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7wang\2024\云南矿山\2彝良毛坪\6数据整理\为系统搭建需要的数据\"/>
    </mc:Choice>
  </mc:AlternateContent>
  <bookViews>
    <workbookView xWindow="-90" yWindow="-90" windowWidth="19380" windowHeight="11460" tabRatio="746" firstSheet="14" activeTab="35"/>
  </bookViews>
  <sheets>
    <sheet name="SBZK 670-118-1" sheetId="1" r:id="rId1"/>
    <sheet name="SBZK670-110-1" sheetId="2" r:id="rId2"/>
    <sheet name="ZK001" sheetId="3" r:id="rId3"/>
    <sheet name="水地1" sheetId="4" r:id="rId4"/>
    <sheet name="水地2" sheetId="5" r:id="rId5"/>
    <sheet name="水地3" sheetId="6" r:id="rId6"/>
    <sheet name="水地6" sheetId="7" r:id="rId7"/>
    <sheet name="水地7" sheetId="8" r:id="rId8"/>
    <sheet name="水8-12" sheetId="9" r:id="rId9"/>
    <sheet name="DK06" sheetId="10" r:id="rId10"/>
    <sheet name="BK01" sheetId="11" r:id="rId11"/>
    <sheet name="BK11" sheetId="12" r:id="rId12"/>
    <sheet name="SK01" sheetId="13" r:id="rId13"/>
    <sheet name="SK02" sheetId="14" r:id="rId14"/>
    <sheet name="SK03" sheetId="15" r:id="rId15"/>
    <sheet name="SK04" sheetId="16" r:id="rId16"/>
    <sheet name="SK05" sheetId="17" r:id="rId17"/>
    <sheet name="SK06" sheetId="18" r:id="rId18"/>
    <sheet name="SK07" sheetId="19" r:id="rId19"/>
    <sheet name="SK08" sheetId="20" r:id="rId20"/>
    <sheet name="SK09" sheetId="21" r:id="rId21"/>
    <sheet name="SK14" sheetId="22" r:id="rId22"/>
    <sheet name="SK15" sheetId="23" r:id="rId23"/>
    <sheet name="SK16" sheetId="24" r:id="rId24"/>
    <sheet name="SK21" sheetId="25" r:id="rId25"/>
    <sheet name="SK22" sheetId="26" r:id="rId26"/>
    <sheet name="SK23" sheetId="27" r:id="rId27"/>
    <sheet name="SK24" sheetId="28" r:id="rId28"/>
    <sheet name="SK29" sheetId="29" r:id="rId29"/>
    <sheet name="SK30" sheetId="30" r:id="rId30"/>
    <sheet name="G1" sheetId="31" r:id="rId31"/>
    <sheet name="G2" sheetId="32" r:id="rId32"/>
    <sheet name="G3" sheetId="33" r:id="rId33"/>
    <sheet name="G4" sheetId="34" r:id="rId34"/>
    <sheet name="G5" sheetId="35" r:id="rId35"/>
    <sheet name="G6" sheetId="3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8" i="30" l="1"/>
  <c r="E161" i="30"/>
  <c r="E154" i="30"/>
  <c r="E147" i="30"/>
  <c r="E140" i="30"/>
  <c r="E494" i="28"/>
  <c r="E485" i="28"/>
  <c r="E482" i="28"/>
  <c r="E477" i="28"/>
  <c r="E287" i="26"/>
  <c r="E280" i="26"/>
  <c r="E273" i="26"/>
  <c r="E266" i="26"/>
  <c r="E259" i="26"/>
  <c r="E239" i="26"/>
  <c r="E235" i="26"/>
  <c r="E230" i="26"/>
  <c r="E225" i="26"/>
  <c r="E219" i="26"/>
  <c r="E208" i="26"/>
  <c r="E203" i="26"/>
  <c r="E198" i="26"/>
  <c r="E193" i="26"/>
  <c r="E181" i="26"/>
  <c r="E259" i="25" l="1"/>
  <c r="E107" i="25"/>
  <c r="E102" i="25"/>
  <c r="E98" i="25"/>
  <c r="E91" i="25"/>
  <c r="E83" i="25"/>
  <c r="E165" i="24"/>
  <c r="E151" i="24"/>
  <c r="E144" i="24"/>
  <c r="E138" i="24"/>
  <c r="E130" i="24"/>
  <c r="E113" i="24"/>
  <c r="E109" i="24"/>
  <c r="E102" i="24"/>
  <c r="E95" i="24"/>
  <c r="E88" i="24"/>
  <c r="E81" i="24"/>
  <c r="E61" i="24"/>
  <c r="E57" i="24"/>
  <c r="E53" i="24"/>
  <c r="E45" i="24"/>
  <c r="E38" i="24"/>
  <c r="E30" i="24"/>
  <c r="E25" i="24"/>
  <c r="E20" i="24"/>
  <c r="E15" i="24"/>
  <c r="E10" i="24"/>
  <c r="E3" i="24"/>
  <c r="E20" i="22"/>
  <c r="E15" i="22"/>
  <c r="E10" i="22"/>
  <c r="E3" i="22"/>
  <c r="E104" i="21"/>
  <c r="E91" i="21"/>
  <c r="E83" i="21"/>
  <c r="E76" i="21"/>
  <c r="E66" i="21"/>
  <c r="E61" i="21"/>
  <c r="E56" i="21"/>
  <c r="E47" i="21"/>
  <c r="E41" i="21"/>
  <c r="E35" i="21"/>
  <c r="E173" i="18" l="1"/>
  <c r="E168" i="18"/>
  <c r="E161" i="18"/>
  <c r="E154" i="18"/>
  <c r="E147" i="18"/>
  <c r="E140" i="18"/>
  <c r="E329" i="17"/>
  <c r="E322" i="17"/>
  <c r="E168" i="14"/>
  <c r="E161" i="14"/>
  <c r="E154" i="14"/>
  <c r="E147" i="14"/>
  <c r="E140" i="14"/>
  <c r="E147" i="10" l="1"/>
  <c r="E140" i="10"/>
  <c r="E132" i="10"/>
  <c r="E127" i="10"/>
  <c r="E112" i="10"/>
  <c r="E41" i="10"/>
  <c r="E35" i="10"/>
  <c r="E32" i="10"/>
  <c r="E27" i="10"/>
  <c r="E22" i="10"/>
  <c r="E17" i="10"/>
  <c r="E12" i="10"/>
  <c r="E7" i="10"/>
  <c r="E1289" i="3" l="1"/>
  <c r="E1284" i="3"/>
  <c r="E1277" i="3"/>
  <c r="E1270" i="3"/>
  <c r="E354" i="1"/>
  <c r="E349" i="1"/>
  <c r="E340" i="1"/>
  <c r="E270" i="1"/>
  <c r="E179" i="1"/>
  <c r="E172" i="1"/>
  <c r="E158" i="1"/>
  <c r="E151" i="1"/>
  <c r="E143" i="1"/>
  <c r="E133" i="1"/>
  <c r="E130" i="1"/>
  <c r="E122" i="1"/>
  <c r="E115" i="1"/>
  <c r="E109" i="1"/>
  <c r="E102" i="1"/>
  <c r="E94" i="1"/>
  <c r="E71" i="1"/>
  <c r="E67" i="1"/>
  <c r="E60" i="1"/>
  <c r="E52" i="1"/>
  <c r="E46" i="1"/>
  <c r="E41" i="1"/>
  <c r="E31" i="1"/>
  <c r="E22" i="1"/>
  <c r="E16" i="1"/>
  <c r="E10" i="1"/>
  <c r="E3" i="1"/>
</calcChain>
</file>

<file path=xl/sharedStrings.xml><?xml version="1.0" encoding="utf-8"?>
<sst xmlns="http://schemas.openxmlformats.org/spreadsheetml/2006/main" count="7624" uniqueCount="3086">
  <si>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</si>
  <si>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</si>
  <si>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</si>
  <si>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</si>
  <si>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</si>
  <si>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</si>
  <si>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</si>
  <si>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</si>
  <si>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</si>
  <si>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</si>
  <si>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</si>
  <si>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</si>
  <si>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</si>
  <si>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</si>
  <si>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</si>
  <si>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</si>
  <si>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</si>
  <si>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</si>
  <si>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</si>
  <si>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</si>
  <si>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</si>
  <si>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</si>
  <si>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</si>
  <si>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</si>
  <si>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</si>
  <si>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</si>
  <si>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</si>
  <si>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</si>
  <si>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</si>
  <si>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</si>
  <si>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</si>
  <si>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</si>
  <si>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</si>
  <si>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</si>
  <si>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</si>
  <si>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</si>
  <si>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</si>
  <si>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</si>
  <si>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</si>
  <si>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</si>
  <si>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</si>
  <si>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</si>
  <si>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</si>
  <si>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</si>
  <si>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</si>
  <si>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</si>
  <si>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</si>
  <si>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</si>
  <si>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</si>
  <si>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</si>
  <si>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</si>
  <si>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</si>
  <si>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</si>
  <si>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</si>
  <si>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</si>
  <si>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</si>
  <si>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</si>
  <si>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</si>
  <si>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</si>
  <si>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</si>
  <si>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</si>
  <si>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</si>
  <si>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</si>
  <si>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</si>
  <si>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</si>
  <si>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</si>
  <si>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</si>
  <si>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</si>
  <si>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</si>
  <si>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</si>
  <si>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</si>
  <si>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</si>
  <si>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</si>
  <si>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</si>
  <si>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</si>
  <si>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</si>
  <si>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</si>
  <si>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</si>
  <si>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</si>
  <si>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</si>
  <si>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</si>
  <si>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</si>
  <si>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</si>
  <si>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</si>
  <si>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</si>
  <si>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</si>
  <si>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</si>
  <si>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</si>
  <si>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</si>
  <si>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</si>
  <si>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</si>
  <si>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</si>
  <si>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</si>
  <si>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</si>
  <si>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</si>
  <si>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</si>
  <si>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</si>
  <si>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</si>
  <si>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</si>
  <si>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</si>
  <si>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</si>
  <si>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</si>
  <si>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</si>
  <si>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</si>
  <si>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</si>
  <si>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</si>
  <si>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</si>
  <si>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</si>
  <si>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</si>
  <si>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</si>
  <si>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</si>
  <si>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</si>
  <si>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</si>
  <si>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</si>
  <si>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</si>
  <si>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</si>
  <si>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</si>
  <si>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</si>
  <si>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</si>
  <si>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</si>
  <si>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</si>
  <si>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</si>
  <si>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</si>
  <si>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</si>
  <si>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</si>
  <si>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</si>
  <si>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</si>
  <si>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</si>
  <si>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</si>
  <si>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</si>
  <si>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</si>
  <si>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</si>
  <si>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</si>
  <si>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</si>
  <si>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</si>
  <si>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</si>
  <si>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</si>
  <si>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</si>
  <si>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</si>
  <si>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</si>
  <si>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</si>
  <si>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</si>
  <si>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</si>
  <si>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</si>
  <si>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</si>
  <si>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</si>
  <si>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</si>
  <si>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</si>
  <si>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</si>
  <si>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</si>
  <si>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</si>
  <si>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</si>
  <si>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</si>
  <si>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</si>
  <si>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</si>
  <si>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</si>
  <si>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</si>
  <si>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</si>
  <si>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</si>
  <si>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</si>
  <si>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</si>
  <si>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</si>
  <si>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</si>
  <si>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</si>
  <si>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</si>
  <si>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</si>
  <si>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</si>
  <si>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</si>
  <si>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</si>
  <si>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</si>
  <si>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</si>
  <si>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</si>
  <si>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</si>
  <si>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</si>
  <si>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</si>
  <si>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</si>
  <si>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</si>
  <si>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</si>
  <si>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</si>
  <si>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</si>
  <si>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</si>
  <si>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</si>
  <si>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</si>
  <si>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</si>
  <si>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</si>
  <si>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</si>
  <si>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</si>
  <si>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</si>
  <si>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</si>
  <si>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</si>
  <si>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</si>
  <si>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</si>
  <si>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</si>
  <si>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</si>
  <si>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</si>
  <si>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</si>
  <si>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</si>
  <si>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</si>
  <si>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</si>
  <si>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</si>
  <si>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</si>
  <si>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</si>
  <si>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</si>
  <si>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</si>
  <si>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</si>
  <si>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</si>
  <si>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</si>
  <si>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</si>
  <si>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</si>
  <si>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</si>
  <si>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</si>
  <si>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</si>
  <si>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</si>
  <si>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</si>
  <si>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</si>
  <si>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</si>
  <si>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</si>
  <si>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</si>
  <si>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</si>
  <si>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</si>
  <si>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</si>
  <si>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</si>
  <si>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</si>
  <si>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</si>
  <si>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</si>
  <si>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</si>
  <si>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</si>
  <si>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</si>
  <si>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</si>
  <si>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</si>
  <si>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</si>
  <si>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</si>
  <si>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</si>
  <si>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</si>
  <si>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</si>
  <si>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</si>
  <si>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</si>
  <si>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</si>
  <si>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</si>
  <si>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</si>
  <si>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</si>
  <si>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</si>
  <si>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</si>
  <si>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</si>
  <si>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</si>
  <si>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</si>
  <si>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</si>
  <si>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</si>
  <si>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</si>
  <si>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</si>
  <si>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</si>
  <si>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</si>
  <si>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</si>
  <si>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</si>
  <si>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</si>
  <si>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</si>
  <si>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</si>
  <si>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</si>
  <si>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</si>
  <si>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</si>
  <si>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</si>
  <si>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</si>
  <si>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2021/9/20</t>
  </si>
  <si>
    <t>2021/9/21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</si>
  <si>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</si>
  <si>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</si>
  <si>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</si>
  <si>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</si>
  <si>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</si>
  <si>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</si>
  <si>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</si>
  <si>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</si>
  <si>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</si>
  <si>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</si>
  <si>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</si>
  <si>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</si>
  <si>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</si>
  <si>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</si>
  <si>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</si>
  <si>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</si>
  <si>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</si>
  <si>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</si>
  <si>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</si>
  <si>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</si>
  <si>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</si>
  <si>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</si>
  <si>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</si>
  <si>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</si>
  <si>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</si>
  <si>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</si>
  <si>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</si>
  <si>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</si>
  <si>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</si>
  <si>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</si>
  <si>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</si>
  <si>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</si>
  <si>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</si>
  <si>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</si>
  <si>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</si>
  <si>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</si>
  <si>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</si>
  <si>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</si>
  <si>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</si>
  <si>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</si>
  <si>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2021/11/1</t>
  </si>
  <si>
    <t>2021/11/2</t>
  </si>
  <si>
    <t>2021/11/3</t>
  </si>
  <si>
    <t>2021/11/4</t>
  </si>
  <si>
    <t>2021/11/5</t>
  </si>
  <si>
    <t>2021/11/6</t>
  </si>
  <si>
    <t>2021/11/7</t>
  </si>
  <si>
    <t>2021/11/8</t>
  </si>
  <si>
    <t>2021/11/9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</si>
  <si>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</si>
  <si>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</si>
  <si>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</si>
  <si>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</si>
  <si>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</si>
  <si>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</si>
  <si>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</si>
  <si>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</si>
  <si>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</si>
  <si>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</si>
  <si>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</si>
  <si>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</si>
  <si>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</si>
  <si>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</si>
  <si>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</si>
  <si>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</si>
  <si>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</si>
  <si>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</si>
  <si>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</si>
  <si>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</si>
  <si>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</si>
  <si>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</si>
  <si>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</si>
  <si>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</si>
  <si>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</si>
  <si>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</si>
  <si>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</si>
  <si>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</si>
  <si>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</si>
  <si>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</si>
  <si>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</si>
  <si>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</si>
  <si>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</si>
  <si>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</si>
  <si>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</si>
  <si>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</si>
  <si>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</si>
  <si>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</si>
  <si>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</si>
  <si>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</si>
  <si>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</si>
  <si>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</si>
  <si>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</si>
  <si>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</si>
  <si>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</si>
  <si>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</si>
  <si>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</si>
  <si>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</si>
  <si>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</si>
  <si>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</si>
  <si>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</si>
  <si>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</si>
  <si>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</si>
  <si>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</si>
  <si>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</si>
  <si>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</si>
  <si>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</si>
  <si>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</si>
  <si>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</si>
  <si>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</si>
  <si>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</si>
  <si>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</si>
  <si>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</si>
  <si>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</si>
  <si>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</si>
  <si>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</si>
  <si>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</si>
  <si>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</si>
  <si>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</si>
  <si>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</si>
  <si>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</si>
  <si>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</si>
  <si>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</si>
  <si>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</si>
  <si>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</si>
  <si>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</si>
  <si>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</si>
  <si>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</si>
  <si>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</si>
  <si>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</si>
  <si>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</si>
  <si>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</si>
  <si>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</si>
  <si>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</si>
  <si>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</si>
  <si>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</si>
  <si>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</si>
  <si>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</si>
  <si>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</si>
  <si>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</si>
  <si>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</si>
  <si>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</si>
  <si>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</si>
  <si>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</si>
  <si>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</si>
  <si>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</si>
  <si>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</si>
  <si>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</si>
  <si>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</si>
  <si>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</si>
  <si>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</si>
  <si>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</si>
  <si>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</si>
  <si>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</si>
  <si>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</si>
  <si>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</si>
  <si>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</si>
  <si>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</si>
  <si>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</si>
  <si>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</si>
  <si>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</si>
  <si>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</si>
  <si>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</si>
  <si>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</si>
  <si>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</si>
  <si>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</si>
  <si>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</si>
  <si>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</si>
  <si>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</si>
  <si>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</si>
  <si>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</si>
  <si>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</si>
  <si>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</si>
  <si>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</si>
  <si>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</si>
  <si>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</si>
  <si>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</si>
  <si>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</si>
  <si>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</si>
  <si>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</si>
  <si>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</si>
  <si>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</si>
  <si>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</si>
  <si>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</si>
  <si>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</si>
  <si>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</si>
  <si>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</si>
  <si>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</si>
  <si>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</si>
  <si>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2022/3/29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</si>
  <si>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</si>
  <si>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</si>
  <si>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</si>
  <si>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</si>
  <si>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</si>
  <si>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</si>
  <si>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</si>
  <si>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</si>
  <si>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</si>
  <si>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</si>
  <si>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</si>
  <si>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</si>
  <si>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</si>
  <si>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2022/4/12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</si>
  <si>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</si>
  <si>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</si>
  <si>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</si>
  <si>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</si>
  <si>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</si>
  <si>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</si>
  <si>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</si>
  <si>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</si>
  <si>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</si>
  <si>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</si>
  <si>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</si>
  <si>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</si>
  <si>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</si>
  <si>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</si>
  <si>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</si>
  <si>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</si>
  <si>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</si>
  <si>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</si>
  <si>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无后面水位数据</t>
    <phoneticPr fontId="1" type="noConversion"/>
  </si>
  <si>
    <r>
      <rPr>
        <sz val="11"/>
        <color theme="1"/>
        <rFont val="等线"/>
        <family val="2"/>
      </rPr>
      <t>位置点</t>
    </r>
    <phoneticPr fontId="1" type="noConversion"/>
  </si>
  <si>
    <r>
      <rPr>
        <sz val="11"/>
        <color theme="1"/>
        <rFont val="等线"/>
        <family val="2"/>
      </rPr>
      <t>纵坐标</t>
    </r>
    <phoneticPr fontId="1" type="noConversion"/>
  </si>
  <si>
    <r>
      <rPr>
        <sz val="11"/>
        <color theme="1"/>
        <rFont val="等线"/>
        <family val="2"/>
      </rPr>
      <t>高程（终孔，井底）</t>
    </r>
    <phoneticPr fontId="1" type="noConversion"/>
  </si>
  <si>
    <r>
      <rPr>
        <sz val="11"/>
        <color theme="1"/>
        <rFont val="等线"/>
        <family val="2"/>
      </rPr>
      <t>案例</t>
    </r>
    <phoneticPr fontId="1" type="noConversion"/>
  </si>
  <si>
    <r>
      <rPr>
        <sz val="11"/>
        <color theme="1"/>
        <rFont val="等线"/>
        <family val="2"/>
      </rPr>
      <t>水位（</t>
    </r>
    <r>
      <rPr>
        <sz val="11"/>
        <color theme="1"/>
        <rFont val="Times New Roman"/>
        <family val="1"/>
      </rPr>
      <t>m)</t>
    </r>
    <phoneticPr fontId="1" type="noConversion"/>
  </si>
  <si>
    <r>
      <rPr>
        <sz val="11"/>
        <color theme="1"/>
        <rFont val="等线"/>
        <family val="2"/>
      </rPr>
      <t>时间是具体时间点</t>
    </r>
    <phoneticPr fontId="1" type="noConversion"/>
  </si>
  <si>
    <r>
      <rPr>
        <sz val="11"/>
        <color theme="1"/>
        <rFont val="等线"/>
        <family val="2"/>
      </rPr>
      <t>横坐标（经纬度）</t>
    </r>
    <phoneticPr fontId="1" type="noConversion"/>
  </si>
  <si>
    <t>备注</t>
    <phoneticPr fontId="1" type="noConversion"/>
  </si>
  <si>
    <t>数据从2023年开始记录</t>
    <phoneticPr fontId="1" type="noConversion"/>
  </si>
  <si>
    <t>2021年未测水位</t>
    <phoneticPr fontId="1" type="noConversion"/>
  </si>
  <si>
    <t>30456 19.868</t>
  </si>
  <si>
    <t>水位数据于2023年10月开始记录</t>
    <phoneticPr fontId="1" type="noConversion"/>
  </si>
  <si>
    <t>30457 19.868</t>
  </si>
  <si>
    <t>30458 19.868</t>
  </si>
  <si>
    <t>30459 19.868</t>
  </si>
  <si>
    <t>30460 19.868</t>
  </si>
  <si>
    <t>30461 19.868</t>
  </si>
  <si>
    <t>30462 19.868</t>
  </si>
  <si>
    <t>30463 19.868</t>
  </si>
  <si>
    <t>30464 19.868</t>
  </si>
  <si>
    <t>30465 19.868</t>
  </si>
  <si>
    <t>30466 19.868</t>
  </si>
  <si>
    <t>30467 19.868</t>
  </si>
  <si>
    <t>30468 19.868</t>
  </si>
  <si>
    <t>30469 19.868</t>
  </si>
  <si>
    <t>30470 19.868</t>
  </si>
  <si>
    <t>30471 19.868</t>
  </si>
  <si>
    <t>30472 19.868</t>
  </si>
  <si>
    <t>30473 19.868</t>
  </si>
  <si>
    <t>30474 19.868</t>
  </si>
  <si>
    <t>30475 19.868</t>
  </si>
  <si>
    <t>30476 19.868</t>
  </si>
  <si>
    <t>30477 19.868</t>
  </si>
  <si>
    <t>30478 19.868</t>
  </si>
  <si>
    <t>30479 19.868</t>
  </si>
  <si>
    <t>30480 19.868</t>
  </si>
  <si>
    <t>30481 19.868</t>
  </si>
  <si>
    <t>30482 19.868</t>
  </si>
  <si>
    <t>30483 19.868</t>
  </si>
  <si>
    <t>30484 19.868</t>
  </si>
  <si>
    <t>30485 19.868</t>
  </si>
  <si>
    <t>30486 19.868</t>
  </si>
  <si>
    <t>30487 19.868</t>
  </si>
  <si>
    <t>30488 19.868</t>
  </si>
  <si>
    <t>30489 19.868</t>
  </si>
  <si>
    <t>30490 19.868</t>
  </si>
  <si>
    <t>30491 19.868</t>
  </si>
  <si>
    <t>30492 19.868</t>
  </si>
  <si>
    <t>30493 19.868</t>
  </si>
  <si>
    <t>30494 19.868</t>
  </si>
  <si>
    <t>30495 19.868</t>
  </si>
  <si>
    <t>30496 19.868</t>
  </si>
  <si>
    <t>30497 19.868</t>
  </si>
  <si>
    <t>30498 19.868</t>
  </si>
  <si>
    <t>30499 19.868</t>
  </si>
  <si>
    <t>30500 19.868</t>
  </si>
  <si>
    <t>30501 19.868</t>
  </si>
  <si>
    <t>30502 19.868</t>
  </si>
  <si>
    <t>30503 19.868</t>
  </si>
  <si>
    <t>30504 19.868</t>
  </si>
  <si>
    <t>30505 19.868</t>
  </si>
  <si>
    <t>30506 19.868</t>
  </si>
  <si>
    <t>30507 19.868</t>
  </si>
  <si>
    <t>30508 19.868</t>
  </si>
  <si>
    <t>30509 19.868</t>
  </si>
  <si>
    <t>30510 19.868</t>
  </si>
  <si>
    <t>30511 19.868</t>
  </si>
  <si>
    <t>30512 19.868</t>
  </si>
  <si>
    <t>30513 19.868</t>
  </si>
  <si>
    <t>30514 19.868</t>
  </si>
  <si>
    <t>30515 19.868</t>
  </si>
  <si>
    <t>30516 19.868</t>
  </si>
  <si>
    <t>30517 19.868</t>
  </si>
  <si>
    <t>30518 19.868</t>
  </si>
  <si>
    <t>30519 19.868</t>
  </si>
  <si>
    <t>30520 19.868</t>
  </si>
  <si>
    <t>30521 19.868</t>
  </si>
  <si>
    <t>30522 19.868</t>
  </si>
  <si>
    <t>30523 19.868</t>
  </si>
  <si>
    <t>30524 19.868</t>
  </si>
  <si>
    <t>30525 19.868</t>
  </si>
  <si>
    <t>30526 19.868</t>
  </si>
  <si>
    <t>30527 19.868</t>
  </si>
  <si>
    <t>30528 19.868</t>
  </si>
  <si>
    <t>30529 19.868</t>
  </si>
  <si>
    <t>30530 19.868</t>
  </si>
  <si>
    <t>30531 19.868</t>
  </si>
  <si>
    <t>30532 19.868</t>
  </si>
  <si>
    <t>30533 19.868</t>
  </si>
  <si>
    <t>30534 19.868</t>
  </si>
  <si>
    <t>30535 19.868</t>
  </si>
  <si>
    <t>30536 19.868</t>
  </si>
  <si>
    <t>30537 19.868</t>
  </si>
  <si>
    <t>30538 19.868</t>
  </si>
  <si>
    <t>30539 19.868</t>
  </si>
  <si>
    <t>30540 19.868</t>
  </si>
  <si>
    <t>30541 19.868</t>
  </si>
  <si>
    <t>30542 19.868</t>
  </si>
  <si>
    <t>30543 19.868</t>
  </si>
  <si>
    <t>30544 19.868</t>
  </si>
  <si>
    <t>30545 19.868</t>
  </si>
  <si>
    <t>30546 19.868</t>
  </si>
  <si>
    <t>30547 19.868</t>
  </si>
  <si>
    <t>30548 19.868</t>
  </si>
  <si>
    <t>30549 19.868</t>
  </si>
  <si>
    <t>30550 19.868</t>
  </si>
  <si>
    <t>30551 19.868</t>
  </si>
  <si>
    <t>30552 19.868</t>
  </si>
  <si>
    <t>30553 19.868</t>
  </si>
  <si>
    <t>30554 19.868</t>
  </si>
  <si>
    <t>30555 19.868</t>
  </si>
  <si>
    <t>30556 19.868</t>
  </si>
  <si>
    <t>30557 19.868</t>
  </si>
  <si>
    <t>30558 19.868</t>
  </si>
  <si>
    <t>30559 19.868</t>
  </si>
  <si>
    <t>30560 19.868</t>
  </si>
  <si>
    <t>30561 19.868</t>
  </si>
  <si>
    <t>30562 19.868</t>
  </si>
  <si>
    <t>30563 19.868</t>
  </si>
  <si>
    <t>30564 19.868</t>
  </si>
  <si>
    <t>30565 19.868</t>
  </si>
  <si>
    <t>30566 19.868</t>
  </si>
  <si>
    <t>30567 19.868</t>
  </si>
  <si>
    <t>30568 19.868</t>
  </si>
  <si>
    <t>30569 19.868</t>
  </si>
  <si>
    <t>30570 19.868</t>
  </si>
  <si>
    <t>30571 19.868</t>
  </si>
  <si>
    <t>30572 19.868</t>
  </si>
  <si>
    <t>30573 19.868</t>
  </si>
  <si>
    <t>30574 19.868</t>
  </si>
  <si>
    <t>30575 19.868</t>
  </si>
  <si>
    <t>30576 19.868</t>
  </si>
  <si>
    <t>30577 19.868</t>
  </si>
  <si>
    <t>30578 19.868</t>
  </si>
  <si>
    <t>30579 19.868</t>
  </si>
  <si>
    <t>30580 19.868</t>
  </si>
  <si>
    <t>30581 19.868</t>
  </si>
  <si>
    <t>30582 19.868</t>
  </si>
  <si>
    <t>30583 19.868</t>
  </si>
  <si>
    <t>30584 19.868</t>
  </si>
  <si>
    <t>30585 19.868</t>
  </si>
  <si>
    <t>30586 19.868</t>
  </si>
  <si>
    <t>30587 19.868</t>
  </si>
  <si>
    <t>30588 19.868</t>
  </si>
  <si>
    <t>30589 19.868</t>
  </si>
  <si>
    <t>30590 19.868</t>
  </si>
  <si>
    <t>30591 19.868</t>
  </si>
  <si>
    <t>30592 19.868</t>
  </si>
  <si>
    <t>30593 19.868</t>
  </si>
  <si>
    <t>30594 19.868</t>
  </si>
  <si>
    <t>30595 19.868</t>
  </si>
  <si>
    <t>30596 19.868</t>
  </si>
  <si>
    <t>30597 19.868</t>
  </si>
  <si>
    <t>30598 19.868</t>
  </si>
  <si>
    <t>30599 19.868</t>
  </si>
  <si>
    <t>30600 19.868</t>
  </si>
  <si>
    <t>30601 19.868</t>
  </si>
  <si>
    <t>30602 19.868</t>
  </si>
  <si>
    <t>30603 19.868</t>
  </si>
  <si>
    <t>30604 19.868</t>
  </si>
  <si>
    <t>30605 19.868</t>
  </si>
  <si>
    <t>30606 19.868</t>
  </si>
  <si>
    <t>30607 19.868</t>
  </si>
  <si>
    <t>30608 19.868</t>
  </si>
  <si>
    <t>30609 19.868</t>
  </si>
  <si>
    <t>30610 19.868</t>
  </si>
  <si>
    <t>30611 19.868</t>
  </si>
  <si>
    <t>30612 19.868</t>
  </si>
  <si>
    <t>30613 19.868</t>
  </si>
  <si>
    <t>30614 19.868</t>
  </si>
  <si>
    <t>30615 19.868</t>
  </si>
  <si>
    <t>30616 19.868</t>
  </si>
  <si>
    <t>30617 19.868</t>
  </si>
  <si>
    <t>30618 19.868</t>
  </si>
  <si>
    <t>30619 19.868</t>
  </si>
  <si>
    <t>30620 19.868</t>
  </si>
  <si>
    <t>30621 19.868</t>
  </si>
  <si>
    <t>30622 19.868</t>
  </si>
  <si>
    <t>30623 19.868</t>
  </si>
  <si>
    <t>30624 19.868</t>
  </si>
  <si>
    <t>30625 19.868</t>
  </si>
  <si>
    <t>30626 19.868</t>
  </si>
  <si>
    <t>30627 19.868</t>
  </si>
  <si>
    <t>30628 19.868</t>
  </si>
  <si>
    <t>30629 19.868</t>
  </si>
  <si>
    <t>30630 19.868</t>
  </si>
  <si>
    <t>30631 19.868</t>
  </si>
  <si>
    <t>30632 19.868</t>
  </si>
  <si>
    <t>30633 19.868</t>
  </si>
  <si>
    <t>30634 19.868</t>
  </si>
  <si>
    <t>30635 19.868</t>
  </si>
  <si>
    <t>30636 19.868</t>
  </si>
  <si>
    <t>30637 19.868</t>
  </si>
  <si>
    <t>30638 19.868</t>
  </si>
  <si>
    <t>30639 19.868</t>
  </si>
  <si>
    <t>30640 19.868</t>
  </si>
  <si>
    <t>30641 19.868</t>
  </si>
  <si>
    <t>30642 19.868</t>
  </si>
  <si>
    <t>30643 19.868</t>
  </si>
  <si>
    <t>30644 19.868</t>
  </si>
  <si>
    <t>30645 19.868</t>
  </si>
  <si>
    <t>30646 19.868</t>
  </si>
  <si>
    <t>30647 19.868</t>
  </si>
  <si>
    <t>30648 19.868</t>
  </si>
  <si>
    <t>30649 19.868</t>
  </si>
  <si>
    <t>30650 19.868</t>
  </si>
  <si>
    <t>30651 19.868</t>
  </si>
  <si>
    <t>30652 19.868</t>
  </si>
  <si>
    <t>30653 19.868</t>
  </si>
  <si>
    <t>30654 19.868</t>
  </si>
  <si>
    <t>30655 19.868</t>
  </si>
  <si>
    <t>30656 19.868</t>
  </si>
  <si>
    <t>30657 19.868</t>
  </si>
  <si>
    <t>30658 19.868</t>
  </si>
  <si>
    <t>30659 19.868</t>
  </si>
  <si>
    <t>30660 19.868</t>
  </si>
  <si>
    <t>30661 19.868</t>
  </si>
  <si>
    <t>30662 19.868</t>
  </si>
  <si>
    <t>30663 19.868</t>
  </si>
  <si>
    <t>30664 19.868</t>
  </si>
  <si>
    <t>30665 19.868</t>
  </si>
  <si>
    <t>30666 19.868</t>
  </si>
  <si>
    <t>30667 19.868</t>
  </si>
  <si>
    <t>30668 19.868</t>
  </si>
  <si>
    <t>30669 19.868</t>
  </si>
  <si>
    <t>30670 19.868</t>
  </si>
  <si>
    <t>30671 19.868</t>
  </si>
  <si>
    <t>30672 19.868</t>
  </si>
  <si>
    <t>30673 19.868</t>
  </si>
  <si>
    <t>30674 19.868</t>
  </si>
  <si>
    <t>30675 19.868</t>
  </si>
  <si>
    <t>30676 19.868</t>
  </si>
  <si>
    <t>30677 19.868</t>
  </si>
  <si>
    <t>30678 19.868</t>
  </si>
  <si>
    <t>30679 19.868</t>
  </si>
  <si>
    <t>30680 19.868</t>
  </si>
  <si>
    <t>30681 19.868</t>
  </si>
  <si>
    <t>30682 19.868</t>
  </si>
  <si>
    <t>30683 19.868</t>
  </si>
  <si>
    <t>30684 19.868</t>
  </si>
  <si>
    <t>30685 19.868</t>
  </si>
  <si>
    <t>30686 19.868</t>
  </si>
  <si>
    <t>30687 19.868</t>
  </si>
  <si>
    <t>30688 19.868</t>
  </si>
  <si>
    <t>30689 19.868</t>
  </si>
  <si>
    <t>30690 19.868</t>
  </si>
  <si>
    <t>30691 19.868</t>
  </si>
  <si>
    <t>30692 19.868</t>
  </si>
  <si>
    <t>30693 19.868</t>
  </si>
  <si>
    <t>30694 19.868</t>
  </si>
  <si>
    <t>30695 19.868</t>
  </si>
  <si>
    <t>30696 19.868</t>
  </si>
  <si>
    <t>30697 19.868</t>
  </si>
  <si>
    <t>30698 19.868</t>
  </si>
  <si>
    <t>30699 19.868</t>
  </si>
  <si>
    <t>30700 19.868</t>
  </si>
  <si>
    <t>30701 19.868</t>
  </si>
  <si>
    <t>30702 19.868</t>
  </si>
  <si>
    <t>30703 19.868</t>
  </si>
  <si>
    <t>30704 19.868</t>
  </si>
  <si>
    <t>30705 19.868</t>
  </si>
  <si>
    <t>30706 19.868</t>
  </si>
  <si>
    <t>30707 19.868</t>
  </si>
  <si>
    <t>30708 19.868</t>
  </si>
  <si>
    <t>30709 19.868</t>
  </si>
  <si>
    <t>30710 19.868</t>
  </si>
  <si>
    <t>30711 19.868</t>
  </si>
  <si>
    <t>30712 19.868</t>
  </si>
  <si>
    <t>30713 19.868</t>
  </si>
  <si>
    <t>30714 19.868</t>
  </si>
  <si>
    <t>30715 19.868</t>
  </si>
  <si>
    <t>30716 19.868</t>
  </si>
  <si>
    <t>30717 19.868</t>
  </si>
  <si>
    <t>30718 19.868</t>
  </si>
  <si>
    <t>30719 19.868</t>
  </si>
  <si>
    <t>30720 19.868</t>
  </si>
  <si>
    <t>30721 19.868</t>
  </si>
  <si>
    <t>30722 19.868</t>
  </si>
  <si>
    <t>30723 19.868</t>
  </si>
  <si>
    <t>30724 19.868</t>
  </si>
  <si>
    <t>30725 19.868</t>
  </si>
  <si>
    <t>30726 19.868</t>
  </si>
  <si>
    <t>30727 19.868</t>
  </si>
  <si>
    <t>30728 19.868</t>
  </si>
  <si>
    <t>30729 19.868</t>
  </si>
  <si>
    <t>30730 19.868</t>
  </si>
  <si>
    <t>30731 19.868</t>
  </si>
  <si>
    <t>30732 19.868</t>
  </si>
  <si>
    <t>30733 19.868</t>
  </si>
  <si>
    <t>30734 19.868</t>
  </si>
  <si>
    <t>30735 19.868</t>
  </si>
  <si>
    <t>30736 19.868</t>
  </si>
  <si>
    <t>30737 19.868</t>
  </si>
  <si>
    <t>30738 19.868</t>
  </si>
  <si>
    <t>30739 19.868</t>
  </si>
  <si>
    <t>30740 19.868</t>
  </si>
  <si>
    <t>30741 19.868</t>
  </si>
  <si>
    <t>30742 19.868</t>
  </si>
  <si>
    <t>30743 19.868</t>
  </si>
  <si>
    <t>30744 19.868</t>
  </si>
  <si>
    <t>30745 19.868</t>
  </si>
  <si>
    <t>30746 19.868</t>
  </si>
  <si>
    <t>30747 19.868</t>
  </si>
  <si>
    <t>30748 19.868</t>
  </si>
  <si>
    <t>30749 19.868</t>
  </si>
  <si>
    <t>30750 19.868</t>
  </si>
  <si>
    <t>30751 19.868</t>
  </si>
  <si>
    <t>30752 19.868</t>
  </si>
  <si>
    <t>30753 19.868</t>
  </si>
  <si>
    <t>30754 19.868</t>
  </si>
  <si>
    <t>30755 19.868</t>
  </si>
  <si>
    <t>30756 19.868</t>
  </si>
  <si>
    <t>30757 19.868</t>
  </si>
  <si>
    <t>30758 19.868</t>
  </si>
  <si>
    <t>30759 19.868</t>
  </si>
  <si>
    <t>30760 19.868</t>
  </si>
  <si>
    <t>30761 19.868</t>
  </si>
  <si>
    <t>30762 19.868</t>
  </si>
  <si>
    <t>30763 19.868</t>
  </si>
  <si>
    <t>30764 19.868</t>
  </si>
  <si>
    <t>30765 19.868</t>
  </si>
  <si>
    <t>30766 19.868</t>
  </si>
  <si>
    <t>30767 19.868</t>
  </si>
  <si>
    <t>30768 19.868</t>
  </si>
  <si>
    <t>30769 19.868</t>
  </si>
  <si>
    <t>30770 19.868</t>
  </si>
  <si>
    <t>30771 19.868</t>
  </si>
  <si>
    <t>30772 19.868</t>
  </si>
  <si>
    <t>30773 19.868</t>
  </si>
  <si>
    <t>30774 19.868</t>
  </si>
  <si>
    <t>30775 19.868</t>
  </si>
  <si>
    <t>30776 19.868</t>
  </si>
  <si>
    <t>30777 19.868</t>
  </si>
  <si>
    <t>30778 19.868</t>
  </si>
  <si>
    <t>30779 19.868</t>
  </si>
  <si>
    <t>30780 19.868</t>
  </si>
  <si>
    <t>30781 19.868</t>
  </si>
  <si>
    <t>30782 19.868</t>
  </si>
  <si>
    <t>30783 19.868</t>
  </si>
  <si>
    <t>30784 19.868</t>
  </si>
  <si>
    <t>30785 19.868</t>
  </si>
  <si>
    <t>30786 19.868</t>
  </si>
  <si>
    <t>30787 19.868</t>
  </si>
  <si>
    <t>30788 19.868</t>
  </si>
  <si>
    <t>30789 19.868</t>
  </si>
  <si>
    <t>30790 19.868</t>
  </si>
  <si>
    <t>30791 19.868</t>
  </si>
  <si>
    <t>30792 19.868</t>
  </si>
  <si>
    <t>30793 19.868</t>
  </si>
  <si>
    <t>30794 19.868</t>
  </si>
  <si>
    <t>30795 19.868</t>
  </si>
  <si>
    <t>30796 19.868</t>
  </si>
  <si>
    <t>30797 19.868</t>
  </si>
  <si>
    <t>30798 19.868</t>
  </si>
  <si>
    <t>30799 19.868</t>
  </si>
  <si>
    <t>30800 19.868</t>
  </si>
  <si>
    <t>30801 19.868</t>
  </si>
  <si>
    <t>30802 19.868</t>
  </si>
  <si>
    <t>30803 19.868</t>
  </si>
  <si>
    <t>30804 19.868</t>
  </si>
  <si>
    <t>30805 19.868</t>
  </si>
  <si>
    <t>30806 19.868</t>
  </si>
  <si>
    <t>30807 19.868</t>
  </si>
  <si>
    <t>30808 19.868</t>
  </si>
  <si>
    <t>30809 19.868</t>
  </si>
  <si>
    <t>30810 19.868</t>
  </si>
  <si>
    <t>30811 19.868</t>
  </si>
  <si>
    <t>30812 19.868</t>
  </si>
  <si>
    <t>30813 19.868</t>
  </si>
  <si>
    <t>30814 19.868</t>
  </si>
  <si>
    <t>30815 19.868</t>
  </si>
  <si>
    <t>30816 19.868</t>
  </si>
  <si>
    <t>30817 19.868</t>
  </si>
  <si>
    <t>30818 19.868</t>
  </si>
  <si>
    <t>30819 19.868</t>
  </si>
  <si>
    <t>30820 19.868</t>
  </si>
  <si>
    <t>30821 19.868</t>
  </si>
  <si>
    <t>30822 19.868</t>
  </si>
  <si>
    <t>30823 19.868</t>
  </si>
  <si>
    <t>30824 19.868</t>
  </si>
  <si>
    <t>30825 19.868</t>
  </si>
  <si>
    <t>30826 19.868</t>
  </si>
  <si>
    <t>30827 19.868</t>
  </si>
  <si>
    <t>30828 19.868</t>
  </si>
  <si>
    <t>30829 19.868</t>
  </si>
  <si>
    <t>30830 19.868</t>
  </si>
  <si>
    <t>30831 19.868</t>
  </si>
  <si>
    <t>30832 19.868</t>
  </si>
  <si>
    <t>30833 19.868</t>
  </si>
  <si>
    <t>30834 19.868</t>
  </si>
  <si>
    <t>30835 19.868</t>
  </si>
  <si>
    <t>30836 19.868</t>
  </si>
  <si>
    <t>30837 19.868</t>
  </si>
  <si>
    <t>30838 19.868</t>
  </si>
  <si>
    <t>30839 19.868</t>
  </si>
  <si>
    <t>30840 19.868</t>
  </si>
  <si>
    <t>30841 19.868</t>
  </si>
  <si>
    <t>30842 19.868</t>
  </si>
  <si>
    <t>30843 19.868</t>
  </si>
  <si>
    <t>30844 19.868</t>
  </si>
  <si>
    <t>30845 19.868</t>
  </si>
  <si>
    <t>30846 19.868</t>
  </si>
  <si>
    <t>30847 19.868</t>
  </si>
  <si>
    <t>30848 19.868</t>
  </si>
  <si>
    <t>30849 19.868</t>
  </si>
  <si>
    <t>30850 19.868</t>
  </si>
  <si>
    <t>30851 19.868</t>
  </si>
  <si>
    <t>30852 19.868</t>
  </si>
  <si>
    <t>30853 19.868</t>
  </si>
  <si>
    <t>30854 19.868</t>
  </si>
  <si>
    <t>30855 19.868</t>
  </si>
  <si>
    <t>30856 19.868</t>
  </si>
  <si>
    <t>30857 19.868</t>
  </si>
  <si>
    <t>30858 19.868</t>
  </si>
  <si>
    <t>30859 19.868</t>
  </si>
  <si>
    <t>30860 19.868</t>
  </si>
  <si>
    <t>30861 19.868</t>
  </si>
  <si>
    <t>30862 19.868</t>
  </si>
  <si>
    <t>30863 19.868</t>
  </si>
  <si>
    <t>30864 19.868</t>
  </si>
  <si>
    <t>30865 19.868</t>
  </si>
  <si>
    <t>30866 19.868</t>
  </si>
  <si>
    <t>30867 19.868</t>
  </si>
  <si>
    <t>30868 19.868</t>
  </si>
  <si>
    <t>30869 19.868</t>
  </si>
  <si>
    <t>30870 19.868</t>
  </si>
  <si>
    <t>30871 19.868</t>
  </si>
  <si>
    <t>30872 19.868</t>
  </si>
  <si>
    <t>30873 19.868</t>
  </si>
  <si>
    <t>30874 19.868</t>
  </si>
  <si>
    <t>30875 19.868</t>
  </si>
  <si>
    <t>30876 19.868</t>
  </si>
  <si>
    <t>30877 19.868</t>
  </si>
  <si>
    <t>30878 19.868</t>
  </si>
  <si>
    <t>30879 19.868</t>
  </si>
  <si>
    <t>30880 19.868</t>
  </si>
  <si>
    <t>30881 19.868</t>
  </si>
  <si>
    <t>30882 19.868</t>
  </si>
  <si>
    <t>30883 19.868</t>
  </si>
  <si>
    <t>30884 19.868</t>
  </si>
  <si>
    <t>30885 19.868</t>
  </si>
  <si>
    <t>30886 19.868</t>
  </si>
  <si>
    <t>30887 19.868</t>
  </si>
  <si>
    <t>30888 19.868</t>
  </si>
  <si>
    <t>30889 19.868</t>
  </si>
  <si>
    <t>30890 19.868</t>
  </si>
  <si>
    <t>30891 19.868</t>
  </si>
  <si>
    <t>30892 19.868</t>
  </si>
  <si>
    <t>30893 19.868</t>
  </si>
  <si>
    <t>30894 19.868</t>
  </si>
  <si>
    <t>30895 19.868</t>
  </si>
  <si>
    <t>30896 19.868</t>
  </si>
  <si>
    <t>30897 19.868</t>
  </si>
  <si>
    <t>30898 19.868</t>
  </si>
  <si>
    <t>30899 19.868</t>
  </si>
  <si>
    <t>30900 19.868</t>
  </si>
  <si>
    <t>30901 19.868</t>
  </si>
  <si>
    <t>30902 19.868</t>
  </si>
  <si>
    <t>30903 19.868</t>
  </si>
  <si>
    <t>30904 19.868</t>
  </si>
  <si>
    <t>30905 19.868</t>
  </si>
  <si>
    <t>30906 19.868</t>
  </si>
  <si>
    <t>30907 19.868</t>
  </si>
  <si>
    <t>30908 19.868</t>
  </si>
  <si>
    <t>30909 19.868</t>
  </si>
  <si>
    <t>30910 19.868</t>
  </si>
  <si>
    <t>30911 19.868</t>
  </si>
  <si>
    <t>30912 19.868</t>
  </si>
  <si>
    <t>30913 19.868</t>
  </si>
  <si>
    <t>30914 19.868</t>
  </si>
  <si>
    <t>30915 19.868</t>
  </si>
  <si>
    <t>30916 19.868</t>
  </si>
  <si>
    <t>30917 19.868</t>
  </si>
  <si>
    <t>30918 19.868</t>
  </si>
  <si>
    <t>30919 19.868</t>
  </si>
  <si>
    <t>30920 19.868</t>
  </si>
  <si>
    <t>30921 19.868</t>
  </si>
  <si>
    <t>30922 19.868</t>
  </si>
  <si>
    <t>30923 19.868</t>
  </si>
  <si>
    <t>30924 19.868</t>
  </si>
  <si>
    <t>30925 19.868</t>
  </si>
  <si>
    <t>30926 19.868</t>
  </si>
  <si>
    <t>30927 19.868</t>
  </si>
  <si>
    <t>30928 19.868</t>
  </si>
  <si>
    <t>30929 19.868</t>
  </si>
  <si>
    <t>30930 19.868</t>
  </si>
  <si>
    <t>30931 19.868</t>
  </si>
  <si>
    <t>30932 19.868</t>
  </si>
  <si>
    <t>30933 19.868</t>
  </si>
  <si>
    <t>30934 19.868</t>
  </si>
  <si>
    <t>30935 19.868</t>
  </si>
  <si>
    <t>30936 19.868</t>
  </si>
  <si>
    <t>30937 19.868</t>
  </si>
  <si>
    <t>30938 19.868</t>
  </si>
  <si>
    <t>30939 19.868</t>
  </si>
  <si>
    <t>30940 19.868</t>
  </si>
  <si>
    <t>30941 19.868</t>
  </si>
  <si>
    <t>30942 19.868</t>
  </si>
  <si>
    <t>30943 19.868</t>
  </si>
  <si>
    <t>30944 19.868</t>
  </si>
  <si>
    <t>30945 19.868</t>
  </si>
  <si>
    <t>30946 19.868</t>
  </si>
  <si>
    <t>30947 19.868</t>
  </si>
  <si>
    <t>30948 19.868</t>
  </si>
  <si>
    <t>30949 19.868</t>
  </si>
  <si>
    <t>30950 19.868</t>
  </si>
  <si>
    <t>30951 19.868</t>
  </si>
  <si>
    <t>30952 19.868</t>
  </si>
  <si>
    <t>水位数据于2023年4月开始记录</t>
    <phoneticPr fontId="1" type="noConversion"/>
  </si>
  <si>
    <t>400313. .556</t>
  </si>
  <si>
    <t>400313. .557</t>
  </si>
  <si>
    <t>400313. .558</t>
  </si>
  <si>
    <t>400313. .559</t>
  </si>
  <si>
    <t>400313. .560</t>
  </si>
  <si>
    <t>400313. .561</t>
  </si>
  <si>
    <t>400313. .562</t>
  </si>
  <si>
    <t>400313. .563</t>
  </si>
  <si>
    <t>400313. .564</t>
  </si>
  <si>
    <t>400313. .565</t>
  </si>
  <si>
    <t>400313. .566</t>
  </si>
  <si>
    <t>400313. .567</t>
  </si>
  <si>
    <t>400313. .568</t>
  </si>
  <si>
    <t>400313. .569</t>
  </si>
  <si>
    <t>400313. .570</t>
  </si>
  <si>
    <t>400313. .571</t>
  </si>
  <si>
    <t>400313. .572</t>
  </si>
  <si>
    <t>400313. .573</t>
  </si>
  <si>
    <t>400313. .574</t>
  </si>
  <si>
    <t>400313. .575</t>
  </si>
  <si>
    <t>400313. .576</t>
  </si>
  <si>
    <t>400313. .577</t>
  </si>
  <si>
    <t>400313. .578</t>
  </si>
  <si>
    <t>400313. .579</t>
  </si>
  <si>
    <t>400313. .580</t>
  </si>
  <si>
    <t>400313. .581</t>
  </si>
  <si>
    <t>400313. .582</t>
  </si>
  <si>
    <t>400313. .583</t>
  </si>
  <si>
    <t>400313. .584</t>
  </si>
  <si>
    <t>400313. .585</t>
  </si>
  <si>
    <t>400313. .586</t>
  </si>
  <si>
    <t>400313. .587</t>
  </si>
  <si>
    <t>400313. .588</t>
  </si>
  <si>
    <t>400313. .589</t>
  </si>
  <si>
    <t>400313. .590</t>
  </si>
  <si>
    <t>400313. .591</t>
  </si>
  <si>
    <t>400313. .592</t>
  </si>
  <si>
    <t>400313. .593</t>
  </si>
  <si>
    <t>400313. .594</t>
  </si>
  <si>
    <t>400313. .595</t>
  </si>
  <si>
    <t>400313. .596</t>
  </si>
  <si>
    <t>400313. .597</t>
  </si>
  <si>
    <t>400313. .598</t>
  </si>
  <si>
    <t>400313. .599</t>
  </si>
  <si>
    <t>400313. .600</t>
  </si>
  <si>
    <t>400313. .601</t>
  </si>
  <si>
    <t>400313. .602</t>
  </si>
  <si>
    <t>400313. .603</t>
  </si>
  <si>
    <t>400313. .604</t>
  </si>
  <si>
    <t>400313. .605</t>
  </si>
  <si>
    <t>400313. .606</t>
  </si>
  <si>
    <t>400313. .607</t>
  </si>
  <si>
    <t>400313. .608</t>
  </si>
  <si>
    <t>400313. .609</t>
  </si>
  <si>
    <t>400313. .610</t>
  </si>
  <si>
    <t>400313. .611</t>
  </si>
  <si>
    <t>400313. .612</t>
  </si>
  <si>
    <t>400313. .613</t>
  </si>
  <si>
    <t>400313. .614</t>
  </si>
  <si>
    <t>400313. .615</t>
  </si>
  <si>
    <t>400313. .616</t>
  </si>
  <si>
    <t>400313. .617</t>
  </si>
  <si>
    <t>400313. .618</t>
  </si>
  <si>
    <t>400313. .619</t>
  </si>
  <si>
    <t>400313. .620</t>
  </si>
  <si>
    <t>400313. .621</t>
  </si>
  <si>
    <t>400313. .622</t>
  </si>
  <si>
    <t>400313. .623</t>
  </si>
  <si>
    <t>400313. .624</t>
  </si>
  <si>
    <t>400313. .625</t>
  </si>
  <si>
    <t>400313. .626</t>
  </si>
  <si>
    <t>400313. .627</t>
  </si>
  <si>
    <t>400313. .628</t>
  </si>
  <si>
    <t>400313. .629</t>
  </si>
  <si>
    <t>400313. .630</t>
  </si>
  <si>
    <t>400313. .631</t>
  </si>
  <si>
    <t>400313. .632</t>
  </si>
  <si>
    <t>400313. .633</t>
  </si>
  <si>
    <t>400313. .634</t>
  </si>
  <si>
    <t>400313. .635</t>
  </si>
  <si>
    <t>400313. .636</t>
  </si>
  <si>
    <t>400313. .637</t>
  </si>
  <si>
    <t>400313. .638</t>
  </si>
  <si>
    <t>400313. .639</t>
  </si>
  <si>
    <t>400313. .640</t>
  </si>
  <si>
    <t>400313. .641</t>
  </si>
  <si>
    <t>400313. .642</t>
  </si>
  <si>
    <t>400313. .643</t>
  </si>
  <si>
    <t>400313. .644</t>
  </si>
  <si>
    <t>400313. .645</t>
  </si>
  <si>
    <t>400313. .646</t>
  </si>
  <si>
    <t>400313. .647</t>
  </si>
  <si>
    <t>400313. .648</t>
  </si>
  <si>
    <t>400313. .649</t>
  </si>
  <si>
    <t>400313. .650</t>
  </si>
  <si>
    <t>400313. .651</t>
  </si>
  <si>
    <t>400313. .652</t>
  </si>
  <si>
    <t>400313. .653</t>
  </si>
  <si>
    <t>400313. .654</t>
  </si>
  <si>
    <t>400313. .655</t>
  </si>
  <si>
    <t>400313. .656</t>
  </si>
  <si>
    <t>400313. .657</t>
  </si>
  <si>
    <t>400313. .658</t>
  </si>
  <si>
    <t>400313. .659</t>
  </si>
  <si>
    <t>400313. .660</t>
  </si>
  <si>
    <t>400313. .661</t>
  </si>
  <si>
    <t>400313. .662</t>
  </si>
  <si>
    <t>400313. .663</t>
  </si>
  <si>
    <t>400313. .664</t>
  </si>
  <si>
    <t>400313. .665</t>
  </si>
  <si>
    <t>400313. .666</t>
  </si>
  <si>
    <t>400313. .667</t>
  </si>
  <si>
    <t>400313. .668</t>
  </si>
  <si>
    <t>400313. .669</t>
  </si>
  <si>
    <t>400313. .670</t>
  </si>
  <si>
    <t>400313. .671</t>
  </si>
  <si>
    <t>400313. .672</t>
  </si>
  <si>
    <t>400313. .673</t>
  </si>
  <si>
    <t>400313. .674</t>
  </si>
  <si>
    <t>400313. .675</t>
  </si>
  <si>
    <t>400313. .676</t>
  </si>
  <si>
    <t>400313. .677</t>
  </si>
  <si>
    <t>400313. .678</t>
  </si>
  <si>
    <t>400313. .679</t>
  </si>
  <si>
    <t>400313. .680</t>
  </si>
  <si>
    <t>400313. .681</t>
  </si>
  <si>
    <t>400313. .682</t>
  </si>
  <si>
    <t>400313. .683</t>
  </si>
  <si>
    <t>400313. .684</t>
  </si>
  <si>
    <t>400313. .685</t>
  </si>
  <si>
    <t>400313. .686</t>
  </si>
  <si>
    <t>400313. .687</t>
  </si>
  <si>
    <t>400313. .688</t>
  </si>
  <si>
    <t>400313. .689</t>
  </si>
  <si>
    <t>400313. .690</t>
  </si>
  <si>
    <t>400313. .691</t>
  </si>
  <si>
    <t>400313. .692</t>
  </si>
  <si>
    <t>400313. .693</t>
  </si>
  <si>
    <t>400313. .694</t>
  </si>
  <si>
    <t>400313. .695</t>
  </si>
  <si>
    <t>400313. .696</t>
  </si>
  <si>
    <t>400313. .697</t>
  </si>
  <si>
    <t>400313. .698</t>
  </si>
  <si>
    <t>400313. .699</t>
  </si>
  <si>
    <t>400313. .700</t>
  </si>
  <si>
    <t>400313. .701</t>
  </si>
  <si>
    <t>400313. .702</t>
  </si>
  <si>
    <t>400313. .703</t>
  </si>
  <si>
    <t>400313. .704</t>
  </si>
  <si>
    <t>400313. .705</t>
  </si>
  <si>
    <t>400313. .706</t>
  </si>
  <si>
    <t>400313. .707</t>
  </si>
  <si>
    <t>400313. .708</t>
  </si>
  <si>
    <t>400313. .709</t>
  </si>
  <si>
    <t>400313. .710</t>
  </si>
  <si>
    <t>400313. .711</t>
  </si>
  <si>
    <t>400313. .712</t>
  </si>
  <si>
    <t>400313. .713</t>
  </si>
  <si>
    <t>400313. .714</t>
  </si>
  <si>
    <t>400313. .715</t>
  </si>
  <si>
    <t>400313. .716</t>
  </si>
  <si>
    <t>400313. .717</t>
  </si>
  <si>
    <t>400313. .718</t>
  </si>
  <si>
    <t>400313. .719</t>
  </si>
  <si>
    <t>400313. .720</t>
  </si>
  <si>
    <t>400313. .721</t>
  </si>
  <si>
    <t>400313. .722</t>
  </si>
  <si>
    <t>400313. .723</t>
  </si>
  <si>
    <t>400313. .724</t>
  </si>
  <si>
    <t>400313. .725</t>
  </si>
  <si>
    <t>400313. .726</t>
  </si>
  <si>
    <t>400313. .727</t>
  </si>
  <si>
    <t>400313. .728</t>
  </si>
  <si>
    <t>400313. .729</t>
  </si>
  <si>
    <t>400313. .730</t>
  </si>
  <si>
    <t>400313. .731</t>
  </si>
  <si>
    <t>400313. .732</t>
  </si>
  <si>
    <t>400313. .733</t>
  </si>
  <si>
    <t>400313. .734</t>
  </si>
  <si>
    <t>400313. .735</t>
  </si>
  <si>
    <t>400313. .736</t>
  </si>
  <si>
    <t>400313. .737</t>
  </si>
  <si>
    <t>400313. .738</t>
  </si>
  <si>
    <t>400313. .739</t>
  </si>
  <si>
    <t>400313. .740</t>
  </si>
  <si>
    <t>400313. .741</t>
  </si>
  <si>
    <t>400313. .742</t>
  </si>
  <si>
    <t>400313. .743</t>
  </si>
  <si>
    <t>400313. .744</t>
  </si>
  <si>
    <t>400313. .745</t>
  </si>
  <si>
    <t>400313. .746</t>
  </si>
  <si>
    <t>400313. .747</t>
  </si>
  <si>
    <t>400313. .748</t>
  </si>
  <si>
    <t>400313. .749</t>
  </si>
  <si>
    <t>400313. .750</t>
  </si>
  <si>
    <t>400313. .751</t>
  </si>
  <si>
    <t>400313. .752</t>
  </si>
  <si>
    <t>400313. .753</t>
  </si>
  <si>
    <t>400313. .754</t>
  </si>
  <si>
    <t>400313. .755</t>
  </si>
  <si>
    <t>400313. .756</t>
  </si>
  <si>
    <t>400313. .757</t>
  </si>
  <si>
    <t>400313. .758</t>
  </si>
  <si>
    <t>400313. .759</t>
  </si>
  <si>
    <t>400313. .760</t>
  </si>
  <si>
    <t>400313. .761</t>
  </si>
  <si>
    <t>400313. .762</t>
  </si>
  <si>
    <t>400313. .763</t>
  </si>
  <si>
    <t>400313. .764</t>
  </si>
  <si>
    <t>400313. .765</t>
  </si>
  <si>
    <t>400313. .766</t>
  </si>
  <si>
    <t>400313. .767</t>
  </si>
  <si>
    <t>400313. .768</t>
  </si>
  <si>
    <t>400313. .769</t>
  </si>
  <si>
    <t>400313. .770</t>
  </si>
  <si>
    <t>400313. .771</t>
  </si>
  <si>
    <t>400313. .772</t>
  </si>
  <si>
    <t>400313. .773</t>
  </si>
  <si>
    <t>400313. .774</t>
  </si>
  <si>
    <t>400313. .775</t>
  </si>
  <si>
    <t>400313. .776</t>
  </si>
  <si>
    <t>400313. .777</t>
  </si>
  <si>
    <t>400313. .778</t>
  </si>
  <si>
    <t>400313. .779</t>
  </si>
  <si>
    <t>400313. .780</t>
  </si>
  <si>
    <t>400313. .781</t>
  </si>
  <si>
    <t>400313. .782</t>
  </si>
  <si>
    <t>400313. .783</t>
  </si>
  <si>
    <t>400313. .784</t>
  </si>
  <si>
    <t>400313. .785</t>
  </si>
  <si>
    <t>400313. .786</t>
  </si>
  <si>
    <t>400313. .787</t>
  </si>
  <si>
    <t>400313. .788</t>
  </si>
  <si>
    <t>400313. .789</t>
  </si>
  <si>
    <t>400313. .790</t>
  </si>
  <si>
    <t>400313. .791</t>
  </si>
  <si>
    <t>400313. .792</t>
  </si>
  <si>
    <t>400313. .793</t>
  </si>
  <si>
    <t>400313. .794</t>
  </si>
  <si>
    <t>400313. .795</t>
  </si>
  <si>
    <t>400313. .796</t>
  </si>
  <si>
    <t>400313. .797</t>
  </si>
  <si>
    <t>400313. .798</t>
  </si>
  <si>
    <t>400313. .799</t>
  </si>
  <si>
    <t>400313. .800</t>
  </si>
  <si>
    <t>400313. .801</t>
  </si>
  <si>
    <t>400313. .802</t>
  </si>
  <si>
    <t>400313. .803</t>
  </si>
  <si>
    <t>400313. .804</t>
  </si>
  <si>
    <t>400313. .805</t>
  </si>
  <si>
    <t>400313. .806</t>
  </si>
  <si>
    <t>400313. .807</t>
  </si>
  <si>
    <t>400313. .808</t>
  </si>
  <si>
    <t>400313. .809</t>
  </si>
  <si>
    <t>400313. .810</t>
  </si>
  <si>
    <t>400313. .811</t>
  </si>
  <si>
    <t>400313. .812</t>
  </si>
  <si>
    <t>400313. .813</t>
  </si>
  <si>
    <t>400313. .814</t>
  </si>
  <si>
    <t>400313. .815</t>
  </si>
  <si>
    <t>400313. .816</t>
  </si>
  <si>
    <t>400313. .817</t>
  </si>
  <si>
    <t>400313. .818</t>
  </si>
  <si>
    <t>400313. .819</t>
  </si>
  <si>
    <t>400313. .820</t>
  </si>
  <si>
    <t>400313. .821</t>
  </si>
  <si>
    <t>400313. .822</t>
  </si>
  <si>
    <t>400313. .823</t>
  </si>
  <si>
    <t>400313. .824</t>
  </si>
  <si>
    <t>400313. .825</t>
  </si>
  <si>
    <t>400313. .826</t>
  </si>
  <si>
    <t>400313. .827</t>
  </si>
  <si>
    <t>400313. .828</t>
  </si>
  <si>
    <t>400313. .829</t>
  </si>
  <si>
    <t>400313. .830</t>
  </si>
  <si>
    <t>400313. .831</t>
  </si>
  <si>
    <t>400313. .832</t>
  </si>
  <si>
    <t>400313. .833</t>
  </si>
  <si>
    <t>400313. .834</t>
  </si>
  <si>
    <t>400313. .835</t>
  </si>
  <si>
    <t>400313. .836</t>
  </si>
  <si>
    <t>400313. .837</t>
  </si>
  <si>
    <t>400313. .838</t>
  </si>
  <si>
    <t>400313. .839</t>
  </si>
  <si>
    <t>400313. .840</t>
  </si>
  <si>
    <t>400313. .841</t>
  </si>
  <si>
    <t>400313. .842</t>
  </si>
  <si>
    <t>400313. .843</t>
  </si>
  <si>
    <t>400313. .844</t>
  </si>
  <si>
    <t>400313. .845</t>
  </si>
  <si>
    <t>400313. .846</t>
  </si>
  <si>
    <t>400313. .847</t>
  </si>
  <si>
    <t>400313. .848</t>
  </si>
  <si>
    <t>400313. .849</t>
  </si>
  <si>
    <t>400313. .850</t>
  </si>
  <si>
    <t>400313. .851</t>
  </si>
  <si>
    <t>400313. .852</t>
  </si>
  <si>
    <t>400313. .853</t>
  </si>
  <si>
    <t>400313. .854</t>
  </si>
  <si>
    <t>400313. .855</t>
  </si>
  <si>
    <t>400313. .856</t>
  </si>
  <si>
    <t>400313. .857</t>
  </si>
  <si>
    <t>400313. .858</t>
  </si>
  <si>
    <t>400313. .859</t>
  </si>
  <si>
    <t>400313. .860</t>
  </si>
  <si>
    <t>400313. .861</t>
  </si>
  <si>
    <t>400313. .862</t>
  </si>
  <si>
    <t>400313. .863</t>
  </si>
  <si>
    <t>400313. .864</t>
  </si>
  <si>
    <t>400313. .865</t>
  </si>
  <si>
    <t>400313. .866</t>
  </si>
  <si>
    <t>400313. .867</t>
  </si>
  <si>
    <t>400313. .868</t>
  </si>
  <si>
    <t>400313. .869</t>
  </si>
  <si>
    <t>400313. .870</t>
  </si>
  <si>
    <t>400313. .871</t>
  </si>
  <si>
    <t>400313. .872</t>
  </si>
  <si>
    <t>400313. .873</t>
  </si>
  <si>
    <t>400313. .874</t>
  </si>
  <si>
    <t>400313. .875</t>
  </si>
  <si>
    <t>400313. .876</t>
  </si>
  <si>
    <t>400313. .877</t>
  </si>
  <si>
    <t>400313. .878</t>
  </si>
  <si>
    <t>400313. .879</t>
  </si>
  <si>
    <t>400313. .880</t>
  </si>
  <si>
    <t>400313. .881</t>
  </si>
  <si>
    <t>400313. .882</t>
  </si>
  <si>
    <t>400313. .883</t>
  </si>
  <si>
    <t>400313. .884</t>
  </si>
  <si>
    <t>400313. .885</t>
  </si>
  <si>
    <t>400313. .886</t>
  </si>
  <si>
    <t>400313. .887</t>
  </si>
  <si>
    <t>400313. .888</t>
  </si>
  <si>
    <t>400313. .889</t>
  </si>
  <si>
    <t>400313. .890</t>
  </si>
  <si>
    <t>400313. .891</t>
  </si>
  <si>
    <t>400313. .892</t>
  </si>
  <si>
    <t>400313. .893</t>
  </si>
  <si>
    <t>400313. .894</t>
  </si>
  <si>
    <t>400313. .895</t>
  </si>
  <si>
    <t>400313. .896</t>
  </si>
  <si>
    <t>400313. .897</t>
  </si>
  <si>
    <t>400313. .898</t>
  </si>
  <si>
    <t>400313. .899</t>
  </si>
  <si>
    <t>400313. .900</t>
  </si>
  <si>
    <t>400313. .901</t>
  </si>
  <si>
    <t>400313. .902</t>
  </si>
  <si>
    <t>400313. .903</t>
  </si>
  <si>
    <t>400313. .904</t>
  </si>
  <si>
    <t>400313. .905</t>
  </si>
  <si>
    <t>400313. .906</t>
  </si>
  <si>
    <t>400313. .907</t>
  </si>
  <si>
    <t>400313. .908</t>
  </si>
  <si>
    <t>400313. .909</t>
  </si>
  <si>
    <t>400313. .910</t>
  </si>
  <si>
    <t>400313. .911</t>
  </si>
  <si>
    <t>400313. .912</t>
  </si>
  <si>
    <t>400313. .913</t>
  </si>
  <si>
    <t>400313. .914</t>
  </si>
  <si>
    <t>400313. .915</t>
  </si>
  <si>
    <t>400313. .916</t>
  </si>
  <si>
    <t>400313. .917</t>
  </si>
  <si>
    <t>400313. .918</t>
  </si>
  <si>
    <t>400313. .919</t>
  </si>
  <si>
    <t>400313. .920</t>
  </si>
  <si>
    <t>400313. .921</t>
  </si>
  <si>
    <t>400313. .922</t>
  </si>
  <si>
    <t>400313. .923</t>
  </si>
  <si>
    <t>400313. .924</t>
  </si>
  <si>
    <t>400313. .925</t>
  </si>
  <si>
    <t>400313. .926</t>
  </si>
  <si>
    <t>400313. .927</t>
  </si>
  <si>
    <t>400313. .928</t>
  </si>
  <si>
    <t>400313. .929</t>
  </si>
  <si>
    <t>400313. .930</t>
  </si>
  <si>
    <t>400313. .931</t>
  </si>
  <si>
    <t>400313. .932</t>
  </si>
  <si>
    <t>400313. .933</t>
  </si>
  <si>
    <t>400313. .934</t>
  </si>
  <si>
    <t>400313. .935</t>
  </si>
  <si>
    <t>400313. .936</t>
  </si>
  <si>
    <t>400313. .937</t>
  </si>
  <si>
    <t>400313. .938</t>
  </si>
  <si>
    <t>400313. .939</t>
  </si>
  <si>
    <t>400313. .940</t>
  </si>
  <si>
    <t>400313. .941</t>
  </si>
  <si>
    <t>400313. .942</t>
  </si>
  <si>
    <t>400313. .943</t>
  </si>
  <si>
    <t>400313. .944</t>
  </si>
  <si>
    <t>400313. .945</t>
  </si>
  <si>
    <t>400313. .946</t>
  </si>
  <si>
    <t>400313. .947</t>
  </si>
  <si>
    <t>400313. .948</t>
  </si>
  <si>
    <t>400313. .949</t>
  </si>
  <si>
    <t>400313. .950</t>
  </si>
  <si>
    <t>400313. .951</t>
  </si>
  <si>
    <t>400313. .952</t>
  </si>
  <si>
    <t>400313. .953</t>
  </si>
  <si>
    <t>400313. .954</t>
  </si>
  <si>
    <t>400313. .955</t>
  </si>
  <si>
    <t>400313. .956</t>
  </si>
  <si>
    <t>400313. .957</t>
  </si>
  <si>
    <t>400313. .958</t>
  </si>
  <si>
    <t>400313. .959</t>
  </si>
  <si>
    <t>400313. .960</t>
  </si>
  <si>
    <t>400313. .961</t>
  </si>
  <si>
    <t>400313. .962</t>
  </si>
  <si>
    <t>400313. .963</t>
  </si>
  <si>
    <t>400313. .964</t>
  </si>
  <si>
    <t>400313. .965</t>
  </si>
  <si>
    <t>400313. .966</t>
  </si>
  <si>
    <t>400313. .967</t>
  </si>
  <si>
    <t>400313. .968</t>
  </si>
  <si>
    <t>400313. .969</t>
  </si>
  <si>
    <t>400313. .970</t>
  </si>
  <si>
    <t>400313. .971</t>
  </si>
  <si>
    <t>400313. .972</t>
  </si>
  <si>
    <t>400313. .973</t>
  </si>
  <si>
    <t>400313. .974</t>
  </si>
  <si>
    <t>400313. .975</t>
  </si>
  <si>
    <t>400313. .976</t>
  </si>
  <si>
    <t>400313. .977</t>
  </si>
  <si>
    <t>400313. .978</t>
  </si>
  <si>
    <t>400313. .979</t>
  </si>
  <si>
    <t>400313. .980</t>
  </si>
  <si>
    <t>400313. .981</t>
  </si>
  <si>
    <t>400313. .982</t>
  </si>
  <si>
    <t>400313. .983</t>
  </si>
  <si>
    <t>400313. .984</t>
  </si>
  <si>
    <t>400313. .985</t>
  </si>
  <si>
    <t>400313. .986</t>
  </si>
  <si>
    <t>400313. .987</t>
  </si>
  <si>
    <t>400313. .988</t>
  </si>
  <si>
    <t>400313. .989</t>
  </si>
  <si>
    <t>400313. .990</t>
  </si>
  <si>
    <t>400313. .991</t>
  </si>
  <si>
    <t>400313. .992</t>
  </si>
  <si>
    <t>400313. .993</t>
  </si>
  <si>
    <t>400313. .994</t>
  </si>
  <si>
    <t>400313. .995</t>
  </si>
  <si>
    <t>400313. .996</t>
  </si>
  <si>
    <t>400313. .997</t>
  </si>
  <si>
    <t>400313. .998</t>
  </si>
  <si>
    <t>400313. .999</t>
  </si>
  <si>
    <t>400313. .1000</t>
  </si>
  <si>
    <t>400313. .1001</t>
  </si>
  <si>
    <t>400313. .1002</t>
  </si>
  <si>
    <t>400313. .1003</t>
  </si>
  <si>
    <t>400313. .1004</t>
  </si>
  <si>
    <t>400313. .1005</t>
  </si>
  <si>
    <t>400313. .1006</t>
  </si>
  <si>
    <t>400313. .1007</t>
  </si>
  <si>
    <t>400313. .1008</t>
  </si>
  <si>
    <t>400313. .1009</t>
  </si>
  <si>
    <t>400313. .1010</t>
  </si>
  <si>
    <t>400313. .1011</t>
  </si>
  <si>
    <t>400313. .1012</t>
  </si>
  <si>
    <t>400313. .1013</t>
  </si>
  <si>
    <t>400313. .1014</t>
  </si>
  <si>
    <t>400313. .1015</t>
  </si>
  <si>
    <t>400313. .1016</t>
  </si>
  <si>
    <t>400313. .1017</t>
  </si>
  <si>
    <t>400313. .1018</t>
  </si>
  <si>
    <t>400313. .1019</t>
  </si>
  <si>
    <t>400313. .1020</t>
  </si>
  <si>
    <t>400313. .1021</t>
  </si>
  <si>
    <t>400313. .1022</t>
  </si>
  <si>
    <t>400313. .1023</t>
  </si>
  <si>
    <t>400313. .1024</t>
  </si>
  <si>
    <t>400313. .1025</t>
  </si>
  <si>
    <t>400313. .1026</t>
  </si>
  <si>
    <t>400313. .1027</t>
  </si>
  <si>
    <t>400313. .1028</t>
  </si>
  <si>
    <t>400313. .1029</t>
  </si>
  <si>
    <t>400313. .1030</t>
  </si>
  <si>
    <t>400313. .1031</t>
  </si>
  <si>
    <t>400313. .1032</t>
  </si>
  <si>
    <t>400313. .1033</t>
  </si>
  <si>
    <t>400313. .1034</t>
  </si>
  <si>
    <t>400313. .1035</t>
  </si>
  <si>
    <t>400313. .1036</t>
  </si>
  <si>
    <t>400313. .1037</t>
  </si>
  <si>
    <t>400313. .1038</t>
  </si>
  <si>
    <t>400313. .1039</t>
  </si>
  <si>
    <t>400313. .1040</t>
  </si>
  <si>
    <t>400313. .1041</t>
  </si>
  <si>
    <t>400313. .1042</t>
  </si>
  <si>
    <t>400313. .1043</t>
  </si>
  <si>
    <t>400313. .1044</t>
  </si>
  <si>
    <t>400313. .1045</t>
  </si>
  <si>
    <t>400313. .1046</t>
  </si>
  <si>
    <t>400313. .1047</t>
  </si>
  <si>
    <t>400313. .1048</t>
  </si>
  <si>
    <t>400313. .1049</t>
  </si>
  <si>
    <t>400313. .1050</t>
  </si>
  <si>
    <t>400313. .1051</t>
  </si>
  <si>
    <t>400313. .1052</t>
  </si>
  <si>
    <t>从2023年4月开始记录</t>
    <phoneticPr fontId="1" type="noConversion"/>
  </si>
  <si>
    <t>3045804 467</t>
  </si>
  <si>
    <t>横坐标</t>
    <phoneticPr fontId="1" type="noConversion"/>
  </si>
  <si>
    <t>横坐标</t>
    <phoneticPr fontId="1" type="noConversion"/>
  </si>
  <si>
    <t>横坐标</t>
    <phoneticPr fontId="1" type="noConversion"/>
  </si>
  <si>
    <t>横坐标</t>
    <phoneticPr fontId="1" type="noConversion"/>
  </si>
  <si>
    <t>横坐标</t>
    <phoneticPr fontId="1" type="noConversion"/>
  </si>
  <si>
    <t>横坐标</t>
    <phoneticPr fontId="1" type="noConversion"/>
  </si>
  <si>
    <t>横坐标</t>
    <phoneticPr fontId="1" type="noConversion"/>
  </si>
  <si>
    <t>横坐标</t>
    <phoneticPr fontId="1" type="noConversion"/>
  </si>
  <si>
    <r>
      <rPr>
        <sz val="11"/>
        <color theme="1"/>
        <rFont val="宋体"/>
        <family val="3"/>
        <charset val="134"/>
      </rPr>
      <t>水位从</t>
    </r>
    <r>
      <rPr>
        <sz val="11"/>
        <color theme="1"/>
        <rFont val="Times New Roman"/>
        <family val="1"/>
      </rPr>
      <t>2022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月开始记录</t>
    </r>
    <phoneticPr fontId="1" type="noConversion"/>
  </si>
  <si>
    <t>3045804 468</t>
  </si>
  <si>
    <t>3045804 469</t>
  </si>
  <si>
    <t>3045804 470</t>
  </si>
  <si>
    <t>3045804 471</t>
  </si>
  <si>
    <t>3045804 472</t>
  </si>
  <si>
    <t>3045804 473</t>
  </si>
  <si>
    <t>3045804 474</t>
  </si>
  <si>
    <t>3045804 475</t>
  </si>
  <si>
    <t>3045804 476</t>
  </si>
  <si>
    <t>3045804 477</t>
  </si>
  <si>
    <t>3045804 478</t>
  </si>
  <si>
    <t>3045804 479</t>
  </si>
  <si>
    <t>3045804 480</t>
  </si>
  <si>
    <t>3045804 481</t>
  </si>
  <si>
    <t>3045804 482</t>
  </si>
  <si>
    <t>3045804 483</t>
  </si>
  <si>
    <t>3045804 484</t>
  </si>
  <si>
    <t>3045804 485</t>
  </si>
  <si>
    <t>3045804 486</t>
  </si>
  <si>
    <t>3045804 487</t>
  </si>
  <si>
    <t>3045804 488</t>
  </si>
  <si>
    <t>3045804 489</t>
  </si>
  <si>
    <t>3045804 490</t>
  </si>
  <si>
    <t>3045804 491</t>
  </si>
  <si>
    <t>3045804 492</t>
  </si>
  <si>
    <t>3045804 493</t>
  </si>
  <si>
    <t>3045804 494</t>
  </si>
  <si>
    <t>3045804 495</t>
  </si>
  <si>
    <t>3045804 496</t>
  </si>
  <si>
    <t>3045804 497</t>
  </si>
  <si>
    <t>3045804 498</t>
  </si>
  <si>
    <t>3045804 499</t>
  </si>
  <si>
    <t>3045804 500</t>
  </si>
  <si>
    <t>3045804 501</t>
  </si>
  <si>
    <t>3045804 502</t>
  </si>
  <si>
    <t>3045804 503</t>
  </si>
  <si>
    <t>3045804 504</t>
  </si>
  <si>
    <t>3045804 505</t>
  </si>
  <si>
    <t>3045804 506</t>
  </si>
  <si>
    <t>3045804 507</t>
  </si>
  <si>
    <t>3045804 508</t>
  </si>
  <si>
    <t>3045804 509</t>
  </si>
  <si>
    <t>3045804 510</t>
  </si>
  <si>
    <t>3045804 511</t>
  </si>
  <si>
    <t>3045804 512</t>
  </si>
  <si>
    <t>3045804 513</t>
  </si>
  <si>
    <t>3045804 514</t>
  </si>
  <si>
    <t>3045804 515</t>
  </si>
  <si>
    <t>3045804 516</t>
  </si>
  <si>
    <t>3045804 517</t>
  </si>
  <si>
    <t>3045804 518</t>
  </si>
  <si>
    <t>3045804 519</t>
  </si>
  <si>
    <t>3045804 520</t>
  </si>
  <si>
    <t>3045804 521</t>
  </si>
  <si>
    <t>3045804 522</t>
  </si>
  <si>
    <t>3045804 523</t>
  </si>
  <si>
    <t>3045804 524</t>
  </si>
  <si>
    <t>3045804 525</t>
  </si>
  <si>
    <t>3045804 526</t>
  </si>
  <si>
    <t>3045804 527</t>
  </si>
  <si>
    <t>3045804 528</t>
  </si>
  <si>
    <t>3045804 529</t>
  </si>
  <si>
    <t>3045804 530</t>
  </si>
  <si>
    <t>3045804 531</t>
  </si>
  <si>
    <t>3045804 532</t>
  </si>
  <si>
    <t>3045804 533</t>
  </si>
  <si>
    <t>3045804 534</t>
  </si>
  <si>
    <t>3045804 535</t>
  </si>
  <si>
    <t>3045804 536</t>
  </si>
  <si>
    <t>3045804 537</t>
  </si>
  <si>
    <t>3045804 538</t>
  </si>
  <si>
    <t>3045804 539</t>
  </si>
  <si>
    <t>3045804 540</t>
  </si>
  <si>
    <t>3045804 541</t>
  </si>
  <si>
    <t>3045804 542</t>
  </si>
  <si>
    <t>3045804 543</t>
  </si>
  <si>
    <t>3045804 544</t>
  </si>
  <si>
    <t>3045804 545</t>
  </si>
  <si>
    <t>3045804 546</t>
  </si>
  <si>
    <t>3045804 547</t>
  </si>
  <si>
    <t>3045804 548</t>
  </si>
  <si>
    <t>3045804 549</t>
  </si>
  <si>
    <t>3045804 550</t>
  </si>
  <si>
    <t>3045804 551</t>
  </si>
  <si>
    <t>3045804 552</t>
  </si>
  <si>
    <t>3045804 553</t>
  </si>
  <si>
    <t>3045804 554</t>
  </si>
  <si>
    <t>3045804 555</t>
  </si>
  <si>
    <t>3045804 556</t>
  </si>
  <si>
    <t>3045804 557</t>
  </si>
  <si>
    <t>3045804 558</t>
  </si>
  <si>
    <t>3045804 559</t>
  </si>
  <si>
    <t>3045804 560</t>
  </si>
  <si>
    <t>3045804 561</t>
  </si>
  <si>
    <t>3045804 562</t>
  </si>
  <si>
    <t>3045804 563</t>
  </si>
  <si>
    <t>3045804 564</t>
  </si>
  <si>
    <t>3045804 565</t>
  </si>
  <si>
    <t>3045804 566</t>
  </si>
  <si>
    <t>3045804 567</t>
  </si>
  <si>
    <t>3045804 568</t>
  </si>
  <si>
    <t>3045804 569</t>
  </si>
  <si>
    <t>3045804 570</t>
  </si>
  <si>
    <t>3045804 571</t>
  </si>
  <si>
    <t>3045804 572</t>
  </si>
  <si>
    <t>3045804 573</t>
  </si>
  <si>
    <t>3045804 574</t>
  </si>
  <si>
    <t>3045804 575</t>
  </si>
  <si>
    <t>3045804 576</t>
  </si>
  <si>
    <t>3045804 577</t>
  </si>
  <si>
    <t>3045804 578</t>
  </si>
  <si>
    <t>3045804 579</t>
  </si>
  <si>
    <t>3045804 580</t>
  </si>
  <si>
    <t>3045804 581</t>
  </si>
  <si>
    <t>3045804 582</t>
  </si>
  <si>
    <t>3045804 583</t>
  </si>
  <si>
    <t>3045804 584</t>
  </si>
  <si>
    <t>3045804 585</t>
  </si>
  <si>
    <t>3045804 586</t>
  </si>
  <si>
    <t>3045804 587</t>
  </si>
  <si>
    <t>3045804 588</t>
  </si>
  <si>
    <t>3045804 589</t>
  </si>
  <si>
    <t>3045804 590</t>
  </si>
  <si>
    <t>3045804 591</t>
  </si>
  <si>
    <t>3045804 592</t>
  </si>
  <si>
    <t>3045804 593</t>
  </si>
  <si>
    <t>3045804 594</t>
  </si>
  <si>
    <t>3045804 595</t>
  </si>
  <si>
    <t>3045804 596</t>
  </si>
  <si>
    <t>3045804 597</t>
  </si>
  <si>
    <t>3045804 598</t>
  </si>
  <si>
    <t>3045804 599</t>
  </si>
  <si>
    <t>3045804 600</t>
  </si>
  <si>
    <t>3045804 601</t>
  </si>
  <si>
    <t>3045804 602</t>
  </si>
  <si>
    <t>3045804 603</t>
  </si>
  <si>
    <t>3045804 604</t>
  </si>
  <si>
    <t>3045804 605</t>
  </si>
  <si>
    <t>3045804 606</t>
  </si>
  <si>
    <t>3045804 607</t>
  </si>
  <si>
    <t>3045804 608</t>
  </si>
  <si>
    <t>3045804 609</t>
  </si>
  <si>
    <t>3045804 610</t>
  </si>
  <si>
    <t>3045804 611</t>
  </si>
  <si>
    <t>3045804 612</t>
  </si>
  <si>
    <t>3045804 613</t>
  </si>
  <si>
    <t>3045804 614</t>
  </si>
  <si>
    <t>3045804 615</t>
  </si>
  <si>
    <t>3045804 616</t>
  </si>
  <si>
    <t>3045804 617</t>
  </si>
  <si>
    <t>3045804 618</t>
  </si>
  <si>
    <t>3045804 619</t>
  </si>
  <si>
    <t>3045804 620</t>
  </si>
  <si>
    <t>3045804 621</t>
  </si>
  <si>
    <t>3045804 622</t>
  </si>
  <si>
    <t>3045804 623</t>
  </si>
  <si>
    <t>3045804 624</t>
  </si>
  <si>
    <t>3045804 625</t>
  </si>
  <si>
    <t>3045804 626</t>
  </si>
  <si>
    <t>3045804 627</t>
  </si>
  <si>
    <t>3045804 628</t>
  </si>
  <si>
    <t>3045804 629</t>
  </si>
  <si>
    <t>3045804 630</t>
  </si>
  <si>
    <t>3045804 631</t>
  </si>
  <si>
    <t>3045804 632</t>
  </si>
  <si>
    <t>3045804 633</t>
  </si>
  <si>
    <t>3045804 634</t>
  </si>
  <si>
    <t>3045804 635</t>
  </si>
  <si>
    <t>3045804 636</t>
  </si>
  <si>
    <t>3045804 637</t>
  </si>
  <si>
    <t>3045804 638</t>
  </si>
  <si>
    <t>3045804 639</t>
  </si>
  <si>
    <t>3045804 640</t>
  </si>
  <si>
    <t>3045804 641</t>
  </si>
  <si>
    <t>3045804 642</t>
  </si>
  <si>
    <t>3045804 643</t>
  </si>
  <si>
    <t>3045804 644</t>
  </si>
  <si>
    <t>3045804 645</t>
  </si>
  <si>
    <t>3045804 646</t>
  </si>
  <si>
    <t>3045804 647</t>
  </si>
  <si>
    <t>3045804 648</t>
  </si>
  <si>
    <t>3045804 649</t>
  </si>
  <si>
    <t>3045804 650</t>
  </si>
  <si>
    <t>3045804 651</t>
  </si>
  <si>
    <t>3045804 652</t>
  </si>
  <si>
    <t>3045804 653</t>
  </si>
  <si>
    <t>3045804 654</t>
  </si>
  <si>
    <t>3045804 655</t>
  </si>
  <si>
    <t>3045804 656</t>
  </si>
  <si>
    <t>3045804 657</t>
  </si>
  <si>
    <t>3045804 658</t>
  </si>
  <si>
    <t>3045804 659</t>
  </si>
  <si>
    <t>3045804 660</t>
  </si>
  <si>
    <t>3045804 661</t>
  </si>
  <si>
    <t>3045804 662</t>
  </si>
  <si>
    <t>3045804 663</t>
  </si>
  <si>
    <t>3045804 664</t>
  </si>
  <si>
    <t>3045804 665</t>
  </si>
  <si>
    <t>3045804 666</t>
  </si>
  <si>
    <t>3045804 667</t>
  </si>
  <si>
    <t>3045804 668</t>
  </si>
  <si>
    <t>3045804 669</t>
  </si>
  <si>
    <t>3045804 670</t>
  </si>
  <si>
    <t>3045804 671</t>
  </si>
  <si>
    <t>3045804 672</t>
  </si>
  <si>
    <t>3045804 673</t>
  </si>
  <si>
    <t>3045804 674</t>
  </si>
  <si>
    <t>3045804 675</t>
  </si>
  <si>
    <t>3045804 676</t>
  </si>
  <si>
    <t>3045804 677</t>
  </si>
  <si>
    <t>3045804 678</t>
  </si>
  <si>
    <t>3045804 679</t>
  </si>
  <si>
    <t>3045804 680</t>
  </si>
  <si>
    <t>3045804 681</t>
  </si>
  <si>
    <t>3045804 682</t>
  </si>
  <si>
    <t>3045804 683</t>
  </si>
  <si>
    <t>3045804 684</t>
  </si>
  <si>
    <t>3045804 685</t>
  </si>
  <si>
    <t>3045804 686</t>
  </si>
  <si>
    <t>3045804 687</t>
  </si>
  <si>
    <t>3045804 688</t>
  </si>
  <si>
    <t>3045804 689</t>
  </si>
  <si>
    <t>3045804 690</t>
  </si>
  <si>
    <t>3045804 691</t>
  </si>
  <si>
    <t>3045804 692</t>
  </si>
  <si>
    <t>3045804 693</t>
  </si>
  <si>
    <t>3045804 694</t>
  </si>
  <si>
    <t>3045804 695</t>
  </si>
  <si>
    <t>3045804 696</t>
  </si>
  <si>
    <t>3045804 697</t>
  </si>
  <si>
    <t>3045804 698</t>
  </si>
  <si>
    <t>3045804 699</t>
  </si>
  <si>
    <t>3045804 700</t>
  </si>
  <si>
    <t>3045804 701</t>
  </si>
  <si>
    <t>3045804 702</t>
  </si>
  <si>
    <t>3045804 703</t>
  </si>
  <si>
    <t>3045804 704</t>
  </si>
  <si>
    <t>3045804 705</t>
  </si>
  <si>
    <t>3045804 706</t>
  </si>
  <si>
    <t>3045804 707</t>
  </si>
  <si>
    <t>3045804 708</t>
  </si>
  <si>
    <t>3045804 709</t>
  </si>
  <si>
    <t>3045804 710</t>
  </si>
  <si>
    <t>3045804 711</t>
  </si>
  <si>
    <t>3045804 712</t>
  </si>
  <si>
    <t>3045804 713</t>
  </si>
  <si>
    <t>3045804 714</t>
  </si>
  <si>
    <t>3045804 715</t>
  </si>
  <si>
    <t>3045804 716</t>
  </si>
  <si>
    <t>3045804 717</t>
  </si>
  <si>
    <t>3045804 718</t>
  </si>
  <si>
    <t>3045804 719</t>
  </si>
  <si>
    <t>3045804 720</t>
  </si>
  <si>
    <t>3045804 721</t>
  </si>
  <si>
    <t>3045804 722</t>
  </si>
  <si>
    <t>3045804 723</t>
  </si>
  <si>
    <t>3045804 724</t>
  </si>
  <si>
    <t>3045804 725</t>
  </si>
  <si>
    <t>3045804 726</t>
  </si>
  <si>
    <t>3045804 727</t>
  </si>
  <si>
    <t>3045804 728</t>
  </si>
  <si>
    <t>3045804 729</t>
  </si>
  <si>
    <t>3045804 730</t>
  </si>
  <si>
    <t>3045804 731</t>
  </si>
  <si>
    <t>3045804 732</t>
  </si>
  <si>
    <t>3045804 733</t>
  </si>
  <si>
    <t>3045804 734</t>
  </si>
  <si>
    <t>3045804 735</t>
  </si>
  <si>
    <t>3045804 736</t>
  </si>
  <si>
    <t>3045804 737</t>
  </si>
  <si>
    <t>3045804 738</t>
  </si>
  <si>
    <t>3045804 739</t>
  </si>
  <si>
    <t>3045804 740</t>
  </si>
  <si>
    <t>3045804 741</t>
  </si>
  <si>
    <t>3045804 742</t>
  </si>
  <si>
    <t>3045804 743</t>
  </si>
  <si>
    <t>3045804 744</t>
  </si>
  <si>
    <t>3045804 745</t>
  </si>
  <si>
    <t>3045804 746</t>
  </si>
  <si>
    <t>3045804 747</t>
  </si>
  <si>
    <t>3045804 748</t>
  </si>
  <si>
    <t>3045804 749</t>
  </si>
  <si>
    <t>3045804 750</t>
  </si>
  <si>
    <t>3045804 751</t>
  </si>
  <si>
    <t>3045804 752</t>
  </si>
  <si>
    <t>3045804 753</t>
  </si>
  <si>
    <t>3045804 754</t>
  </si>
  <si>
    <t>3045804 755</t>
  </si>
  <si>
    <t>3045804 756</t>
  </si>
  <si>
    <t>3045804 757</t>
  </si>
  <si>
    <t>3045804 758</t>
  </si>
  <si>
    <t>3045804 759</t>
  </si>
  <si>
    <t>3045804 760</t>
  </si>
  <si>
    <t>3045804 761</t>
  </si>
  <si>
    <t>3045804 762</t>
  </si>
  <si>
    <t>3045804 763</t>
  </si>
  <si>
    <t>3045804 764</t>
  </si>
  <si>
    <t>3045804 765</t>
  </si>
  <si>
    <t>3045804 766</t>
  </si>
  <si>
    <t>3045804 767</t>
  </si>
  <si>
    <t>3045804 768</t>
  </si>
  <si>
    <t>3045804 769</t>
  </si>
  <si>
    <t>3045804 770</t>
  </si>
  <si>
    <t>3045804 771</t>
  </si>
  <si>
    <t>3045804 772</t>
  </si>
  <si>
    <t>3045804 773</t>
  </si>
  <si>
    <t>3045804 774</t>
  </si>
  <si>
    <t>3045804 775</t>
  </si>
  <si>
    <t>3045804 776</t>
  </si>
  <si>
    <t>3045804 777</t>
  </si>
  <si>
    <t>3045804 778</t>
  </si>
  <si>
    <t>3045804 779</t>
  </si>
  <si>
    <t>3045804 780</t>
  </si>
  <si>
    <t>3045804 781</t>
  </si>
  <si>
    <t>3045804 782</t>
  </si>
  <si>
    <t>3045804 783</t>
  </si>
  <si>
    <t>3045804 784</t>
  </si>
  <si>
    <t>3045804 785</t>
  </si>
  <si>
    <t>3045804 786</t>
  </si>
  <si>
    <t>3045804 787</t>
  </si>
  <si>
    <t>3045804 788</t>
  </si>
  <si>
    <t>3045804 789</t>
  </si>
  <si>
    <t>3045804 790</t>
  </si>
  <si>
    <t>3045804 791</t>
  </si>
  <si>
    <t>3045804 792</t>
  </si>
  <si>
    <t>3045804 793</t>
  </si>
  <si>
    <t>3045804 794</t>
  </si>
  <si>
    <t>3045804 795</t>
  </si>
  <si>
    <t>3045804 796</t>
  </si>
  <si>
    <t>3045804 797</t>
  </si>
  <si>
    <t>3045804 798</t>
  </si>
  <si>
    <t>3045804 799</t>
  </si>
  <si>
    <t>3045804 800</t>
  </si>
  <si>
    <t>3045804 801</t>
  </si>
  <si>
    <t>3045804 802</t>
  </si>
  <si>
    <t>3045804 803</t>
  </si>
  <si>
    <t>3045804 804</t>
  </si>
  <si>
    <t>3045804 805</t>
  </si>
  <si>
    <t>3045804 806</t>
  </si>
  <si>
    <t>3045804 807</t>
  </si>
  <si>
    <t>3045804 808</t>
  </si>
  <si>
    <t>3045804 809</t>
  </si>
  <si>
    <t>3045804 810</t>
  </si>
  <si>
    <t>3045804 811</t>
  </si>
  <si>
    <t>3045804 812</t>
  </si>
  <si>
    <t>3045804 813</t>
  </si>
  <si>
    <t>3045804 814</t>
  </si>
  <si>
    <t>3045804 815</t>
  </si>
  <si>
    <t>3045804 816</t>
  </si>
  <si>
    <t>3045804 817</t>
  </si>
  <si>
    <t>3045804 818</t>
  </si>
  <si>
    <t>3045804 819</t>
  </si>
  <si>
    <t>3045804 820</t>
  </si>
  <si>
    <t>3045804 821</t>
  </si>
  <si>
    <t>3045804 822</t>
  </si>
  <si>
    <t>3045804 823</t>
  </si>
  <si>
    <t>3045804 824</t>
  </si>
  <si>
    <t>3045804 825</t>
  </si>
  <si>
    <t>3045804 826</t>
  </si>
  <si>
    <t>3045804 827</t>
  </si>
  <si>
    <t>3045804 828</t>
  </si>
  <si>
    <t>3045804 829</t>
  </si>
  <si>
    <t>3045804 830</t>
  </si>
  <si>
    <t>3045804 831</t>
  </si>
  <si>
    <t>3045804 832</t>
  </si>
  <si>
    <t>3045804 833</t>
  </si>
  <si>
    <t>3045804 834</t>
  </si>
  <si>
    <t>3045804 835</t>
  </si>
  <si>
    <t>3045804 836</t>
  </si>
  <si>
    <t>3045804 837</t>
  </si>
  <si>
    <t>3045804 838</t>
  </si>
  <si>
    <t>3045804 839</t>
  </si>
  <si>
    <t>3045804 840</t>
  </si>
  <si>
    <t>3045804 841</t>
  </si>
  <si>
    <t>3045804 842</t>
  </si>
  <si>
    <t>3045804 843</t>
  </si>
  <si>
    <t>3045804 844</t>
  </si>
  <si>
    <t>3045804 845</t>
  </si>
  <si>
    <t>3045804 846</t>
  </si>
  <si>
    <t>3045804 847</t>
  </si>
  <si>
    <t>3045804 848</t>
  </si>
  <si>
    <t>3045804 849</t>
  </si>
  <si>
    <t>3045804 850</t>
  </si>
  <si>
    <t>3045804 851</t>
  </si>
  <si>
    <t>3045804 852</t>
  </si>
  <si>
    <t>3045804 853</t>
  </si>
  <si>
    <t>3045804 854</t>
  </si>
  <si>
    <t>3045804 855</t>
  </si>
  <si>
    <t>3045804 856</t>
  </si>
  <si>
    <t>3045804 857</t>
  </si>
  <si>
    <t>3045804 858</t>
  </si>
  <si>
    <t>3045804 859</t>
  </si>
  <si>
    <t>3045804 860</t>
  </si>
  <si>
    <t>3045804 861</t>
  </si>
  <si>
    <t>3045804 862</t>
  </si>
  <si>
    <t>3045804 863</t>
  </si>
  <si>
    <t>3045804 864</t>
  </si>
  <si>
    <t>3045804 865</t>
  </si>
  <si>
    <t>3045804 866</t>
  </si>
  <si>
    <t>3045804 867</t>
  </si>
  <si>
    <t>3045804 868</t>
  </si>
  <si>
    <t>3045804 869</t>
  </si>
  <si>
    <t>3045804 870</t>
  </si>
  <si>
    <t>3045804 871</t>
  </si>
  <si>
    <t>3045804 872</t>
  </si>
  <si>
    <t>3045804 873</t>
  </si>
  <si>
    <t>3045804 874</t>
  </si>
  <si>
    <t>3045804 875</t>
  </si>
  <si>
    <t>3045804 876</t>
  </si>
  <si>
    <t>3045804 877</t>
  </si>
  <si>
    <t>3045804 878</t>
  </si>
  <si>
    <t>3045804 879</t>
  </si>
  <si>
    <t>3045804 880</t>
  </si>
  <si>
    <t>3045804 881</t>
  </si>
  <si>
    <t>3045804 882</t>
  </si>
  <si>
    <t>3045804 883</t>
  </si>
  <si>
    <t>3045804 884</t>
  </si>
  <si>
    <t>3045804 885</t>
  </si>
  <si>
    <t>3045804 886</t>
  </si>
  <si>
    <t>3045804 887</t>
  </si>
  <si>
    <t>3045804 888</t>
  </si>
  <si>
    <t>3045804 889</t>
  </si>
  <si>
    <t>3045804 890</t>
  </si>
  <si>
    <t>3045804 891</t>
  </si>
  <si>
    <t>3045804 892</t>
  </si>
  <si>
    <t>3045804 893</t>
  </si>
  <si>
    <t>3045804 894</t>
  </si>
  <si>
    <t>3045804 895</t>
  </si>
  <si>
    <t>3045804 896</t>
  </si>
  <si>
    <t>3045804 897</t>
  </si>
  <si>
    <t>3045804 898</t>
  </si>
  <si>
    <t>3045804 899</t>
  </si>
  <si>
    <t>3045804 900</t>
  </si>
  <si>
    <t>3045804 901</t>
  </si>
  <si>
    <t>3045804 902</t>
  </si>
  <si>
    <t>3045804 903</t>
  </si>
  <si>
    <t>3045804 904</t>
  </si>
  <si>
    <t>3045804 905</t>
  </si>
  <si>
    <t>3045804 906</t>
  </si>
  <si>
    <t>3045804 907</t>
  </si>
  <si>
    <t>3045804 908</t>
  </si>
  <si>
    <t>3045804 909</t>
  </si>
  <si>
    <t>3045804 910</t>
  </si>
  <si>
    <t>3045804 911</t>
  </si>
  <si>
    <t>3045804 912</t>
  </si>
  <si>
    <t>3045804 913</t>
  </si>
  <si>
    <t>3045804 914</t>
  </si>
  <si>
    <t>3045804 915</t>
  </si>
  <si>
    <t>3045804 916</t>
  </si>
  <si>
    <t>3045804 917</t>
  </si>
  <si>
    <t>3045804 918</t>
  </si>
  <si>
    <t>3045804 919</t>
  </si>
  <si>
    <t>3045804 920</t>
  </si>
  <si>
    <t>3045804 921</t>
  </si>
  <si>
    <t>3045804 922</t>
  </si>
  <si>
    <t>3045804 923</t>
  </si>
  <si>
    <t>3045804 924</t>
  </si>
  <si>
    <t>3045804 925</t>
  </si>
  <si>
    <t>3045804 926</t>
  </si>
  <si>
    <t>3045804 927</t>
  </si>
  <si>
    <t>3045804 928</t>
  </si>
  <si>
    <t>3045804 929</t>
  </si>
  <si>
    <t>3045804 930</t>
  </si>
  <si>
    <t>3045804 931</t>
  </si>
  <si>
    <t>3045804 932</t>
  </si>
  <si>
    <t>3045804 933</t>
  </si>
  <si>
    <t>3045804 934</t>
  </si>
  <si>
    <t>3045804 935</t>
  </si>
  <si>
    <t>3045804 936</t>
  </si>
  <si>
    <t>3045804 937</t>
  </si>
  <si>
    <t>3045804 938</t>
  </si>
  <si>
    <t>3045804 939</t>
  </si>
  <si>
    <t>3045804 940</t>
  </si>
  <si>
    <t>3045804 941</t>
  </si>
  <si>
    <t>3045804 942</t>
  </si>
  <si>
    <t>3045804 943</t>
  </si>
  <si>
    <t>3045804 944</t>
  </si>
  <si>
    <t>3045804 945</t>
  </si>
  <si>
    <t>3045804 946</t>
  </si>
  <si>
    <t>3045804 947</t>
  </si>
  <si>
    <t>3045804 948</t>
  </si>
  <si>
    <t>3045804 949</t>
  </si>
  <si>
    <t>3045804 950</t>
  </si>
  <si>
    <t>3045804 951</t>
  </si>
  <si>
    <t>3045804 952</t>
  </si>
  <si>
    <t>3045804 953</t>
  </si>
  <si>
    <t>3045804 954</t>
  </si>
  <si>
    <t>3045804 955</t>
  </si>
  <si>
    <t>3045804 956</t>
  </si>
  <si>
    <t>3045804 957</t>
  </si>
  <si>
    <t>3045804 958</t>
  </si>
  <si>
    <t>3045804 959</t>
  </si>
  <si>
    <t>3045804 960</t>
  </si>
  <si>
    <t>3045804 961</t>
  </si>
  <si>
    <t>3045804 962</t>
  </si>
  <si>
    <t>3045804 963</t>
  </si>
  <si>
    <t>3045804 964</t>
  </si>
  <si>
    <t>3045804 965</t>
  </si>
  <si>
    <t>3045804 966</t>
  </si>
  <si>
    <t>3045804 967</t>
  </si>
  <si>
    <t>3045804 968</t>
  </si>
  <si>
    <t>3045804 969</t>
  </si>
  <si>
    <t>3045804 970</t>
  </si>
  <si>
    <t>3045804 971</t>
  </si>
  <si>
    <t>3045804 972</t>
  </si>
  <si>
    <t>3045804 973</t>
  </si>
  <si>
    <t>3045804 974</t>
  </si>
  <si>
    <t>3045804 975</t>
  </si>
  <si>
    <t>3045804 976</t>
  </si>
  <si>
    <t>3045804 977</t>
  </si>
  <si>
    <t>3045804 978</t>
  </si>
  <si>
    <t>3045804 979</t>
  </si>
  <si>
    <t>3045804 980</t>
  </si>
  <si>
    <t>3045804 981</t>
  </si>
  <si>
    <t>3045804 982</t>
  </si>
  <si>
    <t>3045804 983</t>
  </si>
  <si>
    <t>3045804 984</t>
  </si>
  <si>
    <t>3045804 985</t>
  </si>
  <si>
    <t>3045804 986</t>
  </si>
  <si>
    <t>3045804 987</t>
  </si>
  <si>
    <t>3045804 988</t>
  </si>
  <si>
    <t>3046212 296</t>
  </si>
  <si>
    <t>926. .20</t>
  </si>
  <si>
    <t>3046212 297</t>
  </si>
  <si>
    <t>926. .21</t>
  </si>
  <si>
    <t>3046212 298</t>
  </si>
  <si>
    <t>926. .22</t>
  </si>
  <si>
    <t>3046212 299</t>
  </si>
  <si>
    <t>926. .23</t>
  </si>
  <si>
    <t>3046212 300</t>
  </si>
  <si>
    <t>926. .24</t>
  </si>
  <si>
    <t>3046212 301</t>
  </si>
  <si>
    <t>926. .25</t>
  </si>
  <si>
    <t>3046212 302</t>
  </si>
  <si>
    <t>926. .26</t>
  </si>
  <si>
    <t>3046212 303</t>
  </si>
  <si>
    <t>926. .27</t>
  </si>
  <si>
    <t>3046212 304</t>
  </si>
  <si>
    <t>926. .28</t>
  </si>
  <si>
    <t>3046212 305</t>
  </si>
  <si>
    <t>926. .29</t>
  </si>
  <si>
    <t>3046212 306</t>
  </si>
  <si>
    <t>926. .30</t>
  </si>
  <si>
    <t>3046212 307</t>
  </si>
  <si>
    <t>926. .31</t>
  </si>
  <si>
    <t>3046212 308</t>
  </si>
  <si>
    <t>926. .32</t>
  </si>
  <si>
    <t>3046212 309</t>
  </si>
  <si>
    <t>926. .33</t>
  </si>
  <si>
    <t>3046212 310</t>
  </si>
  <si>
    <t>926. .34</t>
  </si>
  <si>
    <t>3046212 311</t>
  </si>
  <si>
    <t>926. .35</t>
  </si>
  <si>
    <t>3046212 312</t>
  </si>
  <si>
    <t>926. .36</t>
  </si>
  <si>
    <t>3046212 313</t>
  </si>
  <si>
    <t>926. .37</t>
  </si>
  <si>
    <t>3046212 314</t>
  </si>
  <si>
    <t>926. .38</t>
  </si>
  <si>
    <t>3046212 315</t>
  </si>
  <si>
    <t>926. .39</t>
  </si>
  <si>
    <t>3046212 316</t>
  </si>
  <si>
    <t>926. .40</t>
  </si>
  <si>
    <t>3046212 317</t>
  </si>
  <si>
    <t>926. .41</t>
  </si>
  <si>
    <t>3046212 318</t>
  </si>
  <si>
    <t>926. .42</t>
  </si>
  <si>
    <t>3046212 319</t>
  </si>
  <si>
    <t>926. .43</t>
  </si>
  <si>
    <t>3046212 320</t>
  </si>
  <si>
    <t>926. .44</t>
  </si>
  <si>
    <t>3046212 321</t>
  </si>
  <si>
    <t>926. .45</t>
  </si>
  <si>
    <t>3046212 322</t>
  </si>
  <si>
    <t>926. .46</t>
  </si>
  <si>
    <t>3046212 323</t>
  </si>
  <si>
    <t>926. .47</t>
  </si>
  <si>
    <t>3046212 324</t>
  </si>
  <si>
    <t>926. .48</t>
  </si>
  <si>
    <t>3046212 325</t>
  </si>
  <si>
    <t>926. .49</t>
  </si>
  <si>
    <t>3046212 326</t>
  </si>
  <si>
    <t>926. .50</t>
  </si>
  <si>
    <t>3046212 327</t>
  </si>
  <si>
    <t>926. .51</t>
  </si>
  <si>
    <t>3046212 328</t>
  </si>
  <si>
    <t>926. .52</t>
  </si>
  <si>
    <t>3046212 329</t>
  </si>
  <si>
    <t>926. .53</t>
  </si>
  <si>
    <t>3046212 330</t>
  </si>
  <si>
    <t>926. .54</t>
  </si>
  <si>
    <t>3046212 331</t>
  </si>
  <si>
    <t>926. .55</t>
  </si>
  <si>
    <t>3046212 332</t>
  </si>
  <si>
    <t>926. .56</t>
  </si>
  <si>
    <t>3046212 333</t>
  </si>
  <si>
    <t>926. .57</t>
  </si>
  <si>
    <t>3046212 334</t>
  </si>
  <si>
    <t>926. .58</t>
  </si>
  <si>
    <t>3046212 335</t>
  </si>
  <si>
    <t>926. .59</t>
  </si>
  <si>
    <t>3046212 336</t>
  </si>
  <si>
    <t>926. .60</t>
  </si>
  <si>
    <t>3046212 337</t>
  </si>
  <si>
    <t>926. .61</t>
  </si>
  <si>
    <t>3046212 338</t>
  </si>
  <si>
    <t>926. .62</t>
  </si>
  <si>
    <t>3046212 339</t>
  </si>
  <si>
    <t>926. .63</t>
  </si>
  <si>
    <t>3046212 340</t>
  </si>
  <si>
    <t>926. .64</t>
  </si>
  <si>
    <t>3046212 341</t>
  </si>
  <si>
    <t>926. .65</t>
  </si>
  <si>
    <t>3046212 342</t>
  </si>
  <si>
    <t>926. .66</t>
  </si>
  <si>
    <t>3046212 343</t>
  </si>
  <si>
    <t>926. .67</t>
  </si>
  <si>
    <t>3046212 344</t>
  </si>
  <si>
    <t>926. .68</t>
  </si>
  <si>
    <t>3046212 345</t>
  </si>
  <si>
    <t>926. .69</t>
  </si>
  <si>
    <t>3046212 346</t>
  </si>
  <si>
    <t>926. .70</t>
  </si>
  <si>
    <t>3046212 347</t>
  </si>
  <si>
    <t>926. .71</t>
  </si>
  <si>
    <t>3046212 348</t>
  </si>
  <si>
    <t>926. .72</t>
  </si>
  <si>
    <t>3046212 349</t>
  </si>
  <si>
    <t>926. .73</t>
  </si>
  <si>
    <t>3046212 350</t>
  </si>
  <si>
    <t>926. .74</t>
  </si>
  <si>
    <t>3046212 351</t>
  </si>
  <si>
    <t>926. .75</t>
  </si>
  <si>
    <t>3046212 352</t>
  </si>
  <si>
    <t>926. .76</t>
  </si>
  <si>
    <t>3046212 353</t>
  </si>
  <si>
    <t>926. .77</t>
  </si>
  <si>
    <t>3046212 354</t>
  </si>
  <si>
    <t>926. .78</t>
  </si>
  <si>
    <t>3046212 355</t>
  </si>
  <si>
    <t>926. .79</t>
  </si>
  <si>
    <t>3046212 356</t>
  </si>
  <si>
    <t>926. .80</t>
  </si>
  <si>
    <t>3046212 357</t>
  </si>
  <si>
    <t>926. .81</t>
  </si>
  <si>
    <t>3046212 358</t>
  </si>
  <si>
    <t>926. .82</t>
  </si>
  <si>
    <t>3046212 359</t>
  </si>
  <si>
    <t>926. .83</t>
  </si>
  <si>
    <t>3046212 360</t>
  </si>
  <si>
    <t>926. .84</t>
  </si>
  <si>
    <t>3046212 361</t>
  </si>
  <si>
    <t>926. .85</t>
  </si>
  <si>
    <t>3046212 362</t>
  </si>
  <si>
    <t>926. .86</t>
  </si>
  <si>
    <t>3046212 363</t>
  </si>
  <si>
    <t>926. .87</t>
  </si>
  <si>
    <t>3046212 364</t>
  </si>
  <si>
    <t>926. .88</t>
  </si>
  <si>
    <t>3046212 365</t>
  </si>
  <si>
    <t>926. .89</t>
  </si>
  <si>
    <t>3046212 366</t>
  </si>
  <si>
    <t>926. .90</t>
  </si>
  <si>
    <t>3046212 367</t>
  </si>
  <si>
    <t>926. .91</t>
  </si>
  <si>
    <t>3046212 368</t>
  </si>
  <si>
    <t>926. .92</t>
  </si>
  <si>
    <t>3046212 369</t>
  </si>
  <si>
    <t>926. .93</t>
  </si>
  <si>
    <t>3046212 370</t>
  </si>
  <si>
    <t>926. .94</t>
  </si>
  <si>
    <t>3046212 371</t>
  </si>
  <si>
    <t>926. .95</t>
  </si>
  <si>
    <t>3046212 372</t>
  </si>
  <si>
    <t>926. .96</t>
  </si>
  <si>
    <t>3046212 373</t>
  </si>
  <si>
    <t>926. .97</t>
  </si>
  <si>
    <t>3046212 374</t>
  </si>
  <si>
    <t>926. .98</t>
  </si>
  <si>
    <t>3046212 375</t>
  </si>
  <si>
    <t>926. .99</t>
  </si>
  <si>
    <t>3046212 376</t>
  </si>
  <si>
    <t>926. .100</t>
  </si>
  <si>
    <t>3046212 377</t>
  </si>
  <si>
    <t>926. .101</t>
  </si>
  <si>
    <t>3046212 378</t>
  </si>
  <si>
    <t>926. .102</t>
  </si>
  <si>
    <t>3046212 379</t>
  </si>
  <si>
    <t>926. .103</t>
  </si>
  <si>
    <t>3046212 380</t>
  </si>
  <si>
    <t>926. .104</t>
  </si>
  <si>
    <t>3046212 381</t>
  </si>
  <si>
    <t>926. .105</t>
  </si>
  <si>
    <t>3046212 382</t>
  </si>
  <si>
    <t>926. .106</t>
  </si>
  <si>
    <t>3046212 383</t>
  </si>
  <si>
    <t>926. .107</t>
  </si>
  <si>
    <t>3046212 384</t>
  </si>
  <si>
    <t>926. .108</t>
  </si>
  <si>
    <t>3046212 385</t>
  </si>
  <si>
    <t>926. .109</t>
  </si>
  <si>
    <t>3046212 386</t>
  </si>
  <si>
    <t>926. .110</t>
  </si>
  <si>
    <t>3046212 387</t>
  </si>
  <si>
    <t>926. .111</t>
  </si>
  <si>
    <t>3046212 388</t>
  </si>
  <si>
    <t>926. .112</t>
  </si>
  <si>
    <t>3046212 389</t>
  </si>
  <si>
    <t>926. .113</t>
  </si>
  <si>
    <t>3046212 390</t>
  </si>
  <si>
    <t>926. .114</t>
  </si>
  <si>
    <t>3046212 391</t>
  </si>
  <si>
    <t>926. .115</t>
  </si>
  <si>
    <t>3046212 392</t>
  </si>
  <si>
    <t>926. .116</t>
  </si>
  <si>
    <t>3046212 393</t>
  </si>
  <si>
    <t>926. .117</t>
  </si>
  <si>
    <t>3046212 394</t>
  </si>
  <si>
    <t>926. .118</t>
  </si>
  <si>
    <t>3046212 395</t>
  </si>
  <si>
    <t>926. .119</t>
  </si>
  <si>
    <t>3046212 396</t>
  </si>
  <si>
    <t>926. .120</t>
  </si>
  <si>
    <t>3046212 397</t>
  </si>
  <si>
    <t>926. .121</t>
  </si>
  <si>
    <t>3046212 398</t>
  </si>
  <si>
    <t>926. .122</t>
  </si>
  <si>
    <t>3046212 399</t>
  </si>
  <si>
    <t>926. .123</t>
  </si>
  <si>
    <t>3046212 400</t>
  </si>
  <si>
    <t>926. .124</t>
  </si>
  <si>
    <t>3046212 401</t>
  </si>
  <si>
    <t>926. .125</t>
  </si>
  <si>
    <t>3046212 402</t>
  </si>
  <si>
    <t>926. .126</t>
  </si>
  <si>
    <t>3046212 403</t>
  </si>
  <si>
    <t>926. .127</t>
  </si>
  <si>
    <t>3046212 404</t>
  </si>
  <si>
    <t>926. .128</t>
  </si>
  <si>
    <t>3046212 405</t>
  </si>
  <si>
    <t>926. .129</t>
  </si>
  <si>
    <t>3046212 406</t>
  </si>
  <si>
    <t>926. .130</t>
  </si>
  <si>
    <t>3046212 407</t>
  </si>
  <si>
    <t>926. .131</t>
  </si>
  <si>
    <t>3046212 408</t>
  </si>
  <si>
    <t>926. .132</t>
  </si>
  <si>
    <t>3046212 409</t>
  </si>
  <si>
    <t>926. .133</t>
  </si>
  <si>
    <t>3046212 410</t>
  </si>
  <si>
    <t>926. .134</t>
  </si>
  <si>
    <t>3046212 411</t>
  </si>
  <si>
    <t>926. .135</t>
  </si>
  <si>
    <t>3046212 412</t>
  </si>
  <si>
    <t>926. .136</t>
  </si>
  <si>
    <t>3046212 413</t>
  </si>
  <si>
    <t>926. .137</t>
  </si>
  <si>
    <t>3046212 414</t>
  </si>
  <si>
    <t>926. .138</t>
  </si>
  <si>
    <t>3046212 415</t>
  </si>
  <si>
    <t>926. .139</t>
  </si>
  <si>
    <t>3046212 416</t>
  </si>
  <si>
    <t>926. .140</t>
  </si>
  <si>
    <t>3046212 417</t>
  </si>
  <si>
    <t>926. .141</t>
  </si>
  <si>
    <t>3046212 418</t>
  </si>
  <si>
    <t>926. .142</t>
  </si>
  <si>
    <t>3046212 419</t>
  </si>
  <si>
    <t>926. .143</t>
  </si>
  <si>
    <t>3046212 420</t>
  </si>
  <si>
    <t>926. .144</t>
  </si>
  <si>
    <t>3046212 421</t>
  </si>
  <si>
    <t>926. .145</t>
  </si>
  <si>
    <t>3046212 422</t>
  </si>
  <si>
    <t>926. .146</t>
  </si>
  <si>
    <t>3046212 423</t>
  </si>
  <si>
    <t>926. .147</t>
  </si>
  <si>
    <t>3046212 424</t>
  </si>
  <si>
    <t>926. .148</t>
  </si>
  <si>
    <t>3046212 425</t>
  </si>
  <si>
    <t>926. .149</t>
  </si>
  <si>
    <t>3046212 426</t>
  </si>
  <si>
    <t>926. .150</t>
  </si>
  <si>
    <t>3046212 427</t>
  </si>
  <si>
    <t>926. .151</t>
  </si>
  <si>
    <t>3046212 428</t>
  </si>
  <si>
    <t>926. .152</t>
  </si>
  <si>
    <t>3046212 429</t>
  </si>
  <si>
    <t>926. .153</t>
  </si>
  <si>
    <t>3046212 430</t>
  </si>
  <si>
    <t>926. .154</t>
  </si>
  <si>
    <t>3046212 431</t>
  </si>
  <si>
    <t>926. .155</t>
  </si>
  <si>
    <t>3046212 432</t>
  </si>
  <si>
    <t>926. .156</t>
  </si>
  <si>
    <t>3046212 433</t>
  </si>
  <si>
    <t>926. .157</t>
  </si>
  <si>
    <t>3046212 434</t>
  </si>
  <si>
    <t>926. .158</t>
  </si>
  <si>
    <t>3046212 435</t>
  </si>
  <si>
    <t>926. .159</t>
  </si>
  <si>
    <t>3046212 436</t>
  </si>
  <si>
    <t>926. .160</t>
  </si>
  <si>
    <t>3046212 437</t>
  </si>
  <si>
    <t>926. .161</t>
  </si>
  <si>
    <t>3046212 438</t>
  </si>
  <si>
    <t>926. .162</t>
  </si>
  <si>
    <t>3046212 439</t>
  </si>
  <si>
    <t>926. .163</t>
  </si>
  <si>
    <t>3046212 440</t>
  </si>
  <si>
    <t>926. .164</t>
  </si>
  <si>
    <t>3046212 441</t>
  </si>
  <si>
    <t>926. .165</t>
  </si>
  <si>
    <t>3046212 442</t>
  </si>
  <si>
    <t>926. .166</t>
  </si>
  <si>
    <t>3046212 443</t>
  </si>
  <si>
    <t>926. .167</t>
  </si>
  <si>
    <t>3046212 444</t>
  </si>
  <si>
    <t>926. .168</t>
  </si>
  <si>
    <t>3046212 445</t>
  </si>
  <si>
    <t>926. .169</t>
  </si>
  <si>
    <t>3046212 446</t>
  </si>
  <si>
    <t>926. .170</t>
  </si>
  <si>
    <t>3046212 447</t>
  </si>
  <si>
    <t>926. .171</t>
  </si>
  <si>
    <t>3046212 448</t>
  </si>
  <si>
    <t>926. .172</t>
  </si>
  <si>
    <t>3046212 449</t>
  </si>
  <si>
    <t>926. .173</t>
  </si>
  <si>
    <t>3046212 450</t>
  </si>
  <si>
    <t>926. .174</t>
  </si>
  <si>
    <t>3046212 451</t>
  </si>
  <si>
    <t>926. .175</t>
  </si>
  <si>
    <t>3046212 452</t>
  </si>
  <si>
    <t>926. .176</t>
  </si>
  <si>
    <t>3046212 453</t>
  </si>
  <si>
    <t>926. .177</t>
  </si>
  <si>
    <t>3046212 454</t>
  </si>
  <si>
    <t>926. .178</t>
  </si>
  <si>
    <t>3046212 455</t>
  </si>
  <si>
    <t>926. .179</t>
  </si>
  <si>
    <t>3046212 456</t>
  </si>
  <si>
    <t>926. .180</t>
  </si>
  <si>
    <t>3046212 457</t>
  </si>
  <si>
    <t>926. .181</t>
  </si>
  <si>
    <t>3046212 458</t>
  </si>
  <si>
    <t>926. .182</t>
  </si>
  <si>
    <t>3046212 459</t>
  </si>
  <si>
    <t>926. .183</t>
  </si>
  <si>
    <t>3046212 460</t>
  </si>
  <si>
    <t>926. .184</t>
  </si>
  <si>
    <t>3046212 461</t>
  </si>
  <si>
    <t>926. .185</t>
  </si>
  <si>
    <t>3046212 462</t>
  </si>
  <si>
    <t>926. .186</t>
  </si>
  <si>
    <t>3046212 463</t>
  </si>
  <si>
    <t>926. .187</t>
  </si>
  <si>
    <t>3046212 464</t>
  </si>
  <si>
    <t>926. .188</t>
  </si>
  <si>
    <t>3046212 465</t>
  </si>
  <si>
    <t>926. .189</t>
  </si>
  <si>
    <t>3046212 466</t>
  </si>
  <si>
    <t>926. .190</t>
  </si>
  <si>
    <t>3046212 467</t>
  </si>
  <si>
    <t>926. .191</t>
  </si>
  <si>
    <t>3046212 468</t>
  </si>
  <si>
    <t>926. .192</t>
  </si>
  <si>
    <t>3046212 469</t>
  </si>
  <si>
    <t>926. .193</t>
  </si>
  <si>
    <t>3046212 470</t>
  </si>
  <si>
    <t>926. .194</t>
  </si>
  <si>
    <t>3046212 471</t>
  </si>
  <si>
    <t>926. .195</t>
  </si>
  <si>
    <t>3046212 472</t>
  </si>
  <si>
    <t>926. .196</t>
  </si>
  <si>
    <t>3046212 473</t>
  </si>
  <si>
    <t>926. .197</t>
  </si>
  <si>
    <t>3046212 474</t>
  </si>
  <si>
    <t>926. .198</t>
  </si>
  <si>
    <t>3046212 475</t>
  </si>
  <si>
    <t>926. .199</t>
  </si>
  <si>
    <t>3046212 476</t>
  </si>
  <si>
    <t>926. .200</t>
  </si>
  <si>
    <t>3046212 477</t>
  </si>
  <si>
    <t>926. .201</t>
  </si>
  <si>
    <t>3046212 478</t>
  </si>
  <si>
    <t>926. .202</t>
  </si>
  <si>
    <t>3046212 479</t>
  </si>
  <si>
    <t>926. .203</t>
  </si>
  <si>
    <t>3046212 480</t>
  </si>
  <si>
    <t>926. .204</t>
  </si>
  <si>
    <t>3046212 481</t>
  </si>
  <si>
    <t>926. .205</t>
  </si>
  <si>
    <t>3046212 482</t>
  </si>
  <si>
    <t>926. .206</t>
  </si>
  <si>
    <t>3046212 483</t>
  </si>
  <si>
    <t>926. .207</t>
  </si>
  <si>
    <t>3046212 484</t>
  </si>
  <si>
    <t>926. .208</t>
  </si>
  <si>
    <t>3046212 485</t>
  </si>
  <si>
    <t>926. .209</t>
  </si>
  <si>
    <t>3046212 486</t>
  </si>
  <si>
    <t>926. .210</t>
  </si>
  <si>
    <t>3046212 487</t>
  </si>
  <si>
    <t>926. .211</t>
  </si>
  <si>
    <t>3046212 488</t>
  </si>
  <si>
    <t>926. .212</t>
  </si>
  <si>
    <t>3046212 489</t>
  </si>
  <si>
    <t>926. .213</t>
  </si>
  <si>
    <t>3046212 490</t>
  </si>
  <si>
    <t>926. .214</t>
  </si>
  <si>
    <t>3046212 491</t>
  </si>
  <si>
    <t>926. .215</t>
  </si>
  <si>
    <t>3046212 492</t>
  </si>
  <si>
    <t>926. .216</t>
  </si>
  <si>
    <t>3046212 493</t>
  </si>
  <si>
    <t>926. .217</t>
  </si>
  <si>
    <t>3046212 494</t>
  </si>
  <si>
    <t>926. .218</t>
  </si>
  <si>
    <t>3046212 495</t>
  </si>
  <si>
    <t>926. .219</t>
  </si>
  <si>
    <t>3046212 496</t>
  </si>
  <si>
    <t>926. .220</t>
  </si>
  <si>
    <t>3046212 497</t>
  </si>
  <si>
    <t>926. .221</t>
  </si>
  <si>
    <t>3046212 498</t>
  </si>
  <si>
    <t>926. .222</t>
  </si>
  <si>
    <t>3046212 499</t>
  </si>
  <si>
    <t>926. .223</t>
  </si>
  <si>
    <t>3046212 500</t>
  </si>
  <si>
    <t>926. .224</t>
  </si>
  <si>
    <t>3046212 501</t>
  </si>
  <si>
    <t>926. .225</t>
  </si>
  <si>
    <t>3046212 502</t>
  </si>
  <si>
    <t>926. .226</t>
  </si>
  <si>
    <t>3046212 503</t>
  </si>
  <si>
    <t>926. .227</t>
  </si>
  <si>
    <t>3046212 504</t>
  </si>
  <si>
    <t>926. .228</t>
  </si>
  <si>
    <t>3046212 505</t>
  </si>
  <si>
    <t>926. .229</t>
  </si>
  <si>
    <t>3046212 506</t>
  </si>
  <si>
    <t>926. .230</t>
  </si>
  <si>
    <t>3046212 507</t>
  </si>
  <si>
    <t>926. .231</t>
  </si>
  <si>
    <t>3046212 508</t>
  </si>
  <si>
    <t>926. .232</t>
  </si>
  <si>
    <t>3046212 509</t>
  </si>
  <si>
    <t>926. .233</t>
  </si>
  <si>
    <t>3046212 510</t>
  </si>
  <si>
    <t>926. .234</t>
  </si>
  <si>
    <t>3046212 511</t>
  </si>
  <si>
    <t>926. .235</t>
  </si>
  <si>
    <t>3046212 512</t>
  </si>
  <si>
    <t>926. .236</t>
  </si>
  <si>
    <t>3046212 513</t>
  </si>
  <si>
    <t>926. .237</t>
  </si>
  <si>
    <t>3046212 514</t>
  </si>
  <si>
    <t>926. .238</t>
  </si>
  <si>
    <t>3046212 515</t>
  </si>
  <si>
    <t>926. .239</t>
  </si>
  <si>
    <t>3046212 516</t>
  </si>
  <si>
    <t>926. .240</t>
  </si>
  <si>
    <t>3046212 517</t>
  </si>
  <si>
    <t>926. .241</t>
  </si>
  <si>
    <t>3046212 518</t>
  </si>
  <si>
    <t>926. .242</t>
  </si>
  <si>
    <t>3046212 519</t>
  </si>
  <si>
    <t>926. .243</t>
  </si>
  <si>
    <t>3046212 520</t>
  </si>
  <si>
    <t>926. .244</t>
  </si>
  <si>
    <t>3046212 521</t>
  </si>
  <si>
    <t>926. .245</t>
  </si>
  <si>
    <t>3046212 522</t>
  </si>
  <si>
    <t>926. .246</t>
  </si>
  <si>
    <t>3046212 523</t>
  </si>
  <si>
    <t>926. .247</t>
  </si>
  <si>
    <t>3046212 524</t>
  </si>
  <si>
    <t>926. .248</t>
  </si>
  <si>
    <t>3046212 525</t>
  </si>
  <si>
    <t>926. .249</t>
  </si>
  <si>
    <t>3046212 526</t>
  </si>
  <si>
    <t>926. .250</t>
  </si>
  <si>
    <t>3046212 527</t>
  </si>
  <si>
    <t>926. .251</t>
  </si>
  <si>
    <t>3046212 528</t>
  </si>
  <si>
    <t>926. .252</t>
  </si>
  <si>
    <t>3046212 529</t>
  </si>
  <si>
    <t>926. .253</t>
  </si>
  <si>
    <t>3046212 530</t>
  </si>
  <si>
    <t>926. .254</t>
  </si>
  <si>
    <t>3046212 531</t>
  </si>
  <si>
    <t>926. .255</t>
  </si>
  <si>
    <t>3046212 532</t>
  </si>
  <si>
    <t>926. .256</t>
  </si>
  <si>
    <t>3046212 533</t>
  </si>
  <si>
    <t>926. .257</t>
  </si>
  <si>
    <t>3046212 534</t>
  </si>
  <si>
    <t>926. .258</t>
  </si>
  <si>
    <t>3046212 535</t>
  </si>
  <si>
    <t>926. .259</t>
  </si>
  <si>
    <t>3046212 536</t>
  </si>
  <si>
    <t>926. .260</t>
  </si>
  <si>
    <t>3046212 537</t>
  </si>
  <si>
    <t>926. .261</t>
  </si>
  <si>
    <t>3046212 538</t>
  </si>
  <si>
    <t>926. .262</t>
  </si>
  <si>
    <t>3046212 539</t>
  </si>
  <si>
    <t>926. .263</t>
  </si>
  <si>
    <t>3046212 540</t>
  </si>
  <si>
    <t>926. .264</t>
  </si>
  <si>
    <t>3046212 541</t>
  </si>
  <si>
    <t>926. .265</t>
  </si>
  <si>
    <t>3046212 542</t>
  </si>
  <si>
    <t>926. .266</t>
  </si>
  <si>
    <t>3046212 543</t>
  </si>
  <si>
    <t>926. .267</t>
  </si>
  <si>
    <t>3046212 544</t>
  </si>
  <si>
    <t>926. .268</t>
  </si>
  <si>
    <t>3046212 545</t>
  </si>
  <si>
    <t>926. .269</t>
  </si>
  <si>
    <t>3046212 546</t>
  </si>
  <si>
    <t>926. .270</t>
  </si>
  <si>
    <t>3046212 547</t>
  </si>
  <si>
    <t>926. .271</t>
  </si>
  <si>
    <t>3046212 548</t>
  </si>
  <si>
    <t>926. .272</t>
  </si>
  <si>
    <t>3046212 549</t>
  </si>
  <si>
    <t>926. .273</t>
  </si>
  <si>
    <t>3046212 550</t>
  </si>
  <si>
    <t>926. .274</t>
  </si>
  <si>
    <t>3046212 551</t>
  </si>
  <si>
    <t>926. .275</t>
  </si>
  <si>
    <t>3046212 552</t>
  </si>
  <si>
    <t>926. .276</t>
  </si>
  <si>
    <t>3046212 553</t>
  </si>
  <si>
    <t>926. .277</t>
  </si>
  <si>
    <t>3046212 554</t>
  </si>
  <si>
    <t>926. .278</t>
  </si>
  <si>
    <t>3046212 555</t>
  </si>
  <si>
    <t>926. .279</t>
  </si>
  <si>
    <t>3046212 556</t>
  </si>
  <si>
    <t>926. .280</t>
  </si>
  <si>
    <t>3046212 557</t>
  </si>
  <si>
    <t>926. .281</t>
  </si>
  <si>
    <t>3046212 558</t>
  </si>
  <si>
    <t>926. .282</t>
  </si>
  <si>
    <t>3046212 559</t>
  </si>
  <si>
    <t>926. .283</t>
  </si>
  <si>
    <t>3046212 560</t>
  </si>
  <si>
    <t>926. .284</t>
  </si>
  <si>
    <t>3046212 561</t>
  </si>
  <si>
    <t>926. .285</t>
  </si>
  <si>
    <t>3046212 562</t>
  </si>
  <si>
    <t>926. .286</t>
  </si>
  <si>
    <t>3046212 563</t>
  </si>
  <si>
    <t>926. .287</t>
  </si>
  <si>
    <t>3046212 564</t>
  </si>
  <si>
    <t>926. .288</t>
  </si>
  <si>
    <t>3046212 565</t>
  </si>
  <si>
    <t>926. .289</t>
  </si>
  <si>
    <t>3046212 566</t>
  </si>
  <si>
    <t>926. .290</t>
  </si>
  <si>
    <t>3046212 567</t>
  </si>
  <si>
    <t>926. .291</t>
  </si>
  <si>
    <t>3046212 568</t>
  </si>
  <si>
    <t>926. .292</t>
  </si>
  <si>
    <t>3046212 569</t>
  </si>
  <si>
    <t>926. .293</t>
  </si>
  <si>
    <t>3046212 570</t>
  </si>
  <si>
    <t>926. .294</t>
  </si>
  <si>
    <t>3046212 571</t>
  </si>
  <si>
    <t>926. .295</t>
  </si>
  <si>
    <t>3046212 572</t>
  </si>
  <si>
    <t>926. .296</t>
  </si>
  <si>
    <t>3046212 573</t>
  </si>
  <si>
    <t>926. .297</t>
  </si>
  <si>
    <t>3046212 574</t>
  </si>
  <si>
    <t>926. .298</t>
  </si>
  <si>
    <t>3046212 575</t>
  </si>
  <si>
    <t>926. .299</t>
  </si>
  <si>
    <t>3046212 576</t>
  </si>
  <si>
    <t>926. .300</t>
  </si>
  <si>
    <t>3046212 577</t>
  </si>
  <si>
    <t>926. .301</t>
  </si>
  <si>
    <t>3046212 578</t>
  </si>
  <si>
    <t>926. .302</t>
  </si>
  <si>
    <t>3046212 579</t>
  </si>
  <si>
    <t>926. .303</t>
  </si>
  <si>
    <t>3046212 580</t>
  </si>
  <si>
    <t>926. .304</t>
  </si>
  <si>
    <t>3046212 581</t>
  </si>
  <si>
    <t>926. .305</t>
  </si>
  <si>
    <t>3046212 582</t>
  </si>
  <si>
    <t>926. .306</t>
  </si>
  <si>
    <t>3046212 583</t>
  </si>
  <si>
    <t>926. .307</t>
  </si>
  <si>
    <t>3046212 584</t>
  </si>
  <si>
    <t>926. .308</t>
  </si>
  <si>
    <t>3046212 585</t>
  </si>
  <si>
    <t>926. .309</t>
  </si>
  <si>
    <t>3046212 586</t>
  </si>
  <si>
    <t>926. .310</t>
  </si>
  <si>
    <t>3046212 587</t>
  </si>
  <si>
    <t>926. .311</t>
  </si>
  <si>
    <t>3046212 588</t>
  </si>
  <si>
    <t>926. .312</t>
  </si>
  <si>
    <t>3046212 589</t>
  </si>
  <si>
    <t>926. .313</t>
  </si>
  <si>
    <t>3046212 590</t>
  </si>
  <si>
    <t>926. .314</t>
  </si>
  <si>
    <t>3046212 591</t>
  </si>
  <si>
    <t>926. .315</t>
  </si>
  <si>
    <t>3046212 592</t>
  </si>
  <si>
    <t>926. .316</t>
  </si>
  <si>
    <t>3046212 593</t>
  </si>
  <si>
    <t>926. .317</t>
  </si>
  <si>
    <t>3046212 594</t>
  </si>
  <si>
    <t>926. .318</t>
  </si>
  <si>
    <t>3046212 595</t>
  </si>
  <si>
    <t>926. .319</t>
  </si>
  <si>
    <t>3046212 596</t>
  </si>
  <si>
    <t>926. .320</t>
  </si>
  <si>
    <t>3046212 597</t>
  </si>
  <si>
    <t>926. .321</t>
  </si>
  <si>
    <t>3046212 598</t>
  </si>
  <si>
    <t>926. .322</t>
  </si>
  <si>
    <t>3046212 599</t>
  </si>
  <si>
    <t>926. .323</t>
  </si>
  <si>
    <t>3046212 600</t>
  </si>
  <si>
    <t>926. .324</t>
  </si>
  <si>
    <t>3046212 601</t>
  </si>
  <si>
    <t>926. .325</t>
  </si>
  <si>
    <t>3046212 602</t>
  </si>
  <si>
    <t>926. .326</t>
  </si>
  <si>
    <t>3046212 603</t>
  </si>
  <si>
    <t>926. .327</t>
  </si>
  <si>
    <t>3046212 604</t>
  </si>
  <si>
    <t>926. .328</t>
  </si>
  <si>
    <t>3046212 605</t>
  </si>
  <si>
    <t>926. .329</t>
  </si>
  <si>
    <t>3046212 606</t>
  </si>
  <si>
    <t>926. .330</t>
  </si>
  <si>
    <t>3046212 607</t>
  </si>
  <si>
    <t>926. .331</t>
  </si>
  <si>
    <t>3046212 608</t>
  </si>
  <si>
    <t>926. .332</t>
  </si>
  <si>
    <t>3046212 609</t>
  </si>
  <si>
    <t>926. .333</t>
  </si>
  <si>
    <t>3046212 610</t>
  </si>
  <si>
    <t>926. .334</t>
  </si>
  <si>
    <t>3046212 611</t>
  </si>
  <si>
    <t>926. .335</t>
  </si>
  <si>
    <t>3046212 612</t>
  </si>
  <si>
    <t>926. .336</t>
  </si>
  <si>
    <t>3046212 613</t>
  </si>
  <si>
    <t>926. .337</t>
  </si>
  <si>
    <t>3046212 614</t>
  </si>
  <si>
    <t>926. .338</t>
  </si>
  <si>
    <t>3046212 615</t>
  </si>
  <si>
    <t>926. .339</t>
  </si>
  <si>
    <t>3046212 616</t>
  </si>
  <si>
    <t>926. .340</t>
  </si>
  <si>
    <t>3046212 617</t>
  </si>
  <si>
    <t>926. .341</t>
  </si>
  <si>
    <t>3046212 618</t>
  </si>
  <si>
    <t>926. .342</t>
  </si>
  <si>
    <t>3046212 619</t>
  </si>
  <si>
    <t>926. .343</t>
  </si>
  <si>
    <t>3046212 620</t>
  </si>
  <si>
    <t>926. .344</t>
  </si>
  <si>
    <t>3046212 621</t>
  </si>
  <si>
    <t>926. .345</t>
  </si>
  <si>
    <t>3046212 622</t>
  </si>
  <si>
    <t>926. .346</t>
  </si>
  <si>
    <t>3046212 623</t>
  </si>
  <si>
    <t>926. .347</t>
  </si>
  <si>
    <t>3046212 624</t>
  </si>
  <si>
    <t>926. .348</t>
  </si>
  <si>
    <t>3046212 625</t>
  </si>
  <si>
    <t>926. .349</t>
  </si>
  <si>
    <t>3046212 626</t>
  </si>
  <si>
    <t>926. .350</t>
  </si>
  <si>
    <t>3046212 627</t>
  </si>
  <si>
    <t>926. .351</t>
  </si>
  <si>
    <t>3046212 628</t>
  </si>
  <si>
    <t>926. .352</t>
  </si>
  <si>
    <t>3046212 629</t>
  </si>
  <si>
    <t>926. .353</t>
  </si>
  <si>
    <t>3046212 630</t>
  </si>
  <si>
    <t>926. .354</t>
  </si>
  <si>
    <t>3046212 631</t>
  </si>
  <si>
    <t>926. .355</t>
  </si>
  <si>
    <t>3046212 632</t>
  </si>
  <si>
    <t>926. .356</t>
  </si>
  <si>
    <t>3046212 633</t>
  </si>
  <si>
    <t>926. .357</t>
  </si>
  <si>
    <t>3046212 634</t>
  </si>
  <si>
    <t>926. .358</t>
  </si>
  <si>
    <t>3046212 635</t>
  </si>
  <si>
    <t>926. .359</t>
  </si>
  <si>
    <t>3046212 636</t>
  </si>
  <si>
    <t>926. .360</t>
  </si>
  <si>
    <t>3046212 637</t>
  </si>
  <si>
    <t>926. .361</t>
  </si>
  <si>
    <t>3046212 638</t>
  </si>
  <si>
    <t>926. .362</t>
  </si>
  <si>
    <t>3046212 639</t>
  </si>
  <si>
    <t>926. .363</t>
  </si>
  <si>
    <t>3046212 640</t>
  </si>
  <si>
    <t>926. .364</t>
  </si>
  <si>
    <t>3046212 641</t>
  </si>
  <si>
    <t>926. .365</t>
  </si>
  <si>
    <t>3046212 642</t>
  </si>
  <si>
    <t>926. .366</t>
  </si>
  <si>
    <t>3046212 643</t>
  </si>
  <si>
    <t>926. .367</t>
  </si>
  <si>
    <t>3046212 644</t>
  </si>
  <si>
    <t>926. .368</t>
  </si>
  <si>
    <t>3046212 645</t>
  </si>
  <si>
    <t>926. .369</t>
  </si>
  <si>
    <t>3046212 646</t>
  </si>
  <si>
    <t>926. .370</t>
  </si>
  <si>
    <t>3046212 647</t>
  </si>
  <si>
    <t>926. .371</t>
  </si>
  <si>
    <t>3046212 648</t>
  </si>
  <si>
    <t>926. .372</t>
  </si>
  <si>
    <t>3046212 649</t>
  </si>
  <si>
    <t>926. .373</t>
  </si>
  <si>
    <t>3046212 650</t>
  </si>
  <si>
    <t>926. .374</t>
  </si>
  <si>
    <t>3046212 651</t>
  </si>
  <si>
    <t>926. .375</t>
  </si>
  <si>
    <t>3046212 652</t>
  </si>
  <si>
    <t>926. .376</t>
  </si>
  <si>
    <t>3046212 653</t>
  </si>
  <si>
    <t>926. .377</t>
  </si>
  <si>
    <t>3046212 654</t>
  </si>
  <si>
    <t>926. .378</t>
  </si>
  <si>
    <t>3046212 655</t>
  </si>
  <si>
    <t>926. .379</t>
  </si>
  <si>
    <t>3046212 656</t>
  </si>
  <si>
    <t>926. .380</t>
  </si>
  <si>
    <t>3046212 657</t>
  </si>
  <si>
    <t>926. .381</t>
  </si>
  <si>
    <t>3046212 658</t>
  </si>
  <si>
    <t>926. .382</t>
  </si>
  <si>
    <t>3046212 659</t>
  </si>
  <si>
    <t>926. .383</t>
  </si>
  <si>
    <t>3046212 660</t>
  </si>
  <si>
    <t>926. .384</t>
  </si>
  <si>
    <t>3046212 661</t>
  </si>
  <si>
    <t>926. .385</t>
  </si>
  <si>
    <t>3046212 662</t>
  </si>
  <si>
    <t>926. .386</t>
  </si>
  <si>
    <t>3046212 663</t>
  </si>
  <si>
    <t>926. .387</t>
  </si>
  <si>
    <t>3046212 664</t>
  </si>
  <si>
    <t>926. .388</t>
  </si>
  <si>
    <t>3046212 665</t>
  </si>
  <si>
    <t>926. .389</t>
  </si>
  <si>
    <t>3046212 666</t>
  </si>
  <si>
    <t>926. .390</t>
  </si>
  <si>
    <t>3046212 667</t>
  </si>
  <si>
    <t>926. .391</t>
  </si>
  <si>
    <t>3046212 668</t>
  </si>
  <si>
    <t>926. .392</t>
  </si>
  <si>
    <t>3046212 669</t>
  </si>
  <si>
    <t>926. .393</t>
  </si>
  <si>
    <t>3046212 670</t>
  </si>
  <si>
    <t>926. .394</t>
  </si>
  <si>
    <t>3046212 671</t>
  </si>
  <si>
    <t>926. .395</t>
  </si>
  <si>
    <t>3046212 672</t>
  </si>
  <si>
    <t>926. .396</t>
  </si>
  <si>
    <t>3046212 673</t>
  </si>
  <si>
    <t>926. .397</t>
  </si>
  <si>
    <t>3046212 674</t>
  </si>
  <si>
    <t>926. .398</t>
  </si>
  <si>
    <t>3046212 675</t>
  </si>
  <si>
    <t>926. .399</t>
  </si>
  <si>
    <t>3046212 676</t>
  </si>
  <si>
    <t>926. .400</t>
  </si>
  <si>
    <t>3046212 677</t>
  </si>
  <si>
    <t>926. .401</t>
  </si>
  <si>
    <t>3046212 678</t>
  </si>
  <si>
    <t>926. .402</t>
  </si>
  <si>
    <t>3046212 679</t>
  </si>
  <si>
    <t>926. .403</t>
  </si>
  <si>
    <t>3046212 680</t>
  </si>
  <si>
    <t>926. .404</t>
  </si>
  <si>
    <t>3046212 681</t>
  </si>
  <si>
    <t>926. .405</t>
  </si>
  <si>
    <t>3046212 682</t>
  </si>
  <si>
    <t>926. .406</t>
  </si>
  <si>
    <t>3046212 683</t>
  </si>
  <si>
    <t>926. .407</t>
  </si>
  <si>
    <t>3046212 684</t>
  </si>
  <si>
    <t>926. .408</t>
  </si>
  <si>
    <t>3046212 685</t>
  </si>
  <si>
    <t>926. .409</t>
  </si>
  <si>
    <t>3046212 686</t>
  </si>
  <si>
    <t>926. .410</t>
  </si>
  <si>
    <t>3046212 687</t>
  </si>
  <si>
    <t>926. .411</t>
  </si>
  <si>
    <t>3046212 688</t>
  </si>
  <si>
    <t>926. .412</t>
  </si>
  <si>
    <t>3046212 689</t>
  </si>
  <si>
    <t>926. .413</t>
  </si>
  <si>
    <t>3046212 690</t>
  </si>
  <si>
    <t>926. .414</t>
  </si>
  <si>
    <t>3046212 691</t>
  </si>
  <si>
    <t>926. .415</t>
  </si>
  <si>
    <t>3046212 692</t>
  </si>
  <si>
    <t>926. .416</t>
  </si>
  <si>
    <t>3046212 693</t>
  </si>
  <si>
    <t>926. .417</t>
  </si>
  <si>
    <t>3046212 694</t>
  </si>
  <si>
    <t>926. .418</t>
  </si>
  <si>
    <t>3046212 695</t>
  </si>
  <si>
    <t>926. .419</t>
  </si>
  <si>
    <t>3046212 696</t>
  </si>
  <si>
    <t>926. .420</t>
  </si>
  <si>
    <t>3046212 697</t>
  </si>
  <si>
    <t>926. .421</t>
  </si>
  <si>
    <t>3046212 698</t>
  </si>
  <si>
    <t>926. .422</t>
  </si>
  <si>
    <t>3046212 699</t>
  </si>
  <si>
    <t>926. .423</t>
  </si>
  <si>
    <t>3046212 700</t>
  </si>
  <si>
    <t>926. .424</t>
  </si>
  <si>
    <t>3046212 701</t>
  </si>
  <si>
    <t>926. .425</t>
  </si>
  <si>
    <t>3046212 702</t>
  </si>
  <si>
    <t>926. .426</t>
  </si>
  <si>
    <t>3046212 703</t>
  </si>
  <si>
    <t>926. .427</t>
  </si>
  <si>
    <t>3046212 704</t>
  </si>
  <si>
    <t>926. .428</t>
  </si>
  <si>
    <t>3046212 705</t>
  </si>
  <si>
    <t>926. .429</t>
  </si>
  <si>
    <t>3046212 706</t>
  </si>
  <si>
    <t>926. .430</t>
  </si>
  <si>
    <t>3046212 707</t>
  </si>
  <si>
    <t>926. .431</t>
  </si>
  <si>
    <t>3046212 708</t>
  </si>
  <si>
    <t>926. .432</t>
  </si>
  <si>
    <t>3046212 709</t>
  </si>
  <si>
    <t>926. .433</t>
  </si>
  <si>
    <t>3046212 710</t>
  </si>
  <si>
    <t>926. .434</t>
  </si>
  <si>
    <t>3046212 711</t>
  </si>
  <si>
    <t>926. .435</t>
  </si>
  <si>
    <t>3046212 712</t>
  </si>
  <si>
    <t>926. .436</t>
  </si>
  <si>
    <t>3046212 713</t>
  </si>
  <si>
    <t>926. .437</t>
  </si>
  <si>
    <t>3046212 714</t>
  </si>
  <si>
    <t>926. .438</t>
  </si>
  <si>
    <t>3046212 715</t>
  </si>
  <si>
    <t>926. .439</t>
  </si>
  <si>
    <t>3046212 716</t>
  </si>
  <si>
    <t>926. .440</t>
  </si>
  <si>
    <t>3046212 717</t>
  </si>
  <si>
    <t>926. .441</t>
  </si>
  <si>
    <t>3046212 718</t>
  </si>
  <si>
    <t>926. .442</t>
  </si>
  <si>
    <t>3046212 719</t>
  </si>
  <si>
    <t>926. .443</t>
  </si>
  <si>
    <t>3046212 720</t>
  </si>
  <si>
    <t>926. .444</t>
  </si>
  <si>
    <t>3046212 721</t>
  </si>
  <si>
    <t>926. .445</t>
  </si>
  <si>
    <t>3046212 722</t>
  </si>
  <si>
    <t>926. .446</t>
  </si>
  <si>
    <t>3046212 723</t>
  </si>
  <si>
    <t>926. .447</t>
  </si>
  <si>
    <t>3046212 724</t>
  </si>
  <si>
    <t>926. .448</t>
  </si>
  <si>
    <t>3046212 725</t>
  </si>
  <si>
    <t>926. .449</t>
  </si>
  <si>
    <t>3046212 726</t>
  </si>
  <si>
    <t>926. .450</t>
  </si>
  <si>
    <t>3046212 727</t>
  </si>
  <si>
    <t>926. .451</t>
  </si>
  <si>
    <t>3046212 728</t>
  </si>
  <si>
    <t>926. .452</t>
  </si>
  <si>
    <t>3046212 729</t>
  </si>
  <si>
    <t>926. .453</t>
  </si>
  <si>
    <t>3046212 730</t>
  </si>
  <si>
    <t>926. .454</t>
  </si>
  <si>
    <t>3046212 731</t>
  </si>
  <si>
    <t>926. .455</t>
  </si>
  <si>
    <t>3046212 732</t>
  </si>
  <si>
    <t>926. .456</t>
  </si>
  <si>
    <t>3046212 733</t>
  </si>
  <si>
    <t>926. .457</t>
  </si>
  <si>
    <t>3046212 734</t>
  </si>
  <si>
    <t>926. .458</t>
  </si>
  <si>
    <t>3046212 735</t>
  </si>
  <si>
    <t>926. .459</t>
  </si>
  <si>
    <t>3046212 736</t>
  </si>
  <si>
    <t>926. .460</t>
  </si>
  <si>
    <t>3046212 737</t>
  </si>
  <si>
    <t>926. .461</t>
  </si>
  <si>
    <t>3046212 738</t>
  </si>
  <si>
    <t>926. .462</t>
  </si>
  <si>
    <t>3046212 739</t>
  </si>
  <si>
    <t>926. .463</t>
  </si>
  <si>
    <t>3046212 740</t>
  </si>
  <si>
    <t>926. .464</t>
  </si>
  <si>
    <t>3046212 741</t>
  </si>
  <si>
    <t>926. .465</t>
  </si>
  <si>
    <t>3046212 742</t>
  </si>
  <si>
    <t>926. .466</t>
  </si>
  <si>
    <t>3046212 743</t>
  </si>
  <si>
    <t>926. .467</t>
  </si>
  <si>
    <t>3046212 744</t>
  </si>
  <si>
    <t>926. .468</t>
  </si>
  <si>
    <t>3046212 745</t>
  </si>
  <si>
    <t>926. .469</t>
  </si>
  <si>
    <t>3046212 746</t>
  </si>
  <si>
    <t>926. .470</t>
  </si>
  <si>
    <t>3046212 747</t>
  </si>
  <si>
    <t>926. .471</t>
  </si>
  <si>
    <t>3046212 748</t>
  </si>
  <si>
    <t>926. .472</t>
  </si>
  <si>
    <t>3046212 749</t>
  </si>
  <si>
    <t>926. .473</t>
  </si>
  <si>
    <t>3046212 750</t>
  </si>
  <si>
    <t>926. .474</t>
  </si>
  <si>
    <t>3046212 751</t>
  </si>
  <si>
    <t>926. .475</t>
  </si>
  <si>
    <t>3046212 752</t>
  </si>
  <si>
    <t>926. .476</t>
  </si>
  <si>
    <t>3046212 753</t>
  </si>
  <si>
    <t>926. .477</t>
  </si>
  <si>
    <t>3046212 754</t>
  </si>
  <si>
    <t>926. .478</t>
  </si>
  <si>
    <t>3046212 755</t>
  </si>
  <si>
    <t>926. .479</t>
  </si>
  <si>
    <t>3046212 756</t>
  </si>
  <si>
    <t>926. .480</t>
  </si>
  <si>
    <t>3046212 757</t>
  </si>
  <si>
    <t>926. .481</t>
  </si>
  <si>
    <t>3046212 758</t>
  </si>
  <si>
    <t>926. .482</t>
  </si>
  <si>
    <t>3046212 759</t>
  </si>
  <si>
    <t>926. .483</t>
  </si>
  <si>
    <t>3046212 760</t>
  </si>
  <si>
    <t>926. .484</t>
  </si>
  <si>
    <t>3046212 761</t>
  </si>
  <si>
    <t>926. .485</t>
  </si>
  <si>
    <t>3046212 762</t>
  </si>
  <si>
    <t>926. .486</t>
  </si>
  <si>
    <t>3046212 763</t>
  </si>
  <si>
    <t>926. .487</t>
  </si>
  <si>
    <t>3046212 764</t>
  </si>
  <si>
    <t>926. .488</t>
  </si>
  <si>
    <t>3046212 765</t>
  </si>
  <si>
    <t>926. .489</t>
  </si>
  <si>
    <t>3046212 766</t>
  </si>
  <si>
    <t>926. .490</t>
  </si>
  <si>
    <t>3046212 767</t>
  </si>
  <si>
    <t>926. .491</t>
  </si>
  <si>
    <t>3046212 768</t>
  </si>
  <si>
    <t>926. .492</t>
  </si>
  <si>
    <t>3046212 769</t>
  </si>
  <si>
    <t>926. .493</t>
  </si>
  <si>
    <t>3046212 770</t>
  </si>
  <si>
    <t>926. .494</t>
  </si>
  <si>
    <t>3046212 771</t>
  </si>
  <si>
    <t>926. .495</t>
  </si>
  <si>
    <t>3046212 772</t>
  </si>
  <si>
    <t>926. .496</t>
  </si>
  <si>
    <t>3046212 773</t>
  </si>
  <si>
    <t>926. .497</t>
  </si>
  <si>
    <t>3046212 774</t>
  </si>
  <si>
    <t>926. .498</t>
  </si>
  <si>
    <t>3046212 775</t>
  </si>
  <si>
    <t>926. .499</t>
  </si>
  <si>
    <t>3046212 776</t>
  </si>
  <si>
    <t>926. .500</t>
  </si>
  <si>
    <t>3046212 777</t>
  </si>
  <si>
    <t>926. .501</t>
  </si>
  <si>
    <t>3046212 778</t>
  </si>
  <si>
    <t>926. .502</t>
  </si>
  <si>
    <t>3046212 779</t>
  </si>
  <si>
    <t>926. .503</t>
  </si>
  <si>
    <t>3046212 780</t>
  </si>
  <si>
    <t>926. .504</t>
  </si>
  <si>
    <t>3046212 781</t>
  </si>
  <si>
    <t>926. .505</t>
  </si>
  <si>
    <t>3046212 782</t>
  </si>
  <si>
    <t>926. .506</t>
  </si>
  <si>
    <t>3046212 783</t>
  </si>
  <si>
    <t>926. .507</t>
  </si>
  <si>
    <t>3046212 784</t>
  </si>
  <si>
    <t>926. .508</t>
  </si>
  <si>
    <t>3046212 785</t>
  </si>
  <si>
    <t>926. .509</t>
  </si>
  <si>
    <t>3046212 786</t>
  </si>
  <si>
    <t>926. .510</t>
  </si>
  <si>
    <t>3046212 787</t>
  </si>
  <si>
    <t>926. .511</t>
  </si>
  <si>
    <t>3046212 788</t>
  </si>
  <si>
    <t>926. .512</t>
  </si>
  <si>
    <t>3046212 789</t>
  </si>
  <si>
    <t>926. .513</t>
  </si>
  <si>
    <t>3046212 790</t>
  </si>
  <si>
    <t>926. .514</t>
  </si>
  <si>
    <t>3046212 791</t>
  </si>
  <si>
    <t>926. .515</t>
  </si>
  <si>
    <t>3046212 792</t>
  </si>
  <si>
    <t>926. .516</t>
  </si>
  <si>
    <t>3046212 793</t>
  </si>
  <si>
    <t>926. .517</t>
  </si>
  <si>
    <t>3046212 794</t>
  </si>
  <si>
    <t>926. .518</t>
  </si>
  <si>
    <t>3046212 795</t>
  </si>
  <si>
    <t>926. .519</t>
  </si>
  <si>
    <t>3046212 796</t>
  </si>
  <si>
    <t>926. .520</t>
  </si>
  <si>
    <t>3046212 797</t>
  </si>
  <si>
    <t>926. .521</t>
  </si>
  <si>
    <t>3046212 798</t>
  </si>
  <si>
    <t>926. .522</t>
  </si>
  <si>
    <t>3046212 799</t>
  </si>
  <si>
    <t>926. .523</t>
  </si>
  <si>
    <t>3046212 800</t>
  </si>
  <si>
    <t>926. .524</t>
  </si>
  <si>
    <t>3046212 801</t>
  </si>
  <si>
    <t>926. .525</t>
  </si>
  <si>
    <t>3046212 802</t>
  </si>
  <si>
    <t>926. .526</t>
  </si>
  <si>
    <t>3046212 803</t>
  </si>
  <si>
    <t>926. .527</t>
  </si>
  <si>
    <t>3046212 804</t>
  </si>
  <si>
    <t>926. .528</t>
  </si>
  <si>
    <t>3046212 805</t>
  </si>
  <si>
    <t>926. .529</t>
  </si>
  <si>
    <t>3046212 806</t>
  </si>
  <si>
    <t>926. .530</t>
  </si>
  <si>
    <t>3046212 807</t>
  </si>
  <si>
    <t>926. .531</t>
  </si>
  <si>
    <t>3046212 808</t>
  </si>
  <si>
    <t>926. .532</t>
  </si>
  <si>
    <t>3046212 809</t>
  </si>
  <si>
    <t>926. .533</t>
  </si>
  <si>
    <t>3046212 810</t>
  </si>
  <si>
    <t>926. .534</t>
  </si>
  <si>
    <t>3046212 811</t>
  </si>
  <si>
    <t>926. .535</t>
  </si>
  <si>
    <t>3046212 812</t>
  </si>
  <si>
    <t>926. .536</t>
  </si>
  <si>
    <t>3046212 813</t>
  </si>
  <si>
    <t>926. .537</t>
  </si>
  <si>
    <t>3046212 814</t>
  </si>
  <si>
    <t>926. .538</t>
  </si>
  <si>
    <t>3046212 815</t>
  </si>
  <si>
    <t>926. .539</t>
  </si>
  <si>
    <t>3046212 816</t>
  </si>
  <si>
    <t>926. .540</t>
  </si>
  <si>
    <t>3046212 817</t>
  </si>
  <si>
    <t>926. .541</t>
  </si>
  <si>
    <t>水位于2022年12月开始记录</t>
    <phoneticPr fontId="1" type="noConversion"/>
  </si>
  <si>
    <t>水位于2023年开始记录</t>
    <phoneticPr fontId="1" type="noConversion"/>
  </si>
  <si>
    <t>水位于2023年6月开始记录</t>
    <phoneticPr fontId="1" type="noConversion"/>
  </si>
  <si>
    <t>放水</t>
  </si>
  <si>
    <t>水位于2023年12月开始记录</t>
    <phoneticPr fontId="1" type="noConversion"/>
  </si>
  <si>
    <t>水位于2023年6月开始记录</t>
    <phoneticPr fontId="1" type="noConversion"/>
  </si>
  <si>
    <t>横坐标</t>
    <phoneticPr fontId="1" type="noConversion"/>
  </si>
  <si>
    <t>水位于2023年2月开始记录</t>
    <phoneticPr fontId="1" type="noConversion"/>
  </si>
  <si>
    <t>横坐标</t>
    <phoneticPr fontId="1" type="noConversion"/>
  </si>
  <si>
    <t>水位于2023年6月开始记录</t>
    <phoneticPr fontId="1" type="noConversion"/>
  </si>
  <si>
    <t>水位于2023年10月开始记录</t>
    <phoneticPr fontId="1" type="noConversion"/>
  </si>
  <si>
    <t>水位于2023年12月开始记录</t>
    <phoneticPr fontId="1" type="noConversion"/>
  </si>
  <si>
    <t>水位于2023年2月开始记录</t>
    <phoneticPr fontId="1" type="noConversion"/>
  </si>
  <si>
    <t>水位于2023年4月开始记录</t>
    <phoneticPr fontId="1" type="noConversion"/>
  </si>
  <si>
    <t>水位于2021年11月开始记录</t>
    <phoneticPr fontId="1" type="noConversion"/>
  </si>
  <si>
    <t>水位于2022年1月开始记录</t>
    <phoneticPr fontId="1" type="noConversion"/>
  </si>
  <si>
    <t>水位于2021年11月开始记录</t>
    <phoneticPr fontId="1" type="noConversion"/>
  </si>
  <si>
    <t>水位于2022年3月开始记录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</si>
</sst>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_ "/>
    <numFmt numFmtId="177" formatCode="0.0_ "/>
    <numFmt numFmtId="178" formatCode="yyyy/m/d;@"/>
    <numFmt numFmtId="179" formatCode="0.00000000_);[Red]\(0.00000000\)"/>
    <numFmt numFmtId="180" formatCode="0_ "/>
    <numFmt numFmtId="181" formatCode="0.000_);[Red]\(0.000\)"/>
    <numFmt numFmtId="186" formatCode="0.0000_);[Red]\(0.0000\)"/>
    <numFmt numFmtId="187" formatCode="0.000_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2"/>
      <name val="宋体"/>
      <family val="3"/>
      <charset val="134"/>
    </font>
    <font>
      <sz val="12"/>
      <color rgb="FF333333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vertical="center"/>
    </xf>
    <xf numFmtId="176" fontId="2" fillId="2" borderId="3" xfId="0" applyNumberFormat="1" applyFont="1" applyFill="1" applyBorder="1" applyAlignment="1">
      <alignment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3" fillId="0" borderId="1" xfId="0" applyNumberFormat="1" applyFont="1" applyBorder="1" applyAlignment="1">
      <alignment horizontal="center" vertical="center"/>
    </xf>
    <xf numFmtId="178" fontId="6" fillId="4" borderId="2" xfId="0" applyNumberFormat="1" applyFont="1" applyFill="1" applyBorder="1" applyAlignment="1">
      <alignment horizontal="center" vertical="center"/>
    </xf>
    <xf numFmtId="176" fontId="6" fillId="5" borderId="2" xfId="0" applyNumberFormat="1" applyFont="1" applyFill="1" applyBorder="1" applyAlignment="1">
      <alignment horizontal="center" vertical="center"/>
    </xf>
    <xf numFmtId="176" fontId="6" fillId="5" borderId="2" xfId="0" applyNumberFormat="1" applyFont="1" applyFill="1" applyBorder="1" applyAlignment="1">
      <alignment vertical="center"/>
    </xf>
    <xf numFmtId="176" fontId="2" fillId="5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5" borderId="2" xfId="0" applyNumberFormat="1" applyFont="1" applyFill="1" applyBorder="1" applyAlignment="1">
      <alignment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vertical="center"/>
    </xf>
    <xf numFmtId="176" fontId="2" fillId="5" borderId="0" xfId="0" applyNumberFormat="1" applyFont="1" applyFill="1" applyAlignment="1">
      <alignment vertical="center"/>
    </xf>
    <xf numFmtId="176" fontId="4" fillId="5" borderId="2" xfId="0" applyNumberFormat="1" applyFont="1" applyFill="1" applyBorder="1" applyAlignment="1">
      <alignment horizontal="center" vertical="center"/>
    </xf>
    <xf numFmtId="176" fontId="5" fillId="5" borderId="2" xfId="0" applyNumberFormat="1" applyFont="1" applyFill="1" applyBorder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/>
    </xf>
    <xf numFmtId="176" fontId="6" fillId="6" borderId="2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horizontal="center" vertical="center"/>
    </xf>
    <xf numFmtId="176" fontId="2" fillId="7" borderId="2" xfId="0" applyNumberFormat="1" applyFont="1" applyFill="1" applyBorder="1" applyAlignment="1">
      <alignment horizontal="center" vertical="center"/>
    </xf>
    <xf numFmtId="176" fontId="2" fillId="7" borderId="2" xfId="0" applyNumberFormat="1" applyFont="1" applyFill="1" applyBorder="1" applyAlignment="1">
      <alignment vertical="center"/>
    </xf>
    <xf numFmtId="176" fontId="2" fillId="7" borderId="0" xfId="0" applyNumberFormat="1" applyFont="1" applyFill="1" applyAlignment="1">
      <alignment vertical="center"/>
    </xf>
    <xf numFmtId="176" fontId="2" fillId="7" borderId="3" xfId="0" applyNumberFormat="1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 vertical="center"/>
    </xf>
    <xf numFmtId="176" fontId="4" fillId="7" borderId="2" xfId="0" applyNumberFormat="1" applyFont="1" applyFill="1" applyBorder="1" applyAlignment="1">
      <alignment horizontal="center" vertical="center"/>
    </xf>
    <xf numFmtId="176" fontId="4" fillId="7" borderId="3" xfId="0" applyNumberFormat="1" applyFont="1" applyFill="1" applyBorder="1" applyAlignment="1">
      <alignment horizontal="center" vertical="center"/>
    </xf>
    <xf numFmtId="17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76" fontId="2" fillId="7" borderId="0" xfId="0" applyNumberFormat="1" applyFont="1" applyFill="1" applyAlignment="1">
      <alignment horizontal="center" vertical="center"/>
    </xf>
    <xf numFmtId="17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49" fontId="9" fillId="0" borderId="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0" fillId="0" borderId="2" xfId="0" applyBorder="1"/>
    <xf numFmtId="0" fontId="0" fillId="7" borderId="2" xfId="0" applyFill="1" applyBorder="1"/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176" fontId="4" fillId="6" borderId="2" xfId="0" applyNumberFormat="1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176" fontId="2" fillId="6" borderId="0" xfId="0" applyNumberFormat="1" applyFont="1" applyFill="1" applyAlignment="1">
      <alignment horizontal="center" vertical="center"/>
    </xf>
    <xf numFmtId="176" fontId="10" fillId="5" borderId="2" xfId="0" applyNumberFormat="1" applyFon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179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9" fontId="7" fillId="0" borderId="0" xfId="0" applyNumberFormat="1" applyFont="1" applyAlignment="1">
      <alignment horizontal="center"/>
    </xf>
    <xf numFmtId="176" fontId="10" fillId="6" borderId="2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vertical="center"/>
    </xf>
    <xf numFmtId="176" fontId="2" fillId="6" borderId="0" xfId="0" applyNumberFormat="1" applyFont="1" applyFill="1" applyAlignment="1">
      <alignment vertical="center"/>
    </xf>
    <xf numFmtId="176" fontId="6" fillId="8" borderId="2" xfId="0" applyNumberFormat="1" applyFont="1" applyFill="1" applyBorder="1" applyAlignment="1">
      <alignment horizontal="center" vertical="center"/>
    </xf>
    <xf numFmtId="176" fontId="2" fillId="8" borderId="2" xfId="0" applyNumberFormat="1" applyFont="1" applyFill="1" applyBorder="1" applyAlignment="1">
      <alignment horizontal="center" vertical="center"/>
    </xf>
    <xf numFmtId="176" fontId="2" fillId="8" borderId="2" xfId="0" applyNumberFormat="1" applyFont="1" applyFill="1" applyBorder="1" applyAlignment="1">
      <alignment vertical="center"/>
    </xf>
    <xf numFmtId="176" fontId="2" fillId="8" borderId="3" xfId="0" applyNumberFormat="1" applyFont="1" applyFill="1" applyBorder="1" applyAlignment="1">
      <alignment horizontal="center" vertical="center"/>
    </xf>
    <xf numFmtId="176" fontId="2" fillId="8" borderId="0" xfId="0" applyNumberFormat="1" applyFont="1" applyFill="1" applyAlignment="1">
      <alignment vertical="center"/>
    </xf>
    <xf numFmtId="176" fontId="2" fillId="8" borderId="4" xfId="0" applyNumberFormat="1" applyFont="1" applyFill="1" applyBorder="1" applyAlignment="1">
      <alignment horizontal="center" vertical="center"/>
    </xf>
    <xf numFmtId="176" fontId="4" fillId="8" borderId="2" xfId="0" applyNumberFormat="1" applyFont="1" applyFill="1" applyBorder="1" applyAlignment="1">
      <alignment horizontal="center" vertical="center"/>
    </xf>
    <xf numFmtId="176" fontId="5" fillId="8" borderId="2" xfId="0" applyNumberFormat="1" applyFont="1" applyFill="1" applyBorder="1" applyAlignment="1">
      <alignment horizontal="center" vertical="center"/>
    </xf>
    <xf numFmtId="176" fontId="4" fillId="8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9" borderId="2" xfId="0" applyNumberFormat="1" applyFont="1" applyFill="1" applyBorder="1" applyAlignment="1">
      <alignment vertical="center"/>
    </xf>
    <xf numFmtId="176" fontId="2" fillId="9" borderId="2" xfId="0" applyNumberFormat="1" applyFont="1" applyFill="1" applyBorder="1" applyAlignment="1">
      <alignment horizontal="center" vertical="center"/>
    </xf>
    <xf numFmtId="176" fontId="2" fillId="9" borderId="3" xfId="0" applyNumberFormat="1" applyFont="1" applyFill="1" applyBorder="1" applyAlignment="1">
      <alignment vertical="center"/>
    </xf>
    <xf numFmtId="176" fontId="2" fillId="9" borderId="3" xfId="0" applyNumberFormat="1" applyFont="1" applyFill="1" applyBorder="1" applyAlignment="1">
      <alignment horizontal="center" vertical="center"/>
    </xf>
    <xf numFmtId="176" fontId="2" fillId="9" borderId="0" xfId="0" applyNumberFormat="1" applyFont="1" applyFill="1" applyAlignment="1">
      <alignment vertical="center"/>
    </xf>
    <xf numFmtId="176" fontId="2" fillId="9" borderId="4" xfId="0" applyNumberFormat="1" applyFont="1" applyFill="1" applyBorder="1" applyAlignment="1">
      <alignment horizontal="center" vertical="center"/>
    </xf>
    <xf numFmtId="176" fontId="4" fillId="9" borderId="2" xfId="0" applyNumberFormat="1" applyFont="1" applyFill="1" applyBorder="1" applyAlignment="1">
      <alignment horizontal="center" vertical="center"/>
    </xf>
    <xf numFmtId="176" fontId="5" fillId="9" borderId="2" xfId="0" applyNumberFormat="1" applyFont="1" applyFill="1" applyBorder="1" applyAlignment="1">
      <alignment horizontal="center" vertical="center"/>
    </xf>
    <xf numFmtId="176" fontId="4" fillId="9" borderId="3" xfId="0" applyNumberFormat="1" applyFont="1" applyFill="1" applyBorder="1" applyAlignment="1">
      <alignment horizontal="center" vertical="center"/>
    </xf>
    <xf numFmtId="176" fontId="2" fillId="9" borderId="5" xfId="0" applyNumberFormat="1" applyFont="1" applyFill="1" applyBorder="1" applyAlignment="1">
      <alignment horizontal="center" vertical="center"/>
    </xf>
    <xf numFmtId="179" fontId="8" fillId="0" borderId="0" xfId="0" applyNumberFormat="1" applyFont="1" applyAlignment="1">
      <alignment horizontal="center"/>
    </xf>
    <xf numFmtId="176" fontId="5" fillId="6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176" fontId="2" fillId="6" borderId="5" xfId="0" applyNumberFormat="1" applyFont="1" applyFill="1" applyBorder="1" applyAlignment="1">
      <alignment horizontal="center" vertical="center"/>
    </xf>
    <xf numFmtId="176" fontId="9" fillId="8" borderId="0" xfId="0" applyNumberFormat="1" applyFont="1" applyFill="1" applyAlignment="1">
      <alignment horizontal="center" vertical="center"/>
    </xf>
    <xf numFmtId="180" fontId="7" fillId="0" borderId="0" xfId="0" applyNumberFormat="1" applyFont="1" applyAlignment="1">
      <alignment horizontal="center"/>
    </xf>
    <xf numFmtId="176" fontId="4" fillId="5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2" fillId="3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/>
    </xf>
    <xf numFmtId="176" fontId="14" fillId="2" borderId="2" xfId="0" applyNumberFormat="1" applyFont="1" applyFill="1" applyBorder="1" applyAlignment="1">
      <alignment horizontal="center" vertical="center" wrapText="1"/>
    </xf>
    <xf numFmtId="181" fontId="7" fillId="0" borderId="0" xfId="0" applyNumberFormat="1" applyFont="1" applyAlignment="1">
      <alignment horizontal="center"/>
    </xf>
    <xf numFmtId="181" fontId="3" fillId="0" borderId="0" xfId="0" applyNumberFormat="1" applyFont="1"/>
    <xf numFmtId="181" fontId="0" fillId="0" borderId="0" xfId="0" applyNumberFormat="1"/>
    <xf numFmtId="181" fontId="8" fillId="0" borderId="0" xfId="0" applyNumberFormat="1" applyFont="1" applyAlignment="1">
      <alignment horizontal="center"/>
    </xf>
    <xf numFmtId="179" fontId="7" fillId="0" borderId="0" xfId="0" applyNumberFormat="1" applyFont="1" applyAlignment="1">
      <alignment horizontal="center"/>
    </xf>
    <xf numFmtId="181" fontId="3" fillId="0" borderId="0" xfId="0" applyNumberFormat="1" applyFont="1" applyAlignment="1">
      <alignment horizontal="center"/>
    </xf>
    <xf numFmtId="176" fontId="2" fillId="2" borderId="0" xfId="0" applyNumberFormat="1" applyFont="1" applyFill="1" applyAlignment="1">
      <alignment horizontal="center" vertical="center"/>
    </xf>
    <xf numFmtId="181" fontId="0" fillId="0" borderId="0" xfId="0" applyNumberFormat="1" applyAlignment="1">
      <alignment horizontal="center"/>
    </xf>
    <xf numFmtId="186" fontId="8" fillId="0" borderId="0" xfId="0" applyNumberFormat="1" applyFont="1" applyAlignment="1">
      <alignment horizontal="center"/>
    </xf>
    <xf numFmtId="186" fontId="7" fillId="0" borderId="0" xfId="0" applyNumberFormat="1" applyFont="1" applyAlignment="1">
      <alignment horizontal="center"/>
    </xf>
    <xf numFmtId="186" fontId="3" fillId="0" borderId="6" xfId="0" applyNumberFormat="1" applyFont="1" applyBorder="1" applyAlignment="1">
      <alignment horizontal="center" vertical="center" wrapText="1"/>
    </xf>
    <xf numFmtId="186" fontId="3" fillId="0" borderId="7" xfId="0" applyNumberFormat="1" applyFont="1" applyBorder="1" applyAlignment="1">
      <alignment horizontal="center" vertical="center" wrapText="1"/>
    </xf>
    <xf numFmtId="186" fontId="0" fillId="0" borderId="0" xfId="0" applyNumberFormat="1"/>
    <xf numFmtId="181" fontId="7" fillId="0" borderId="0" xfId="0" applyNumberFormat="1" applyFont="1" applyAlignment="1">
      <alignment horizontal="center" vertical="center"/>
    </xf>
    <xf numFmtId="176" fontId="2" fillId="7" borderId="3" xfId="0" applyNumberFormat="1" applyFont="1" applyFill="1" applyBorder="1" applyAlignment="1">
      <alignment vertical="center"/>
    </xf>
    <xf numFmtId="176" fontId="5" fillId="7" borderId="2" xfId="0" applyNumberFormat="1" applyFont="1" applyFill="1" applyBorder="1" applyAlignment="1">
      <alignment horizontal="center" vertical="center"/>
    </xf>
    <xf numFmtId="176" fontId="6" fillId="7" borderId="2" xfId="0" applyNumberFormat="1" applyFont="1" applyFill="1" applyBorder="1" applyAlignment="1">
      <alignment horizontal="center" vertical="center"/>
    </xf>
    <xf numFmtId="187" fontId="12" fillId="0" borderId="1" xfId="0" applyNumberFormat="1" applyFont="1" applyBorder="1" applyAlignment="1">
      <alignment horizontal="center" vertical="center" wrapText="1"/>
    </xf>
    <xf numFmtId="181" fontId="12" fillId="0" borderId="1" xfId="0" applyNumberFormat="1" applyFont="1" applyBorder="1" applyAlignment="1">
      <alignment horizontal="center" vertical="center" wrapText="1"/>
    </xf>
    <xf numFmtId="176" fontId="2" fillId="8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2" name="图片 1" descr="clipboard/drawings/NULL">
          <a:extLst>
            <a:ext uri="{FF2B5EF4-FFF2-40B4-BE49-F238E27FC236}">
              <a16:creationId xmlns:a16="http://schemas.microsoft.com/office/drawing/2014/main" id="{29A72EE7-8553-4B8A-8E7F-24530E1F4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3" name="图片 19" descr="clipboard/drawings/NULL">
          <a:extLst>
            <a:ext uri="{FF2B5EF4-FFF2-40B4-BE49-F238E27FC236}">
              <a16:creationId xmlns:a16="http://schemas.microsoft.com/office/drawing/2014/main" id="{B6425B21-ED3B-4EA2-9D36-26AEDD471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4" name="图片 21" descr="clipboard/drawings/NULL">
          <a:extLst>
            <a:ext uri="{FF2B5EF4-FFF2-40B4-BE49-F238E27FC236}">
              <a16:creationId xmlns:a16="http://schemas.microsoft.com/office/drawing/2014/main" id="{07A10FA7-CAA7-4B25-91CA-DD2E443B9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5" name="图片 22" descr="clipboard/drawings/NULL">
          <a:extLst>
            <a:ext uri="{FF2B5EF4-FFF2-40B4-BE49-F238E27FC236}">
              <a16:creationId xmlns:a16="http://schemas.microsoft.com/office/drawing/2014/main" id="{922770C2-4021-4FB5-AF94-EF862D2D3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6" name="图片 26" descr="clipboard/drawings/NULL">
          <a:extLst>
            <a:ext uri="{FF2B5EF4-FFF2-40B4-BE49-F238E27FC236}">
              <a16:creationId xmlns:a16="http://schemas.microsoft.com/office/drawing/2014/main" id="{7AA6E78C-6672-40E1-B632-296F1F94B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1376</xdr:row>
      <xdr:rowOff>0</xdr:rowOff>
    </xdr:from>
    <xdr:to>
      <xdr:col>4</xdr:col>
      <xdr:colOff>55245</xdr:colOff>
      <xdr:row>1376</xdr:row>
      <xdr:rowOff>81280</xdr:rowOff>
    </xdr:to>
    <xdr:pic>
      <xdr:nvPicPr>
        <xdr:cNvPr id="7" name="图片 1" descr="clipboard/drawings/NULL">
          <a:extLst>
            <a:ext uri="{FF2B5EF4-FFF2-40B4-BE49-F238E27FC236}">
              <a16:creationId xmlns:a16="http://schemas.microsoft.com/office/drawing/2014/main" id="{97F6D8AB-891E-457D-97BF-889779010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0260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1376</xdr:row>
      <xdr:rowOff>0</xdr:rowOff>
    </xdr:from>
    <xdr:to>
      <xdr:col>4</xdr:col>
      <xdr:colOff>55245</xdr:colOff>
      <xdr:row>1376</xdr:row>
      <xdr:rowOff>81280</xdr:rowOff>
    </xdr:to>
    <xdr:pic>
      <xdr:nvPicPr>
        <xdr:cNvPr id="8" name="图片 7" descr="clipboard/drawings/NULL">
          <a:extLst>
            <a:ext uri="{FF2B5EF4-FFF2-40B4-BE49-F238E27FC236}">
              <a16:creationId xmlns:a16="http://schemas.microsoft.com/office/drawing/2014/main" id="{974D223E-99F5-4D4F-891E-D738B676C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0260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1376</xdr:row>
      <xdr:rowOff>0</xdr:rowOff>
    </xdr:from>
    <xdr:to>
      <xdr:col>4</xdr:col>
      <xdr:colOff>55245</xdr:colOff>
      <xdr:row>1376</xdr:row>
      <xdr:rowOff>81280</xdr:rowOff>
    </xdr:to>
    <xdr:pic>
      <xdr:nvPicPr>
        <xdr:cNvPr id="9" name="图片 21" descr="clipboard/drawings/NULL">
          <a:extLst>
            <a:ext uri="{FF2B5EF4-FFF2-40B4-BE49-F238E27FC236}">
              <a16:creationId xmlns:a16="http://schemas.microsoft.com/office/drawing/2014/main" id="{5B213385-483B-46A2-A039-57D4B5287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0260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1376</xdr:row>
      <xdr:rowOff>0</xdr:rowOff>
    </xdr:from>
    <xdr:to>
      <xdr:col>4</xdr:col>
      <xdr:colOff>55245</xdr:colOff>
      <xdr:row>1376</xdr:row>
      <xdr:rowOff>81280</xdr:rowOff>
    </xdr:to>
    <xdr:pic>
      <xdr:nvPicPr>
        <xdr:cNvPr id="10" name="图片 22" descr="clipboard/drawings/NULL">
          <a:extLst>
            <a:ext uri="{FF2B5EF4-FFF2-40B4-BE49-F238E27FC236}">
              <a16:creationId xmlns:a16="http://schemas.microsoft.com/office/drawing/2014/main" id="{1F223F71-73A1-4E95-A31F-8B41AF26A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0260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1376</xdr:row>
      <xdr:rowOff>0</xdr:rowOff>
    </xdr:from>
    <xdr:to>
      <xdr:col>4</xdr:col>
      <xdr:colOff>55245</xdr:colOff>
      <xdr:row>1376</xdr:row>
      <xdr:rowOff>81280</xdr:rowOff>
    </xdr:to>
    <xdr:pic>
      <xdr:nvPicPr>
        <xdr:cNvPr id="11" name="图片 26" descr="clipboard/drawings/NULL">
          <a:extLst>
            <a:ext uri="{FF2B5EF4-FFF2-40B4-BE49-F238E27FC236}">
              <a16:creationId xmlns:a16="http://schemas.microsoft.com/office/drawing/2014/main" id="{6BDD8D40-F0E8-497F-9A98-70B27D620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0260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1377</xdr:row>
      <xdr:rowOff>0</xdr:rowOff>
    </xdr:from>
    <xdr:to>
      <xdr:col>4</xdr:col>
      <xdr:colOff>55245</xdr:colOff>
      <xdr:row>1377</xdr:row>
      <xdr:rowOff>81280</xdr:rowOff>
    </xdr:to>
    <xdr:pic>
      <xdr:nvPicPr>
        <xdr:cNvPr id="12" name="图片 11" descr="clipboard/drawings/NULL">
          <a:extLst>
            <a:ext uri="{FF2B5EF4-FFF2-40B4-BE49-F238E27FC236}">
              <a16:creationId xmlns:a16="http://schemas.microsoft.com/office/drawing/2014/main" id="{9949DA9F-0AED-4FAE-8438-EF74E3599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2260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1377</xdr:row>
      <xdr:rowOff>0</xdr:rowOff>
    </xdr:from>
    <xdr:to>
      <xdr:col>4</xdr:col>
      <xdr:colOff>55245</xdr:colOff>
      <xdr:row>1377</xdr:row>
      <xdr:rowOff>81280</xdr:rowOff>
    </xdr:to>
    <xdr:pic>
      <xdr:nvPicPr>
        <xdr:cNvPr id="13" name="图片 12" descr="clipboard/drawings/NULL">
          <a:extLst>
            <a:ext uri="{FF2B5EF4-FFF2-40B4-BE49-F238E27FC236}">
              <a16:creationId xmlns:a16="http://schemas.microsoft.com/office/drawing/2014/main" id="{B70AEECF-DDEE-4B2F-A24C-D094D6EFD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2260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1377</xdr:row>
      <xdr:rowOff>0</xdr:rowOff>
    </xdr:from>
    <xdr:to>
      <xdr:col>4</xdr:col>
      <xdr:colOff>55245</xdr:colOff>
      <xdr:row>1377</xdr:row>
      <xdr:rowOff>81280</xdr:rowOff>
    </xdr:to>
    <xdr:pic>
      <xdr:nvPicPr>
        <xdr:cNvPr id="14" name="图片 13" descr="clipboard/drawings/NULL">
          <a:extLst>
            <a:ext uri="{FF2B5EF4-FFF2-40B4-BE49-F238E27FC236}">
              <a16:creationId xmlns:a16="http://schemas.microsoft.com/office/drawing/2014/main" id="{41DB8F25-BA27-42FE-B769-B867936C7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2260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1377</xdr:row>
      <xdr:rowOff>0</xdr:rowOff>
    </xdr:from>
    <xdr:to>
      <xdr:col>4</xdr:col>
      <xdr:colOff>55245</xdr:colOff>
      <xdr:row>1377</xdr:row>
      <xdr:rowOff>81280</xdr:rowOff>
    </xdr:to>
    <xdr:pic>
      <xdr:nvPicPr>
        <xdr:cNvPr id="15" name="图片 14" descr="clipboard/drawings/NULL">
          <a:extLst>
            <a:ext uri="{FF2B5EF4-FFF2-40B4-BE49-F238E27FC236}">
              <a16:creationId xmlns:a16="http://schemas.microsoft.com/office/drawing/2014/main" id="{218AC304-7C0A-46EE-8EC9-385F08E41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2260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1377</xdr:row>
      <xdr:rowOff>0</xdr:rowOff>
    </xdr:from>
    <xdr:to>
      <xdr:col>4</xdr:col>
      <xdr:colOff>55245</xdr:colOff>
      <xdr:row>1377</xdr:row>
      <xdr:rowOff>81280</xdr:rowOff>
    </xdr:to>
    <xdr:pic>
      <xdr:nvPicPr>
        <xdr:cNvPr id="16" name="图片 15" descr="clipboard/drawings/NULL">
          <a:extLst>
            <a:ext uri="{FF2B5EF4-FFF2-40B4-BE49-F238E27FC236}">
              <a16:creationId xmlns:a16="http://schemas.microsoft.com/office/drawing/2014/main" id="{AF817A71-074B-4BDC-A97A-B7EF5DAD9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2260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1378</xdr:row>
      <xdr:rowOff>0</xdr:rowOff>
    </xdr:from>
    <xdr:to>
      <xdr:col>4</xdr:col>
      <xdr:colOff>55245</xdr:colOff>
      <xdr:row>1378</xdr:row>
      <xdr:rowOff>81280</xdr:rowOff>
    </xdr:to>
    <xdr:pic>
      <xdr:nvPicPr>
        <xdr:cNvPr id="17" name="图片 16" descr="clipboard/drawings/NULL">
          <a:extLst>
            <a:ext uri="{FF2B5EF4-FFF2-40B4-BE49-F238E27FC236}">
              <a16:creationId xmlns:a16="http://schemas.microsoft.com/office/drawing/2014/main" id="{8E166F89-51C8-4037-8977-BAC2D826D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42610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1378</xdr:row>
      <xdr:rowOff>0</xdr:rowOff>
    </xdr:from>
    <xdr:to>
      <xdr:col>4</xdr:col>
      <xdr:colOff>55245</xdr:colOff>
      <xdr:row>1378</xdr:row>
      <xdr:rowOff>81280</xdr:rowOff>
    </xdr:to>
    <xdr:pic>
      <xdr:nvPicPr>
        <xdr:cNvPr id="18" name="图片 17" descr="clipboard/drawings/NULL">
          <a:extLst>
            <a:ext uri="{FF2B5EF4-FFF2-40B4-BE49-F238E27FC236}">
              <a16:creationId xmlns:a16="http://schemas.microsoft.com/office/drawing/2014/main" id="{A1DA3196-0BEE-462B-9044-6DA2A5BFD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42610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1378</xdr:row>
      <xdr:rowOff>0</xdr:rowOff>
    </xdr:from>
    <xdr:to>
      <xdr:col>4</xdr:col>
      <xdr:colOff>55245</xdr:colOff>
      <xdr:row>1378</xdr:row>
      <xdr:rowOff>81280</xdr:rowOff>
    </xdr:to>
    <xdr:pic>
      <xdr:nvPicPr>
        <xdr:cNvPr id="19" name="图片 18" descr="clipboard/drawings/NULL">
          <a:extLst>
            <a:ext uri="{FF2B5EF4-FFF2-40B4-BE49-F238E27FC236}">
              <a16:creationId xmlns:a16="http://schemas.microsoft.com/office/drawing/2014/main" id="{E8B6715D-3009-41C4-85B9-D52CC311C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42610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1378</xdr:row>
      <xdr:rowOff>0</xdr:rowOff>
    </xdr:from>
    <xdr:to>
      <xdr:col>4</xdr:col>
      <xdr:colOff>55245</xdr:colOff>
      <xdr:row>1378</xdr:row>
      <xdr:rowOff>81280</xdr:rowOff>
    </xdr:to>
    <xdr:pic>
      <xdr:nvPicPr>
        <xdr:cNvPr id="20" name="图片 19" descr="clipboard/drawings/NULL">
          <a:extLst>
            <a:ext uri="{FF2B5EF4-FFF2-40B4-BE49-F238E27FC236}">
              <a16:creationId xmlns:a16="http://schemas.microsoft.com/office/drawing/2014/main" id="{D7610ECA-3EF2-4C5B-B1D5-5D482AACB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42610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1378</xdr:row>
      <xdr:rowOff>0</xdr:rowOff>
    </xdr:from>
    <xdr:to>
      <xdr:col>4</xdr:col>
      <xdr:colOff>55245</xdr:colOff>
      <xdr:row>1378</xdr:row>
      <xdr:rowOff>81280</xdr:rowOff>
    </xdr:to>
    <xdr:pic>
      <xdr:nvPicPr>
        <xdr:cNvPr id="21" name="图片 20" descr="clipboard/drawings/NULL">
          <a:extLst>
            <a:ext uri="{FF2B5EF4-FFF2-40B4-BE49-F238E27FC236}">
              <a16:creationId xmlns:a16="http://schemas.microsoft.com/office/drawing/2014/main" id="{E4B72B31-3CCC-4C3D-962F-5C3BAECA6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642610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1369</xdr:row>
      <xdr:rowOff>0</xdr:rowOff>
    </xdr:from>
    <xdr:to>
      <xdr:col>4</xdr:col>
      <xdr:colOff>54610</xdr:colOff>
      <xdr:row>1369</xdr:row>
      <xdr:rowOff>81280</xdr:rowOff>
    </xdr:to>
    <xdr:pic>
      <xdr:nvPicPr>
        <xdr:cNvPr id="22" name="图片 1">
          <a:extLst>
            <a:ext uri="{FF2B5EF4-FFF2-40B4-BE49-F238E27FC236}">
              <a16:creationId xmlns:a16="http://schemas.microsoft.com/office/drawing/2014/main" id="{94F6D421-BC5E-450A-96E9-129E5A395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625875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1369</xdr:row>
      <xdr:rowOff>0</xdr:rowOff>
    </xdr:from>
    <xdr:to>
      <xdr:col>4</xdr:col>
      <xdr:colOff>54610</xdr:colOff>
      <xdr:row>1369</xdr:row>
      <xdr:rowOff>81280</xdr:rowOff>
    </xdr:to>
    <xdr:pic>
      <xdr:nvPicPr>
        <xdr:cNvPr id="23" name="图片 19">
          <a:extLst>
            <a:ext uri="{FF2B5EF4-FFF2-40B4-BE49-F238E27FC236}">
              <a16:creationId xmlns:a16="http://schemas.microsoft.com/office/drawing/2014/main" id="{9A4F30EA-2485-42B0-9A1B-1F7AD989E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625875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1369</xdr:row>
      <xdr:rowOff>0</xdr:rowOff>
    </xdr:from>
    <xdr:to>
      <xdr:col>4</xdr:col>
      <xdr:colOff>54610</xdr:colOff>
      <xdr:row>1369</xdr:row>
      <xdr:rowOff>81280</xdr:rowOff>
    </xdr:to>
    <xdr:pic>
      <xdr:nvPicPr>
        <xdr:cNvPr id="24" name="图片 1">
          <a:extLst>
            <a:ext uri="{FF2B5EF4-FFF2-40B4-BE49-F238E27FC236}">
              <a16:creationId xmlns:a16="http://schemas.microsoft.com/office/drawing/2014/main" id="{EB4719AF-8CAA-47A0-9485-4CE0BC97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625875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1369</xdr:row>
      <xdr:rowOff>0</xdr:rowOff>
    </xdr:from>
    <xdr:to>
      <xdr:col>4</xdr:col>
      <xdr:colOff>54610</xdr:colOff>
      <xdr:row>1369</xdr:row>
      <xdr:rowOff>81280</xdr:rowOff>
    </xdr:to>
    <xdr:pic>
      <xdr:nvPicPr>
        <xdr:cNvPr id="25" name="图片 19">
          <a:extLst>
            <a:ext uri="{FF2B5EF4-FFF2-40B4-BE49-F238E27FC236}">
              <a16:creationId xmlns:a16="http://schemas.microsoft.com/office/drawing/2014/main" id="{11DDD9BF-02C7-46CB-91B3-F5BED3CA1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625875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1370</xdr:row>
      <xdr:rowOff>0</xdr:rowOff>
    </xdr:from>
    <xdr:to>
      <xdr:col>4</xdr:col>
      <xdr:colOff>54610</xdr:colOff>
      <xdr:row>1370</xdr:row>
      <xdr:rowOff>81280</xdr:rowOff>
    </xdr:to>
    <xdr:pic>
      <xdr:nvPicPr>
        <xdr:cNvPr id="26" name="图片 1">
          <a:extLst>
            <a:ext uri="{FF2B5EF4-FFF2-40B4-BE49-F238E27FC236}">
              <a16:creationId xmlns:a16="http://schemas.microsoft.com/office/drawing/2014/main" id="{07AE8424-BB57-4460-AF8F-A3D725C8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825900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1370</xdr:row>
      <xdr:rowOff>0</xdr:rowOff>
    </xdr:from>
    <xdr:to>
      <xdr:col>4</xdr:col>
      <xdr:colOff>54610</xdr:colOff>
      <xdr:row>1370</xdr:row>
      <xdr:rowOff>81280</xdr:rowOff>
    </xdr:to>
    <xdr:pic>
      <xdr:nvPicPr>
        <xdr:cNvPr id="27" name="图片 19">
          <a:extLst>
            <a:ext uri="{FF2B5EF4-FFF2-40B4-BE49-F238E27FC236}">
              <a16:creationId xmlns:a16="http://schemas.microsoft.com/office/drawing/2014/main" id="{9FF827CA-257D-4B78-927F-32EFB137F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825900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1370</xdr:row>
      <xdr:rowOff>0</xdr:rowOff>
    </xdr:from>
    <xdr:to>
      <xdr:col>4</xdr:col>
      <xdr:colOff>54610</xdr:colOff>
      <xdr:row>1370</xdr:row>
      <xdr:rowOff>81280</xdr:rowOff>
    </xdr:to>
    <xdr:pic>
      <xdr:nvPicPr>
        <xdr:cNvPr id="28" name="图片 21">
          <a:extLst>
            <a:ext uri="{FF2B5EF4-FFF2-40B4-BE49-F238E27FC236}">
              <a16:creationId xmlns:a16="http://schemas.microsoft.com/office/drawing/2014/main" id="{294CFCF5-183A-4D77-A551-FCA144C9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825900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1370</xdr:row>
      <xdr:rowOff>0</xdr:rowOff>
    </xdr:from>
    <xdr:to>
      <xdr:col>4</xdr:col>
      <xdr:colOff>54610</xdr:colOff>
      <xdr:row>1370</xdr:row>
      <xdr:rowOff>81280</xdr:rowOff>
    </xdr:to>
    <xdr:pic>
      <xdr:nvPicPr>
        <xdr:cNvPr id="29" name="图片 22">
          <a:extLst>
            <a:ext uri="{FF2B5EF4-FFF2-40B4-BE49-F238E27FC236}">
              <a16:creationId xmlns:a16="http://schemas.microsoft.com/office/drawing/2014/main" id="{F3D16A88-1710-4A0D-AA81-32A839F8D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825900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1370</xdr:row>
      <xdr:rowOff>0</xdr:rowOff>
    </xdr:from>
    <xdr:to>
      <xdr:col>4</xdr:col>
      <xdr:colOff>54610</xdr:colOff>
      <xdr:row>1370</xdr:row>
      <xdr:rowOff>81280</xdr:rowOff>
    </xdr:to>
    <xdr:pic>
      <xdr:nvPicPr>
        <xdr:cNvPr id="30" name="图片 26">
          <a:extLst>
            <a:ext uri="{FF2B5EF4-FFF2-40B4-BE49-F238E27FC236}">
              <a16:creationId xmlns:a16="http://schemas.microsoft.com/office/drawing/2014/main" id="{BC5F47C6-6A3C-4A89-8292-7F45CE33A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4825900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1371</xdr:row>
      <xdr:rowOff>0</xdr:rowOff>
    </xdr:from>
    <xdr:to>
      <xdr:col>4</xdr:col>
      <xdr:colOff>55245</xdr:colOff>
      <xdr:row>1371</xdr:row>
      <xdr:rowOff>81280</xdr:rowOff>
    </xdr:to>
    <xdr:pic>
      <xdr:nvPicPr>
        <xdr:cNvPr id="31" name="图片 1">
          <a:extLst>
            <a:ext uri="{FF2B5EF4-FFF2-40B4-BE49-F238E27FC236}">
              <a16:creationId xmlns:a16="http://schemas.microsoft.com/office/drawing/2014/main" id="{375647D3-90F3-413A-9A93-F371DFED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0259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1371</xdr:row>
      <xdr:rowOff>0</xdr:rowOff>
    </xdr:from>
    <xdr:to>
      <xdr:col>4</xdr:col>
      <xdr:colOff>55245</xdr:colOff>
      <xdr:row>1371</xdr:row>
      <xdr:rowOff>81280</xdr:rowOff>
    </xdr:to>
    <xdr:pic>
      <xdr:nvPicPr>
        <xdr:cNvPr id="32" name="图片 19">
          <a:extLst>
            <a:ext uri="{FF2B5EF4-FFF2-40B4-BE49-F238E27FC236}">
              <a16:creationId xmlns:a16="http://schemas.microsoft.com/office/drawing/2014/main" id="{53E3B1CB-0143-413C-805C-E44E67378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0259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1371</xdr:row>
      <xdr:rowOff>0</xdr:rowOff>
    </xdr:from>
    <xdr:to>
      <xdr:col>4</xdr:col>
      <xdr:colOff>55245</xdr:colOff>
      <xdr:row>1371</xdr:row>
      <xdr:rowOff>81280</xdr:rowOff>
    </xdr:to>
    <xdr:pic>
      <xdr:nvPicPr>
        <xdr:cNvPr id="33" name="图片 21">
          <a:extLst>
            <a:ext uri="{FF2B5EF4-FFF2-40B4-BE49-F238E27FC236}">
              <a16:creationId xmlns:a16="http://schemas.microsoft.com/office/drawing/2014/main" id="{EB5C026D-5885-441E-94BA-561ABA960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0259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1371</xdr:row>
      <xdr:rowOff>0</xdr:rowOff>
    </xdr:from>
    <xdr:to>
      <xdr:col>4</xdr:col>
      <xdr:colOff>55245</xdr:colOff>
      <xdr:row>1371</xdr:row>
      <xdr:rowOff>81280</xdr:rowOff>
    </xdr:to>
    <xdr:pic>
      <xdr:nvPicPr>
        <xdr:cNvPr id="34" name="图片 22">
          <a:extLst>
            <a:ext uri="{FF2B5EF4-FFF2-40B4-BE49-F238E27FC236}">
              <a16:creationId xmlns:a16="http://schemas.microsoft.com/office/drawing/2014/main" id="{6B17A56A-EF0B-4EF3-A96B-AA526738F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0259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1371</xdr:row>
      <xdr:rowOff>0</xdr:rowOff>
    </xdr:from>
    <xdr:to>
      <xdr:col>4</xdr:col>
      <xdr:colOff>55245</xdr:colOff>
      <xdr:row>1371</xdr:row>
      <xdr:rowOff>81280</xdr:rowOff>
    </xdr:to>
    <xdr:pic>
      <xdr:nvPicPr>
        <xdr:cNvPr id="35" name="图片 26" descr="clipboard/drawings/NULL">
          <a:extLst>
            <a:ext uri="{FF2B5EF4-FFF2-40B4-BE49-F238E27FC236}">
              <a16:creationId xmlns:a16="http://schemas.microsoft.com/office/drawing/2014/main" id="{000C80D3-062E-493D-B13A-ECA2D5CF7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0259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1372</xdr:row>
      <xdr:rowOff>0</xdr:rowOff>
    </xdr:from>
    <xdr:to>
      <xdr:col>4</xdr:col>
      <xdr:colOff>55245</xdr:colOff>
      <xdr:row>1372</xdr:row>
      <xdr:rowOff>81280</xdr:rowOff>
    </xdr:to>
    <xdr:pic>
      <xdr:nvPicPr>
        <xdr:cNvPr id="36" name="图片 1" descr="clipboard/drawings/NULL">
          <a:extLst>
            <a:ext uri="{FF2B5EF4-FFF2-40B4-BE49-F238E27FC236}">
              <a16:creationId xmlns:a16="http://schemas.microsoft.com/office/drawing/2014/main" id="{74F7FB64-68D9-4EAD-A5E4-C0AC434B9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2259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1372</xdr:row>
      <xdr:rowOff>0</xdr:rowOff>
    </xdr:from>
    <xdr:to>
      <xdr:col>4</xdr:col>
      <xdr:colOff>55245</xdr:colOff>
      <xdr:row>1372</xdr:row>
      <xdr:rowOff>81280</xdr:rowOff>
    </xdr:to>
    <xdr:pic>
      <xdr:nvPicPr>
        <xdr:cNvPr id="37" name="图片 19" descr="clipboard/drawings/NULL">
          <a:extLst>
            <a:ext uri="{FF2B5EF4-FFF2-40B4-BE49-F238E27FC236}">
              <a16:creationId xmlns:a16="http://schemas.microsoft.com/office/drawing/2014/main" id="{0FD8E6FC-B006-45F6-8968-EB37DAFD7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2259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1372</xdr:row>
      <xdr:rowOff>0</xdr:rowOff>
    </xdr:from>
    <xdr:to>
      <xdr:col>4</xdr:col>
      <xdr:colOff>55245</xdr:colOff>
      <xdr:row>1372</xdr:row>
      <xdr:rowOff>81280</xdr:rowOff>
    </xdr:to>
    <xdr:pic>
      <xdr:nvPicPr>
        <xdr:cNvPr id="38" name="图片 21" descr="clipboard/drawings/NULL">
          <a:extLst>
            <a:ext uri="{FF2B5EF4-FFF2-40B4-BE49-F238E27FC236}">
              <a16:creationId xmlns:a16="http://schemas.microsoft.com/office/drawing/2014/main" id="{EA981B5D-4C39-4698-8A9D-6013903A1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2259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1372</xdr:row>
      <xdr:rowOff>0</xdr:rowOff>
    </xdr:from>
    <xdr:to>
      <xdr:col>4</xdr:col>
      <xdr:colOff>55245</xdr:colOff>
      <xdr:row>1372</xdr:row>
      <xdr:rowOff>81280</xdr:rowOff>
    </xdr:to>
    <xdr:pic>
      <xdr:nvPicPr>
        <xdr:cNvPr id="39" name="图片 22" descr="clipboard/drawings/NULL">
          <a:extLst>
            <a:ext uri="{FF2B5EF4-FFF2-40B4-BE49-F238E27FC236}">
              <a16:creationId xmlns:a16="http://schemas.microsoft.com/office/drawing/2014/main" id="{42D8C0D9-5187-4BB3-86FA-4FC8FBA0D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2259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1372</xdr:row>
      <xdr:rowOff>0</xdr:rowOff>
    </xdr:from>
    <xdr:to>
      <xdr:col>4</xdr:col>
      <xdr:colOff>55245</xdr:colOff>
      <xdr:row>1372</xdr:row>
      <xdr:rowOff>81280</xdr:rowOff>
    </xdr:to>
    <xdr:pic>
      <xdr:nvPicPr>
        <xdr:cNvPr id="40" name="图片 26" descr="clipboard/drawings/NULL">
          <a:extLst>
            <a:ext uri="{FF2B5EF4-FFF2-40B4-BE49-F238E27FC236}">
              <a16:creationId xmlns:a16="http://schemas.microsoft.com/office/drawing/2014/main" id="{5302DEE5-6915-4AAC-9020-F697EBA7D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2259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1373</xdr:row>
      <xdr:rowOff>0</xdr:rowOff>
    </xdr:from>
    <xdr:to>
      <xdr:col>4</xdr:col>
      <xdr:colOff>55245</xdr:colOff>
      <xdr:row>1373</xdr:row>
      <xdr:rowOff>81280</xdr:rowOff>
    </xdr:to>
    <xdr:pic>
      <xdr:nvPicPr>
        <xdr:cNvPr id="41" name="图片 1" descr="clipboard/drawings/NULL">
          <a:extLst>
            <a:ext uri="{FF2B5EF4-FFF2-40B4-BE49-F238E27FC236}">
              <a16:creationId xmlns:a16="http://schemas.microsoft.com/office/drawing/2014/main" id="{92AD6CE8-360D-47FD-9314-67569EEB4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4259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1373</xdr:row>
      <xdr:rowOff>0</xdr:rowOff>
    </xdr:from>
    <xdr:to>
      <xdr:col>4</xdr:col>
      <xdr:colOff>55245</xdr:colOff>
      <xdr:row>1373</xdr:row>
      <xdr:rowOff>81280</xdr:rowOff>
    </xdr:to>
    <xdr:pic>
      <xdr:nvPicPr>
        <xdr:cNvPr id="42" name="图片 19" descr="clipboard/drawings/NULL">
          <a:extLst>
            <a:ext uri="{FF2B5EF4-FFF2-40B4-BE49-F238E27FC236}">
              <a16:creationId xmlns:a16="http://schemas.microsoft.com/office/drawing/2014/main" id="{9150F19A-F05A-446E-A25D-2EE7BAB2E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4259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1373</xdr:row>
      <xdr:rowOff>0</xdr:rowOff>
    </xdr:from>
    <xdr:to>
      <xdr:col>4</xdr:col>
      <xdr:colOff>55245</xdr:colOff>
      <xdr:row>1373</xdr:row>
      <xdr:rowOff>81280</xdr:rowOff>
    </xdr:to>
    <xdr:pic>
      <xdr:nvPicPr>
        <xdr:cNvPr id="43" name="图片 21" descr="clipboard/drawings/NULL">
          <a:extLst>
            <a:ext uri="{FF2B5EF4-FFF2-40B4-BE49-F238E27FC236}">
              <a16:creationId xmlns:a16="http://schemas.microsoft.com/office/drawing/2014/main" id="{5864CA3F-3201-43BB-8CD8-2A5EE4285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4259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1373</xdr:row>
      <xdr:rowOff>0</xdr:rowOff>
    </xdr:from>
    <xdr:to>
      <xdr:col>4</xdr:col>
      <xdr:colOff>55245</xdr:colOff>
      <xdr:row>1373</xdr:row>
      <xdr:rowOff>81280</xdr:rowOff>
    </xdr:to>
    <xdr:pic>
      <xdr:nvPicPr>
        <xdr:cNvPr id="44" name="图片 22" descr="clipboard/drawings/NULL">
          <a:extLst>
            <a:ext uri="{FF2B5EF4-FFF2-40B4-BE49-F238E27FC236}">
              <a16:creationId xmlns:a16="http://schemas.microsoft.com/office/drawing/2014/main" id="{83462468-AF5B-448E-A7D3-FA3D7A6E3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4259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1373</xdr:row>
      <xdr:rowOff>0</xdr:rowOff>
    </xdr:from>
    <xdr:to>
      <xdr:col>4</xdr:col>
      <xdr:colOff>55245</xdr:colOff>
      <xdr:row>1373</xdr:row>
      <xdr:rowOff>81280</xdr:rowOff>
    </xdr:to>
    <xdr:pic>
      <xdr:nvPicPr>
        <xdr:cNvPr id="45" name="图片 26" descr="clipboard/drawings/NULL">
          <a:extLst>
            <a:ext uri="{FF2B5EF4-FFF2-40B4-BE49-F238E27FC236}">
              <a16:creationId xmlns:a16="http://schemas.microsoft.com/office/drawing/2014/main" id="{5692F853-5A48-4233-9422-2A5205F06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4259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46" name="图片 1" descr="clipboard/drawings/NULL">
          <a:extLst>
            <a:ext uri="{FF2B5EF4-FFF2-40B4-BE49-F238E27FC236}">
              <a16:creationId xmlns:a16="http://schemas.microsoft.com/office/drawing/2014/main" id="{71E26583-8E88-425C-B628-3F18E3D6C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47" name="图片 19" descr="clipboard/drawings/NULL">
          <a:extLst>
            <a:ext uri="{FF2B5EF4-FFF2-40B4-BE49-F238E27FC236}">
              <a16:creationId xmlns:a16="http://schemas.microsoft.com/office/drawing/2014/main" id="{DA2F5EAB-1243-4300-9CEC-028074508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48" name="图片 21" descr="clipboard/drawings/NULL">
          <a:extLst>
            <a:ext uri="{FF2B5EF4-FFF2-40B4-BE49-F238E27FC236}">
              <a16:creationId xmlns:a16="http://schemas.microsoft.com/office/drawing/2014/main" id="{F4354360-0AE0-46D0-9ADC-B7F243059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49" name="图片 22" descr="clipboard/drawings/NULL">
          <a:extLst>
            <a:ext uri="{FF2B5EF4-FFF2-40B4-BE49-F238E27FC236}">
              <a16:creationId xmlns:a16="http://schemas.microsoft.com/office/drawing/2014/main" id="{FB718552-AEAC-4567-9F61-0368F63B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55245</xdr:colOff>
      <xdr:row>1375</xdr:row>
      <xdr:rowOff>81280</xdr:rowOff>
    </xdr:to>
    <xdr:pic>
      <xdr:nvPicPr>
        <xdr:cNvPr id="50" name="图片 26" descr="clipboard/drawings/NULL">
          <a:extLst>
            <a:ext uri="{FF2B5EF4-FFF2-40B4-BE49-F238E27FC236}">
              <a16:creationId xmlns:a16="http://schemas.microsoft.com/office/drawing/2014/main" id="{457CE660-4C10-4970-86CF-A2F699986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358044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304</xdr:row>
      <xdr:rowOff>0</xdr:rowOff>
    </xdr:from>
    <xdr:to>
      <xdr:col>4</xdr:col>
      <xdr:colOff>55245</xdr:colOff>
      <xdr:row>304</xdr:row>
      <xdr:rowOff>81280</xdr:rowOff>
    </xdr:to>
    <xdr:pic>
      <xdr:nvPicPr>
        <xdr:cNvPr id="2" name="图片 20" descr="clipboard/drawings/NULL">
          <a:extLst>
            <a:ext uri="{FF2B5EF4-FFF2-40B4-BE49-F238E27FC236}">
              <a16:creationId xmlns:a16="http://schemas.microsoft.com/office/drawing/2014/main" id="{9F2371DF-F593-4939-8429-4F77B43A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55245</xdr:colOff>
      <xdr:row>305</xdr:row>
      <xdr:rowOff>81280</xdr:rowOff>
    </xdr:to>
    <xdr:pic>
      <xdr:nvPicPr>
        <xdr:cNvPr id="3" name="图片 20" descr="clipboard/drawings/NULL">
          <a:extLst>
            <a:ext uri="{FF2B5EF4-FFF2-40B4-BE49-F238E27FC236}">
              <a16:creationId xmlns:a16="http://schemas.microsoft.com/office/drawing/2014/main" id="{EA81EE13-1FD1-419D-B4F0-47CEF7940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60260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55245</xdr:colOff>
      <xdr:row>306</xdr:row>
      <xdr:rowOff>81280</xdr:rowOff>
    </xdr:to>
    <xdr:pic>
      <xdr:nvPicPr>
        <xdr:cNvPr id="4" name="图片 3" descr="clipboard/drawings/NULL">
          <a:extLst>
            <a:ext uri="{FF2B5EF4-FFF2-40B4-BE49-F238E27FC236}">
              <a16:creationId xmlns:a16="http://schemas.microsoft.com/office/drawing/2014/main" id="{3764C435-4BE8-4893-9508-9B54021D3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62260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55245</xdr:colOff>
      <xdr:row>307</xdr:row>
      <xdr:rowOff>81280</xdr:rowOff>
    </xdr:to>
    <xdr:pic>
      <xdr:nvPicPr>
        <xdr:cNvPr id="5" name="图片 4" descr="clipboard/drawings/NULL">
          <a:extLst>
            <a:ext uri="{FF2B5EF4-FFF2-40B4-BE49-F238E27FC236}">
              <a16:creationId xmlns:a16="http://schemas.microsoft.com/office/drawing/2014/main" id="{60EA4222-62D9-4FAA-A3B8-2A1E69BA2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642610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54610</xdr:colOff>
      <xdr:row>298</xdr:row>
      <xdr:rowOff>81280</xdr:rowOff>
    </xdr:to>
    <xdr:pic>
      <xdr:nvPicPr>
        <xdr:cNvPr id="6" name="图片 20">
          <a:extLst>
            <a:ext uri="{FF2B5EF4-FFF2-40B4-BE49-F238E27FC236}">
              <a16:creationId xmlns:a16="http://schemas.microsoft.com/office/drawing/2014/main" id="{F76E6FC5-80E2-403D-8BF1-3AAD3B9A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4625875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54610</xdr:colOff>
      <xdr:row>299</xdr:row>
      <xdr:rowOff>81280</xdr:rowOff>
    </xdr:to>
    <xdr:pic>
      <xdr:nvPicPr>
        <xdr:cNvPr id="7" name="图片 20">
          <a:extLst>
            <a:ext uri="{FF2B5EF4-FFF2-40B4-BE49-F238E27FC236}">
              <a16:creationId xmlns:a16="http://schemas.microsoft.com/office/drawing/2014/main" id="{55D45BE6-590A-46AB-B547-82EEFC444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4825900"/>
          <a:ext cx="54610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55245</xdr:colOff>
      <xdr:row>300</xdr:row>
      <xdr:rowOff>81280</xdr:rowOff>
    </xdr:to>
    <xdr:pic>
      <xdr:nvPicPr>
        <xdr:cNvPr id="8" name="图片 20">
          <a:extLst>
            <a:ext uri="{FF2B5EF4-FFF2-40B4-BE49-F238E27FC236}">
              <a16:creationId xmlns:a16="http://schemas.microsoft.com/office/drawing/2014/main" id="{47F107F9-5EB5-49E6-8ED6-678424399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50259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55245</xdr:colOff>
      <xdr:row>301</xdr:row>
      <xdr:rowOff>81280</xdr:rowOff>
    </xdr:to>
    <xdr:pic>
      <xdr:nvPicPr>
        <xdr:cNvPr id="9" name="图片 20" descr="clipboard/drawings/NULL">
          <a:extLst>
            <a:ext uri="{FF2B5EF4-FFF2-40B4-BE49-F238E27FC236}">
              <a16:creationId xmlns:a16="http://schemas.microsoft.com/office/drawing/2014/main" id="{45E39EDF-4679-4AC2-BFFC-A008A62B6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522595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55245</xdr:colOff>
      <xdr:row>302</xdr:row>
      <xdr:rowOff>81280</xdr:rowOff>
    </xdr:to>
    <xdr:pic>
      <xdr:nvPicPr>
        <xdr:cNvPr id="10" name="图片 20" descr="clipboard/drawings/NULL">
          <a:extLst>
            <a:ext uri="{FF2B5EF4-FFF2-40B4-BE49-F238E27FC236}">
              <a16:creationId xmlns:a16="http://schemas.microsoft.com/office/drawing/2014/main" id="{7266A7C1-CA8F-466A-BCC6-AB32A782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542597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55245</xdr:colOff>
      <xdr:row>303</xdr:row>
      <xdr:rowOff>81280</xdr:rowOff>
    </xdr:to>
    <xdr:pic>
      <xdr:nvPicPr>
        <xdr:cNvPr id="11" name="图片 20" descr="clipboard/drawings/NULL">
          <a:extLst>
            <a:ext uri="{FF2B5EF4-FFF2-40B4-BE49-F238E27FC236}">
              <a16:creationId xmlns:a16="http://schemas.microsoft.com/office/drawing/2014/main" id="{908F5EA0-0C5B-4DFD-BE55-960B1DD76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5626000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55245</xdr:colOff>
      <xdr:row>304</xdr:row>
      <xdr:rowOff>81280</xdr:rowOff>
    </xdr:to>
    <xdr:pic>
      <xdr:nvPicPr>
        <xdr:cNvPr id="12" name="图片 20" descr="clipboard/drawings/NULL">
          <a:extLst>
            <a:ext uri="{FF2B5EF4-FFF2-40B4-BE49-F238E27FC236}">
              <a16:creationId xmlns:a16="http://schemas.microsoft.com/office/drawing/2014/main" id="{FDCA2286-EFAD-43EF-8FB6-E5995595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6167675" y="55826025"/>
          <a:ext cx="55245" cy="81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workbookViewId="0">
      <selection sqref="A1:XFD2"/>
    </sheetView>
  </sheetViews>
  <sheetFormatPr defaultRowHeight="14.25" x14ac:dyDescent="0.2"/>
  <cols>
    <col min="2" max="2" width="10.5" bestFit="1" customWidth="1"/>
    <col min="3" max="3" width="18.375" bestFit="1" customWidth="1"/>
    <col min="4" max="4" width="18.375" customWidth="1"/>
    <col min="5" max="5" width="11.75" bestFit="1" customWidth="1"/>
    <col min="6" max="6" width="16.375" bestFit="1" customWidth="1"/>
  </cols>
  <sheetData>
    <row r="1" spans="1:5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ht="15" x14ac:dyDescent="0.25">
      <c r="A2" s="42" t="s">
        <v>492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6.5" thickBot="1" x14ac:dyDescent="0.25">
      <c r="A3" s="1">
        <v>3045453.7</v>
      </c>
      <c r="B3" s="1">
        <v>401240.1</v>
      </c>
      <c r="C3" s="1">
        <v>671.2</v>
      </c>
      <c r="D3" s="2">
        <v>44916</v>
      </c>
      <c r="E3" s="3">
        <f>670-48</f>
        <v>622</v>
      </c>
    </row>
    <row r="4" spans="1:5" ht="16.5" thickBot="1" x14ac:dyDescent="0.25">
      <c r="A4" s="1">
        <v>3045453.7</v>
      </c>
      <c r="B4" s="1">
        <v>401240.1</v>
      </c>
      <c r="C4" s="1">
        <v>671.2</v>
      </c>
      <c r="D4" s="2">
        <v>44917</v>
      </c>
      <c r="E4" s="4"/>
    </row>
    <row r="5" spans="1:5" ht="16.5" thickBot="1" x14ac:dyDescent="0.25">
      <c r="A5" s="1">
        <v>3045453.7</v>
      </c>
      <c r="B5" s="1">
        <v>401240.1</v>
      </c>
      <c r="C5" s="1">
        <v>671.2</v>
      </c>
      <c r="D5" s="2">
        <v>44918</v>
      </c>
      <c r="E5" s="4"/>
    </row>
    <row r="6" spans="1:5" ht="16.5" thickBot="1" x14ac:dyDescent="0.25">
      <c r="A6" s="1">
        <v>3045453.7</v>
      </c>
      <c r="B6" s="1">
        <v>401240.1</v>
      </c>
      <c r="C6" s="1">
        <v>671.2</v>
      </c>
      <c r="D6" s="2">
        <v>44919</v>
      </c>
      <c r="E6" s="4"/>
    </row>
    <row r="7" spans="1:5" ht="16.5" thickBot="1" x14ac:dyDescent="0.25">
      <c r="A7" s="1">
        <v>3045453.7</v>
      </c>
      <c r="B7" s="1">
        <v>401240.1</v>
      </c>
      <c r="C7" s="1">
        <v>671.2</v>
      </c>
      <c r="D7" s="2">
        <v>44920</v>
      </c>
      <c r="E7" s="4"/>
    </row>
    <row r="8" spans="1:5" ht="16.5" thickBot="1" x14ac:dyDescent="0.25">
      <c r="A8" s="1">
        <v>3045453.7</v>
      </c>
      <c r="B8" s="1">
        <v>401240.1</v>
      </c>
      <c r="C8" s="1">
        <v>671.2</v>
      </c>
      <c r="D8" s="2">
        <v>44921</v>
      </c>
      <c r="E8" s="4"/>
    </row>
    <row r="9" spans="1:5" ht="16.5" thickBot="1" x14ac:dyDescent="0.25">
      <c r="A9" s="1">
        <v>3045453.7</v>
      </c>
      <c r="B9" s="1">
        <v>401240.1</v>
      </c>
      <c r="C9" s="1">
        <v>671.2</v>
      </c>
      <c r="D9" s="2">
        <v>44922</v>
      </c>
      <c r="E9" s="4"/>
    </row>
    <row r="10" spans="1:5" ht="16.5" thickBot="1" x14ac:dyDescent="0.25">
      <c r="A10" s="1">
        <v>3045453.7</v>
      </c>
      <c r="B10" s="1">
        <v>401240.1</v>
      </c>
      <c r="C10" s="1">
        <v>671.2</v>
      </c>
      <c r="D10" s="2">
        <v>44923</v>
      </c>
      <c r="E10" s="3">
        <f>670-51.3</f>
        <v>618.70000000000005</v>
      </c>
    </row>
    <row r="11" spans="1:5" ht="16.5" thickBot="1" x14ac:dyDescent="0.25">
      <c r="A11" s="1">
        <v>3045453.7</v>
      </c>
      <c r="B11" s="1">
        <v>401240.1</v>
      </c>
      <c r="C11" s="1">
        <v>671.2</v>
      </c>
      <c r="D11" s="2">
        <v>44924</v>
      </c>
      <c r="E11" s="4"/>
    </row>
    <row r="12" spans="1:5" ht="16.5" thickBot="1" x14ac:dyDescent="0.25">
      <c r="A12" s="1">
        <v>3045453.7</v>
      </c>
      <c r="B12" s="1">
        <v>401240.1</v>
      </c>
      <c r="C12" s="1">
        <v>671.2</v>
      </c>
      <c r="D12" s="2">
        <v>44925</v>
      </c>
      <c r="E12" s="4"/>
    </row>
    <row r="13" spans="1:5" ht="16.5" thickBot="1" x14ac:dyDescent="0.25">
      <c r="A13" s="1">
        <v>3045453.7</v>
      </c>
      <c r="B13" s="1">
        <v>401240.1</v>
      </c>
      <c r="C13" s="1">
        <v>671.2</v>
      </c>
      <c r="D13" s="2">
        <v>44926</v>
      </c>
      <c r="E13" s="4"/>
    </row>
    <row r="14" spans="1:5" ht="16.5" thickBot="1" x14ac:dyDescent="0.25">
      <c r="A14" s="1">
        <v>3045453.7</v>
      </c>
      <c r="B14" s="1">
        <v>401240.1</v>
      </c>
      <c r="C14" s="1">
        <v>671.2</v>
      </c>
      <c r="D14" s="2">
        <v>44927</v>
      </c>
      <c r="E14" s="4"/>
    </row>
    <row r="15" spans="1:5" ht="16.5" thickBot="1" x14ac:dyDescent="0.25">
      <c r="A15" s="1">
        <v>3045453.7</v>
      </c>
      <c r="B15" s="1">
        <v>401240.1</v>
      </c>
      <c r="C15" s="1">
        <v>671.2</v>
      </c>
      <c r="D15" s="2">
        <v>44928</v>
      </c>
      <c r="E15" s="4"/>
    </row>
    <row r="16" spans="1:5" ht="16.5" thickBot="1" x14ac:dyDescent="0.25">
      <c r="A16" s="1">
        <v>3045453.7</v>
      </c>
      <c r="B16" s="1">
        <v>401240.1</v>
      </c>
      <c r="C16" s="1">
        <v>671.2</v>
      </c>
      <c r="D16" s="2">
        <v>44929</v>
      </c>
      <c r="E16" s="3">
        <f>670-55.5</f>
        <v>614.5</v>
      </c>
    </row>
    <row r="17" spans="1:5" ht="16.5" thickBot="1" x14ac:dyDescent="0.25">
      <c r="A17" s="1">
        <v>3045453.7</v>
      </c>
      <c r="B17" s="1">
        <v>401240.1</v>
      </c>
      <c r="C17" s="1">
        <v>671.2</v>
      </c>
      <c r="D17" s="2">
        <v>44930</v>
      </c>
      <c r="E17" s="4"/>
    </row>
    <row r="18" spans="1:5" ht="16.5" thickBot="1" x14ac:dyDescent="0.25">
      <c r="A18" s="1">
        <v>3045453.7</v>
      </c>
      <c r="B18" s="1">
        <v>401240.1</v>
      </c>
      <c r="C18" s="1">
        <v>671.2</v>
      </c>
      <c r="D18" s="2">
        <v>44931</v>
      </c>
      <c r="E18" s="5"/>
    </row>
    <row r="19" spans="1:5" ht="16.5" thickBot="1" x14ac:dyDescent="0.25">
      <c r="A19" s="1">
        <v>3045453.7</v>
      </c>
      <c r="B19" s="1">
        <v>401240.1</v>
      </c>
      <c r="C19" s="1">
        <v>671.2</v>
      </c>
      <c r="D19" s="2">
        <v>44932</v>
      </c>
      <c r="E19" s="3"/>
    </row>
    <row r="20" spans="1:5" ht="16.5" thickBot="1" x14ac:dyDescent="0.25">
      <c r="A20" s="1">
        <v>3045453.7</v>
      </c>
      <c r="B20" s="1">
        <v>401240.1</v>
      </c>
      <c r="C20" s="1">
        <v>671.2</v>
      </c>
      <c r="D20" s="2">
        <v>44933</v>
      </c>
      <c r="E20" s="3"/>
    </row>
    <row r="21" spans="1:5" ht="16.5" thickBot="1" x14ac:dyDescent="0.25">
      <c r="A21" s="1">
        <v>3045453.7</v>
      </c>
      <c r="B21" s="1">
        <v>401240.1</v>
      </c>
      <c r="C21" s="1">
        <v>671.2</v>
      </c>
      <c r="D21" s="2">
        <v>44934</v>
      </c>
      <c r="E21" s="3"/>
    </row>
    <row r="22" spans="1:5" ht="16.5" thickBot="1" x14ac:dyDescent="0.25">
      <c r="A22" s="1">
        <v>3045453.7</v>
      </c>
      <c r="B22" s="1">
        <v>401240.1</v>
      </c>
      <c r="C22" s="1">
        <v>671.2</v>
      </c>
      <c r="D22" s="2">
        <v>44935</v>
      </c>
      <c r="E22" s="3">
        <f>670-58.4</f>
        <v>611.6</v>
      </c>
    </row>
    <row r="23" spans="1:5" ht="16.5" thickBot="1" x14ac:dyDescent="0.25">
      <c r="A23" s="1">
        <v>3045453.7</v>
      </c>
      <c r="B23" s="1">
        <v>401240.1</v>
      </c>
      <c r="C23" s="1">
        <v>671.2</v>
      </c>
      <c r="D23" s="2">
        <v>44936</v>
      </c>
      <c r="E23" s="3"/>
    </row>
    <row r="24" spans="1:5" ht="16.5" thickBot="1" x14ac:dyDescent="0.25">
      <c r="A24" s="1">
        <v>3045453.7</v>
      </c>
      <c r="B24" s="1">
        <v>401240.1</v>
      </c>
      <c r="C24" s="1">
        <v>671.2</v>
      </c>
      <c r="D24" s="2">
        <v>44937</v>
      </c>
      <c r="E24" s="3"/>
    </row>
    <row r="25" spans="1:5" ht="16.5" thickBot="1" x14ac:dyDescent="0.25">
      <c r="A25" s="1">
        <v>3045453.7</v>
      </c>
      <c r="B25" s="1">
        <v>401240.1</v>
      </c>
      <c r="C25" s="1">
        <v>671.2</v>
      </c>
      <c r="D25" s="2">
        <v>44938</v>
      </c>
      <c r="E25" s="4"/>
    </row>
    <row r="26" spans="1:5" ht="16.5" thickBot="1" x14ac:dyDescent="0.25">
      <c r="A26" s="1">
        <v>3045453.7</v>
      </c>
      <c r="B26" s="1">
        <v>401240.1</v>
      </c>
      <c r="C26" s="1">
        <v>671.2</v>
      </c>
      <c r="D26" s="2">
        <v>44939</v>
      </c>
      <c r="E26" s="4"/>
    </row>
    <row r="27" spans="1:5" ht="16.5" thickBot="1" x14ac:dyDescent="0.25">
      <c r="A27" s="1">
        <v>3045453.7</v>
      </c>
      <c r="B27" s="1">
        <v>401240.1</v>
      </c>
      <c r="C27" s="1">
        <v>671.2</v>
      </c>
      <c r="D27" s="2">
        <v>44940</v>
      </c>
      <c r="E27" s="4"/>
    </row>
    <row r="28" spans="1:5" ht="16.5" thickBot="1" x14ac:dyDescent="0.25">
      <c r="A28" s="1">
        <v>3045453.7</v>
      </c>
      <c r="B28" s="1">
        <v>401240.1</v>
      </c>
      <c r="C28" s="1">
        <v>671.2</v>
      </c>
      <c r="D28" s="2">
        <v>44941</v>
      </c>
      <c r="E28" s="4"/>
    </row>
    <row r="29" spans="1:5" ht="16.5" thickBot="1" x14ac:dyDescent="0.25">
      <c r="A29" s="1">
        <v>3045453.7</v>
      </c>
      <c r="B29" s="1">
        <v>401240.1</v>
      </c>
      <c r="C29" s="1">
        <v>671.2</v>
      </c>
      <c r="D29" s="2">
        <v>44942</v>
      </c>
      <c r="E29" s="4"/>
    </row>
    <row r="30" spans="1:5" ht="16.5" thickBot="1" x14ac:dyDescent="0.25">
      <c r="A30" s="1">
        <v>3045453.7</v>
      </c>
      <c r="B30" s="1">
        <v>401240.1</v>
      </c>
      <c r="C30" s="1">
        <v>671.2</v>
      </c>
      <c r="D30" s="2">
        <v>44943</v>
      </c>
      <c r="E30" s="4"/>
    </row>
    <row r="31" spans="1:5" ht="16.5" thickBot="1" x14ac:dyDescent="0.25">
      <c r="A31" s="1">
        <v>3045453.7</v>
      </c>
      <c r="B31" s="1">
        <v>401240.1</v>
      </c>
      <c r="C31" s="1">
        <v>671.2</v>
      </c>
      <c r="D31" s="2">
        <v>44944</v>
      </c>
      <c r="E31" s="3">
        <f>670-60</f>
        <v>610</v>
      </c>
    </row>
    <row r="32" spans="1:5" ht="16.5" thickBot="1" x14ac:dyDescent="0.25">
      <c r="A32" s="1">
        <v>3045453.7</v>
      </c>
      <c r="B32" s="1">
        <v>401240.1</v>
      </c>
      <c r="C32" s="1">
        <v>671.2</v>
      </c>
      <c r="D32" s="2">
        <v>44945</v>
      </c>
      <c r="E32" s="4"/>
    </row>
    <row r="33" spans="1:5" ht="16.5" thickBot="1" x14ac:dyDescent="0.25">
      <c r="A33" s="1">
        <v>3045453.7</v>
      </c>
      <c r="B33" s="1">
        <v>401240.1</v>
      </c>
      <c r="C33" s="1">
        <v>671.2</v>
      </c>
      <c r="D33" s="2">
        <v>44946</v>
      </c>
      <c r="E33" s="4"/>
    </row>
    <row r="34" spans="1:5" ht="16.5" thickBot="1" x14ac:dyDescent="0.25">
      <c r="A34" s="1">
        <v>3045453.7</v>
      </c>
      <c r="B34" s="1">
        <v>401240.1</v>
      </c>
      <c r="C34" s="1">
        <v>671.2</v>
      </c>
      <c r="D34" s="2">
        <v>44947</v>
      </c>
      <c r="E34" s="4"/>
    </row>
    <row r="35" spans="1:5" ht="16.5" thickBot="1" x14ac:dyDescent="0.25">
      <c r="A35" s="1">
        <v>3045453.7</v>
      </c>
      <c r="B35" s="1">
        <v>401240.1</v>
      </c>
      <c r="C35" s="1">
        <v>671.2</v>
      </c>
      <c r="D35" s="2">
        <v>44948</v>
      </c>
      <c r="E35" s="4"/>
    </row>
    <row r="36" spans="1:5" ht="16.5" thickBot="1" x14ac:dyDescent="0.25">
      <c r="A36" s="1">
        <v>3045453.7</v>
      </c>
      <c r="B36" s="1">
        <v>401240.1</v>
      </c>
      <c r="C36" s="1">
        <v>671.2</v>
      </c>
      <c r="D36" s="2">
        <v>44949</v>
      </c>
      <c r="E36" s="4"/>
    </row>
    <row r="37" spans="1:5" ht="16.5" thickBot="1" x14ac:dyDescent="0.25">
      <c r="A37" s="1">
        <v>3045453.7</v>
      </c>
      <c r="B37" s="1">
        <v>401240.1</v>
      </c>
      <c r="C37" s="1">
        <v>671.2</v>
      </c>
      <c r="D37" s="2">
        <v>44950</v>
      </c>
      <c r="E37" s="4"/>
    </row>
    <row r="38" spans="1:5" ht="16.5" thickBot="1" x14ac:dyDescent="0.25">
      <c r="A38" s="1">
        <v>3045453.7</v>
      </c>
      <c r="B38" s="1">
        <v>401240.1</v>
      </c>
      <c r="C38" s="1">
        <v>671.2</v>
      </c>
      <c r="D38" s="2">
        <v>44951</v>
      </c>
      <c r="E38" s="4"/>
    </row>
    <row r="39" spans="1:5" ht="16.5" thickBot="1" x14ac:dyDescent="0.25">
      <c r="A39" s="1">
        <v>3045453.7</v>
      </c>
      <c r="B39" s="1">
        <v>401240.1</v>
      </c>
      <c r="C39" s="1">
        <v>671.2</v>
      </c>
      <c r="D39" s="2">
        <v>44952</v>
      </c>
      <c r="E39" s="4"/>
    </row>
    <row r="40" spans="1:5" ht="16.5" thickBot="1" x14ac:dyDescent="0.25">
      <c r="A40" s="1">
        <v>3045453.7</v>
      </c>
      <c r="B40" s="1">
        <v>401240.1</v>
      </c>
      <c r="C40" s="1">
        <v>671.2</v>
      </c>
      <c r="D40" s="2">
        <v>44953</v>
      </c>
      <c r="E40" s="4"/>
    </row>
    <row r="41" spans="1:5" ht="16.5" thickBot="1" x14ac:dyDescent="0.25">
      <c r="A41" s="1">
        <v>3045453.7</v>
      </c>
      <c r="B41" s="1">
        <v>401240.1</v>
      </c>
      <c r="C41" s="1">
        <v>671.2</v>
      </c>
      <c r="D41" s="2">
        <v>44954</v>
      </c>
      <c r="E41" s="3">
        <f>670-63</f>
        <v>607</v>
      </c>
    </row>
    <row r="42" spans="1:5" ht="16.5" thickBot="1" x14ac:dyDescent="0.25">
      <c r="A42" s="1">
        <v>3045453.7</v>
      </c>
      <c r="B42" s="1">
        <v>401240.1</v>
      </c>
      <c r="C42" s="1">
        <v>671.2</v>
      </c>
      <c r="D42" s="2">
        <v>44955</v>
      </c>
      <c r="E42" s="4"/>
    </row>
    <row r="43" spans="1:5" ht="16.5" thickBot="1" x14ac:dyDescent="0.25">
      <c r="A43" s="1">
        <v>3045453.7</v>
      </c>
      <c r="B43" s="1">
        <v>401240.1</v>
      </c>
      <c r="C43" s="1">
        <v>671.2</v>
      </c>
      <c r="D43" s="2">
        <v>44956</v>
      </c>
      <c r="E43" s="4"/>
    </row>
    <row r="44" spans="1:5" ht="16.5" thickBot="1" x14ac:dyDescent="0.25">
      <c r="A44" s="1">
        <v>3045453.7</v>
      </c>
      <c r="B44" s="1">
        <v>401240.1</v>
      </c>
      <c r="C44" s="1">
        <v>671.2</v>
      </c>
      <c r="D44" s="2">
        <v>44957</v>
      </c>
      <c r="E44" s="4"/>
    </row>
    <row r="45" spans="1:5" ht="16.5" thickBot="1" x14ac:dyDescent="0.25">
      <c r="A45" s="1">
        <v>3045453.7</v>
      </c>
      <c r="B45" s="1">
        <v>401240.1</v>
      </c>
      <c r="C45" s="1">
        <v>671.2</v>
      </c>
      <c r="D45" s="2">
        <v>44958</v>
      </c>
      <c r="E45" s="4"/>
    </row>
    <row r="46" spans="1:5" ht="16.5" thickBot="1" x14ac:dyDescent="0.25">
      <c r="A46" s="1">
        <v>3045453.7</v>
      </c>
      <c r="B46" s="1">
        <v>401240.1</v>
      </c>
      <c r="C46" s="1">
        <v>671.2</v>
      </c>
      <c r="D46" s="2">
        <v>44959</v>
      </c>
      <c r="E46" s="6">
        <f>670-65.3</f>
        <v>604.70000000000005</v>
      </c>
    </row>
    <row r="47" spans="1:5" ht="16.5" thickBot="1" x14ac:dyDescent="0.25">
      <c r="A47" s="1">
        <v>3045453.7</v>
      </c>
      <c r="B47" s="1">
        <v>401240.1</v>
      </c>
      <c r="C47" s="1">
        <v>671.2</v>
      </c>
      <c r="D47" s="2">
        <v>44960</v>
      </c>
      <c r="E47" s="4"/>
    </row>
    <row r="48" spans="1:5" ht="16.5" thickBot="1" x14ac:dyDescent="0.25">
      <c r="A48" s="1">
        <v>3045453.7</v>
      </c>
      <c r="B48" s="1">
        <v>401240.1</v>
      </c>
      <c r="C48" s="1">
        <v>671.2</v>
      </c>
      <c r="D48" s="2">
        <v>44961</v>
      </c>
      <c r="E48" s="4"/>
    </row>
    <row r="49" spans="1:5" ht="16.5" thickBot="1" x14ac:dyDescent="0.25">
      <c r="A49" s="1">
        <v>3045453.7</v>
      </c>
      <c r="B49" s="1">
        <v>401240.1</v>
      </c>
      <c r="C49" s="1">
        <v>671.2</v>
      </c>
      <c r="D49" s="2">
        <v>44962</v>
      </c>
      <c r="E49" s="4"/>
    </row>
    <row r="50" spans="1:5" ht="16.5" thickBot="1" x14ac:dyDescent="0.25">
      <c r="A50" s="1">
        <v>3045453.7</v>
      </c>
      <c r="B50" s="1">
        <v>401240.1</v>
      </c>
      <c r="C50" s="1">
        <v>671.2</v>
      </c>
      <c r="D50" s="2">
        <v>44963</v>
      </c>
      <c r="E50" s="4"/>
    </row>
    <row r="51" spans="1:5" ht="16.5" thickBot="1" x14ac:dyDescent="0.25">
      <c r="A51" s="1">
        <v>3045453.7</v>
      </c>
      <c r="B51" s="1">
        <v>401240.1</v>
      </c>
      <c r="C51" s="1">
        <v>671.2</v>
      </c>
      <c r="D51" s="2">
        <v>44964</v>
      </c>
      <c r="E51" s="4"/>
    </row>
    <row r="52" spans="1:5" ht="16.5" thickBot="1" x14ac:dyDescent="0.25">
      <c r="A52" s="1">
        <v>3045453.7</v>
      </c>
      <c r="B52" s="1">
        <v>401240.1</v>
      </c>
      <c r="C52" s="1">
        <v>671.2</v>
      </c>
      <c r="D52" s="2">
        <v>44965</v>
      </c>
      <c r="E52" s="3">
        <f>670-60</f>
        <v>610</v>
      </c>
    </row>
    <row r="53" spans="1:5" ht="16.5" thickBot="1" x14ac:dyDescent="0.25">
      <c r="A53" s="1">
        <v>3045453.7</v>
      </c>
      <c r="B53" s="1">
        <v>401240.1</v>
      </c>
      <c r="C53" s="1">
        <v>671.2</v>
      </c>
      <c r="D53" s="2">
        <v>44966</v>
      </c>
      <c r="E53" s="4"/>
    </row>
    <row r="54" spans="1:5" ht="16.5" thickBot="1" x14ac:dyDescent="0.25">
      <c r="A54" s="1">
        <v>3045453.7</v>
      </c>
      <c r="B54" s="1">
        <v>401240.1</v>
      </c>
      <c r="C54" s="1">
        <v>671.2</v>
      </c>
      <c r="D54" s="2">
        <v>44967</v>
      </c>
      <c r="E54" s="4"/>
    </row>
    <row r="55" spans="1:5" ht="16.5" thickBot="1" x14ac:dyDescent="0.25">
      <c r="A55" s="1">
        <v>3045453.7</v>
      </c>
      <c r="B55" s="1">
        <v>401240.1</v>
      </c>
      <c r="C55" s="1">
        <v>671.2</v>
      </c>
      <c r="D55" s="2">
        <v>44968</v>
      </c>
      <c r="E55" s="4"/>
    </row>
    <row r="56" spans="1:5" ht="16.5" thickBot="1" x14ac:dyDescent="0.25">
      <c r="A56" s="1">
        <v>3045453.7</v>
      </c>
      <c r="B56" s="1">
        <v>401240.1</v>
      </c>
      <c r="C56" s="1">
        <v>671.2</v>
      </c>
      <c r="D56" s="2">
        <v>44969</v>
      </c>
      <c r="E56" s="4"/>
    </row>
    <row r="57" spans="1:5" ht="16.5" thickBot="1" x14ac:dyDescent="0.25">
      <c r="A57" s="1">
        <v>3045453.7</v>
      </c>
      <c r="B57" s="1">
        <v>401240.1</v>
      </c>
      <c r="C57" s="1">
        <v>671.2</v>
      </c>
      <c r="D57" s="2">
        <v>44970</v>
      </c>
      <c r="E57" s="4"/>
    </row>
    <row r="58" spans="1:5" ht="16.5" thickBot="1" x14ac:dyDescent="0.25">
      <c r="A58" s="1">
        <v>3045453.7</v>
      </c>
      <c r="B58" s="1">
        <v>401240.1</v>
      </c>
      <c r="C58" s="1">
        <v>671.2</v>
      </c>
      <c r="D58" s="2">
        <v>44971</v>
      </c>
      <c r="E58" s="4"/>
    </row>
    <row r="59" spans="1:5" ht="16.5" thickBot="1" x14ac:dyDescent="0.25">
      <c r="A59" s="1">
        <v>3045453.7</v>
      </c>
      <c r="B59" s="1">
        <v>401240.1</v>
      </c>
      <c r="C59" s="1">
        <v>671.2</v>
      </c>
      <c r="D59" s="2">
        <v>44972</v>
      </c>
      <c r="E59" s="3"/>
    </row>
    <row r="60" spans="1:5" ht="16.5" thickBot="1" x14ac:dyDescent="0.25">
      <c r="A60" s="1">
        <v>3045453.7</v>
      </c>
      <c r="B60" s="1">
        <v>401240.1</v>
      </c>
      <c r="C60" s="1">
        <v>671.2</v>
      </c>
      <c r="D60" s="2">
        <v>44973</v>
      </c>
      <c r="E60" s="3">
        <f>670-62</f>
        <v>608</v>
      </c>
    </row>
    <row r="61" spans="1:5" ht="16.5" thickBot="1" x14ac:dyDescent="0.25">
      <c r="A61" s="1">
        <v>3045453.7</v>
      </c>
      <c r="B61" s="1">
        <v>401240.1</v>
      </c>
      <c r="C61" s="1">
        <v>671.2</v>
      </c>
      <c r="D61" s="2">
        <v>44974</v>
      </c>
      <c r="E61" s="3"/>
    </row>
    <row r="62" spans="1:5" ht="16.5" thickBot="1" x14ac:dyDescent="0.25">
      <c r="A62" s="1">
        <v>3045453.7</v>
      </c>
      <c r="B62" s="1">
        <v>401240.1</v>
      </c>
      <c r="C62" s="1">
        <v>671.2</v>
      </c>
      <c r="D62" s="2">
        <v>44975</v>
      </c>
      <c r="E62" s="3"/>
    </row>
    <row r="63" spans="1:5" ht="16.5" thickBot="1" x14ac:dyDescent="0.25">
      <c r="A63" s="1">
        <v>3045453.7</v>
      </c>
      <c r="B63" s="1">
        <v>401240.1</v>
      </c>
      <c r="C63" s="1">
        <v>671.2</v>
      </c>
      <c r="D63" s="2">
        <v>44976</v>
      </c>
      <c r="E63" s="3"/>
    </row>
    <row r="64" spans="1:5" ht="16.5" thickBot="1" x14ac:dyDescent="0.25">
      <c r="A64" s="1">
        <v>3045453.7</v>
      </c>
      <c r="B64" s="1">
        <v>401240.1</v>
      </c>
      <c r="C64" s="1">
        <v>671.2</v>
      </c>
      <c r="D64" s="2">
        <v>44977</v>
      </c>
      <c r="E64" s="3"/>
    </row>
    <row r="65" spans="1:5" ht="16.5" thickBot="1" x14ac:dyDescent="0.25">
      <c r="A65" s="1">
        <v>3045453.7</v>
      </c>
      <c r="B65" s="1">
        <v>401240.1</v>
      </c>
      <c r="C65" s="1">
        <v>671.2</v>
      </c>
      <c r="D65" s="2">
        <v>44978</v>
      </c>
      <c r="E65" s="3"/>
    </row>
    <row r="66" spans="1:5" ht="16.5" thickBot="1" x14ac:dyDescent="0.25">
      <c r="A66" s="1">
        <v>3045453.7</v>
      </c>
      <c r="B66" s="1">
        <v>401240.1</v>
      </c>
      <c r="C66" s="1">
        <v>671.2</v>
      </c>
      <c r="D66" s="2">
        <v>44979</v>
      </c>
      <c r="E66" s="3"/>
    </row>
    <row r="67" spans="1:5" ht="16.5" thickBot="1" x14ac:dyDescent="0.25">
      <c r="A67" s="1">
        <v>3045453.7</v>
      </c>
      <c r="B67" s="1">
        <v>401240.1</v>
      </c>
      <c r="C67" s="1">
        <v>671.2</v>
      </c>
      <c r="D67" s="2">
        <v>44980</v>
      </c>
      <c r="E67" s="3">
        <f>670-65</f>
        <v>605</v>
      </c>
    </row>
    <row r="68" spans="1:5" ht="16.5" thickBot="1" x14ac:dyDescent="0.25">
      <c r="A68" s="1">
        <v>3045453.7</v>
      </c>
      <c r="B68" s="1">
        <v>401240.1</v>
      </c>
      <c r="C68" s="1">
        <v>671.2</v>
      </c>
      <c r="D68" s="2">
        <v>44981</v>
      </c>
      <c r="E68" s="3"/>
    </row>
    <row r="69" spans="1:5" ht="16.5" thickBot="1" x14ac:dyDescent="0.25">
      <c r="A69" s="1">
        <v>3045453.7</v>
      </c>
      <c r="B69" s="1">
        <v>401240.1</v>
      </c>
      <c r="C69" s="1">
        <v>671.2</v>
      </c>
      <c r="D69" s="2">
        <v>44982</v>
      </c>
      <c r="E69" s="3"/>
    </row>
    <row r="70" spans="1:5" ht="16.5" thickBot="1" x14ac:dyDescent="0.25">
      <c r="A70" s="1">
        <v>3045453.7</v>
      </c>
      <c r="B70" s="1">
        <v>401240.1</v>
      </c>
      <c r="C70" s="1">
        <v>671.2</v>
      </c>
      <c r="D70" s="2">
        <v>44983</v>
      </c>
      <c r="E70" s="3"/>
    </row>
    <row r="71" spans="1:5" ht="16.5" thickBot="1" x14ac:dyDescent="0.25">
      <c r="A71" s="1">
        <v>3045453.7</v>
      </c>
      <c r="B71" s="1">
        <v>401240.1</v>
      </c>
      <c r="C71" s="1">
        <v>671.2</v>
      </c>
      <c r="D71" s="2">
        <v>44984</v>
      </c>
      <c r="E71" s="3">
        <f>670-75</f>
        <v>595</v>
      </c>
    </row>
    <row r="72" spans="1:5" ht="16.5" thickBot="1" x14ac:dyDescent="0.25">
      <c r="A72" s="1">
        <v>3045453.7</v>
      </c>
      <c r="B72" s="1">
        <v>401240.1</v>
      </c>
      <c r="C72" s="1">
        <v>671.2</v>
      </c>
      <c r="D72" s="2">
        <v>44985</v>
      </c>
      <c r="E72" s="4"/>
    </row>
    <row r="73" spans="1:5" ht="16.5" thickBot="1" x14ac:dyDescent="0.25">
      <c r="A73" s="1">
        <v>3045453.7</v>
      </c>
      <c r="B73" s="1">
        <v>401240.1</v>
      </c>
      <c r="C73" s="1">
        <v>671.2</v>
      </c>
      <c r="D73" s="2">
        <v>44986</v>
      </c>
      <c r="E73" s="4"/>
    </row>
    <row r="74" spans="1:5" ht="16.5" thickBot="1" x14ac:dyDescent="0.25">
      <c r="A74" s="1">
        <v>3045453.7</v>
      </c>
      <c r="B74" s="1">
        <v>401240.1</v>
      </c>
      <c r="C74" s="1">
        <v>671.2</v>
      </c>
      <c r="D74" s="2">
        <v>44987</v>
      </c>
      <c r="E74" s="4"/>
    </row>
    <row r="75" spans="1:5" ht="16.5" thickBot="1" x14ac:dyDescent="0.25">
      <c r="A75" s="1">
        <v>3045453.7</v>
      </c>
      <c r="B75" s="1">
        <v>401240.1</v>
      </c>
      <c r="C75" s="1">
        <v>671.2</v>
      </c>
      <c r="D75" s="2">
        <v>44988</v>
      </c>
      <c r="E75" s="3">
        <v>585.35</v>
      </c>
    </row>
    <row r="76" spans="1:5" ht="16.5" thickBot="1" x14ac:dyDescent="0.25">
      <c r="A76" s="1">
        <v>3045453.7</v>
      </c>
      <c r="B76" s="1">
        <v>401240.1</v>
      </c>
      <c r="C76" s="1">
        <v>671.2</v>
      </c>
      <c r="D76" s="2">
        <v>44989</v>
      </c>
      <c r="E76" s="3">
        <v>582.9</v>
      </c>
    </row>
    <row r="77" spans="1:5" ht="16.5" thickBot="1" x14ac:dyDescent="0.25">
      <c r="A77" s="1">
        <v>3045453.7</v>
      </c>
      <c r="B77" s="1">
        <v>401240.1</v>
      </c>
      <c r="C77" s="1">
        <v>671.2</v>
      </c>
      <c r="D77" s="2">
        <v>44990</v>
      </c>
      <c r="E77" s="3">
        <v>584.29999999999995</v>
      </c>
    </row>
    <row r="78" spans="1:5" ht="16.5" thickBot="1" x14ac:dyDescent="0.25">
      <c r="A78" s="1">
        <v>3045453.7</v>
      </c>
      <c r="B78" s="1">
        <v>401240.1</v>
      </c>
      <c r="C78" s="1">
        <v>671.2</v>
      </c>
      <c r="D78" s="2">
        <v>44991</v>
      </c>
      <c r="E78" s="3">
        <v>584.35</v>
      </c>
    </row>
    <row r="79" spans="1:5" ht="16.5" thickBot="1" x14ac:dyDescent="0.25">
      <c r="A79" s="1">
        <v>3045453.7</v>
      </c>
      <c r="B79" s="1">
        <v>401240.1</v>
      </c>
      <c r="C79" s="1">
        <v>671.2</v>
      </c>
      <c r="D79" s="2">
        <v>44992</v>
      </c>
      <c r="E79" s="3">
        <v>582.5</v>
      </c>
    </row>
    <row r="80" spans="1:5" ht="16.5" thickBot="1" x14ac:dyDescent="0.25">
      <c r="A80" s="1">
        <v>3045453.7</v>
      </c>
      <c r="B80" s="1">
        <v>401240.1</v>
      </c>
      <c r="C80" s="1">
        <v>671.2</v>
      </c>
      <c r="D80" s="2">
        <v>44993</v>
      </c>
      <c r="E80" s="3">
        <v>581.79999999999995</v>
      </c>
    </row>
    <row r="81" spans="1:5" ht="16.5" thickBot="1" x14ac:dyDescent="0.25">
      <c r="A81" s="1">
        <v>3045453.7</v>
      </c>
      <c r="B81" s="1">
        <v>401240.1</v>
      </c>
      <c r="C81" s="1">
        <v>671.2</v>
      </c>
      <c r="D81" s="2">
        <v>44994</v>
      </c>
      <c r="E81" s="3">
        <v>579.95000000000005</v>
      </c>
    </row>
    <row r="82" spans="1:5" ht="16.5" thickBot="1" x14ac:dyDescent="0.25">
      <c r="A82" s="1">
        <v>3045453.7</v>
      </c>
      <c r="B82" s="1">
        <v>401240.1</v>
      </c>
      <c r="C82" s="1">
        <v>671.2</v>
      </c>
      <c r="D82" s="2">
        <v>44995</v>
      </c>
      <c r="E82" s="3">
        <v>579.13</v>
      </c>
    </row>
    <row r="83" spans="1:5" ht="16.5" thickBot="1" x14ac:dyDescent="0.25">
      <c r="A83" s="1">
        <v>3045453.7</v>
      </c>
      <c r="B83" s="1">
        <v>401240.1</v>
      </c>
      <c r="C83" s="1">
        <v>671.2</v>
      </c>
      <c r="D83" s="2">
        <v>44996</v>
      </c>
      <c r="E83" s="3">
        <v>579.4</v>
      </c>
    </row>
    <row r="84" spans="1:5" ht="16.5" thickBot="1" x14ac:dyDescent="0.25">
      <c r="A84" s="1">
        <v>3045453.7</v>
      </c>
      <c r="B84" s="1">
        <v>401240.1</v>
      </c>
      <c r="C84" s="1">
        <v>671.2</v>
      </c>
      <c r="D84" s="2">
        <v>44997</v>
      </c>
      <c r="E84" s="3">
        <v>578.82000000000005</v>
      </c>
    </row>
    <row r="85" spans="1:5" ht="16.5" thickBot="1" x14ac:dyDescent="0.25">
      <c r="A85" s="1">
        <v>3045453.7</v>
      </c>
      <c r="B85" s="1">
        <v>401240.1</v>
      </c>
      <c r="C85" s="1">
        <v>671.2</v>
      </c>
      <c r="D85" s="2">
        <v>44998</v>
      </c>
      <c r="E85" s="3">
        <v>578.12</v>
      </c>
    </row>
    <row r="86" spans="1:5" ht="16.5" thickBot="1" x14ac:dyDescent="0.25">
      <c r="A86" s="1">
        <v>3045453.7</v>
      </c>
      <c r="B86" s="1">
        <v>401240.1</v>
      </c>
      <c r="C86" s="1">
        <v>671.2</v>
      </c>
      <c r="D86" s="2">
        <v>44999</v>
      </c>
      <c r="E86" s="3">
        <v>578.1</v>
      </c>
    </row>
    <row r="87" spans="1:5" ht="16.5" thickBot="1" x14ac:dyDescent="0.25">
      <c r="A87" s="1">
        <v>3045453.7</v>
      </c>
      <c r="B87" s="1">
        <v>401240.1</v>
      </c>
      <c r="C87" s="1">
        <v>671.2</v>
      </c>
      <c r="D87" s="2">
        <v>45000</v>
      </c>
      <c r="E87" s="3">
        <v>577.6</v>
      </c>
    </row>
    <row r="88" spans="1:5" ht="16.5" thickBot="1" x14ac:dyDescent="0.25">
      <c r="A88" s="1">
        <v>3045453.7</v>
      </c>
      <c r="B88" s="1">
        <v>401240.1</v>
      </c>
      <c r="C88" s="1">
        <v>671.2</v>
      </c>
      <c r="D88" s="2">
        <v>45001</v>
      </c>
      <c r="E88" s="4"/>
    </row>
    <row r="89" spans="1:5" ht="16.5" thickBot="1" x14ac:dyDescent="0.25">
      <c r="A89" s="1">
        <v>3045453.7</v>
      </c>
      <c r="B89" s="1">
        <v>401240.1</v>
      </c>
      <c r="C89" s="1">
        <v>671.2</v>
      </c>
      <c r="D89" s="2">
        <v>45002</v>
      </c>
      <c r="E89" s="7"/>
    </row>
    <row r="90" spans="1:5" ht="16.5" thickBot="1" x14ac:dyDescent="0.25">
      <c r="A90" s="1">
        <v>3045453.7</v>
      </c>
      <c r="B90" s="1">
        <v>401240.1</v>
      </c>
      <c r="C90" s="1">
        <v>671.2</v>
      </c>
      <c r="D90" s="2">
        <v>45003</v>
      </c>
      <c r="E90" s="3"/>
    </row>
    <row r="91" spans="1:5" ht="16.5" thickBot="1" x14ac:dyDescent="0.25">
      <c r="A91" s="1">
        <v>3045453.7</v>
      </c>
      <c r="B91" s="1">
        <v>401240.1</v>
      </c>
      <c r="C91" s="1">
        <v>671.2</v>
      </c>
      <c r="D91" s="2">
        <v>45004</v>
      </c>
      <c r="E91" s="3"/>
    </row>
    <row r="92" spans="1:5" ht="16.5" thickBot="1" x14ac:dyDescent="0.25">
      <c r="A92" s="1">
        <v>3045453.7</v>
      </c>
      <c r="B92" s="1">
        <v>401240.1</v>
      </c>
      <c r="C92" s="1">
        <v>671.2</v>
      </c>
      <c r="D92" s="2">
        <v>45005</v>
      </c>
      <c r="E92" s="3"/>
    </row>
    <row r="93" spans="1:5" ht="16.5" thickBot="1" x14ac:dyDescent="0.25">
      <c r="A93" s="1">
        <v>3045453.7</v>
      </c>
      <c r="B93" s="1">
        <v>401240.1</v>
      </c>
      <c r="C93" s="1">
        <v>671.2</v>
      </c>
      <c r="D93" s="2">
        <v>45006</v>
      </c>
      <c r="E93" s="3"/>
    </row>
    <row r="94" spans="1:5" ht="16.5" thickBot="1" x14ac:dyDescent="0.25">
      <c r="A94" s="1">
        <v>3045453.7</v>
      </c>
      <c r="B94" s="1">
        <v>401240.1</v>
      </c>
      <c r="C94" s="1">
        <v>671.2</v>
      </c>
      <c r="D94" s="2">
        <v>45007</v>
      </c>
      <c r="E94" s="3">
        <f>670-96</f>
        <v>574</v>
      </c>
    </row>
    <row r="95" spans="1:5" ht="16.5" thickBot="1" x14ac:dyDescent="0.25">
      <c r="A95" s="1">
        <v>3045453.7</v>
      </c>
      <c r="B95" s="1">
        <v>401240.1</v>
      </c>
      <c r="C95" s="1">
        <v>671.2</v>
      </c>
      <c r="D95" s="2">
        <v>45008</v>
      </c>
      <c r="E95" s="3"/>
    </row>
    <row r="96" spans="1:5" ht="16.5" thickBot="1" x14ac:dyDescent="0.25">
      <c r="A96" s="1">
        <v>3045453.7</v>
      </c>
      <c r="B96" s="1">
        <v>401240.1</v>
      </c>
      <c r="C96" s="1">
        <v>671.2</v>
      </c>
      <c r="D96" s="2">
        <v>45009</v>
      </c>
      <c r="E96" s="4"/>
    </row>
    <row r="97" spans="1:5" ht="16.5" thickBot="1" x14ac:dyDescent="0.25">
      <c r="A97" s="1">
        <v>3045453.7</v>
      </c>
      <c r="B97" s="1">
        <v>401240.1</v>
      </c>
      <c r="C97" s="1">
        <v>671.2</v>
      </c>
      <c r="D97" s="2">
        <v>45010</v>
      </c>
      <c r="E97" s="4"/>
    </row>
    <row r="98" spans="1:5" ht="16.5" thickBot="1" x14ac:dyDescent="0.25">
      <c r="A98" s="1">
        <v>3045453.7</v>
      </c>
      <c r="B98" s="1">
        <v>401240.1</v>
      </c>
      <c r="C98" s="1">
        <v>671.2</v>
      </c>
      <c r="D98" s="2">
        <v>45011</v>
      </c>
      <c r="E98" s="4"/>
    </row>
    <row r="99" spans="1:5" ht="16.5" thickBot="1" x14ac:dyDescent="0.25">
      <c r="A99" s="1">
        <v>3045453.7</v>
      </c>
      <c r="B99" s="1">
        <v>401240.1</v>
      </c>
      <c r="C99" s="1">
        <v>671.2</v>
      </c>
      <c r="D99" s="2">
        <v>45012</v>
      </c>
      <c r="E99" s="4"/>
    </row>
    <row r="100" spans="1:5" ht="16.5" thickBot="1" x14ac:dyDescent="0.25">
      <c r="A100" s="1">
        <v>3045453.7</v>
      </c>
      <c r="B100" s="1">
        <v>401240.1</v>
      </c>
      <c r="C100" s="1">
        <v>671.2</v>
      </c>
      <c r="D100" s="2">
        <v>45013</v>
      </c>
      <c r="E100" s="4"/>
    </row>
    <row r="101" spans="1:5" ht="16.5" thickBot="1" x14ac:dyDescent="0.25">
      <c r="A101" s="1">
        <v>3045453.7</v>
      </c>
      <c r="B101" s="1">
        <v>401240.1</v>
      </c>
      <c r="C101" s="1">
        <v>671.2</v>
      </c>
      <c r="D101" s="2">
        <v>45014</v>
      </c>
      <c r="E101" s="4"/>
    </row>
    <row r="102" spans="1:5" ht="16.5" thickBot="1" x14ac:dyDescent="0.25">
      <c r="A102" s="1">
        <v>3045453.7</v>
      </c>
      <c r="B102" s="1">
        <v>401240.1</v>
      </c>
      <c r="C102" s="1">
        <v>671.2</v>
      </c>
      <c r="D102" s="2">
        <v>45015</v>
      </c>
      <c r="E102" s="8">
        <f>670-97</f>
        <v>573</v>
      </c>
    </row>
    <row r="103" spans="1:5" ht="16.5" thickBot="1" x14ac:dyDescent="0.25">
      <c r="A103" s="1">
        <v>3045453.7</v>
      </c>
      <c r="B103" s="1">
        <v>401240.1</v>
      </c>
      <c r="C103" s="1">
        <v>671.2</v>
      </c>
      <c r="D103" s="2">
        <v>45016</v>
      </c>
      <c r="E103" s="4"/>
    </row>
    <row r="104" spans="1:5" ht="16.5" thickBot="1" x14ac:dyDescent="0.25">
      <c r="A104" s="1">
        <v>3045453.7</v>
      </c>
      <c r="B104" s="1">
        <v>401240.1</v>
      </c>
      <c r="C104" s="1">
        <v>671.2</v>
      </c>
      <c r="D104" s="2">
        <v>45017</v>
      </c>
      <c r="E104" s="3"/>
    </row>
    <row r="105" spans="1:5" ht="16.5" thickBot="1" x14ac:dyDescent="0.25">
      <c r="A105" s="1">
        <v>3045453.7</v>
      </c>
      <c r="B105" s="1">
        <v>401240.1</v>
      </c>
      <c r="C105" s="1">
        <v>671.2</v>
      </c>
      <c r="D105" s="2">
        <v>45018</v>
      </c>
      <c r="E105" s="3"/>
    </row>
    <row r="106" spans="1:5" ht="16.5" thickBot="1" x14ac:dyDescent="0.25">
      <c r="A106" s="1">
        <v>3045453.7</v>
      </c>
      <c r="B106" s="1">
        <v>401240.1</v>
      </c>
      <c r="C106" s="1">
        <v>671.2</v>
      </c>
      <c r="D106" s="2">
        <v>45019</v>
      </c>
      <c r="E106" s="3"/>
    </row>
    <row r="107" spans="1:5" ht="16.5" thickBot="1" x14ac:dyDescent="0.25">
      <c r="A107" s="1">
        <v>3045453.7</v>
      </c>
      <c r="B107" s="1">
        <v>401240.1</v>
      </c>
      <c r="C107" s="1">
        <v>671.2</v>
      </c>
      <c r="D107" s="2">
        <v>45020</v>
      </c>
      <c r="E107" s="7"/>
    </row>
    <row r="108" spans="1:5" ht="16.5" thickBot="1" x14ac:dyDescent="0.25">
      <c r="A108" s="1">
        <v>3045453.7</v>
      </c>
      <c r="B108" s="1">
        <v>401240.1</v>
      </c>
      <c r="C108" s="1">
        <v>671.2</v>
      </c>
      <c r="D108" s="2">
        <v>45021</v>
      </c>
      <c r="E108" s="4"/>
    </row>
    <row r="109" spans="1:5" ht="16.5" thickBot="1" x14ac:dyDescent="0.25">
      <c r="A109" s="1">
        <v>3045453.7</v>
      </c>
      <c r="B109" s="1">
        <v>401240.1</v>
      </c>
      <c r="C109" s="1">
        <v>671.2</v>
      </c>
      <c r="D109" s="2">
        <v>45022</v>
      </c>
      <c r="E109" s="3">
        <f>670-98.47</f>
        <v>571.53</v>
      </c>
    </row>
    <row r="110" spans="1:5" ht="16.5" thickBot="1" x14ac:dyDescent="0.25">
      <c r="A110" s="1">
        <v>3045453.7</v>
      </c>
      <c r="B110" s="1">
        <v>401240.1</v>
      </c>
      <c r="C110" s="1">
        <v>671.2</v>
      </c>
      <c r="D110" s="2">
        <v>45023</v>
      </c>
      <c r="E110" s="3"/>
    </row>
    <row r="111" spans="1:5" ht="16.5" thickBot="1" x14ac:dyDescent="0.25">
      <c r="A111" s="1">
        <v>3045453.7</v>
      </c>
      <c r="B111" s="1">
        <v>401240.1</v>
      </c>
      <c r="C111" s="1">
        <v>671.2</v>
      </c>
      <c r="D111" s="2">
        <v>45024</v>
      </c>
      <c r="E111" s="3"/>
    </row>
    <row r="112" spans="1:5" ht="16.5" thickBot="1" x14ac:dyDescent="0.25">
      <c r="A112" s="1">
        <v>3045453.7</v>
      </c>
      <c r="B112" s="1">
        <v>401240.1</v>
      </c>
      <c r="C112" s="1">
        <v>671.2</v>
      </c>
      <c r="D112" s="2">
        <v>45025</v>
      </c>
      <c r="E112" s="3"/>
    </row>
    <row r="113" spans="1:5" ht="16.5" thickBot="1" x14ac:dyDescent="0.25">
      <c r="A113" s="1">
        <v>3045453.7</v>
      </c>
      <c r="B113" s="1">
        <v>401240.1</v>
      </c>
      <c r="C113" s="1">
        <v>671.2</v>
      </c>
      <c r="D113" s="2">
        <v>45026</v>
      </c>
      <c r="E113" s="3"/>
    </row>
    <row r="114" spans="1:5" ht="16.5" thickBot="1" x14ac:dyDescent="0.25">
      <c r="A114" s="1">
        <v>3045453.7</v>
      </c>
      <c r="B114" s="1">
        <v>401240.1</v>
      </c>
      <c r="C114" s="1">
        <v>671.2</v>
      </c>
      <c r="D114" s="2">
        <v>45027</v>
      </c>
      <c r="E114" s="3"/>
    </row>
    <row r="115" spans="1:5" ht="16.5" thickBot="1" x14ac:dyDescent="0.25">
      <c r="A115" s="1">
        <v>3045453.7</v>
      </c>
      <c r="B115" s="1">
        <v>401240.1</v>
      </c>
      <c r="C115" s="1">
        <v>671.2</v>
      </c>
      <c r="D115" s="2">
        <v>45028</v>
      </c>
      <c r="E115" s="3">
        <f>670-100</f>
        <v>570</v>
      </c>
    </row>
    <row r="116" spans="1:5" ht="16.5" thickBot="1" x14ac:dyDescent="0.25">
      <c r="A116" s="1">
        <v>3045453.7</v>
      </c>
      <c r="B116" s="1">
        <v>401240.1</v>
      </c>
      <c r="C116" s="1">
        <v>671.2</v>
      </c>
      <c r="D116" s="2">
        <v>45029</v>
      </c>
      <c r="E116" s="3"/>
    </row>
    <row r="117" spans="1:5" ht="16.5" thickBot="1" x14ac:dyDescent="0.25">
      <c r="A117" s="1">
        <v>3045453.7</v>
      </c>
      <c r="B117" s="1">
        <v>401240.1</v>
      </c>
      <c r="C117" s="1">
        <v>671.2</v>
      </c>
      <c r="D117" s="2">
        <v>45030</v>
      </c>
      <c r="E117" s="3"/>
    </row>
    <row r="118" spans="1:5" ht="16.5" thickBot="1" x14ac:dyDescent="0.25">
      <c r="A118" s="1">
        <v>3045453.7</v>
      </c>
      <c r="B118" s="1">
        <v>401240.1</v>
      </c>
      <c r="C118" s="1">
        <v>671.2</v>
      </c>
      <c r="D118" s="2">
        <v>45031</v>
      </c>
      <c r="E118" s="3"/>
    </row>
    <row r="119" spans="1:5" ht="16.5" thickBot="1" x14ac:dyDescent="0.25">
      <c r="A119" s="1">
        <v>3045453.7</v>
      </c>
      <c r="B119" s="1">
        <v>401240.1</v>
      </c>
      <c r="C119" s="1">
        <v>671.2</v>
      </c>
      <c r="D119" s="2">
        <v>45032</v>
      </c>
      <c r="E119" s="3"/>
    </row>
    <row r="120" spans="1:5" ht="16.5" thickBot="1" x14ac:dyDescent="0.25">
      <c r="A120" s="1">
        <v>3045453.7</v>
      </c>
      <c r="B120" s="1">
        <v>401240.1</v>
      </c>
      <c r="C120" s="1">
        <v>671.2</v>
      </c>
      <c r="D120" s="2">
        <v>45033</v>
      </c>
      <c r="E120" s="3"/>
    </row>
    <row r="121" spans="1:5" ht="16.5" thickBot="1" x14ac:dyDescent="0.25">
      <c r="A121" s="1">
        <v>3045453.7</v>
      </c>
      <c r="B121" s="1">
        <v>401240.1</v>
      </c>
      <c r="C121" s="1">
        <v>671.2</v>
      </c>
      <c r="D121" s="2">
        <v>45034</v>
      </c>
      <c r="E121" s="3"/>
    </row>
    <row r="122" spans="1:5" ht="16.5" thickBot="1" x14ac:dyDescent="0.25">
      <c r="A122" s="1">
        <v>3045453.7</v>
      </c>
      <c r="B122" s="1">
        <v>401240.1</v>
      </c>
      <c r="C122" s="1">
        <v>671.2</v>
      </c>
      <c r="D122" s="2">
        <v>45035</v>
      </c>
      <c r="E122" s="3">
        <f>670-104.09</f>
        <v>565.91</v>
      </c>
    </row>
    <row r="123" spans="1:5" ht="16.5" thickBot="1" x14ac:dyDescent="0.25">
      <c r="A123" s="1">
        <v>3045453.7</v>
      </c>
      <c r="B123" s="1">
        <v>401240.1</v>
      </c>
      <c r="C123" s="1">
        <v>671.2</v>
      </c>
      <c r="D123" s="2">
        <v>45036</v>
      </c>
      <c r="E123" s="3"/>
    </row>
    <row r="124" spans="1:5" ht="16.5" thickBot="1" x14ac:dyDescent="0.25">
      <c r="A124" s="1">
        <v>3045453.7</v>
      </c>
      <c r="B124" s="1">
        <v>401240.1</v>
      </c>
      <c r="C124" s="1">
        <v>671.2</v>
      </c>
      <c r="D124" s="2">
        <v>45037</v>
      </c>
      <c r="E124" s="4"/>
    </row>
    <row r="125" spans="1:5" ht="16.5" thickBot="1" x14ac:dyDescent="0.25">
      <c r="A125" s="1">
        <v>3045453.7</v>
      </c>
      <c r="B125" s="1">
        <v>401240.1</v>
      </c>
      <c r="C125" s="1">
        <v>671.2</v>
      </c>
      <c r="D125" s="2">
        <v>45038</v>
      </c>
      <c r="E125" s="4"/>
    </row>
    <row r="126" spans="1:5" ht="16.5" thickBot="1" x14ac:dyDescent="0.25">
      <c r="A126" s="1">
        <v>3045453.7</v>
      </c>
      <c r="B126" s="1">
        <v>401240.1</v>
      </c>
      <c r="C126" s="1">
        <v>671.2</v>
      </c>
      <c r="D126" s="2">
        <v>45039</v>
      </c>
      <c r="E126" s="4"/>
    </row>
    <row r="127" spans="1:5" ht="16.5" thickBot="1" x14ac:dyDescent="0.25">
      <c r="A127" s="1">
        <v>3045453.7</v>
      </c>
      <c r="B127" s="1">
        <v>401240.1</v>
      </c>
      <c r="C127" s="1">
        <v>671.2</v>
      </c>
      <c r="D127" s="2">
        <v>45040</v>
      </c>
      <c r="E127" s="4"/>
    </row>
    <row r="128" spans="1:5" ht="16.5" thickBot="1" x14ac:dyDescent="0.25">
      <c r="A128" s="1">
        <v>3045453.7</v>
      </c>
      <c r="B128" s="1">
        <v>401240.1</v>
      </c>
      <c r="C128" s="1">
        <v>671.2</v>
      </c>
      <c r="D128" s="2">
        <v>45041</v>
      </c>
      <c r="E128" s="4"/>
    </row>
    <row r="129" spans="1:5" ht="16.5" thickBot="1" x14ac:dyDescent="0.25">
      <c r="A129" s="1">
        <v>3045453.7</v>
      </c>
      <c r="B129" s="1">
        <v>401240.1</v>
      </c>
      <c r="C129" s="1">
        <v>671.2</v>
      </c>
      <c r="D129" s="2">
        <v>45042</v>
      </c>
      <c r="E129" s="4"/>
    </row>
    <row r="130" spans="1:5" ht="16.5" thickBot="1" x14ac:dyDescent="0.25">
      <c r="A130" s="1">
        <v>3045453.7</v>
      </c>
      <c r="B130" s="1">
        <v>401240.1</v>
      </c>
      <c r="C130" s="1">
        <v>671.2</v>
      </c>
      <c r="D130" s="2">
        <v>45043</v>
      </c>
      <c r="E130" s="3">
        <f>670-115.42</f>
        <v>554.58000000000004</v>
      </c>
    </row>
    <row r="131" spans="1:5" ht="16.5" thickBot="1" x14ac:dyDescent="0.25">
      <c r="A131" s="1">
        <v>3045453.7</v>
      </c>
      <c r="B131" s="1">
        <v>401240.1</v>
      </c>
      <c r="C131" s="1">
        <v>671.2</v>
      </c>
      <c r="D131" s="2">
        <v>45044</v>
      </c>
      <c r="E131" s="4"/>
    </row>
    <row r="132" spans="1:5" ht="16.5" thickBot="1" x14ac:dyDescent="0.25">
      <c r="A132" s="1">
        <v>3045453.7</v>
      </c>
      <c r="B132" s="1">
        <v>401240.1</v>
      </c>
      <c r="C132" s="1">
        <v>671.2</v>
      </c>
      <c r="D132" s="2">
        <v>45045</v>
      </c>
      <c r="E132" s="4"/>
    </row>
    <row r="133" spans="1:5" ht="16.5" thickBot="1" x14ac:dyDescent="0.25">
      <c r="A133" s="1">
        <v>3045453.7</v>
      </c>
      <c r="B133" s="1">
        <v>401240.1</v>
      </c>
      <c r="C133" s="1">
        <v>671.2</v>
      </c>
      <c r="D133" s="2">
        <v>45046</v>
      </c>
      <c r="E133" s="3">
        <f>670-118</f>
        <v>552</v>
      </c>
    </row>
    <row r="134" spans="1:5" ht="16.5" thickBot="1" x14ac:dyDescent="0.25">
      <c r="A134" s="1">
        <v>3045453.7</v>
      </c>
      <c r="B134" s="1">
        <v>401240.1</v>
      </c>
      <c r="C134" s="1">
        <v>671.2</v>
      </c>
      <c r="D134" s="2">
        <v>45047</v>
      </c>
      <c r="E134" s="4"/>
    </row>
    <row r="135" spans="1:5" ht="16.5" thickBot="1" x14ac:dyDescent="0.25">
      <c r="A135" s="1">
        <v>3045453.7</v>
      </c>
      <c r="B135" s="1">
        <v>401240.1</v>
      </c>
      <c r="C135" s="1">
        <v>671.2</v>
      </c>
      <c r="D135" s="2">
        <v>45048</v>
      </c>
      <c r="E135" s="4"/>
    </row>
    <row r="136" spans="1:5" ht="16.5" thickBot="1" x14ac:dyDescent="0.25">
      <c r="A136" s="1">
        <v>3045453.7</v>
      </c>
      <c r="B136" s="1">
        <v>401240.1</v>
      </c>
      <c r="C136" s="1">
        <v>671.2</v>
      </c>
      <c r="D136" s="2">
        <v>45049</v>
      </c>
      <c r="E136" s="4"/>
    </row>
    <row r="137" spans="1:5" ht="16.5" thickBot="1" x14ac:dyDescent="0.25">
      <c r="A137" s="1">
        <v>3045453.7</v>
      </c>
      <c r="B137" s="1">
        <v>401240.1</v>
      </c>
      <c r="C137" s="1">
        <v>671.2</v>
      </c>
      <c r="D137" s="2">
        <v>45050</v>
      </c>
      <c r="E137" s="4"/>
    </row>
    <row r="138" spans="1:5" ht="16.5" thickBot="1" x14ac:dyDescent="0.25">
      <c r="A138" s="1">
        <v>3045453.7</v>
      </c>
      <c r="B138" s="1">
        <v>401240.1</v>
      </c>
      <c r="C138" s="1">
        <v>671.2</v>
      </c>
      <c r="D138" s="2">
        <v>45051</v>
      </c>
      <c r="E138" s="4"/>
    </row>
    <row r="139" spans="1:5" ht="16.5" thickBot="1" x14ac:dyDescent="0.25">
      <c r="A139" s="1">
        <v>3045453.7</v>
      </c>
      <c r="B139" s="1">
        <v>401240.1</v>
      </c>
      <c r="C139" s="1">
        <v>671.2</v>
      </c>
      <c r="D139" s="2">
        <v>45052</v>
      </c>
      <c r="E139" s="4"/>
    </row>
    <row r="140" spans="1:5" ht="16.5" thickBot="1" x14ac:dyDescent="0.25">
      <c r="A140" s="1">
        <v>3045453.7</v>
      </c>
      <c r="B140" s="1">
        <v>401240.1</v>
      </c>
      <c r="C140" s="1">
        <v>671.2</v>
      </c>
      <c r="D140" s="2">
        <v>45053</v>
      </c>
      <c r="E140" s="4"/>
    </row>
    <row r="141" spans="1:5" ht="16.5" thickBot="1" x14ac:dyDescent="0.25">
      <c r="A141" s="1">
        <v>3045453.7</v>
      </c>
      <c r="B141" s="1">
        <v>401240.1</v>
      </c>
      <c r="C141" s="1">
        <v>671.2</v>
      </c>
      <c r="D141" s="2">
        <v>45054</v>
      </c>
      <c r="E141" s="4"/>
    </row>
    <row r="142" spans="1:5" ht="16.5" thickBot="1" x14ac:dyDescent="0.25">
      <c r="A142" s="1">
        <v>3045453.7</v>
      </c>
      <c r="B142" s="1">
        <v>401240.1</v>
      </c>
      <c r="C142" s="1">
        <v>671.2</v>
      </c>
      <c r="D142" s="2">
        <v>45055</v>
      </c>
      <c r="E142" s="4"/>
    </row>
    <row r="143" spans="1:5" ht="16.5" thickBot="1" x14ac:dyDescent="0.25">
      <c r="A143" s="1">
        <v>3045453.7</v>
      </c>
      <c r="B143" s="1">
        <v>401240.1</v>
      </c>
      <c r="C143" s="1">
        <v>671.2</v>
      </c>
      <c r="D143" s="2">
        <v>45056</v>
      </c>
      <c r="E143" s="3">
        <f>670-119.5</f>
        <v>550.5</v>
      </c>
    </row>
    <row r="144" spans="1:5" ht="16.5" thickBot="1" x14ac:dyDescent="0.25">
      <c r="A144" s="1">
        <v>3045453.7</v>
      </c>
      <c r="B144" s="1">
        <v>401240.1</v>
      </c>
      <c r="C144" s="1">
        <v>671.2</v>
      </c>
      <c r="D144" s="2">
        <v>45057</v>
      </c>
      <c r="E144" s="4"/>
    </row>
    <row r="145" spans="1:5" ht="16.5" thickBot="1" x14ac:dyDescent="0.25">
      <c r="A145" s="1">
        <v>3045453.7</v>
      </c>
      <c r="B145" s="1">
        <v>401240.1</v>
      </c>
      <c r="C145" s="1">
        <v>671.2</v>
      </c>
      <c r="D145" s="2">
        <v>45058</v>
      </c>
      <c r="E145" s="4"/>
    </row>
    <row r="146" spans="1:5" ht="16.5" thickBot="1" x14ac:dyDescent="0.25">
      <c r="A146" s="1">
        <v>3045453.7</v>
      </c>
      <c r="B146" s="1">
        <v>401240.1</v>
      </c>
      <c r="C146" s="1">
        <v>671.2</v>
      </c>
      <c r="D146" s="2">
        <v>45059</v>
      </c>
      <c r="E146" s="4"/>
    </row>
    <row r="147" spans="1:5" ht="16.5" thickBot="1" x14ac:dyDescent="0.25">
      <c r="A147" s="1">
        <v>3045453.7</v>
      </c>
      <c r="B147" s="1">
        <v>401240.1</v>
      </c>
      <c r="C147" s="1">
        <v>671.2</v>
      </c>
      <c r="D147" s="2">
        <v>45060</v>
      </c>
      <c r="E147" s="4"/>
    </row>
    <row r="148" spans="1:5" ht="16.5" thickBot="1" x14ac:dyDescent="0.25">
      <c r="A148" s="1">
        <v>3045453.7</v>
      </c>
      <c r="B148" s="1">
        <v>401240.1</v>
      </c>
      <c r="C148" s="1">
        <v>671.2</v>
      </c>
      <c r="D148" s="2">
        <v>45061</v>
      </c>
      <c r="E148" s="4"/>
    </row>
    <row r="149" spans="1:5" ht="16.5" thickBot="1" x14ac:dyDescent="0.25">
      <c r="A149" s="1">
        <v>3045453.7</v>
      </c>
      <c r="B149" s="1">
        <v>401240.1</v>
      </c>
      <c r="C149" s="1">
        <v>671.2</v>
      </c>
      <c r="D149" s="2">
        <v>45062</v>
      </c>
      <c r="E149" s="4"/>
    </row>
    <row r="150" spans="1:5" ht="16.5" thickBot="1" x14ac:dyDescent="0.25">
      <c r="A150" s="1">
        <v>3045453.7</v>
      </c>
      <c r="B150" s="1">
        <v>401240.1</v>
      </c>
      <c r="C150" s="1">
        <v>671.2</v>
      </c>
      <c r="D150" s="2">
        <v>45063</v>
      </c>
      <c r="E150" s="4"/>
    </row>
    <row r="151" spans="1:5" ht="16.5" thickBot="1" x14ac:dyDescent="0.25">
      <c r="A151" s="1">
        <v>3045453.7</v>
      </c>
      <c r="B151" s="1">
        <v>401240.1</v>
      </c>
      <c r="C151" s="1">
        <v>671.2</v>
      </c>
      <c r="D151" s="2">
        <v>45064</v>
      </c>
      <c r="E151" s="3">
        <f>670-120</f>
        <v>550</v>
      </c>
    </row>
    <row r="152" spans="1:5" ht="16.5" thickBot="1" x14ac:dyDescent="0.25">
      <c r="A152" s="1">
        <v>3045453.7</v>
      </c>
      <c r="B152" s="1">
        <v>401240.1</v>
      </c>
      <c r="C152" s="1">
        <v>671.2</v>
      </c>
      <c r="D152" s="2">
        <v>45065</v>
      </c>
      <c r="E152" s="4"/>
    </row>
    <row r="153" spans="1:5" ht="16.5" thickBot="1" x14ac:dyDescent="0.25">
      <c r="A153" s="1">
        <v>3045453.7</v>
      </c>
      <c r="B153" s="1">
        <v>401240.1</v>
      </c>
      <c r="C153" s="1">
        <v>671.2</v>
      </c>
      <c r="D153" s="2">
        <v>45066</v>
      </c>
      <c r="E153" s="4"/>
    </row>
    <row r="154" spans="1:5" ht="16.5" thickBot="1" x14ac:dyDescent="0.25">
      <c r="A154" s="1">
        <v>3045453.7</v>
      </c>
      <c r="B154" s="1">
        <v>401240.1</v>
      </c>
      <c r="C154" s="1">
        <v>671.2</v>
      </c>
      <c r="D154" s="2">
        <v>45067</v>
      </c>
      <c r="E154" s="4"/>
    </row>
    <row r="155" spans="1:5" ht="16.5" thickBot="1" x14ac:dyDescent="0.25">
      <c r="A155" s="1">
        <v>3045453.7</v>
      </c>
      <c r="B155" s="1">
        <v>401240.1</v>
      </c>
      <c r="C155" s="1">
        <v>671.2</v>
      </c>
      <c r="D155" s="2">
        <v>45068</v>
      </c>
      <c r="E155" s="4"/>
    </row>
    <row r="156" spans="1:5" ht="16.5" thickBot="1" x14ac:dyDescent="0.25">
      <c r="A156" s="1">
        <v>3045453.7</v>
      </c>
      <c r="B156" s="1">
        <v>401240.1</v>
      </c>
      <c r="C156" s="1">
        <v>671.2</v>
      </c>
      <c r="D156" s="2">
        <v>45069</v>
      </c>
      <c r="E156" s="4"/>
    </row>
    <row r="157" spans="1:5" ht="16.5" thickBot="1" x14ac:dyDescent="0.25">
      <c r="A157" s="1">
        <v>3045453.7</v>
      </c>
      <c r="B157" s="1">
        <v>401240.1</v>
      </c>
      <c r="C157" s="1">
        <v>671.2</v>
      </c>
      <c r="D157" s="2">
        <v>45070</v>
      </c>
      <c r="E157" s="4"/>
    </row>
    <row r="158" spans="1:5" ht="16.5" thickBot="1" x14ac:dyDescent="0.25">
      <c r="A158" s="1">
        <v>3045453.7</v>
      </c>
      <c r="B158" s="1">
        <v>401240.1</v>
      </c>
      <c r="C158" s="1">
        <v>671.2</v>
      </c>
      <c r="D158" s="2">
        <v>45071</v>
      </c>
      <c r="E158" s="3">
        <f>670-120.23</f>
        <v>549.77</v>
      </c>
    </row>
    <row r="159" spans="1:5" ht="16.5" thickBot="1" x14ac:dyDescent="0.25">
      <c r="A159" s="1">
        <v>3045453.7</v>
      </c>
      <c r="B159" s="1">
        <v>401240.1</v>
      </c>
      <c r="C159" s="1">
        <v>671.2</v>
      </c>
      <c r="D159" s="2">
        <v>45072</v>
      </c>
      <c r="E159" s="3"/>
    </row>
    <row r="160" spans="1:5" ht="16.5" thickBot="1" x14ac:dyDescent="0.25">
      <c r="A160" s="1">
        <v>3045453.7</v>
      </c>
      <c r="B160" s="1">
        <v>401240.1</v>
      </c>
      <c r="C160" s="1">
        <v>671.2</v>
      </c>
      <c r="D160" s="2">
        <v>45073</v>
      </c>
      <c r="E160" s="3"/>
    </row>
    <row r="161" spans="1:5" ht="16.5" thickBot="1" x14ac:dyDescent="0.25">
      <c r="A161" s="1">
        <v>3045453.7</v>
      </c>
      <c r="B161" s="1">
        <v>401240.1</v>
      </c>
      <c r="C161" s="1">
        <v>671.2</v>
      </c>
      <c r="D161" s="2">
        <v>45074</v>
      </c>
      <c r="E161" s="3"/>
    </row>
    <row r="162" spans="1:5" ht="16.5" thickBot="1" x14ac:dyDescent="0.25">
      <c r="A162" s="1">
        <v>3045453.7</v>
      </c>
      <c r="B162" s="1">
        <v>401240.1</v>
      </c>
      <c r="C162" s="1">
        <v>671.2</v>
      </c>
      <c r="D162" s="2">
        <v>45075</v>
      </c>
      <c r="E162" s="3"/>
    </row>
    <row r="163" spans="1:5" ht="16.5" thickBot="1" x14ac:dyDescent="0.25">
      <c r="A163" s="1">
        <v>3045453.7</v>
      </c>
      <c r="B163" s="1">
        <v>401240.1</v>
      </c>
      <c r="C163" s="1">
        <v>671.2</v>
      </c>
      <c r="D163" s="2">
        <v>45076</v>
      </c>
      <c r="E163" s="3"/>
    </row>
    <row r="164" spans="1:5" ht="16.5" thickBot="1" x14ac:dyDescent="0.25">
      <c r="A164" s="1">
        <v>3045453.7</v>
      </c>
      <c r="B164" s="1">
        <v>401240.1</v>
      </c>
      <c r="C164" s="1">
        <v>671.2</v>
      </c>
      <c r="D164" s="2">
        <v>45077</v>
      </c>
      <c r="E164" s="3"/>
    </row>
    <row r="165" spans="1:5" ht="16.5" thickBot="1" x14ac:dyDescent="0.25">
      <c r="A165" s="1">
        <v>3045453.7</v>
      </c>
      <c r="B165" s="1">
        <v>401240.1</v>
      </c>
      <c r="C165" s="1">
        <v>671.2</v>
      </c>
      <c r="D165" s="2">
        <v>45078</v>
      </c>
      <c r="E165" s="3"/>
    </row>
    <row r="166" spans="1:5" ht="16.5" thickBot="1" x14ac:dyDescent="0.25">
      <c r="A166" s="1">
        <v>3045453.7</v>
      </c>
      <c r="B166" s="1">
        <v>401240.1</v>
      </c>
      <c r="C166" s="1">
        <v>671.2</v>
      </c>
      <c r="D166" s="2">
        <v>45079</v>
      </c>
      <c r="E166" s="7"/>
    </row>
    <row r="167" spans="1:5" ht="16.5" thickBot="1" x14ac:dyDescent="0.25">
      <c r="A167" s="1">
        <v>3045453.7</v>
      </c>
      <c r="B167" s="1">
        <v>401240.1</v>
      </c>
      <c r="C167" s="1">
        <v>671.2</v>
      </c>
      <c r="D167" s="2">
        <v>45080</v>
      </c>
      <c r="E167" s="7"/>
    </row>
    <row r="168" spans="1:5" ht="16.5" thickBot="1" x14ac:dyDescent="0.25">
      <c r="A168" s="1">
        <v>3045453.7</v>
      </c>
      <c r="B168" s="1">
        <v>401240.1</v>
      </c>
      <c r="C168" s="1">
        <v>671.2</v>
      </c>
      <c r="D168" s="2">
        <v>45081</v>
      </c>
      <c r="E168" s="7"/>
    </row>
    <row r="169" spans="1:5" ht="16.5" thickBot="1" x14ac:dyDescent="0.25">
      <c r="A169" s="1">
        <v>3045453.7</v>
      </c>
      <c r="B169" s="1">
        <v>401240.1</v>
      </c>
      <c r="C169" s="1">
        <v>671.2</v>
      </c>
      <c r="D169" s="2">
        <v>45082</v>
      </c>
      <c r="E169" s="7"/>
    </row>
    <row r="170" spans="1:5" ht="16.5" thickBot="1" x14ac:dyDescent="0.25">
      <c r="A170" s="1">
        <v>3045453.7</v>
      </c>
      <c r="B170" s="1">
        <v>401240.1</v>
      </c>
      <c r="C170" s="1">
        <v>671.2</v>
      </c>
      <c r="D170" s="2">
        <v>45083</v>
      </c>
      <c r="E170" s="7"/>
    </row>
    <row r="171" spans="1:5" ht="16.5" thickBot="1" x14ac:dyDescent="0.25">
      <c r="A171" s="1">
        <v>3045453.7</v>
      </c>
      <c r="B171" s="1">
        <v>401240.1</v>
      </c>
      <c r="C171" s="1">
        <v>671.2</v>
      </c>
      <c r="D171" s="2">
        <v>45084</v>
      </c>
      <c r="E171" s="7"/>
    </row>
    <row r="172" spans="1:5" ht="16.5" thickBot="1" x14ac:dyDescent="0.25">
      <c r="A172" s="1">
        <v>3045453.7</v>
      </c>
      <c r="B172" s="1">
        <v>401240.1</v>
      </c>
      <c r="C172" s="1">
        <v>671.2</v>
      </c>
      <c r="D172" s="2">
        <v>45085</v>
      </c>
      <c r="E172" s="3">
        <f>670-130</f>
        <v>540</v>
      </c>
    </row>
    <row r="173" spans="1:5" ht="16.5" thickBot="1" x14ac:dyDescent="0.25">
      <c r="A173" s="1">
        <v>3045453.7</v>
      </c>
      <c r="B173" s="1">
        <v>401240.1</v>
      </c>
      <c r="C173" s="1">
        <v>671.2</v>
      </c>
      <c r="D173" s="2">
        <v>45086</v>
      </c>
      <c r="E173" s="4"/>
    </row>
    <row r="174" spans="1:5" ht="16.5" thickBot="1" x14ac:dyDescent="0.25">
      <c r="A174" s="1">
        <v>3045453.7</v>
      </c>
      <c r="B174" s="1">
        <v>401240.1</v>
      </c>
      <c r="C174" s="1">
        <v>671.2</v>
      </c>
      <c r="D174" s="2">
        <v>45087</v>
      </c>
      <c r="E174" s="4"/>
    </row>
    <row r="175" spans="1:5" ht="16.5" thickBot="1" x14ac:dyDescent="0.25">
      <c r="A175" s="1">
        <v>3045453.7</v>
      </c>
      <c r="B175" s="1">
        <v>401240.1</v>
      </c>
      <c r="C175" s="1">
        <v>671.2</v>
      </c>
      <c r="D175" s="2">
        <v>45088</v>
      </c>
      <c r="E175" s="4"/>
    </row>
    <row r="176" spans="1:5" ht="16.5" thickBot="1" x14ac:dyDescent="0.25">
      <c r="A176" s="1">
        <v>3045453.7</v>
      </c>
      <c r="B176" s="1">
        <v>401240.1</v>
      </c>
      <c r="C176" s="1">
        <v>671.2</v>
      </c>
      <c r="D176" s="2">
        <v>45089</v>
      </c>
      <c r="E176" s="4"/>
    </row>
    <row r="177" spans="1:5" ht="16.5" thickBot="1" x14ac:dyDescent="0.25">
      <c r="A177" s="1">
        <v>3045453.7</v>
      </c>
      <c r="B177" s="1">
        <v>401240.1</v>
      </c>
      <c r="C177" s="1">
        <v>671.2</v>
      </c>
      <c r="D177" s="2">
        <v>45090</v>
      </c>
      <c r="E177" s="4"/>
    </row>
    <row r="178" spans="1:5" ht="16.5" thickBot="1" x14ac:dyDescent="0.25">
      <c r="A178" s="1">
        <v>3045453.7</v>
      </c>
      <c r="B178" s="1">
        <v>401240.1</v>
      </c>
      <c r="C178" s="1">
        <v>671.2</v>
      </c>
      <c r="D178" s="2">
        <v>45091</v>
      </c>
      <c r="E178" s="4"/>
    </row>
    <row r="179" spans="1:5" ht="16.5" thickBot="1" x14ac:dyDescent="0.25">
      <c r="A179" s="1">
        <v>3045453.7</v>
      </c>
      <c r="B179" s="1">
        <v>401240.1</v>
      </c>
      <c r="C179" s="1">
        <v>671.2</v>
      </c>
      <c r="D179" s="2">
        <v>45092</v>
      </c>
      <c r="E179" s="3">
        <f>670-131.8</f>
        <v>538.20000000000005</v>
      </c>
    </row>
    <row r="180" spans="1:5" ht="16.5" thickBot="1" x14ac:dyDescent="0.25">
      <c r="A180" s="1">
        <v>3045453.7</v>
      </c>
      <c r="B180" s="1">
        <v>401240.1</v>
      </c>
      <c r="C180" s="1">
        <v>671.2</v>
      </c>
      <c r="D180" s="2">
        <v>45093</v>
      </c>
      <c r="E180" s="4"/>
    </row>
    <row r="181" spans="1:5" ht="16.5" thickBot="1" x14ac:dyDescent="0.25">
      <c r="A181" s="1">
        <v>3045453.7</v>
      </c>
      <c r="B181" s="1">
        <v>401240.1</v>
      </c>
      <c r="C181" s="1">
        <v>671.2</v>
      </c>
      <c r="D181" s="2">
        <v>45094</v>
      </c>
      <c r="E181" s="4"/>
    </row>
    <row r="182" spans="1:5" ht="16.5" thickBot="1" x14ac:dyDescent="0.25">
      <c r="A182" s="1">
        <v>3045453.7</v>
      </c>
      <c r="B182" s="1">
        <v>401240.1</v>
      </c>
      <c r="C182" s="1">
        <v>671.2</v>
      </c>
      <c r="D182" s="2">
        <v>45095</v>
      </c>
      <c r="E182" s="4"/>
    </row>
    <row r="183" spans="1:5" ht="16.5" thickBot="1" x14ac:dyDescent="0.25">
      <c r="A183" s="1">
        <v>3045453.7</v>
      </c>
      <c r="B183" s="1">
        <v>401240.1</v>
      </c>
      <c r="C183" s="1">
        <v>671.2</v>
      </c>
      <c r="D183" s="2">
        <v>45096</v>
      </c>
      <c r="E183" s="4"/>
    </row>
    <row r="184" spans="1:5" ht="16.5" thickBot="1" x14ac:dyDescent="0.25">
      <c r="A184" s="1">
        <v>3045453.7</v>
      </c>
      <c r="B184" s="1">
        <v>401240.1</v>
      </c>
      <c r="C184" s="1">
        <v>671.2</v>
      </c>
      <c r="D184" s="2">
        <v>45097</v>
      </c>
      <c r="E184" s="3">
        <v>537.42999999999995</v>
      </c>
    </row>
    <row r="185" spans="1:5" ht="16.5" thickBot="1" x14ac:dyDescent="0.25">
      <c r="A185" s="1">
        <v>3045453.7</v>
      </c>
      <c r="B185" s="1">
        <v>401240.1</v>
      </c>
      <c r="C185" s="1">
        <v>671.2</v>
      </c>
      <c r="D185" s="2">
        <v>45098</v>
      </c>
      <c r="E185" s="3">
        <v>536.66999999999996</v>
      </c>
    </row>
    <row r="186" spans="1:5" ht="16.5" thickBot="1" x14ac:dyDescent="0.25">
      <c r="A186" s="1">
        <v>3045453.7</v>
      </c>
      <c r="B186" s="1">
        <v>401240.1</v>
      </c>
      <c r="C186" s="1">
        <v>671.2</v>
      </c>
      <c r="D186" s="2">
        <v>45099</v>
      </c>
      <c r="E186" s="3">
        <v>537.22</v>
      </c>
    </row>
    <row r="187" spans="1:5" ht="16.5" thickBot="1" x14ac:dyDescent="0.25">
      <c r="A187" s="1">
        <v>3045453.7</v>
      </c>
      <c r="B187" s="1">
        <v>401240.1</v>
      </c>
      <c r="C187" s="1">
        <v>671.2</v>
      </c>
      <c r="D187" s="2">
        <v>45100</v>
      </c>
      <c r="E187" s="3">
        <v>536.96</v>
      </c>
    </row>
    <row r="188" spans="1:5" ht="16.5" thickBot="1" x14ac:dyDescent="0.25">
      <c r="A188" s="1">
        <v>3045453.7</v>
      </c>
      <c r="B188" s="1">
        <v>401240.1</v>
      </c>
      <c r="C188" s="1">
        <v>671.2</v>
      </c>
      <c r="D188" s="2">
        <v>45101</v>
      </c>
      <c r="E188" s="3">
        <v>536.48</v>
      </c>
    </row>
    <row r="189" spans="1:5" ht="16.5" thickBot="1" x14ac:dyDescent="0.25">
      <c r="A189" s="1">
        <v>3045453.7</v>
      </c>
      <c r="B189" s="1">
        <v>401240.1</v>
      </c>
      <c r="C189" s="1">
        <v>671.2</v>
      </c>
      <c r="D189" s="2">
        <v>45102</v>
      </c>
      <c r="E189" s="3">
        <v>535.41</v>
      </c>
    </row>
    <row r="190" spans="1:5" ht="16.5" thickBot="1" x14ac:dyDescent="0.25">
      <c r="A190" s="1">
        <v>3045453.7</v>
      </c>
      <c r="B190" s="1">
        <v>401240.1</v>
      </c>
      <c r="C190" s="1">
        <v>671.2</v>
      </c>
      <c r="D190" s="2">
        <v>45103</v>
      </c>
      <c r="E190" s="3">
        <v>536.29999999999995</v>
      </c>
    </row>
    <row r="191" spans="1:5" ht="16.5" thickBot="1" x14ac:dyDescent="0.25">
      <c r="A191" s="1">
        <v>3045453.7</v>
      </c>
      <c r="B191" s="1">
        <v>401240.1</v>
      </c>
      <c r="C191" s="1">
        <v>671.2</v>
      </c>
      <c r="D191" s="2">
        <v>45104</v>
      </c>
      <c r="E191" s="3">
        <v>535.92999999999995</v>
      </c>
    </row>
    <row r="192" spans="1:5" ht="16.5" thickBot="1" x14ac:dyDescent="0.25">
      <c r="A192" s="1">
        <v>3045453.7</v>
      </c>
      <c r="B192" s="1">
        <v>401240.1</v>
      </c>
      <c r="C192" s="1">
        <v>671.2</v>
      </c>
      <c r="D192" s="2">
        <v>45105</v>
      </c>
      <c r="E192" s="3">
        <v>536.22</v>
      </c>
    </row>
    <row r="193" spans="1:5" ht="16.5" thickBot="1" x14ac:dyDescent="0.25">
      <c r="A193" s="1">
        <v>3045453.7</v>
      </c>
      <c r="B193" s="1">
        <v>401240.1</v>
      </c>
      <c r="C193" s="1">
        <v>671.2</v>
      </c>
      <c r="D193" s="2">
        <v>45106</v>
      </c>
      <c r="E193" s="3">
        <v>535.89</v>
      </c>
    </row>
    <row r="194" spans="1:5" ht="16.5" thickBot="1" x14ac:dyDescent="0.25">
      <c r="A194" s="1">
        <v>3045453.7</v>
      </c>
      <c r="B194" s="1">
        <v>401240.1</v>
      </c>
      <c r="C194" s="1">
        <v>671.2</v>
      </c>
      <c r="D194" s="2">
        <v>45107</v>
      </c>
      <c r="E194" s="3">
        <v>535.73</v>
      </c>
    </row>
    <row r="195" spans="1:5" ht="16.5" thickBot="1" x14ac:dyDescent="0.25">
      <c r="A195" s="1">
        <v>3045453.7</v>
      </c>
      <c r="B195" s="1">
        <v>401240.1</v>
      </c>
      <c r="C195" s="1">
        <v>671.2</v>
      </c>
      <c r="D195" s="2">
        <v>45108</v>
      </c>
      <c r="E195" s="3">
        <v>534.45000000000005</v>
      </c>
    </row>
    <row r="196" spans="1:5" ht="16.5" thickBot="1" x14ac:dyDescent="0.25">
      <c r="A196" s="1">
        <v>3045453.7</v>
      </c>
      <c r="B196" s="1">
        <v>401240.1</v>
      </c>
      <c r="C196" s="1">
        <v>671.2</v>
      </c>
      <c r="D196" s="2">
        <v>45109</v>
      </c>
      <c r="E196" s="3">
        <v>534.07000000000005</v>
      </c>
    </row>
    <row r="197" spans="1:5" ht="16.5" thickBot="1" x14ac:dyDescent="0.25">
      <c r="A197" s="1">
        <v>3045453.7</v>
      </c>
      <c r="B197" s="1">
        <v>401240.1</v>
      </c>
      <c r="C197" s="1">
        <v>671.2</v>
      </c>
      <c r="D197" s="2">
        <v>45110</v>
      </c>
      <c r="E197" s="3">
        <v>534.82000000000005</v>
      </c>
    </row>
    <row r="198" spans="1:5" ht="16.5" thickBot="1" x14ac:dyDescent="0.25">
      <c r="A198" s="1">
        <v>3045453.7</v>
      </c>
      <c r="B198" s="1">
        <v>401240.1</v>
      </c>
      <c r="C198" s="1">
        <v>671.2</v>
      </c>
      <c r="D198" s="2">
        <v>45111</v>
      </c>
      <c r="E198" s="3">
        <v>532.80999999999995</v>
      </c>
    </row>
    <row r="199" spans="1:5" ht="16.5" thickBot="1" x14ac:dyDescent="0.25">
      <c r="A199" s="1">
        <v>3045453.7</v>
      </c>
      <c r="B199" s="1">
        <v>401240.1</v>
      </c>
      <c r="C199" s="1">
        <v>671.2</v>
      </c>
      <c r="D199" s="2">
        <v>45112</v>
      </c>
      <c r="E199" s="3">
        <v>530.79999999999995</v>
      </c>
    </row>
    <row r="200" spans="1:5" ht="16.5" thickBot="1" x14ac:dyDescent="0.25">
      <c r="A200" s="1">
        <v>3045453.7</v>
      </c>
      <c r="B200" s="1">
        <v>401240.1</v>
      </c>
      <c r="C200" s="1">
        <v>671.2</v>
      </c>
      <c r="D200" s="2">
        <v>45113</v>
      </c>
      <c r="E200" s="3">
        <v>530.04999999999995</v>
      </c>
    </row>
    <row r="201" spans="1:5" ht="16.5" thickBot="1" x14ac:dyDescent="0.25">
      <c r="A201" s="1">
        <v>3045453.7</v>
      </c>
      <c r="B201" s="1">
        <v>401240.1</v>
      </c>
      <c r="C201" s="1">
        <v>671.2</v>
      </c>
      <c r="D201" s="2">
        <v>45114</v>
      </c>
      <c r="E201" s="3">
        <v>529.5</v>
      </c>
    </row>
    <row r="202" spans="1:5" ht="16.5" thickBot="1" x14ac:dyDescent="0.25">
      <c r="A202" s="1">
        <v>3045453.7</v>
      </c>
      <c r="B202" s="1">
        <v>401240.1</v>
      </c>
      <c r="C202" s="1">
        <v>671.2</v>
      </c>
      <c r="D202" s="2">
        <v>45115</v>
      </c>
      <c r="E202" s="3">
        <v>528.63</v>
      </c>
    </row>
    <row r="203" spans="1:5" ht="16.5" thickBot="1" x14ac:dyDescent="0.25">
      <c r="A203" s="1">
        <v>3045453.7</v>
      </c>
      <c r="B203" s="1">
        <v>401240.1</v>
      </c>
      <c r="C203" s="1">
        <v>671.2</v>
      </c>
      <c r="D203" s="2">
        <v>45116</v>
      </c>
      <c r="E203" s="3">
        <v>526.78</v>
      </c>
    </row>
    <row r="204" spans="1:5" ht="16.5" thickBot="1" x14ac:dyDescent="0.25">
      <c r="A204" s="1">
        <v>3045453.7</v>
      </c>
      <c r="B204" s="1">
        <v>401240.1</v>
      </c>
      <c r="C204" s="1">
        <v>671.2</v>
      </c>
      <c r="D204" s="2">
        <v>45117</v>
      </c>
      <c r="E204" s="3">
        <v>526.65</v>
      </c>
    </row>
    <row r="205" spans="1:5" ht="16.5" thickBot="1" x14ac:dyDescent="0.25">
      <c r="A205" s="1">
        <v>3045453.7</v>
      </c>
      <c r="B205" s="1">
        <v>401240.1</v>
      </c>
      <c r="C205" s="1">
        <v>671.2</v>
      </c>
      <c r="D205" s="2">
        <v>45118</v>
      </c>
      <c r="E205" s="3">
        <v>526.1</v>
      </c>
    </row>
    <row r="206" spans="1:5" ht="16.5" thickBot="1" x14ac:dyDescent="0.25">
      <c r="A206" s="1">
        <v>3045453.7</v>
      </c>
      <c r="B206" s="1">
        <v>401240.1</v>
      </c>
      <c r="C206" s="1">
        <v>671.2</v>
      </c>
      <c r="D206" s="2">
        <v>45119</v>
      </c>
      <c r="E206" s="3">
        <v>524.63</v>
      </c>
    </row>
    <row r="207" spans="1:5" ht="16.5" thickBot="1" x14ac:dyDescent="0.25">
      <c r="A207" s="1">
        <v>3045453.7</v>
      </c>
      <c r="B207" s="1">
        <v>401240.1</v>
      </c>
      <c r="C207" s="1">
        <v>671.2</v>
      </c>
      <c r="D207" s="2">
        <v>45120</v>
      </c>
      <c r="E207" s="3">
        <v>525.67399999999998</v>
      </c>
    </row>
    <row r="208" spans="1:5" ht="16.5" thickBot="1" x14ac:dyDescent="0.25">
      <c r="A208" s="1">
        <v>3045453.7</v>
      </c>
      <c r="B208" s="1">
        <v>401240.1</v>
      </c>
      <c r="C208" s="1">
        <v>671.2</v>
      </c>
      <c r="D208" s="2">
        <v>45121</v>
      </c>
      <c r="E208" s="3">
        <v>524.75300000000004</v>
      </c>
    </row>
    <row r="209" spans="1:5" ht="16.5" thickBot="1" x14ac:dyDescent="0.25">
      <c r="A209" s="1">
        <v>3045453.7</v>
      </c>
      <c r="B209" s="1">
        <v>401240.1</v>
      </c>
      <c r="C209" s="1">
        <v>671.2</v>
      </c>
      <c r="D209" s="2">
        <v>45122</v>
      </c>
      <c r="E209" s="3">
        <v>525.31899999999996</v>
      </c>
    </row>
    <row r="210" spans="1:5" ht="16.5" thickBot="1" x14ac:dyDescent="0.25">
      <c r="A210" s="1">
        <v>3045453.7</v>
      </c>
      <c r="B210" s="1">
        <v>401240.1</v>
      </c>
      <c r="C210" s="1">
        <v>671.2</v>
      </c>
      <c r="D210" s="2">
        <v>45123</v>
      </c>
      <c r="E210" s="3">
        <v>522.72</v>
      </c>
    </row>
    <row r="211" spans="1:5" ht="16.5" thickBot="1" x14ac:dyDescent="0.25">
      <c r="A211" s="1">
        <v>3045453.7</v>
      </c>
      <c r="B211" s="1">
        <v>401240.1</v>
      </c>
      <c r="C211" s="1">
        <v>671.2</v>
      </c>
      <c r="D211" s="2">
        <v>45124</v>
      </c>
      <c r="E211" s="3">
        <v>524.03399999999999</v>
      </c>
    </row>
    <row r="212" spans="1:5" ht="16.5" thickBot="1" x14ac:dyDescent="0.25">
      <c r="A212" s="1">
        <v>3045453.7</v>
      </c>
      <c r="B212" s="1">
        <v>401240.1</v>
      </c>
      <c r="C212" s="1">
        <v>671.2</v>
      </c>
      <c r="D212" s="2">
        <v>45125</v>
      </c>
      <c r="E212" s="3">
        <v>523.774</v>
      </c>
    </row>
    <row r="213" spans="1:5" ht="16.5" thickBot="1" x14ac:dyDescent="0.25">
      <c r="A213" s="1">
        <v>3045453.7</v>
      </c>
      <c r="B213" s="1">
        <v>401240.1</v>
      </c>
      <c r="C213" s="1">
        <v>671.2</v>
      </c>
      <c r="D213" s="2">
        <v>45126</v>
      </c>
      <c r="E213" s="3">
        <v>523.42399999999998</v>
      </c>
    </row>
    <row r="214" spans="1:5" ht="16.5" thickBot="1" x14ac:dyDescent="0.25">
      <c r="A214" s="1">
        <v>3045453.7</v>
      </c>
      <c r="B214" s="1">
        <v>401240.1</v>
      </c>
      <c r="C214" s="1">
        <v>671.2</v>
      </c>
      <c r="D214" s="2">
        <v>45127</v>
      </c>
      <c r="E214" s="3">
        <v>522.11</v>
      </c>
    </row>
    <row r="215" spans="1:5" ht="16.5" thickBot="1" x14ac:dyDescent="0.25">
      <c r="A215" s="1">
        <v>3045453.7</v>
      </c>
      <c r="B215" s="1">
        <v>401240.1</v>
      </c>
      <c r="C215" s="1">
        <v>671.2</v>
      </c>
      <c r="D215" s="2">
        <v>45128</v>
      </c>
      <c r="E215" s="3">
        <v>521.61</v>
      </c>
    </row>
    <row r="216" spans="1:5" ht="16.5" thickBot="1" x14ac:dyDescent="0.25">
      <c r="A216" s="1">
        <v>3045453.7</v>
      </c>
      <c r="B216" s="1">
        <v>401240.1</v>
      </c>
      <c r="C216" s="1">
        <v>671.2</v>
      </c>
      <c r="D216" s="2">
        <v>45129</v>
      </c>
      <c r="E216" s="3">
        <v>521.54999999999995</v>
      </c>
    </row>
    <row r="217" spans="1:5" ht="16.5" thickBot="1" x14ac:dyDescent="0.25">
      <c r="A217" s="1">
        <v>3045453.7</v>
      </c>
      <c r="B217" s="1">
        <v>401240.1</v>
      </c>
      <c r="C217" s="1">
        <v>671.2</v>
      </c>
      <c r="D217" s="2">
        <v>45130</v>
      </c>
      <c r="E217" s="3">
        <v>520.08000000000004</v>
      </c>
    </row>
    <row r="218" spans="1:5" ht="16.5" thickBot="1" x14ac:dyDescent="0.25">
      <c r="A218" s="1">
        <v>3045453.7</v>
      </c>
      <c r="B218" s="1">
        <v>401240.1</v>
      </c>
      <c r="C218" s="1">
        <v>671.2</v>
      </c>
      <c r="D218" s="2">
        <v>45131</v>
      </c>
      <c r="E218" s="3">
        <v>522.07000000000005</v>
      </c>
    </row>
    <row r="219" spans="1:5" ht="16.5" thickBot="1" x14ac:dyDescent="0.25">
      <c r="A219" s="1">
        <v>3045453.7</v>
      </c>
      <c r="B219" s="1">
        <v>401240.1</v>
      </c>
      <c r="C219" s="1">
        <v>671.2</v>
      </c>
      <c r="D219" s="2">
        <v>45132</v>
      </c>
      <c r="E219" s="3">
        <v>521.57000000000005</v>
      </c>
    </row>
    <row r="220" spans="1:5" ht="16.5" thickBot="1" x14ac:dyDescent="0.25">
      <c r="A220" s="1">
        <v>3045453.7</v>
      </c>
      <c r="B220" s="1">
        <v>401240.1</v>
      </c>
      <c r="C220" s="1">
        <v>671.2</v>
      </c>
      <c r="D220" s="2">
        <v>45133</v>
      </c>
      <c r="E220" s="3">
        <v>521.78</v>
      </c>
    </row>
    <row r="221" spans="1:5" ht="16.5" thickBot="1" x14ac:dyDescent="0.25">
      <c r="A221" s="1">
        <v>3045453.7</v>
      </c>
      <c r="B221" s="1">
        <v>401240.1</v>
      </c>
      <c r="C221" s="1">
        <v>671.2</v>
      </c>
      <c r="D221" s="2">
        <v>45134</v>
      </c>
      <c r="E221" s="3">
        <v>522.19500000000005</v>
      </c>
    </row>
    <row r="222" spans="1:5" ht="16.5" thickBot="1" x14ac:dyDescent="0.25">
      <c r="A222" s="1">
        <v>3045453.7</v>
      </c>
      <c r="B222" s="1">
        <v>401240.1</v>
      </c>
      <c r="C222" s="1">
        <v>671.2</v>
      </c>
      <c r="D222" s="2">
        <v>45135</v>
      </c>
      <c r="E222" s="3">
        <v>523.05200000000002</v>
      </c>
    </row>
    <row r="223" spans="1:5" ht="16.5" thickBot="1" x14ac:dyDescent="0.25">
      <c r="A223" s="1">
        <v>3045453.7</v>
      </c>
      <c r="B223" s="1">
        <v>401240.1</v>
      </c>
      <c r="C223" s="1">
        <v>671.2</v>
      </c>
      <c r="D223" s="2">
        <v>45136</v>
      </c>
      <c r="E223" s="3">
        <v>522.46400000000006</v>
      </c>
    </row>
    <row r="224" spans="1:5" ht="16.5" thickBot="1" x14ac:dyDescent="0.25">
      <c r="A224" s="1">
        <v>3045453.7</v>
      </c>
      <c r="B224" s="1">
        <v>401240.1</v>
      </c>
      <c r="C224" s="1">
        <v>671.2</v>
      </c>
      <c r="D224" s="2">
        <v>45137</v>
      </c>
      <c r="E224" s="3">
        <v>520.60900000000004</v>
      </c>
    </row>
    <row r="225" spans="1:5" ht="16.5" thickBot="1" x14ac:dyDescent="0.25">
      <c r="A225" s="1">
        <v>3045453.7</v>
      </c>
      <c r="B225" s="1">
        <v>401240.1</v>
      </c>
      <c r="C225" s="1">
        <v>671.2</v>
      </c>
      <c r="D225" s="2">
        <v>45138</v>
      </c>
      <c r="E225" s="3">
        <v>521.52200000000005</v>
      </c>
    </row>
    <row r="226" spans="1:5" ht="16.5" thickBot="1" x14ac:dyDescent="0.25">
      <c r="A226" s="1">
        <v>3045453.7</v>
      </c>
      <c r="B226" s="1">
        <v>401240.1</v>
      </c>
      <c r="C226" s="1">
        <v>671.2</v>
      </c>
      <c r="D226" s="2">
        <v>45139</v>
      </c>
      <c r="E226" s="3">
        <v>519.68799999999999</v>
      </c>
    </row>
    <row r="227" spans="1:5" ht="16.5" thickBot="1" x14ac:dyDescent="0.25">
      <c r="A227" s="1">
        <v>3045453.7</v>
      </c>
      <c r="B227" s="1">
        <v>401240.1</v>
      </c>
      <c r="C227" s="1">
        <v>671.2</v>
      </c>
      <c r="D227" s="2">
        <v>45140</v>
      </c>
      <c r="E227" s="3">
        <v>518.60400000000004</v>
      </c>
    </row>
    <row r="228" spans="1:5" ht="16.5" thickBot="1" x14ac:dyDescent="0.25">
      <c r="A228" s="1">
        <v>3045453.7</v>
      </c>
      <c r="B228" s="1">
        <v>401240.1</v>
      </c>
      <c r="C228" s="1">
        <v>671.2</v>
      </c>
      <c r="D228" s="2">
        <v>45141</v>
      </c>
      <c r="E228" s="6">
        <v>517.1</v>
      </c>
    </row>
    <row r="229" spans="1:5" ht="16.5" thickBot="1" x14ac:dyDescent="0.25">
      <c r="A229" s="1">
        <v>3045453.7</v>
      </c>
      <c r="B229" s="1">
        <v>401240.1</v>
      </c>
      <c r="C229" s="1">
        <v>671.2</v>
      </c>
      <c r="D229" s="2">
        <v>45142</v>
      </c>
      <c r="E229" s="3">
        <v>517.1</v>
      </c>
    </row>
    <row r="230" spans="1:5" ht="16.5" thickBot="1" x14ac:dyDescent="0.25">
      <c r="A230" s="1">
        <v>3045453.7</v>
      </c>
      <c r="B230" s="1">
        <v>401240.1</v>
      </c>
      <c r="C230" s="1">
        <v>671.2</v>
      </c>
      <c r="D230" s="2">
        <v>45143</v>
      </c>
      <c r="E230" s="3">
        <v>517.13499999999999</v>
      </c>
    </row>
    <row r="231" spans="1:5" ht="16.5" thickBot="1" x14ac:dyDescent="0.25">
      <c r="A231" s="1">
        <v>3045453.7</v>
      </c>
      <c r="B231" s="1">
        <v>401240.1</v>
      </c>
      <c r="C231" s="1">
        <v>671.2</v>
      </c>
      <c r="D231" s="2">
        <v>45144</v>
      </c>
      <c r="E231" s="3">
        <v>517.96199999999999</v>
      </c>
    </row>
    <row r="232" spans="1:5" ht="16.5" thickBot="1" x14ac:dyDescent="0.25">
      <c r="A232" s="1">
        <v>3045453.7</v>
      </c>
      <c r="B232" s="1">
        <v>401240.1</v>
      </c>
      <c r="C232" s="1">
        <v>671.2</v>
      </c>
      <c r="D232" s="2">
        <v>45145</v>
      </c>
      <c r="E232" s="3">
        <v>518.08699999999999</v>
      </c>
    </row>
    <row r="233" spans="1:5" ht="16.5" thickBot="1" x14ac:dyDescent="0.25">
      <c r="A233" s="1">
        <v>3045453.7</v>
      </c>
      <c r="B233" s="1">
        <v>401240.1</v>
      </c>
      <c r="C233" s="1">
        <v>671.2</v>
      </c>
      <c r="D233" s="2">
        <v>45146</v>
      </c>
      <c r="E233" s="3">
        <v>519.06600000000003</v>
      </c>
    </row>
    <row r="234" spans="1:5" ht="16.5" thickBot="1" x14ac:dyDescent="0.25">
      <c r="A234" s="1">
        <v>3045453.7</v>
      </c>
      <c r="B234" s="1">
        <v>401240.1</v>
      </c>
      <c r="C234" s="1">
        <v>671.2</v>
      </c>
      <c r="D234" s="2">
        <v>45147</v>
      </c>
      <c r="E234" s="3">
        <v>519.12</v>
      </c>
    </row>
    <row r="235" spans="1:5" ht="16.5" thickBot="1" x14ac:dyDescent="0.25">
      <c r="A235" s="1">
        <v>3045453.7</v>
      </c>
      <c r="B235" s="1">
        <v>401240.1</v>
      </c>
      <c r="C235" s="1">
        <v>671.2</v>
      </c>
      <c r="D235" s="2">
        <v>45148</v>
      </c>
      <c r="E235" s="4"/>
    </row>
    <row r="236" spans="1:5" ht="16.5" thickBot="1" x14ac:dyDescent="0.25">
      <c r="A236" s="1">
        <v>3045453.7</v>
      </c>
      <c r="B236" s="1">
        <v>401240.1</v>
      </c>
      <c r="C236" s="1">
        <v>671.2</v>
      </c>
      <c r="D236" s="2">
        <v>45149</v>
      </c>
      <c r="E236" s="3">
        <v>519.34699999999998</v>
      </c>
    </row>
    <row r="237" spans="1:5" ht="16.5" thickBot="1" x14ac:dyDescent="0.25">
      <c r="A237" s="1">
        <v>3045453.7</v>
      </c>
      <c r="B237" s="1">
        <v>401240.1</v>
      </c>
      <c r="C237" s="1">
        <v>671.2</v>
      </c>
      <c r="D237" s="2">
        <v>45150</v>
      </c>
      <c r="E237" s="3">
        <v>519.50599999999997</v>
      </c>
    </row>
    <row r="238" spans="1:5" ht="16.5" thickBot="1" x14ac:dyDescent="0.25">
      <c r="A238" s="1">
        <v>3045453.7</v>
      </c>
      <c r="B238" s="1">
        <v>401240.1</v>
      </c>
      <c r="C238" s="1">
        <v>671.2</v>
      </c>
      <c r="D238" s="2">
        <v>45151</v>
      </c>
      <c r="E238" s="3">
        <v>519.226</v>
      </c>
    </row>
    <row r="239" spans="1:5" ht="16.5" thickBot="1" x14ac:dyDescent="0.25">
      <c r="A239" s="1">
        <v>3045453.7</v>
      </c>
      <c r="B239" s="1">
        <v>401240.1</v>
      </c>
      <c r="C239" s="1">
        <v>671.2</v>
      </c>
      <c r="D239" s="2">
        <v>45152</v>
      </c>
      <c r="E239" s="3">
        <v>519.21199999999999</v>
      </c>
    </row>
    <row r="240" spans="1:5" ht="16.5" thickBot="1" x14ac:dyDescent="0.25">
      <c r="A240" s="1">
        <v>3045453.7</v>
      </c>
      <c r="B240" s="1">
        <v>401240.1</v>
      </c>
      <c r="C240" s="1">
        <v>671.2</v>
      </c>
      <c r="D240" s="2">
        <v>45153</v>
      </c>
      <c r="E240" s="8">
        <v>519.39099999999996</v>
      </c>
    </row>
    <row r="241" spans="1:5" ht="16.5" thickBot="1" x14ac:dyDescent="0.25">
      <c r="A241" s="1">
        <v>3045453.7</v>
      </c>
      <c r="B241" s="1">
        <v>401240.1</v>
      </c>
      <c r="C241" s="1">
        <v>671.2</v>
      </c>
      <c r="D241" s="2">
        <v>45154</v>
      </c>
      <c r="E241" s="3">
        <v>519.26800000000003</v>
      </c>
    </row>
    <row r="242" spans="1:5" ht="16.5" thickBot="1" x14ac:dyDescent="0.25">
      <c r="A242" s="1">
        <v>3045453.7</v>
      </c>
      <c r="B242" s="1">
        <v>401240.1</v>
      </c>
      <c r="C242" s="1">
        <v>671.2</v>
      </c>
      <c r="D242" s="2">
        <v>45155</v>
      </c>
      <c r="E242" s="3">
        <v>519.36300000000006</v>
      </c>
    </row>
    <row r="243" spans="1:5" ht="16.5" thickBot="1" x14ac:dyDescent="0.25">
      <c r="A243" s="1">
        <v>3045453.7</v>
      </c>
      <c r="B243" s="1">
        <v>401240.1</v>
      </c>
      <c r="C243" s="1">
        <v>671.2</v>
      </c>
      <c r="D243" s="2">
        <v>45156</v>
      </c>
      <c r="E243" s="3">
        <v>518.87900000000002</v>
      </c>
    </row>
    <row r="244" spans="1:5" ht="16.5" thickBot="1" x14ac:dyDescent="0.25">
      <c r="A244" s="1">
        <v>3045453.7</v>
      </c>
      <c r="B244" s="1">
        <v>401240.1</v>
      </c>
      <c r="C244" s="1">
        <v>671.2</v>
      </c>
      <c r="D244" s="2">
        <v>45157</v>
      </c>
      <c r="E244" s="3">
        <v>518.49900000000002</v>
      </c>
    </row>
    <row r="245" spans="1:5" ht="16.5" thickBot="1" x14ac:dyDescent="0.25">
      <c r="A245" s="1">
        <v>3045453.7</v>
      </c>
      <c r="B245" s="1">
        <v>401240.1</v>
      </c>
      <c r="C245" s="1">
        <v>671.2</v>
      </c>
      <c r="D245" s="2">
        <v>45158</v>
      </c>
      <c r="E245" s="3">
        <v>518.42499999999995</v>
      </c>
    </row>
    <row r="246" spans="1:5" ht="16.5" thickBot="1" x14ac:dyDescent="0.25">
      <c r="A246" s="1">
        <v>3045453.7</v>
      </c>
      <c r="B246" s="1">
        <v>401240.1</v>
      </c>
      <c r="C246" s="1">
        <v>671.2</v>
      </c>
      <c r="D246" s="2">
        <v>45159</v>
      </c>
      <c r="E246" s="3">
        <v>518.43700000000001</v>
      </c>
    </row>
    <row r="247" spans="1:5" ht="16.5" thickBot="1" x14ac:dyDescent="0.25">
      <c r="A247" s="1">
        <v>3045453.7</v>
      </c>
      <c r="B247" s="1">
        <v>401240.1</v>
      </c>
      <c r="C247" s="1">
        <v>671.2</v>
      </c>
      <c r="D247" s="2">
        <v>45160</v>
      </c>
      <c r="E247" s="3">
        <v>518.60500000000002</v>
      </c>
    </row>
    <row r="248" spans="1:5" ht="16.5" thickBot="1" x14ac:dyDescent="0.25">
      <c r="A248" s="1">
        <v>3045453.7</v>
      </c>
      <c r="B248" s="1">
        <v>401240.1</v>
      </c>
      <c r="C248" s="1">
        <v>671.2</v>
      </c>
      <c r="D248" s="2">
        <v>45161</v>
      </c>
      <c r="E248" s="3">
        <v>518.26599999999996</v>
      </c>
    </row>
    <row r="249" spans="1:5" ht="16.5" thickBot="1" x14ac:dyDescent="0.25">
      <c r="A249" s="1">
        <v>3045453.7</v>
      </c>
      <c r="B249" s="1">
        <v>401240.1</v>
      </c>
      <c r="C249" s="1">
        <v>671.2</v>
      </c>
      <c r="D249" s="2">
        <v>45162</v>
      </c>
      <c r="E249" s="3">
        <v>518.04600000000005</v>
      </c>
    </row>
    <row r="250" spans="1:5" ht="16.5" thickBot="1" x14ac:dyDescent="0.25">
      <c r="A250" s="1">
        <v>3045453.7</v>
      </c>
      <c r="B250" s="1">
        <v>401240.1</v>
      </c>
      <c r="C250" s="1">
        <v>671.2</v>
      </c>
      <c r="D250" s="2">
        <v>45163</v>
      </c>
      <c r="E250" s="3">
        <v>518.63199999999995</v>
      </c>
    </row>
    <row r="251" spans="1:5" ht="16.5" thickBot="1" x14ac:dyDescent="0.25">
      <c r="A251" s="1">
        <v>3045453.7</v>
      </c>
      <c r="B251" s="1">
        <v>401240.1</v>
      </c>
      <c r="C251" s="1">
        <v>671.2</v>
      </c>
      <c r="D251" s="2">
        <v>45164</v>
      </c>
      <c r="E251" s="3">
        <v>518.58799999999997</v>
      </c>
    </row>
    <row r="252" spans="1:5" ht="16.5" thickBot="1" x14ac:dyDescent="0.25">
      <c r="A252" s="1">
        <v>3045453.7</v>
      </c>
      <c r="B252" s="1">
        <v>401240.1</v>
      </c>
      <c r="C252" s="1">
        <v>671.2</v>
      </c>
      <c r="D252" s="2">
        <v>45165</v>
      </c>
      <c r="E252" s="3">
        <v>518.48900000000003</v>
      </c>
    </row>
    <row r="253" spans="1:5" ht="16.5" thickBot="1" x14ac:dyDescent="0.25">
      <c r="A253" s="1">
        <v>3045453.7</v>
      </c>
      <c r="B253" s="1">
        <v>401240.1</v>
      </c>
      <c r="C253" s="1">
        <v>671.2</v>
      </c>
      <c r="D253" s="2">
        <v>45166</v>
      </c>
      <c r="E253" s="3">
        <v>517.69500000000005</v>
      </c>
    </row>
    <row r="254" spans="1:5" ht="16.5" thickBot="1" x14ac:dyDescent="0.25">
      <c r="A254" s="1">
        <v>3045453.7</v>
      </c>
      <c r="B254" s="1">
        <v>401240.1</v>
      </c>
      <c r="C254" s="1">
        <v>671.2</v>
      </c>
      <c r="D254" s="2">
        <v>45167</v>
      </c>
      <c r="E254" s="3">
        <v>518.11800000000005</v>
      </c>
    </row>
    <row r="255" spans="1:5" ht="16.5" thickBot="1" x14ac:dyDescent="0.25">
      <c r="A255" s="1">
        <v>3045453.7</v>
      </c>
      <c r="B255" s="1">
        <v>401240.1</v>
      </c>
      <c r="C255" s="1">
        <v>671.2</v>
      </c>
      <c r="D255" s="2">
        <v>45168</v>
      </c>
      <c r="E255" s="3">
        <v>517.1</v>
      </c>
    </row>
    <row r="256" spans="1:5" ht="16.5" thickBot="1" x14ac:dyDescent="0.25">
      <c r="A256" s="1">
        <v>3045453.7</v>
      </c>
      <c r="B256" s="1">
        <v>401240.1</v>
      </c>
      <c r="C256" s="1">
        <v>671.2</v>
      </c>
      <c r="D256" s="2">
        <v>45169</v>
      </c>
      <c r="E256" s="4"/>
    </row>
    <row r="257" spans="1:5" ht="16.5" thickBot="1" x14ac:dyDescent="0.25">
      <c r="A257" s="1">
        <v>3045453.7</v>
      </c>
      <c r="B257" s="1">
        <v>401240.1</v>
      </c>
      <c r="C257" s="1">
        <v>671.2</v>
      </c>
      <c r="D257" s="2">
        <v>45170</v>
      </c>
      <c r="E257" s="3">
        <v>515.29899999999998</v>
      </c>
    </row>
    <row r="258" spans="1:5" ht="16.5" thickBot="1" x14ac:dyDescent="0.25">
      <c r="A258" s="1">
        <v>3045453.7</v>
      </c>
      <c r="B258" s="1">
        <v>401240.1</v>
      </c>
      <c r="C258" s="1">
        <v>671.2</v>
      </c>
      <c r="D258" s="2">
        <v>45171</v>
      </c>
      <c r="E258" s="3">
        <v>520.36900000000003</v>
      </c>
    </row>
    <row r="259" spans="1:5" ht="16.5" thickBot="1" x14ac:dyDescent="0.25">
      <c r="A259" s="1">
        <v>3045453.7</v>
      </c>
      <c r="B259" s="1">
        <v>401240.1</v>
      </c>
      <c r="C259" s="1">
        <v>671.2</v>
      </c>
      <c r="D259" s="2">
        <v>45172</v>
      </c>
      <c r="E259" s="3">
        <v>519.74199999999996</v>
      </c>
    </row>
    <row r="260" spans="1:5" ht="16.5" thickBot="1" x14ac:dyDescent="0.25">
      <c r="A260" s="1">
        <v>3045453.7</v>
      </c>
      <c r="B260" s="1">
        <v>401240.1</v>
      </c>
      <c r="C260" s="1">
        <v>671.2</v>
      </c>
      <c r="D260" s="2">
        <v>45173</v>
      </c>
      <c r="E260" s="3">
        <v>510.39100000000002</v>
      </c>
    </row>
    <row r="261" spans="1:5" ht="16.5" thickBot="1" x14ac:dyDescent="0.25">
      <c r="A261" s="1">
        <v>3045453.7</v>
      </c>
      <c r="B261" s="1">
        <v>401240.1</v>
      </c>
      <c r="C261" s="1">
        <v>671.2</v>
      </c>
      <c r="D261" s="2">
        <v>45174</v>
      </c>
      <c r="E261" s="3">
        <v>510.50200000000001</v>
      </c>
    </row>
    <row r="262" spans="1:5" ht="16.5" thickBot="1" x14ac:dyDescent="0.25">
      <c r="A262" s="1">
        <v>3045453.7</v>
      </c>
      <c r="B262" s="1">
        <v>401240.1</v>
      </c>
      <c r="C262" s="1">
        <v>671.2</v>
      </c>
      <c r="D262" s="2">
        <v>45175</v>
      </c>
      <c r="E262" s="3">
        <v>510.625</v>
      </c>
    </row>
    <row r="263" spans="1:5" ht="16.5" thickBot="1" x14ac:dyDescent="0.25">
      <c r="A263" s="1">
        <v>3045453.7</v>
      </c>
      <c r="B263" s="1">
        <v>401240.1</v>
      </c>
      <c r="C263" s="1">
        <v>671.2</v>
      </c>
      <c r="D263" s="2">
        <v>45176</v>
      </c>
      <c r="E263" s="3">
        <v>510.56400000000002</v>
      </c>
    </row>
    <row r="264" spans="1:5" ht="16.5" thickBot="1" x14ac:dyDescent="0.25">
      <c r="A264" s="1">
        <v>3045453.7</v>
      </c>
      <c r="B264" s="1">
        <v>401240.1</v>
      </c>
      <c r="C264" s="1">
        <v>671.2</v>
      </c>
      <c r="D264" s="2">
        <v>45177</v>
      </c>
      <c r="E264" s="3">
        <v>510.83</v>
      </c>
    </row>
    <row r="265" spans="1:5" ht="16.5" thickBot="1" x14ac:dyDescent="0.25">
      <c r="A265" s="1">
        <v>3045453.7</v>
      </c>
      <c r="B265" s="1">
        <v>401240.1</v>
      </c>
      <c r="C265" s="1">
        <v>671.2</v>
      </c>
      <c r="D265" s="2">
        <v>45178</v>
      </c>
      <c r="E265" s="3"/>
    </row>
    <row r="266" spans="1:5" ht="16.5" thickBot="1" x14ac:dyDescent="0.25">
      <c r="A266" s="1">
        <v>3045453.7</v>
      </c>
      <c r="B266" s="1">
        <v>401240.1</v>
      </c>
      <c r="C266" s="1">
        <v>671.2</v>
      </c>
      <c r="D266" s="2">
        <v>45179</v>
      </c>
      <c r="E266" s="3"/>
    </row>
    <row r="267" spans="1:5" ht="16.5" thickBot="1" x14ac:dyDescent="0.25">
      <c r="A267" s="1">
        <v>3045453.7</v>
      </c>
      <c r="B267" s="1">
        <v>401240.1</v>
      </c>
      <c r="C267" s="1">
        <v>671.2</v>
      </c>
      <c r="D267" s="2">
        <v>45180</v>
      </c>
      <c r="E267" s="3"/>
    </row>
    <row r="268" spans="1:5" ht="16.5" thickBot="1" x14ac:dyDescent="0.25">
      <c r="A268" s="1">
        <v>3045453.7</v>
      </c>
      <c r="B268" s="1">
        <v>401240.1</v>
      </c>
      <c r="C268" s="1">
        <v>671.2</v>
      </c>
      <c r="D268" s="2">
        <v>45181</v>
      </c>
      <c r="E268" s="3"/>
    </row>
    <row r="269" spans="1:5" ht="16.5" thickBot="1" x14ac:dyDescent="0.25">
      <c r="A269" s="1">
        <v>3045453.7</v>
      </c>
      <c r="B269" s="1">
        <v>401240.1</v>
      </c>
      <c r="C269" s="1">
        <v>671.2</v>
      </c>
      <c r="D269" s="2">
        <v>45182</v>
      </c>
      <c r="E269" s="3"/>
    </row>
    <row r="270" spans="1:5" ht="16.5" thickBot="1" x14ac:dyDescent="0.25">
      <c r="A270" s="1">
        <v>3045453.7</v>
      </c>
      <c r="B270" s="1">
        <v>401240.1</v>
      </c>
      <c r="C270" s="1">
        <v>671.2</v>
      </c>
      <c r="D270" s="2">
        <v>45183</v>
      </c>
      <c r="E270" s="3">
        <f>670-161.74</f>
        <v>508.26</v>
      </c>
    </row>
    <row r="271" spans="1:5" ht="16.5" thickBot="1" x14ac:dyDescent="0.25">
      <c r="A271" s="1">
        <v>3045453.7</v>
      </c>
      <c r="B271" s="1">
        <v>401240.1</v>
      </c>
      <c r="C271" s="1">
        <v>671.2</v>
      </c>
      <c r="D271" s="2">
        <v>45184</v>
      </c>
      <c r="E271" s="4"/>
    </row>
    <row r="272" spans="1:5" ht="16.5" thickBot="1" x14ac:dyDescent="0.25">
      <c r="A272" s="1">
        <v>3045453.7</v>
      </c>
      <c r="B272" s="1">
        <v>401240.1</v>
      </c>
      <c r="C272" s="1">
        <v>671.2</v>
      </c>
      <c r="D272" s="2">
        <v>45185</v>
      </c>
      <c r="E272" s="4"/>
    </row>
    <row r="273" spans="1:5" ht="16.5" thickBot="1" x14ac:dyDescent="0.25">
      <c r="A273" s="1">
        <v>3045453.7</v>
      </c>
      <c r="B273" s="1">
        <v>401240.1</v>
      </c>
      <c r="C273" s="1">
        <v>671.2</v>
      </c>
      <c r="D273" s="2">
        <v>45186</v>
      </c>
      <c r="E273" s="4"/>
    </row>
    <row r="274" spans="1:5" ht="16.5" thickBot="1" x14ac:dyDescent="0.25">
      <c r="A274" s="1">
        <v>3045453.7</v>
      </c>
      <c r="B274" s="1">
        <v>401240.1</v>
      </c>
      <c r="C274" s="1">
        <v>671.2</v>
      </c>
      <c r="D274" s="2">
        <v>45187</v>
      </c>
      <c r="E274" s="4"/>
    </row>
    <row r="275" spans="1:5" ht="16.5" thickBot="1" x14ac:dyDescent="0.25">
      <c r="A275" s="1">
        <v>3045453.7</v>
      </c>
      <c r="B275" s="1">
        <v>401240.1</v>
      </c>
      <c r="C275" s="1">
        <v>671.2</v>
      </c>
      <c r="D275" s="2">
        <v>45188</v>
      </c>
      <c r="E275" s="4"/>
    </row>
    <row r="276" spans="1:5" ht="16.5" thickBot="1" x14ac:dyDescent="0.25">
      <c r="A276" s="1">
        <v>3045453.7</v>
      </c>
      <c r="B276" s="1">
        <v>401240.1</v>
      </c>
      <c r="C276" s="1">
        <v>671.2</v>
      </c>
      <c r="D276" s="2">
        <v>45189</v>
      </c>
      <c r="E276" s="3">
        <v>516.37599999999998</v>
      </c>
    </row>
    <row r="277" spans="1:5" ht="16.5" thickBot="1" x14ac:dyDescent="0.25">
      <c r="A277" s="1">
        <v>3045453.7</v>
      </c>
      <c r="B277" s="1">
        <v>401240.1</v>
      </c>
      <c r="C277" s="1">
        <v>671.2</v>
      </c>
      <c r="D277" s="2">
        <v>45190</v>
      </c>
      <c r="E277" s="3">
        <v>515.94000000000005</v>
      </c>
    </row>
    <row r="278" spans="1:5" ht="16.5" thickBot="1" x14ac:dyDescent="0.25">
      <c r="A278" s="1">
        <v>3045453.7</v>
      </c>
      <c r="B278" s="1">
        <v>401240.1</v>
      </c>
      <c r="C278" s="1">
        <v>671.2</v>
      </c>
      <c r="D278" s="2">
        <v>45191</v>
      </c>
      <c r="E278" s="3">
        <v>516.93799999999999</v>
      </c>
    </row>
    <row r="279" spans="1:5" ht="16.5" thickBot="1" x14ac:dyDescent="0.25">
      <c r="A279" s="1">
        <v>3045453.7</v>
      </c>
      <c r="B279" s="1">
        <v>401240.1</v>
      </c>
      <c r="C279" s="1">
        <v>671.2</v>
      </c>
      <c r="D279" s="2">
        <v>45192</v>
      </c>
      <c r="E279" s="3">
        <v>517.03399999999999</v>
      </c>
    </row>
    <row r="280" spans="1:5" ht="16.5" thickBot="1" x14ac:dyDescent="0.25">
      <c r="A280" s="1">
        <v>3045453.7</v>
      </c>
      <c r="B280" s="1">
        <v>401240.1</v>
      </c>
      <c r="C280" s="1">
        <v>671.2</v>
      </c>
      <c r="D280" s="2">
        <v>45193</v>
      </c>
      <c r="E280" s="3">
        <v>516.39800000000002</v>
      </c>
    </row>
    <row r="281" spans="1:5" ht="16.5" thickBot="1" x14ac:dyDescent="0.25">
      <c r="A281" s="1">
        <v>3045453.7</v>
      </c>
      <c r="B281" s="1">
        <v>401240.1</v>
      </c>
      <c r="C281" s="1">
        <v>671.2</v>
      </c>
      <c r="D281" s="2">
        <v>45194</v>
      </c>
      <c r="E281" s="3">
        <v>517.48400000000004</v>
      </c>
    </row>
    <row r="282" spans="1:5" ht="16.5" thickBot="1" x14ac:dyDescent="0.25">
      <c r="A282" s="1">
        <v>3045453.7</v>
      </c>
      <c r="B282" s="1">
        <v>401240.1</v>
      </c>
      <c r="C282" s="1">
        <v>671.2</v>
      </c>
      <c r="D282" s="2">
        <v>45195</v>
      </c>
      <c r="E282" s="3">
        <v>520.29100000000005</v>
      </c>
    </row>
    <row r="283" spans="1:5" ht="16.5" thickBot="1" x14ac:dyDescent="0.25">
      <c r="A283" s="1">
        <v>3045453.7</v>
      </c>
      <c r="B283" s="1">
        <v>401240.1</v>
      </c>
      <c r="C283" s="1">
        <v>671.2</v>
      </c>
      <c r="D283" s="2">
        <v>45196</v>
      </c>
      <c r="E283" s="3">
        <v>513.00800000000004</v>
      </c>
    </row>
    <row r="284" spans="1:5" ht="16.5" thickBot="1" x14ac:dyDescent="0.25">
      <c r="A284" s="1">
        <v>3045453.7</v>
      </c>
      <c r="B284" s="1">
        <v>401240.1</v>
      </c>
      <c r="C284" s="1">
        <v>671.2</v>
      </c>
      <c r="D284" s="2">
        <v>45197</v>
      </c>
      <c r="E284" s="3">
        <v>508.41699999999997</v>
      </c>
    </row>
    <row r="285" spans="1:5" ht="16.5" thickBot="1" x14ac:dyDescent="0.25">
      <c r="A285" s="1">
        <v>3045453.7</v>
      </c>
      <c r="B285" s="1">
        <v>401240.1</v>
      </c>
      <c r="C285" s="1">
        <v>671.2</v>
      </c>
      <c r="D285" s="2">
        <v>45198</v>
      </c>
      <c r="E285" s="3">
        <v>505.15899999999999</v>
      </c>
    </row>
    <row r="286" spans="1:5" ht="16.5" thickBot="1" x14ac:dyDescent="0.25">
      <c r="A286" s="1">
        <v>3045453.7</v>
      </c>
      <c r="B286" s="1">
        <v>401240.1</v>
      </c>
      <c r="C286" s="1">
        <v>671.2</v>
      </c>
      <c r="D286" s="2">
        <v>45199</v>
      </c>
      <c r="E286" s="3">
        <v>504.14699999999999</v>
      </c>
    </row>
    <row r="287" spans="1:5" ht="16.5" thickBot="1" x14ac:dyDescent="0.25">
      <c r="A287" s="1">
        <v>3045453.7</v>
      </c>
      <c r="B287" s="1">
        <v>401240.1</v>
      </c>
      <c r="C287" s="1">
        <v>671.2</v>
      </c>
      <c r="D287" s="2">
        <v>45200</v>
      </c>
      <c r="E287" s="3">
        <v>707.21299999999997</v>
      </c>
    </row>
    <row r="288" spans="1:5" ht="16.5" thickBot="1" x14ac:dyDescent="0.25">
      <c r="A288" s="1">
        <v>3045453.7</v>
      </c>
      <c r="B288" s="1">
        <v>401240.1</v>
      </c>
      <c r="C288" s="1">
        <v>671.2</v>
      </c>
      <c r="D288" s="2">
        <v>45201</v>
      </c>
      <c r="E288" s="3">
        <v>501.83600000000001</v>
      </c>
    </row>
    <row r="289" spans="1:5" ht="16.5" thickBot="1" x14ac:dyDescent="0.25">
      <c r="A289" s="1">
        <v>3045453.7</v>
      </c>
      <c r="B289" s="1">
        <v>401240.1</v>
      </c>
      <c r="C289" s="1">
        <v>671.2</v>
      </c>
      <c r="D289" s="2">
        <v>45202</v>
      </c>
      <c r="E289" s="3">
        <v>500.99599999999998</v>
      </c>
    </row>
    <row r="290" spans="1:5" ht="16.5" thickBot="1" x14ac:dyDescent="0.25">
      <c r="A290" s="1">
        <v>3045453.7</v>
      </c>
      <c r="B290" s="1">
        <v>401240.1</v>
      </c>
      <c r="C290" s="1">
        <v>671.2</v>
      </c>
      <c r="D290" s="2">
        <v>45203</v>
      </c>
      <c r="E290" s="3">
        <v>500.41699999999997</v>
      </c>
    </row>
    <row r="291" spans="1:5" ht="16.5" thickBot="1" x14ac:dyDescent="0.25">
      <c r="A291" s="1">
        <v>3045453.7</v>
      </c>
      <c r="B291" s="1">
        <v>401240.1</v>
      </c>
      <c r="C291" s="1">
        <v>671.2</v>
      </c>
      <c r="D291" s="2">
        <v>45204</v>
      </c>
      <c r="E291" s="3">
        <v>499.84100000000001</v>
      </c>
    </row>
    <row r="292" spans="1:5" ht="16.5" thickBot="1" x14ac:dyDescent="0.25">
      <c r="A292" s="1">
        <v>3045453.7</v>
      </c>
      <c r="B292" s="1">
        <v>401240.1</v>
      </c>
      <c r="C292" s="1">
        <v>671.2</v>
      </c>
      <c r="D292" s="2">
        <v>45205</v>
      </c>
      <c r="E292" s="3">
        <v>499.84100000000001</v>
      </c>
    </row>
    <row r="293" spans="1:5" ht="16.5" thickBot="1" x14ac:dyDescent="0.25">
      <c r="A293" s="1">
        <v>3045453.7</v>
      </c>
      <c r="B293" s="1">
        <v>401240.1</v>
      </c>
      <c r="C293" s="1">
        <v>671.2</v>
      </c>
      <c r="D293" s="2">
        <v>45206</v>
      </c>
      <c r="E293" s="3">
        <v>497.57100000000003</v>
      </c>
    </row>
    <row r="294" spans="1:5" ht="16.5" thickBot="1" x14ac:dyDescent="0.25">
      <c r="A294" s="1">
        <v>3045453.7</v>
      </c>
      <c r="B294" s="1">
        <v>401240.1</v>
      </c>
      <c r="C294" s="1">
        <v>671.2</v>
      </c>
      <c r="D294" s="2">
        <v>45207</v>
      </c>
      <c r="E294" s="3">
        <v>496.25700000000001</v>
      </c>
    </row>
    <row r="295" spans="1:5" ht="16.5" thickBot="1" x14ac:dyDescent="0.25">
      <c r="A295" s="1">
        <v>3045453.7</v>
      </c>
      <c r="B295" s="1">
        <v>401240.1</v>
      </c>
      <c r="C295" s="1">
        <v>671.2</v>
      </c>
      <c r="D295" s="2">
        <v>45208</v>
      </c>
      <c r="E295" s="3">
        <v>495.24299999999999</v>
      </c>
    </row>
    <row r="296" spans="1:5" ht="16.5" thickBot="1" x14ac:dyDescent="0.25">
      <c r="A296" s="1">
        <v>3045453.7</v>
      </c>
      <c r="B296" s="1">
        <v>401240.1</v>
      </c>
      <c r="C296" s="1">
        <v>671.2</v>
      </c>
      <c r="D296" s="2">
        <v>45209</v>
      </c>
      <c r="E296" s="3">
        <v>495.17200000000003</v>
      </c>
    </row>
    <row r="297" spans="1:5" ht="16.5" thickBot="1" x14ac:dyDescent="0.25">
      <c r="A297" s="1">
        <v>3045453.7</v>
      </c>
      <c r="B297" s="1">
        <v>401240.1</v>
      </c>
      <c r="C297" s="1">
        <v>671.2</v>
      </c>
      <c r="D297" s="2">
        <v>45210</v>
      </c>
      <c r="E297" s="3">
        <v>495.30399999999997</v>
      </c>
    </row>
    <row r="298" spans="1:5" ht="16.5" thickBot="1" x14ac:dyDescent="0.25">
      <c r="A298" s="1">
        <v>3045453.7</v>
      </c>
      <c r="B298" s="1">
        <v>401240.1</v>
      </c>
      <c r="C298" s="1">
        <v>671.2</v>
      </c>
      <c r="D298" s="2">
        <v>45211</v>
      </c>
      <c r="E298" s="3">
        <v>495.166</v>
      </c>
    </row>
    <row r="299" spans="1:5" ht="16.5" thickBot="1" x14ac:dyDescent="0.25">
      <c r="A299" s="1">
        <v>3045453.7</v>
      </c>
      <c r="B299" s="1">
        <v>401240.1</v>
      </c>
      <c r="C299" s="1">
        <v>671.2</v>
      </c>
      <c r="D299" s="2">
        <v>45212</v>
      </c>
      <c r="E299" s="3">
        <v>495.601</v>
      </c>
    </row>
    <row r="300" spans="1:5" ht="16.5" thickBot="1" x14ac:dyDescent="0.25">
      <c r="A300" s="1">
        <v>3045453.7</v>
      </c>
      <c r="B300" s="1">
        <v>401240.1</v>
      </c>
      <c r="C300" s="1">
        <v>671.2</v>
      </c>
      <c r="D300" s="2">
        <v>45213</v>
      </c>
      <c r="E300" s="3">
        <v>496.88400000000001</v>
      </c>
    </row>
    <row r="301" spans="1:5" ht="16.5" thickBot="1" x14ac:dyDescent="0.25">
      <c r="A301" s="1">
        <v>3045453.7</v>
      </c>
      <c r="B301" s="1">
        <v>401240.1</v>
      </c>
      <c r="C301" s="1">
        <v>671.2</v>
      </c>
      <c r="D301" s="2">
        <v>45214</v>
      </c>
      <c r="E301" s="3">
        <v>497.75700000000001</v>
      </c>
    </row>
    <row r="302" spans="1:5" ht="16.5" thickBot="1" x14ac:dyDescent="0.25">
      <c r="A302" s="1">
        <v>3045453.7</v>
      </c>
      <c r="B302" s="1">
        <v>401240.1</v>
      </c>
      <c r="C302" s="1">
        <v>671.2</v>
      </c>
      <c r="D302" s="2">
        <v>45215</v>
      </c>
      <c r="E302" s="3">
        <v>497.791</v>
      </c>
    </row>
    <row r="303" spans="1:5" ht="16.5" thickBot="1" x14ac:dyDescent="0.25">
      <c r="A303" s="1">
        <v>3045453.7</v>
      </c>
      <c r="B303" s="1">
        <v>401240.1</v>
      </c>
      <c r="C303" s="1">
        <v>671.2</v>
      </c>
      <c r="D303" s="2">
        <v>45216</v>
      </c>
      <c r="E303" s="3">
        <v>497.60500000000002</v>
      </c>
    </row>
    <row r="304" spans="1:5" ht="16.5" thickBot="1" x14ac:dyDescent="0.25">
      <c r="A304" s="1">
        <v>3045453.7</v>
      </c>
      <c r="B304" s="1">
        <v>401240.1</v>
      </c>
      <c r="C304" s="1">
        <v>671.2</v>
      </c>
      <c r="D304" s="2">
        <v>45217</v>
      </c>
      <c r="E304" s="3">
        <v>497.12700000000001</v>
      </c>
    </row>
    <row r="305" spans="1:5" ht="16.5" thickBot="1" x14ac:dyDescent="0.25">
      <c r="A305" s="1">
        <v>3045453.7</v>
      </c>
      <c r="B305" s="1">
        <v>401240.1</v>
      </c>
      <c r="C305" s="1">
        <v>671.2</v>
      </c>
      <c r="D305" s="2">
        <v>45218</v>
      </c>
      <c r="E305" s="3"/>
    </row>
    <row r="306" spans="1:5" ht="16.5" thickBot="1" x14ac:dyDescent="0.25">
      <c r="A306" s="1">
        <v>3045453.7</v>
      </c>
      <c r="B306" s="1">
        <v>401240.1</v>
      </c>
      <c r="C306" s="1">
        <v>671.2</v>
      </c>
      <c r="D306" s="2">
        <v>45219</v>
      </c>
      <c r="E306" s="3">
        <v>497.495</v>
      </c>
    </row>
    <row r="307" spans="1:5" ht="16.5" thickBot="1" x14ac:dyDescent="0.25">
      <c r="A307" s="1">
        <v>3045453.7</v>
      </c>
      <c r="B307" s="1">
        <v>401240.1</v>
      </c>
      <c r="C307" s="1">
        <v>671.2</v>
      </c>
      <c r="D307" s="2">
        <v>45220</v>
      </c>
      <c r="E307" s="3">
        <v>496.88499999999999</v>
      </c>
    </row>
    <row r="308" spans="1:5" ht="16.5" thickBot="1" x14ac:dyDescent="0.25">
      <c r="A308" s="1">
        <v>3045453.7</v>
      </c>
      <c r="B308" s="1">
        <v>401240.1</v>
      </c>
      <c r="C308" s="1">
        <v>671.2</v>
      </c>
      <c r="D308" s="2">
        <v>45221</v>
      </c>
      <c r="E308" s="3">
        <v>496.72699999999998</v>
      </c>
    </row>
    <row r="309" spans="1:5" ht="16.5" thickBot="1" x14ac:dyDescent="0.25">
      <c r="A309" s="1">
        <v>3045453.7</v>
      </c>
      <c r="B309" s="1">
        <v>401240.1</v>
      </c>
      <c r="C309" s="1">
        <v>671.2</v>
      </c>
      <c r="D309" s="2">
        <v>45222</v>
      </c>
      <c r="E309" s="3">
        <v>496.70400000000001</v>
      </c>
    </row>
    <row r="310" spans="1:5" ht="16.5" thickBot="1" x14ac:dyDescent="0.25">
      <c r="A310" s="1">
        <v>3045453.7</v>
      </c>
      <c r="B310" s="1">
        <v>401240.1</v>
      </c>
      <c r="C310" s="1">
        <v>671.2</v>
      </c>
      <c r="D310" s="2">
        <v>45223</v>
      </c>
      <c r="E310" s="3">
        <v>496.92399999999998</v>
      </c>
    </row>
    <row r="311" spans="1:5" ht="16.5" thickBot="1" x14ac:dyDescent="0.25">
      <c r="A311" s="1">
        <v>3045453.7</v>
      </c>
      <c r="B311" s="1">
        <v>401240.1</v>
      </c>
      <c r="C311" s="1">
        <v>671.2</v>
      </c>
      <c r="D311" s="2">
        <v>45224</v>
      </c>
      <c r="E311" s="3">
        <v>496.66199999999998</v>
      </c>
    </row>
    <row r="312" spans="1:5" ht="16.5" thickBot="1" x14ac:dyDescent="0.25">
      <c r="A312" s="1">
        <v>3045453.7</v>
      </c>
      <c r="B312" s="1">
        <v>401240.1</v>
      </c>
      <c r="C312" s="1">
        <v>671.2</v>
      </c>
      <c r="D312" s="2">
        <v>45225</v>
      </c>
      <c r="E312" s="3">
        <v>496.322</v>
      </c>
    </row>
    <row r="313" spans="1:5" ht="16.5" thickBot="1" x14ac:dyDescent="0.25">
      <c r="A313" s="1">
        <v>3045453.7</v>
      </c>
      <c r="B313" s="1">
        <v>401240.1</v>
      </c>
      <c r="C313" s="1">
        <v>671.2</v>
      </c>
      <c r="D313" s="2">
        <v>45226</v>
      </c>
      <c r="E313" s="4"/>
    </row>
    <row r="314" spans="1:5" ht="16.5" thickBot="1" x14ac:dyDescent="0.25">
      <c r="A314" s="1">
        <v>3045453.7</v>
      </c>
      <c r="B314" s="1">
        <v>401240.1</v>
      </c>
      <c r="C314" s="1">
        <v>671.2</v>
      </c>
      <c r="D314" s="2">
        <v>45227</v>
      </c>
      <c r="E314" s="4"/>
    </row>
    <row r="315" spans="1:5" ht="16.5" thickBot="1" x14ac:dyDescent="0.25">
      <c r="A315" s="1">
        <v>3045453.7</v>
      </c>
      <c r="B315" s="1">
        <v>401240.1</v>
      </c>
      <c r="C315" s="1">
        <v>671.2</v>
      </c>
      <c r="D315" s="2">
        <v>45228</v>
      </c>
      <c r="E315" s="4"/>
    </row>
    <row r="316" spans="1:5" ht="16.5" thickBot="1" x14ac:dyDescent="0.25">
      <c r="A316" s="1">
        <v>3045453.7</v>
      </c>
      <c r="B316" s="1">
        <v>401240.1</v>
      </c>
      <c r="C316" s="1">
        <v>671.2</v>
      </c>
      <c r="D316" s="2">
        <v>45229</v>
      </c>
      <c r="E316" s="4"/>
    </row>
    <row r="317" spans="1:5" ht="16.5" thickBot="1" x14ac:dyDescent="0.25">
      <c r="A317" s="1">
        <v>3045453.7</v>
      </c>
      <c r="B317" s="1">
        <v>401240.1</v>
      </c>
      <c r="C317" s="1">
        <v>671.2</v>
      </c>
      <c r="D317" s="2">
        <v>45230</v>
      </c>
      <c r="E317" s="4"/>
    </row>
    <row r="318" spans="1:5" ht="16.5" thickBot="1" x14ac:dyDescent="0.25">
      <c r="A318" s="1">
        <v>3045453.7</v>
      </c>
      <c r="B318" s="1">
        <v>401240.1</v>
      </c>
      <c r="C318" s="1">
        <v>671.2</v>
      </c>
      <c r="D318" s="2">
        <v>45231</v>
      </c>
      <c r="E318" s="3"/>
    </row>
    <row r="319" spans="1:5" ht="16.5" thickBot="1" x14ac:dyDescent="0.25">
      <c r="A319" s="1">
        <v>3045453.7</v>
      </c>
      <c r="B319" s="1">
        <v>401240.1</v>
      </c>
      <c r="C319" s="1">
        <v>671.2</v>
      </c>
      <c r="D319" s="2">
        <v>45232</v>
      </c>
      <c r="E319" s="3">
        <v>503.01400000000001</v>
      </c>
    </row>
    <row r="320" spans="1:5" ht="16.5" thickBot="1" x14ac:dyDescent="0.25">
      <c r="A320" s="1">
        <v>3045453.7</v>
      </c>
      <c r="B320" s="1">
        <v>401240.1</v>
      </c>
      <c r="C320" s="1">
        <v>671.2</v>
      </c>
      <c r="D320" s="2">
        <v>45233</v>
      </c>
      <c r="E320" s="4"/>
    </row>
    <row r="321" spans="1:5" ht="16.5" thickBot="1" x14ac:dyDescent="0.25">
      <c r="A321" s="1">
        <v>3045453.7</v>
      </c>
      <c r="B321" s="1">
        <v>401240.1</v>
      </c>
      <c r="C321" s="1">
        <v>671.2</v>
      </c>
      <c r="D321" s="2">
        <v>45234</v>
      </c>
      <c r="E321" s="4"/>
    </row>
    <row r="322" spans="1:5" ht="16.5" thickBot="1" x14ac:dyDescent="0.25">
      <c r="A322" s="1">
        <v>3045453.7</v>
      </c>
      <c r="B322" s="1">
        <v>401240.1</v>
      </c>
      <c r="C322" s="1">
        <v>671.2</v>
      </c>
      <c r="D322" s="2">
        <v>45235</v>
      </c>
      <c r="E322" s="4"/>
    </row>
    <row r="323" spans="1:5" ht="16.5" thickBot="1" x14ac:dyDescent="0.25">
      <c r="A323" s="1">
        <v>3045453.7</v>
      </c>
      <c r="B323" s="1">
        <v>401240.1</v>
      </c>
      <c r="C323" s="1">
        <v>671.2</v>
      </c>
      <c r="D323" s="2">
        <v>45236</v>
      </c>
      <c r="E323" s="4"/>
    </row>
    <row r="324" spans="1:5" ht="16.5" thickBot="1" x14ac:dyDescent="0.25">
      <c r="A324" s="1">
        <v>3045453.7</v>
      </c>
      <c r="B324" s="1">
        <v>401240.1</v>
      </c>
      <c r="C324" s="1">
        <v>671.2</v>
      </c>
      <c r="D324" s="2">
        <v>45237</v>
      </c>
      <c r="E324" s="4"/>
    </row>
    <row r="325" spans="1:5" ht="16.5" thickBot="1" x14ac:dyDescent="0.25">
      <c r="A325" s="1">
        <v>3045453.7</v>
      </c>
      <c r="B325" s="1">
        <v>401240.1</v>
      </c>
      <c r="C325" s="1">
        <v>671.2</v>
      </c>
      <c r="D325" s="2">
        <v>45238</v>
      </c>
      <c r="E325" s="4"/>
    </row>
    <row r="326" spans="1:5" ht="16.5" thickBot="1" x14ac:dyDescent="0.25">
      <c r="A326" s="1">
        <v>3045453.7</v>
      </c>
      <c r="B326" s="1">
        <v>401240.1</v>
      </c>
      <c r="C326" s="1">
        <v>671.2</v>
      </c>
      <c r="D326" s="2">
        <v>45239</v>
      </c>
      <c r="E326" s="4"/>
    </row>
    <row r="327" spans="1:5" ht="16.5" thickBot="1" x14ac:dyDescent="0.25">
      <c r="A327" s="1">
        <v>3045453.7</v>
      </c>
      <c r="B327" s="1">
        <v>401240.1</v>
      </c>
      <c r="C327" s="1">
        <v>671.2</v>
      </c>
      <c r="D327" s="2">
        <v>45240</v>
      </c>
      <c r="E327" s="3">
        <v>500.34</v>
      </c>
    </row>
    <row r="328" spans="1:5" ht="16.5" thickBot="1" x14ac:dyDescent="0.25">
      <c r="A328" s="1">
        <v>3045453.7</v>
      </c>
      <c r="B328" s="1">
        <v>401240.1</v>
      </c>
      <c r="C328" s="1">
        <v>671.2</v>
      </c>
      <c r="D328" s="2">
        <v>45241</v>
      </c>
      <c r="E328" s="3"/>
    </row>
    <row r="329" spans="1:5" ht="16.5" thickBot="1" x14ac:dyDescent="0.25">
      <c r="A329" s="1">
        <v>3045453.7</v>
      </c>
      <c r="B329" s="1">
        <v>401240.1</v>
      </c>
      <c r="C329" s="1">
        <v>671.2</v>
      </c>
      <c r="D329" s="2">
        <v>45242</v>
      </c>
      <c r="E329" s="3"/>
    </row>
    <row r="330" spans="1:5" ht="16.5" thickBot="1" x14ac:dyDescent="0.25">
      <c r="A330" s="1">
        <v>3045453.7</v>
      </c>
      <c r="B330" s="1">
        <v>401240.1</v>
      </c>
      <c r="C330" s="1">
        <v>671.2</v>
      </c>
      <c r="D330" s="2">
        <v>45243</v>
      </c>
      <c r="E330" s="3"/>
    </row>
    <row r="331" spans="1:5" ht="16.5" thickBot="1" x14ac:dyDescent="0.25">
      <c r="A331" s="1">
        <v>3045453.7</v>
      </c>
      <c r="B331" s="1">
        <v>401240.1</v>
      </c>
      <c r="C331" s="1">
        <v>671.2</v>
      </c>
      <c r="D331" s="2">
        <v>45244</v>
      </c>
      <c r="E331" s="3"/>
    </row>
    <row r="332" spans="1:5" ht="16.5" thickBot="1" x14ac:dyDescent="0.25">
      <c r="A332" s="1">
        <v>3045453.7</v>
      </c>
      <c r="B332" s="1">
        <v>401240.1</v>
      </c>
      <c r="C332" s="1">
        <v>671.2</v>
      </c>
      <c r="D332" s="2">
        <v>45245</v>
      </c>
      <c r="E332" s="3"/>
    </row>
    <row r="333" spans="1:5" ht="16.5" thickBot="1" x14ac:dyDescent="0.25">
      <c r="A333" s="1">
        <v>3045453.7</v>
      </c>
      <c r="B333" s="1">
        <v>401240.1</v>
      </c>
      <c r="C333" s="1">
        <v>671.2</v>
      </c>
      <c r="D333" s="2">
        <v>45246</v>
      </c>
      <c r="E333" s="3">
        <v>497.35</v>
      </c>
    </row>
    <row r="334" spans="1:5" ht="16.5" thickBot="1" x14ac:dyDescent="0.25">
      <c r="A334" s="1">
        <v>3045453.7</v>
      </c>
      <c r="B334" s="1">
        <v>401240.1</v>
      </c>
      <c r="C334" s="1">
        <v>671.2</v>
      </c>
      <c r="D334" s="2">
        <v>45247</v>
      </c>
      <c r="E334" s="7"/>
    </row>
    <row r="335" spans="1:5" ht="16.5" thickBot="1" x14ac:dyDescent="0.25">
      <c r="A335" s="1">
        <v>3045453.7</v>
      </c>
      <c r="B335" s="1">
        <v>401240.1</v>
      </c>
      <c r="C335" s="1">
        <v>671.2</v>
      </c>
      <c r="D335" s="2">
        <v>45248</v>
      </c>
      <c r="E335" s="7"/>
    </row>
    <row r="336" spans="1:5" ht="16.5" thickBot="1" x14ac:dyDescent="0.25">
      <c r="A336" s="1">
        <v>3045453.7</v>
      </c>
      <c r="B336" s="1">
        <v>401240.1</v>
      </c>
      <c r="C336" s="1">
        <v>671.2</v>
      </c>
      <c r="D336" s="2">
        <v>45249</v>
      </c>
      <c r="E336" s="7"/>
    </row>
    <row r="337" spans="1:5" ht="16.5" thickBot="1" x14ac:dyDescent="0.25">
      <c r="A337" s="1">
        <v>3045453.7</v>
      </c>
      <c r="B337" s="1">
        <v>401240.1</v>
      </c>
      <c r="C337" s="1">
        <v>671.2</v>
      </c>
      <c r="D337" s="2">
        <v>45250</v>
      </c>
      <c r="E337" s="7"/>
    </row>
    <row r="338" spans="1:5" ht="16.5" thickBot="1" x14ac:dyDescent="0.25">
      <c r="A338" s="1">
        <v>3045453.7</v>
      </c>
      <c r="B338" s="1">
        <v>401240.1</v>
      </c>
      <c r="C338" s="1">
        <v>671.2</v>
      </c>
      <c r="D338" s="2">
        <v>45251</v>
      </c>
      <c r="E338" s="7"/>
    </row>
    <row r="339" spans="1:5" ht="16.5" thickBot="1" x14ac:dyDescent="0.25">
      <c r="A339" s="1">
        <v>3045453.7</v>
      </c>
      <c r="B339" s="1">
        <v>401240.1</v>
      </c>
      <c r="C339" s="1">
        <v>671.2</v>
      </c>
      <c r="D339" s="2">
        <v>45252</v>
      </c>
      <c r="E339" s="7"/>
    </row>
    <row r="340" spans="1:5" ht="16.5" thickBot="1" x14ac:dyDescent="0.25">
      <c r="A340" s="1">
        <v>3045453.7</v>
      </c>
      <c r="B340" s="1">
        <v>401240.1</v>
      </c>
      <c r="C340" s="1">
        <v>671.2</v>
      </c>
      <c r="D340" s="2">
        <v>45253</v>
      </c>
      <c r="E340" s="3">
        <f>672-175.51</f>
        <v>496.49</v>
      </c>
    </row>
    <row r="341" spans="1:5" ht="16.5" thickBot="1" x14ac:dyDescent="0.25">
      <c r="A341" s="1">
        <v>3045453.7</v>
      </c>
      <c r="B341" s="1">
        <v>401240.1</v>
      </c>
      <c r="C341" s="1">
        <v>671.2</v>
      </c>
      <c r="D341" s="2">
        <v>45254</v>
      </c>
      <c r="E341" s="3"/>
    </row>
    <row r="342" spans="1:5" ht="16.5" thickBot="1" x14ac:dyDescent="0.25">
      <c r="A342" s="1">
        <v>3045453.7</v>
      </c>
      <c r="B342" s="1">
        <v>401240.1</v>
      </c>
      <c r="C342" s="1">
        <v>671.2</v>
      </c>
      <c r="D342" s="2">
        <v>45255</v>
      </c>
      <c r="E342" s="3"/>
    </row>
    <row r="343" spans="1:5" ht="16.5" thickBot="1" x14ac:dyDescent="0.25">
      <c r="A343" s="1">
        <v>3045453.7</v>
      </c>
      <c r="B343" s="1">
        <v>401240.1</v>
      </c>
      <c r="C343" s="1">
        <v>671.2</v>
      </c>
      <c r="D343" s="2">
        <v>45256</v>
      </c>
      <c r="E343" s="3"/>
    </row>
    <row r="344" spans="1:5" ht="16.5" thickBot="1" x14ac:dyDescent="0.25">
      <c r="A344" s="1">
        <v>3045453.7</v>
      </c>
      <c r="B344" s="1">
        <v>401240.1</v>
      </c>
      <c r="C344" s="1">
        <v>671.2</v>
      </c>
      <c r="D344" s="2">
        <v>45257</v>
      </c>
      <c r="E344" s="3"/>
    </row>
    <row r="345" spans="1:5" ht="16.5" thickBot="1" x14ac:dyDescent="0.25">
      <c r="A345" s="1">
        <v>3045453.7</v>
      </c>
      <c r="B345" s="1">
        <v>401240.1</v>
      </c>
      <c r="C345" s="1">
        <v>671.2</v>
      </c>
      <c r="D345" s="2">
        <v>45258</v>
      </c>
      <c r="E345" s="3"/>
    </row>
    <row r="346" spans="1:5" ht="16.5" thickBot="1" x14ac:dyDescent="0.25">
      <c r="A346" s="1">
        <v>3045453.7</v>
      </c>
      <c r="B346" s="1">
        <v>401240.1</v>
      </c>
      <c r="C346" s="1">
        <v>671.2</v>
      </c>
      <c r="D346" s="2">
        <v>45259</v>
      </c>
      <c r="E346" s="3"/>
    </row>
    <row r="347" spans="1:5" ht="16.5" thickBot="1" x14ac:dyDescent="0.25">
      <c r="A347" s="1">
        <v>3045453.7</v>
      </c>
      <c r="B347" s="1">
        <v>401240.1</v>
      </c>
      <c r="C347" s="1">
        <v>671.2</v>
      </c>
      <c r="D347" s="2">
        <v>45260</v>
      </c>
      <c r="E347" s="3"/>
    </row>
    <row r="348" spans="1:5" ht="16.5" thickBot="1" x14ac:dyDescent="0.25">
      <c r="A348" s="1">
        <v>3045453.7</v>
      </c>
      <c r="B348" s="1">
        <v>401240.1</v>
      </c>
      <c r="C348" s="1">
        <v>671.2</v>
      </c>
      <c r="D348" s="2">
        <v>45261</v>
      </c>
      <c r="E348" s="3"/>
    </row>
    <row r="349" spans="1:5" ht="16.5" thickBot="1" x14ac:dyDescent="0.25">
      <c r="A349" s="1">
        <v>3045453.7</v>
      </c>
      <c r="B349" s="1">
        <v>401240.1</v>
      </c>
      <c r="C349" s="1">
        <v>671.2</v>
      </c>
      <c r="D349" s="2">
        <v>45262</v>
      </c>
      <c r="E349" s="3">
        <f>672-176.35</f>
        <v>495.65</v>
      </c>
    </row>
    <row r="350" spans="1:5" ht="16.5" thickBot="1" x14ac:dyDescent="0.25">
      <c r="A350" s="1">
        <v>3045453.7</v>
      </c>
      <c r="B350" s="1">
        <v>401240.1</v>
      </c>
      <c r="C350" s="1">
        <v>671.2</v>
      </c>
      <c r="D350" s="2">
        <v>45263</v>
      </c>
      <c r="E350" s="3"/>
    </row>
    <row r="351" spans="1:5" ht="16.5" thickBot="1" x14ac:dyDescent="0.25">
      <c r="A351" s="1">
        <v>3045453.7</v>
      </c>
      <c r="B351" s="1">
        <v>401240.1</v>
      </c>
      <c r="C351" s="1">
        <v>671.2</v>
      </c>
      <c r="D351" s="2">
        <v>45264</v>
      </c>
      <c r="E351" s="3"/>
    </row>
    <row r="352" spans="1:5" ht="16.5" thickBot="1" x14ac:dyDescent="0.25">
      <c r="A352" s="1">
        <v>3045453.7</v>
      </c>
      <c r="B352" s="1">
        <v>401240.1</v>
      </c>
      <c r="C352" s="1">
        <v>671.2</v>
      </c>
      <c r="D352" s="2">
        <v>45265</v>
      </c>
      <c r="E352" s="3"/>
    </row>
    <row r="353" spans="1:5" ht="16.5" thickBot="1" x14ac:dyDescent="0.25">
      <c r="A353" s="1">
        <v>3045453.7</v>
      </c>
      <c r="B353" s="1">
        <v>401240.1</v>
      </c>
      <c r="C353" s="1">
        <v>671.2</v>
      </c>
      <c r="D353" s="2">
        <v>45266</v>
      </c>
      <c r="E353" s="3"/>
    </row>
    <row r="354" spans="1:5" ht="16.5" thickBot="1" x14ac:dyDescent="0.25">
      <c r="A354" s="1">
        <v>3045453.7</v>
      </c>
      <c r="B354" s="1">
        <v>401240.1</v>
      </c>
      <c r="C354" s="1">
        <v>671.2</v>
      </c>
      <c r="D354" s="2">
        <v>45267</v>
      </c>
      <c r="E354" s="3">
        <f>672-175.83</f>
        <v>496.16999999999996</v>
      </c>
    </row>
    <row r="355" spans="1:5" ht="16.5" thickBot="1" x14ac:dyDescent="0.25">
      <c r="A355" s="1">
        <v>3045453.7</v>
      </c>
      <c r="B355" s="1">
        <v>401240.1</v>
      </c>
      <c r="C355" s="1">
        <v>671.2</v>
      </c>
      <c r="D355" s="2">
        <v>45268</v>
      </c>
      <c r="E355" s="3"/>
    </row>
    <row r="356" spans="1:5" ht="16.5" thickBot="1" x14ac:dyDescent="0.25">
      <c r="A356" s="1">
        <v>3045453.7</v>
      </c>
      <c r="B356" s="1">
        <v>401240.1</v>
      </c>
      <c r="C356" s="1">
        <v>671.2</v>
      </c>
      <c r="D356" s="2">
        <v>45269</v>
      </c>
      <c r="E356" s="3"/>
    </row>
    <row r="357" spans="1:5" ht="16.5" thickBot="1" x14ac:dyDescent="0.25">
      <c r="A357" s="1">
        <v>3045453.7</v>
      </c>
      <c r="B357" s="1">
        <v>401240.1</v>
      </c>
      <c r="C357" s="1">
        <v>671.2</v>
      </c>
      <c r="D357" s="2">
        <v>45270</v>
      </c>
      <c r="E357" s="3"/>
    </row>
    <row r="358" spans="1:5" ht="16.5" thickBot="1" x14ac:dyDescent="0.25">
      <c r="A358" s="1">
        <v>3045453.7</v>
      </c>
      <c r="B358" s="1">
        <v>401240.1</v>
      </c>
      <c r="C358" s="1">
        <v>671.2</v>
      </c>
      <c r="D358" s="2">
        <v>45271</v>
      </c>
      <c r="E358" s="3"/>
    </row>
    <row r="359" spans="1:5" ht="16.5" thickBot="1" x14ac:dyDescent="0.25">
      <c r="A359" s="1">
        <v>3045453.7</v>
      </c>
      <c r="B359" s="1">
        <v>401240.1</v>
      </c>
      <c r="C359" s="1">
        <v>671.2</v>
      </c>
      <c r="D359" s="2">
        <v>45272</v>
      </c>
      <c r="E359" s="3">
        <v>496.96199999999999</v>
      </c>
    </row>
    <row r="360" spans="1:5" ht="16.5" thickBot="1" x14ac:dyDescent="0.25">
      <c r="A360" s="1">
        <v>3045453.7</v>
      </c>
      <c r="B360" s="1">
        <v>401240.1</v>
      </c>
      <c r="C360" s="1">
        <v>671.2</v>
      </c>
      <c r="D360" s="2">
        <v>45273</v>
      </c>
      <c r="E360" s="3">
        <v>495.07</v>
      </c>
    </row>
    <row r="361" spans="1:5" ht="16.5" thickBot="1" x14ac:dyDescent="0.25">
      <c r="A361" s="1">
        <v>3045453.7</v>
      </c>
      <c r="B361" s="1">
        <v>401240.1</v>
      </c>
      <c r="C361" s="1">
        <v>671.2</v>
      </c>
      <c r="D361" s="2">
        <v>45274</v>
      </c>
      <c r="E361" s="3">
        <v>496</v>
      </c>
    </row>
    <row r="362" spans="1:5" ht="16.5" thickBot="1" x14ac:dyDescent="0.25">
      <c r="A362" s="1">
        <v>3045453.7</v>
      </c>
      <c r="B362" s="1">
        <v>401240.1</v>
      </c>
      <c r="C362" s="1">
        <v>671.2</v>
      </c>
      <c r="D362" s="2">
        <v>45275</v>
      </c>
      <c r="E362" s="3">
        <v>496.72199999999998</v>
      </c>
    </row>
    <row r="363" spans="1:5" ht="16.5" thickBot="1" x14ac:dyDescent="0.25">
      <c r="A363" s="1">
        <v>3045453.7</v>
      </c>
      <c r="B363" s="1">
        <v>401240.1</v>
      </c>
      <c r="C363" s="1">
        <v>671.2</v>
      </c>
      <c r="D363" s="2">
        <v>45276</v>
      </c>
      <c r="E363" s="3">
        <v>496.84500000000003</v>
      </c>
    </row>
    <row r="364" spans="1:5" ht="16.5" thickBot="1" x14ac:dyDescent="0.25">
      <c r="A364" s="1">
        <v>3045453.7</v>
      </c>
      <c r="B364" s="1">
        <v>401240.1</v>
      </c>
      <c r="C364" s="1">
        <v>671.2</v>
      </c>
      <c r="D364" s="2">
        <v>45277</v>
      </c>
      <c r="E364" s="3">
        <v>500.98500000000001</v>
      </c>
    </row>
    <row r="365" spans="1:5" ht="16.5" thickBot="1" x14ac:dyDescent="0.25">
      <c r="A365" s="1">
        <v>3045453.7</v>
      </c>
      <c r="B365" s="1">
        <v>401240.1</v>
      </c>
      <c r="C365" s="1">
        <v>671.2</v>
      </c>
      <c r="D365" s="2">
        <v>45278</v>
      </c>
      <c r="E365" s="3">
        <v>502.51</v>
      </c>
    </row>
    <row r="366" spans="1:5" ht="16.5" thickBot="1" x14ac:dyDescent="0.25">
      <c r="A366" s="1">
        <v>3045453.7</v>
      </c>
      <c r="B366" s="1">
        <v>401240.1</v>
      </c>
      <c r="C366" s="1">
        <v>671.2</v>
      </c>
      <c r="D366" s="2">
        <v>45279</v>
      </c>
      <c r="E366" s="3">
        <v>504.762</v>
      </c>
    </row>
    <row r="367" spans="1:5" ht="16.5" thickBot="1" x14ac:dyDescent="0.25">
      <c r="A367" s="1">
        <v>3045453.7</v>
      </c>
      <c r="B367" s="1">
        <v>401240.1</v>
      </c>
      <c r="C367" s="1">
        <v>671.2</v>
      </c>
      <c r="D367" s="2">
        <v>45280</v>
      </c>
      <c r="E367" s="3">
        <v>505.65</v>
      </c>
    </row>
    <row r="368" spans="1:5" ht="16.5" thickBot="1" x14ac:dyDescent="0.25">
      <c r="A368" s="1">
        <v>3045453.7</v>
      </c>
      <c r="B368" s="1">
        <v>401240.1</v>
      </c>
      <c r="C368" s="1">
        <v>671.2</v>
      </c>
      <c r="D368" s="2">
        <v>45281</v>
      </c>
      <c r="E368" s="3">
        <v>506.726</v>
      </c>
    </row>
    <row r="369" spans="1:5" ht="16.5" thickBot="1" x14ac:dyDescent="0.25">
      <c r="A369" s="1">
        <v>3045453.7</v>
      </c>
      <c r="B369" s="1">
        <v>401240.1</v>
      </c>
      <c r="C369" s="1">
        <v>671.2</v>
      </c>
      <c r="D369" s="2">
        <v>45282</v>
      </c>
      <c r="E369" s="3">
        <v>506.88</v>
      </c>
    </row>
    <row r="370" spans="1:5" ht="16.5" thickBot="1" x14ac:dyDescent="0.25">
      <c r="A370" s="1">
        <v>3045453.7</v>
      </c>
      <c r="B370" s="1">
        <v>401240.1</v>
      </c>
      <c r="C370" s="1">
        <v>671.2</v>
      </c>
      <c r="D370" s="2">
        <v>45283</v>
      </c>
      <c r="E370" s="3">
        <v>506.529</v>
      </c>
    </row>
    <row r="371" spans="1:5" ht="16.5" thickBot="1" x14ac:dyDescent="0.25">
      <c r="A371" s="1">
        <v>3045453.7</v>
      </c>
      <c r="B371" s="1">
        <v>401240.1</v>
      </c>
      <c r="C371" s="1">
        <v>671.2</v>
      </c>
      <c r="D371" s="2">
        <v>45284</v>
      </c>
      <c r="E371" s="3">
        <v>506.08199999999999</v>
      </c>
    </row>
    <row r="372" spans="1:5" ht="16.5" thickBot="1" x14ac:dyDescent="0.25">
      <c r="A372" s="1">
        <v>3045453.7</v>
      </c>
      <c r="B372" s="1">
        <v>401240.1</v>
      </c>
      <c r="C372" s="1">
        <v>671.2</v>
      </c>
      <c r="D372" s="2">
        <v>45285</v>
      </c>
      <c r="E372" s="3">
        <v>505.79700000000003</v>
      </c>
    </row>
    <row r="373" spans="1:5" ht="16.5" thickBot="1" x14ac:dyDescent="0.25">
      <c r="A373" s="1">
        <v>3045453.7</v>
      </c>
      <c r="B373" s="1">
        <v>401240.1</v>
      </c>
      <c r="C373" s="1">
        <v>671.2</v>
      </c>
      <c r="D373" s="2">
        <v>45286</v>
      </c>
      <c r="E373" s="3">
        <v>505.62400000000002</v>
      </c>
    </row>
    <row r="374" spans="1:5" ht="16.5" thickBot="1" x14ac:dyDescent="0.25">
      <c r="A374" s="1">
        <v>3045453.7</v>
      </c>
      <c r="B374" s="1">
        <v>401240.1</v>
      </c>
      <c r="C374" s="1">
        <v>671.2</v>
      </c>
      <c r="D374" s="2">
        <v>45287</v>
      </c>
      <c r="E374" s="3">
        <v>505.41800000000001</v>
      </c>
    </row>
    <row r="375" spans="1:5" ht="16.5" thickBot="1" x14ac:dyDescent="0.25">
      <c r="A375" s="1">
        <v>3045453.7</v>
      </c>
      <c r="B375" s="1">
        <v>401240.1</v>
      </c>
      <c r="C375" s="1">
        <v>671.2</v>
      </c>
      <c r="D375" s="2">
        <v>45288</v>
      </c>
      <c r="E375" s="3">
        <v>505.19</v>
      </c>
    </row>
    <row r="376" spans="1:5" ht="16.5" thickBot="1" x14ac:dyDescent="0.25">
      <c r="A376" s="1">
        <v>3045453.7</v>
      </c>
      <c r="B376" s="1">
        <v>401240.1</v>
      </c>
      <c r="C376" s="1">
        <v>671.2</v>
      </c>
      <c r="D376" s="2">
        <v>45289</v>
      </c>
      <c r="E376" s="3">
        <v>504.81099999999998</v>
      </c>
    </row>
    <row r="377" spans="1:5" ht="16.5" thickBot="1" x14ac:dyDescent="0.25">
      <c r="A377" s="1">
        <v>3045453.7</v>
      </c>
      <c r="B377" s="1">
        <v>401240.1</v>
      </c>
      <c r="C377" s="1">
        <v>671.2</v>
      </c>
      <c r="D377" s="2">
        <v>45290</v>
      </c>
      <c r="E377" s="3">
        <v>504.49900000000002</v>
      </c>
    </row>
    <row r="378" spans="1:5" ht="16.5" thickBot="1" x14ac:dyDescent="0.25">
      <c r="A378" s="1">
        <v>3045453.7</v>
      </c>
      <c r="B378" s="1">
        <v>401240.1</v>
      </c>
      <c r="C378" s="1">
        <v>671.2</v>
      </c>
      <c r="D378" s="2">
        <v>45291</v>
      </c>
      <c r="E378" s="3">
        <v>504.48099999999999</v>
      </c>
    </row>
    <row r="379" spans="1:5" ht="16.5" thickBot="1" x14ac:dyDescent="0.25">
      <c r="A379" s="1">
        <v>3045453.7</v>
      </c>
      <c r="B379" s="1">
        <v>401240.1</v>
      </c>
      <c r="C379" s="1">
        <v>671.2</v>
      </c>
      <c r="D379" s="2">
        <v>45292</v>
      </c>
      <c r="E379" s="3">
        <v>504.75599999999997</v>
      </c>
    </row>
    <row r="380" spans="1:5" ht="16.5" thickBot="1" x14ac:dyDescent="0.25">
      <c r="A380" s="1">
        <v>3045453.7</v>
      </c>
      <c r="B380" s="1">
        <v>401240.1</v>
      </c>
      <c r="C380" s="1">
        <v>671.2</v>
      </c>
      <c r="D380" s="2">
        <v>45293</v>
      </c>
      <c r="E380" s="3">
        <v>505.30900000000003</v>
      </c>
    </row>
    <row r="381" spans="1:5" ht="16.5" thickBot="1" x14ac:dyDescent="0.25">
      <c r="A381" s="1">
        <v>3045453.7</v>
      </c>
      <c r="B381" s="1">
        <v>401240.1</v>
      </c>
      <c r="C381" s="1">
        <v>671.2</v>
      </c>
      <c r="D381" s="2">
        <v>45294</v>
      </c>
      <c r="E381" s="3">
        <v>505.43700000000001</v>
      </c>
    </row>
    <row r="382" spans="1:5" ht="16.5" thickBot="1" x14ac:dyDescent="0.25">
      <c r="A382" s="1">
        <v>3045453.7</v>
      </c>
      <c r="B382" s="1">
        <v>401240.1</v>
      </c>
      <c r="C382" s="1">
        <v>671.2</v>
      </c>
      <c r="D382" s="2">
        <v>45295</v>
      </c>
      <c r="E382" s="9">
        <v>505.49099999999999</v>
      </c>
    </row>
    <row r="383" spans="1:5" ht="16.5" thickBot="1" x14ac:dyDescent="0.25">
      <c r="A383" s="1">
        <v>3045453.7</v>
      </c>
      <c r="B383" s="1">
        <v>401240.1</v>
      </c>
      <c r="C383" s="1">
        <v>671.2</v>
      </c>
      <c r="D383" s="2">
        <v>45296</v>
      </c>
      <c r="E383" s="9">
        <v>505.38600000000002</v>
      </c>
    </row>
    <row r="384" spans="1:5" ht="16.5" thickBot="1" x14ac:dyDescent="0.25">
      <c r="A384" s="1">
        <v>3045453.7</v>
      </c>
      <c r="B384" s="1">
        <v>401240.1</v>
      </c>
      <c r="C384" s="1">
        <v>671.2</v>
      </c>
      <c r="D384" s="2">
        <v>45297</v>
      </c>
      <c r="E384" s="9">
        <v>505.267</v>
      </c>
    </row>
    <row r="385" spans="1:5" ht="16.5" thickBot="1" x14ac:dyDescent="0.25">
      <c r="A385" s="1">
        <v>3045453.7</v>
      </c>
      <c r="B385" s="1">
        <v>401240.1</v>
      </c>
      <c r="C385" s="1">
        <v>671.2</v>
      </c>
      <c r="D385" s="2">
        <v>45298</v>
      </c>
      <c r="E385" s="9">
        <v>505.291</v>
      </c>
    </row>
    <row r="386" spans="1:5" ht="16.5" thickBot="1" x14ac:dyDescent="0.25">
      <c r="A386" s="1">
        <v>3045453.7</v>
      </c>
      <c r="B386" s="1">
        <v>401240.1</v>
      </c>
      <c r="C386" s="1">
        <v>671.2</v>
      </c>
      <c r="D386" s="2">
        <v>45299</v>
      </c>
      <c r="E386" s="9">
        <v>503.73200000000003</v>
      </c>
    </row>
    <row r="387" spans="1:5" ht="16.5" thickBot="1" x14ac:dyDescent="0.25">
      <c r="A387" s="1">
        <v>3045453.7</v>
      </c>
      <c r="B387" s="1">
        <v>401240.1</v>
      </c>
      <c r="C387" s="1">
        <v>671.2</v>
      </c>
      <c r="D387" s="2">
        <v>45300</v>
      </c>
      <c r="E387" s="9">
        <v>502.83100000000002</v>
      </c>
    </row>
    <row r="388" spans="1:5" ht="16.5" thickBot="1" x14ac:dyDescent="0.25">
      <c r="A388" s="1">
        <v>3045453.7</v>
      </c>
      <c r="B388" s="1">
        <v>401240.1</v>
      </c>
      <c r="C388" s="1">
        <v>671.2</v>
      </c>
      <c r="D388" s="2">
        <v>45301</v>
      </c>
      <c r="E388" s="9">
        <v>502.78399999999999</v>
      </c>
    </row>
    <row r="389" spans="1:5" ht="16.5" thickBot="1" x14ac:dyDescent="0.25">
      <c r="A389" s="1">
        <v>3045453.7</v>
      </c>
      <c r="B389" s="1">
        <v>401240.1</v>
      </c>
      <c r="C389" s="1">
        <v>671.2</v>
      </c>
      <c r="D389" s="2">
        <v>45302</v>
      </c>
      <c r="E389" s="9">
        <v>502.601</v>
      </c>
    </row>
    <row r="390" spans="1:5" ht="16.5" thickBot="1" x14ac:dyDescent="0.25">
      <c r="A390" s="1">
        <v>3045453.7</v>
      </c>
      <c r="B390" s="1">
        <v>401240.1</v>
      </c>
      <c r="C390" s="1">
        <v>671.2</v>
      </c>
      <c r="D390" s="2">
        <v>45303</v>
      </c>
      <c r="E390" s="9">
        <v>502.524</v>
      </c>
    </row>
    <row r="391" spans="1:5" ht="16.5" thickBot="1" x14ac:dyDescent="0.25">
      <c r="A391" s="1">
        <v>3045453.7</v>
      </c>
      <c r="B391" s="1">
        <v>401240.1</v>
      </c>
      <c r="C391" s="1">
        <v>671.2</v>
      </c>
      <c r="D391" s="2">
        <v>45304</v>
      </c>
      <c r="E391" s="10">
        <v>502.27699999999999</v>
      </c>
    </row>
    <row r="392" spans="1:5" ht="16.5" thickBot="1" x14ac:dyDescent="0.25">
      <c r="A392" s="1">
        <v>3045453.7</v>
      </c>
      <c r="B392" s="1">
        <v>401240.1</v>
      </c>
      <c r="C392" s="1">
        <v>671.2</v>
      </c>
      <c r="D392" s="2">
        <v>45305</v>
      </c>
      <c r="E392" s="10">
        <v>502.05</v>
      </c>
    </row>
    <row r="393" spans="1:5" ht="16.5" thickBot="1" x14ac:dyDescent="0.25">
      <c r="A393" s="1">
        <v>3045453.7</v>
      </c>
      <c r="B393" s="1">
        <v>401240.1</v>
      </c>
      <c r="C393" s="1">
        <v>671.2</v>
      </c>
      <c r="D393" s="2">
        <v>45306</v>
      </c>
      <c r="E393" s="10">
        <v>496.97699999999998</v>
      </c>
    </row>
    <row r="394" spans="1:5" ht="16.5" thickBot="1" x14ac:dyDescent="0.25">
      <c r="A394" s="1">
        <v>3045453.7</v>
      </c>
      <c r="B394" s="1">
        <v>401240.1</v>
      </c>
      <c r="C394" s="1">
        <v>671.2</v>
      </c>
      <c r="D394" s="2">
        <v>45307</v>
      </c>
      <c r="E394" s="10">
        <v>494.33100000000002</v>
      </c>
    </row>
    <row r="395" spans="1:5" ht="16.5" thickBot="1" x14ac:dyDescent="0.25">
      <c r="A395" s="1">
        <v>3045453.7</v>
      </c>
      <c r="B395" s="1">
        <v>401240.1</v>
      </c>
      <c r="C395" s="1">
        <v>671.2</v>
      </c>
      <c r="D395" s="2">
        <v>45308</v>
      </c>
      <c r="E395" s="10">
        <v>492.19299999999998</v>
      </c>
    </row>
    <row r="396" spans="1:5" ht="16.5" thickBot="1" x14ac:dyDescent="0.25">
      <c r="A396" s="1">
        <v>3045453.7</v>
      </c>
      <c r="B396" s="1">
        <v>401240.1</v>
      </c>
      <c r="C396" s="1">
        <v>671.2</v>
      </c>
      <c r="D396" s="2">
        <v>45309</v>
      </c>
      <c r="E396" s="9">
        <v>491.82299999999998</v>
      </c>
    </row>
    <row r="397" spans="1:5" ht="16.5" thickBot="1" x14ac:dyDescent="0.25">
      <c r="A397" s="1">
        <v>3045453.7</v>
      </c>
      <c r="B397" s="1">
        <v>401240.1</v>
      </c>
      <c r="C397" s="1">
        <v>671.2</v>
      </c>
      <c r="D397" s="2">
        <v>45310</v>
      </c>
      <c r="E397" s="9">
        <v>491.20499999999998</v>
      </c>
    </row>
    <row r="398" spans="1:5" ht="16.5" thickBot="1" x14ac:dyDescent="0.25">
      <c r="A398" s="1">
        <v>3045453.7</v>
      </c>
      <c r="B398" s="1">
        <v>401240.1</v>
      </c>
      <c r="C398" s="1">
        <v>671.2</v>
      </c>
      <c r="D398" s="2">
        <v>45311</v>
      </c>
      <c r="E398" s="9">
        <v>489.76299999999998</v>
      </c>
    </row>
    <row r="399" spans="1:5" ht="16.5" thickBot="1" x14ac:dyDescent="0.25">
      <c r="A399" s="1">
        <v>3045453.7</v>
      </c>
      <c r="B399" s="1">
        <v>401240.1</v>
      </c>
      <c r="C399" s="1">
        <v>671.2</v>
      </c>
      <c r="D399" s="2">
        <v>45312</v>
      </c>
      <c r="E399" s="9">
        <v>487.61599999999999</v>
      </c>
    </row>
    <row r="400" spans="1:5" ht="16.5" thickBot="1" x14ac:dyDescent="0.25">
      <c r="A400" s="1">
        <v>3045453.7</v>
      </c>
      <c r="B400" s="1">
        <v>401240.1</v>
      </c>
      <c r="C400" s="1">
        <v>671.2</v>
      </c>
      <c r="D400" s="2">
        <v>45313</v>
      </c>
      <c r="E400" s="9">
        <v>487.02100000000002</v>
      </c>
    </row>
    <row r="401" spans="1:5" ht="16.5" thickBot="1" x14ac:dyDescent="0.25">
      <c r="A401" s="1">
        <v>3045453.7</v>
      </c>
      <c r="B401" s="1">
        <v>401240.1</v>
      </c>
      <c r="C401" s="1">
        <v>671.2</v>
      </c>
      <c r="D401" s="2">
        <v>45314</v>
      </c>
      <c r="E401" s="9">
        <v>487.34100000000001</v>
      </c>
    </row>
    <row r="402" spans="1:5" ht="16.5" thickBot="1" x14ac:dyDescent="0.25">
      <c r="A402" s="1">
        <v>3045453.7</v>
      </c>
      <c r="B402" s="1">
        <v>401240.1</v>
      </c>
      <c r="C402" s="1">
        <v>671.2</v>
      </c>
      <c r="D402" s="2">
        <v>45315</v>
      </c>
      <c r="E402" s="9">
        <v>488.42200000000003</v>
      </c>
    </row>
    <row r="403" spans="1:5" ht="16.5" thickBot="1" x14ac:dyDescent="0.25">
      <c r="A403" s="1">
        <v>3045453.7</v>
      </c>
      <c r="B403" s="1">
        <v>401240.1</v>
      </c>
      <c r="C403" s="1">
        <v>671.2</v>
      </c>
      <c r="D403" s="2">
        <v>45316</v>
      </c>
      <c r="E403" s="9">
        <v>489.95299999999997</v>
      </c>
    </row>
    <row r="404" spans="1:5" ht="16.5" thickBot="1" x14ac:dyDescent="0.25">
      <c r="A404" s="1">
        <v>3045453.7</v>
      </c>
      <c r="B404" s="1">
        <v>401240.1</v>
      </c>
      <c r="C404" s="1">
        <v>671.2</v>
      </c>
      <c r="D404" s="2">
        <v>45317</v>
      </c>
      <c r="E404" s="9">
        <v>491.75799999999998</v>
      </c>
    </row>
    <row r="405" spans="1:5" ht="16.5" thickBot="1" x14ac:dyDescent="0.25">
      <c r="A405" s="1">
        <v>3045453.7</v>
      </c>
      <c r="B405" s="1">
        <v>401240.1</v>
      </c>
      <c r="C405" s="1">
        <v>671.2</v>
      </c>
      <c r="D405" s="2">
        <v>45318</v>
      </c>
      <c r="E405" s="9">
        <v>492.755</v>
      </c>
    </row>
    <row r="406" spans="1:5" ht="16.5" thickBot="1" x14ac:dyDescent="0.25">
      <c r="A406" s="1">
        <v>3045453.7</v>
      </c>
      <c r="B406" s="1">
        <v>401240.1</v>
      </c>
      <c r="C406" s="1">
        <v>671.2</v>
      </c>
      <c r="D406" s="2">
        <v>45319</v>
      </c>
      <c r="E406" s="9">
        <v>493.09300000000002</v>
      </c>
    </row>
    <row r="407" spans="1:5" ht="16.5" thickBot="1" x14ac:dyDescent="0.25">
      <c r="A407" s="1">
        <v>3045453.7</v>
      </c>
      <c r="B407" s="1">
        <v>401240.1</v>
      </c>
      <c r="C407" s="1">
        <v>671.2</v>
      </c>
      <c r="D407" s="2">
        <v>45320</v>
      </c>
      <c r="E407" s="9">
        <v>497.56299999999999</v>
      </c>
    </row>
    <row r="408" spans="1:5" ht="16.5" thickBot="1" x14ac:dyDescent="0.25">
      <c r="A408" s="1">
        <v>3045453.7</v>
      </c>
      <c r="B408" s="1">
        <v>401240.1</v>
      </c>
      <c r="C408" s="1">
        <v>671.2</v>
      </c>
      <c r="D408" s="2">
        <v>45321</v>
      </c>
      <c r="E408" s="9">
        <v>499.94900000000001</v>
      </c>
    </row>
    <row r="409" spans="1:5" ht="16.5" thickBot="1" x14ac:dyDescent="0.25">
      <c r="A409" s="1">
        <v>3045453.7</v>
      </c>
      <c r="B409" s="1">
        <v>401240.1</v>
      </c>
      <c r="C409" s="1">
        <v>671.2</v>
      </c>
      <c r="D409" s="2">
        <v>45322</v>
      </c>
      <c r="E409" s="9">
        <v>501.65300000000002</v>
      </c>
    </row>
    <row r="410" spans="1:5" ht="16.5" thickBot="1" x14ac:dyDescent="0.25">
      <c r="A410" s="1">
        <v>3045453.7</v>
      </c>
      <c r="B410" s="1">
        <v>401240.1</v>
      </c>
      <c r="C410" s="1">
        <v>671.2</v>
      </c>
      <c r="D410" s="2">
        <v>45323</v>
      </c>
      <c r="E410" s="9">
        <v>502.79199999999997</v>
      </c>
    </row>
    <row r="411" spans="1:5" ht="16.5" thickBot="1" x14ac:dyDescent="0.25">
      <c r="A411" s="1">
        <v>3045453.7</v>
      </c>
      <c r="B411" s="1">
        <v>401240.1</v>
      </c>
      <c r="C411" s="1">
        <v>671.2</v>
      </c>
      <c r="D411" s="2">
        <v>45324</v>
      </c>
      <c r="E411" s="9">
        <v>503.48599999999999</v>
      </c>
    </row>
    <row r="412" spans="1:5" ht="16.5" thickBot="1" x14ac:dyDescent="0.25">
      <c r="A412" s="1">
        <v>3045453.7</v>
      </c>
      <c r="B412" s="1">
        <v>401240.1</v>
      </c>
      <c r="C412" s="1">
        <v>671.2</v>
      </c>
      <c r="D412" s="2">
        <v>45325</v>
      </c>
      <c r="E412" s="9">
        <v>499.93599999999998</v>
      </c>
    </row>
    <row r="413" spans="1:5" ht="16.5" thickBot="1" x14ac:dyDescent="0.25">
      <c r="A413" s="1">
        <v>3045453.7</v>
      </c>
      <c r="B413" s="1">
        <v>401240.1</v>
      </c>
      <c r="C413" s="1">
        <v>671.2</v>
      </c>
      <c r="D413" s="2">
        <v>45326</v>
      </c>
      <c r="E413" s="9">
        <v>498.49900000000002</v>
      </c>
    </row>
    <row r="414" spans="1:5" ht="16.5" thickBot="1" x14ac:dyDescent="0.25">
      <c r="A414" s="1">
        <v>3045453.7</v>
      </c>
      <c r="B414" s="1">
        <v>401240.1</v>
      </c>
      <c r="C414" s="1">
        <v>671.2</v>
      </c>
      <c r="D414" s="2">
        <v>45327</v>
      </c>
      <c r="E414" s="9">
        <v>497.9</v>
      </c>
    </row>
    <row r="415" spans="1:5" ht="16.5" thickBot="1" x14ac:dyDescent="0.25">
      <c r="A415" s="1">
        <v>3045453.7</v>
      </c>
      <c r="B415" s="1">
        <v>401240.1</v>
      </c>
      <c r="C415" s="1">
        <v>671.2</v>
      </c>
      <c r="D415" s="2">
        <v>45328</v>
      </c>
      <c r="E415" s="9">
        <v>497.548</v>
      </c>
    </row>
    <row r="416" spans="1:5" ht="16.5" thickBot="1" x14ac:dyDescent="0.25">
      <c r="A416" s="1">
        <v>3045453.7</v>
      </c>
      <c r="B416" s="1">
        <v>401240.1</v>
      </c>
      <c r="C416" s="1">
        <v>671.2</v>
      </c>
      <c r="D416" s="2">
        <v>45329</v>
      </c>
      <c r="E416" s="9">
        <v>497.19200000000001</v>
      </c>
    </row>
    <row r="417" spans="1:5" ht="16.5" thickBot="1" x14ac:dyDescent="0.25">
      <c r="A417" s="1">
        <v>3045453.7</v>
      </c>
      <c r="B417" s="1">
        <v>401240.1</v>
      </c>
      <c r="C417" s="1">
        <v>671.2</v>
      </c>
      <c r="D417" s="2">
        <v>45330</v>
      </c>
      <c r="E417" s="9">
        <v>496.86500000000001</v>
      </c>
    </row>
    <row r="418" spans="1:5" ht="16.5" thickBot="1" x14ac:dyDescent="0.25">
      <c r="A418" s="1">
        <v>3045453.7</v>
      </c>
      <c r="B418" s="1">
        <v>401240.1</v>
      </c>
      <c r="C418" s="1">
        <v>671.2</v>
      </c>
      <c r="D418" s="2">
        <v>45331</v>
      </c>
      <c r="E418" s="9">
        <v>496.553</v>
      </c>
    </row>
    <row r="419" spans="1:5" ht="16.5" thickBot="1" x14ac:dyDescent="0.25">
      <c r="A419" s="1">
        <v>3045453.7</v>
      </c>
      <c r="B419" s="1">
        <v>401240.1</v>
      </c>
      <c r="C419" s="1">
        <v>671.2</v>
      </c>
      <c r="D419" s="2">
        <v>45332</v>
      </c>
      <c r="E419" s="9">
        <v>496.34</v>
      </c>
    </row>
    <row r="420" spans="1:5" ht="16.5" thickBot="1" x14ac:dyDescent="0.25">
      <c r="A420" s="1">
        <v>3045453.7</v>
      </c>
      <c r="B420" s="1">
        <v>401240.1</v>
      </c>
      <c r="C420" s="1">
        <v>671.2</v>
      </c>
      <c r="D420" s="2">
        <v>45333</v>
      </c>
      <c r="E420" s="9">
        <v>499.18799999999999</v>
      </c>
    </row>
    <row r="421" spans="1:5" ht="16.5" thickBot="1" x14ac:dyDescent="0.25">
      <c r="A421" s="1">
        <v>3045453.7</v>
      </c>
      <c r="B421" s="1">
        <v>401240.1</v>
      </c>
      <c r="C421" s="1">
        <v>671.2</v>
      </c>
      <c r="D421" s="2">
        <v>45334</v>
      </c>
      <c r="E421" s="9">
        <v>501.31</v>
      </c>
    </row>
    <row r="422" spans="1:5" ht="16.5" thickBot="1" x14ac:dyDescent="0.25">
      <c r="A422" s="1">
        <v>3045453.7</v>
      </c>
      <c r="B422" s="1">
        <v>401240.1</v>
      </c>
      <c r="C422" s="1">
        <v>671.2</v>
      </c>
      <c r="D422" s="2">
        <v>45335</v>
      </c>
      <c r="E422" s="9">
        <v>502.21499999999997</v>
      </c>
    </row>
    <row r="423" spans="1:5" ht="16.5" thickBot="1" x14ac:dyDescent="0.25">
      <c r="A423" s="1">
        <v>3045453.7</v>
      </c>
      <c r="B423" s="1">
        <v>401240.1</v>
      </c>
      <c r="C423" s="1">
        <v>671.2</v>
      </c>
      <c r="D423" s="2">
        <v>45336</v>
      </c>
      <c r="E423" s="11">
        <v>502.71800000000002</v>
      </c>
    </row>
    <row r="424" spans="1:5" ht="16.5" thickBot="1" x14ac:dyDescent="0.25">
      <c r="A424" s="1">
        <v>3045453.7</v>
      </c>
      <c r="B424" s="1">
        <v>401240.1</v>
      </c>
      <c r="C424" s="1">
        <v>671.2</v>
      </c>
      <c r="D424" s="2">
        <v>45337</v>
      </c>
      <c r="E424" s="4"/>
    </row>
    <row r="425" spans="1:5" ht="16.5" thickBot="1" x14ac:dyDescent="0.25">
      <c r="A425" s="1">
        <v>3045453.7</v>
      </c>
      <c r="B425" s="1">
        <v>401240.1</v>
      </c>
      <c r="C425" s="1">
        <v>671.2</v>
      </c>
      <c r="D425" s="2">
        <v>45338</v>
      </c>
      <c r="E425" s="4"/>
    </row>
    <row r="426" spans="1:5" ht="16.5" thickBot="1" x14ac:dyDescent="0.25">
      <c r="A426" s="1">
        <v>3045453.7</v>
      </c>
      <c r="B426" s="1">
        <v>401240.1</v>
      </c>
      <c r="C426" s="1">
        <v>671.2</v>
      </c>
      <c r="D426" s="2">
        <v>45339</v>
      </c>
      <c r="E426" s="4"/>
    </row>
    <row r="427" spans="1:5" ht="16.5" thickBot="1" x14ac:dyDescent="0.25">
      <c r="A427" s="1">
        <v>3045453.7</v>
      </c>
      <c r="B427" s="1">
        <v>401240.1</v>
      </c>
      <c r="C427" s="1">
        <v>671.2</v>
      </c>
      <c r="D427" s="2">
        <v>45340</v>
      </c>
      <c r="E427" s="4"/>
    </row>
    <row r="428" spans="1:5" ht="16.5" thickBot="1" x14ac:dyDescent="0.25">
      <c r="A428" s="1">
        <v>3045453.7</v>
      </c>
      <c r="B428" s="1">
        <v>401240.1</v>
      </c>
      <c r="C428" s="1">
        <v>671.2</v>
      </c>
      <c r="D428" s="2">
        <v>45341</v>
      </c>
      <c r="E428" s="9">
        <v>502.39800000000002</v>
      </c>
    </row>
    <row r="429" spans="1:5" ht="16.5" thickBot="1" x14ac:dyDescent="0.25">
      <c r="A429" s="1">
        <v>3045453.7</v>
      </c>
      <c r="B429" s="1">
        <v>401240.1</v>
      </c>
      <c r="C429" s="1">
        <v>671.2</v>
      </c>
      <c r="D429" s="2">
        <v>45342</v>
      </c>
      <c r="E429" s="9">
        <v>501.142</v>
      </c>
    </row>
    <row r="430" spans="1:5" ht="16.5" thickBot="1" x14ac:dyDescent="0.25">
      <c r="A430" s="1">
        <v>3045453.7</v>
      </c>
      <c r="B430" s="1">
        <v>401240.1</v>
      </c>
      <c r="C430" s="1">
        <v>671.2</v>
      </c>
      <c r="D430" s="2">
        <v>45343</v>
      </c>
      <c r="E430" s="9">
        <v>497.06</v>
      </c>
    </row>
    <row r="431" spans="1:5" ht="16.5" thickBot="1" x14ac:dyDescent="0.25">
      <c r="A431" s="1">
        <v>3045453.7</v>
      </c>
      <c r="B431" s="1">
        <v>401240.1</v>
      </c>
      <c r="C431" s="1">
        <v>671.2</v>
      </c>
      <c r="D431" s="2">
        <v>45344</v>
      </c>
      <c r="E431" s="9">
        <v>495.178</v>
      </c>
    </row>
    <row r="432" spans="1:5" ht="16.5" thickBot="1" x14ac:dyDescent="0.25">
      <c r="A432" s="1">
        <v>3045453.7</v>
      </c>
      <c r="B432" s="1">
        <v>401240.1</v>
      </c>
      <c r="C432" s="1">
        <v>671.2</v>
      </c>
      <c r="D432" s="2">
        <v>45345</v>
      </c>
      <c r="E432" s="9">
        <v>496.89</v>
      </c>
    </row>
    <row r="433" spans="1:5" ht="16.5" thickBot="1" x14ac:dyDescent="0.25">
      <c r="A433" s="1">
        <v>3045453.7</v>
      </c>
      <c r="B433" s="1">
        <v>401240.1</v>
      </c>
      <c r="C433" s="1">
        <v>671.2</v>
      </c>
      <c r="D433" s="2">
        <v>45346</v>
      </c>
      <c r="E433" s="9">
        <v>498.74799999999999</v>
      </c>
    </row>
    <row r="434" spans="1:5" ht="16.5" thickBot="1" x14ac:dyDescent="0.25">
      <c r="A434" s="1">
        <v>3045453.7</v>
      </c>
      <c r="B434" s="1">
        <v>401240.1</v>
      </c>
      <c r="C434" s="1">
        <v>671.2</v>
      </c>
      <c r="D434" s="2">
        <v>45347</v>
      </c>
      <c r="E434" s="9">
        <v>499.43700000000001</v>
      </c>
    </row>
    <row r="435" spans="1:5" ht="16.5" thickBot="1" x14ac:dyDescent="0.25">
      <c r="A435" s="1">
        <v>3045453.7</v>
      </c>
      <c r="B435" s="1">
        <v>401240.1</v>
      </c>
      <c r="C435" s="1">
        <v>671.2</v>
      </c>
      <c r="D435" s="2">
        <v>45348</v>
      </c>
      <c r="E435" s="9">
        <v>498.89100000000002</v>
      </c>
    </row>
    <row r="436" spans="1:5" ht="16.5" thickBot="1" x14ac:dyDescent="0.25">
      <c r="A436" s="1">
        <v>3045453.7</v>
      </c>
      <c r="B436" s="1">
        <v>401240.1</v>
      </c>
      <c r="C436" s="1">
        <v>671.2</v>
      </c>
      <c r="D436" s="2">
        <v>45349</v>
      </c>
      <c r="E436" s="9">
        <v>497.84500000000003</v>
      </c>
    </row>
    <row r="437" spans="1:5" ht="16.5" thickBot="1" x14ac:dyDescent="0.25">
      <c r="A437" s="1">
        <v>3045453.7</v>
      </c>
      <c r="B437" s="1">
        <v>401240.1</v>
      </c>
      <c r="C437" s="1">
        <v>671.2</v>
      </c>
      <c r="D437" s="2">
        <v>45350</v>
      </c>
      <c r="E437" s="9">
        <v>498.274</v>
      </c>
    </row>
    <row r="438" spans="1:5" ht="16.5" thickBot="1" x14ac:dyDescent="0.25">
      <c r="A438" s="1">
        <v>3045453.7</v>
      </c>
      <c r="B438" s="1">
        <v>401240.1</v>
      </c>
      <c r="C438" s="1">
        <v>671.2</v>
      </c>
      <c r="D438" s="2">
        <v>45351</v>
      </c>
      <c r="E438" s="9">
        <v>498.71100000000001</v>
      </c>
    </row>
    <row r="439" spans="1:5" ht="16.5" thickBot="1" x14ac:dyDescent="0.25">
      <c r="A439" s="1">
        <v>3045453.7</v>
      </c>
      <c r="B439" s="1">
        <v>401240.1</v>
      </c>
      <c r="C439" s="1">
        <v>671.2</v>
      </c>
      <c r="D439" s="2">
        <v>45352</v>
      </c>
      <c r="E439" s="9">
        <v>498.952</v>
      </c>
    </row>
    <row r="440" spans="1:5" ht="16.5" thickBot="1" x14ac:dyDescent="0.25">
      <c r="A440" s="1">
        <v>3045453.7</v>
      </c>
      <c r="B440" s="1">
        <v>401240.1</v>
      </c>
      <c r="C440" s="1">
        <v>671.2</v>
      </c>
      <c r="D440" s="2">
        <v>45353</v>
      </c>
      <c r="E440" s="9">
        <v>498.71100000000001</v>
      </c>
    </row>
    <row r="441" spans="1:5" ht="16.5" thickBot="1" x14ac:dyDescent="0.25">
      <c r="A441" s="1">
        <v>3045453.7</v>
      </c>
      <c r="B441" s="1">
        <v>401240.1</v>
      </c>
      <c r="C441" s="1">
        <v>671.2</v>
      </c>
      <c r="D441" s="2">
        <v>45354</v>
      </c>
      <c r="E441" s="9">
        <v>498.952</v>
      </c>
    </row>
    <row r="442" spans="1:5" ht="16.5" thickBot="1" x14ac:dyDescent="0.25">
      <c r="A442" s="1">
        <v>3045453.7</v>
      </c>
      <c r="B442" s="1">
        <v>401240.1</v>
      </c>
      <c r="C442" s="1">
        <v>671.2</v>
      </c>
      <c r="D442" s="2">
        <v>45355</v>
      </c>
      <c r="E442" s="9">
        <v>498.99599999999998</v>
      </c>
    </row>
    <row r="443" spans="1:5" ht="16.5" thickBot="1" x14ac:dyDescent="0.25">
      <c r="A443" s="1">
        <v>3045453.7</v>
      </c>
      <c r="B443" s="1">
        <v>401240.1</v>
      </c>
      <c r="C443" s="1">
        <v>671.2</v>
      </c>
      <c r="D443" s="2">
        <v>45356</v>
      </c>
      <c r="E443" s="9">
        <v>498.82100000000003</v>
      </c>
    </row>
    <row r="444" spans="1:5" ht="16.5" thickBot="1" x14ac:dyDescent="0.25">
      <c r="A444" s="1">
        <v>3045453.7</v>
      </c>
      <c r="B444" s="1">
        <v>401240.1</v>
      </c>
      <c r="C444" s="1">
        <v>671.2</v>
      </c>
      <c r="D444" s="2">
        <v>45357</v>
      </c>
      <c r="E444" s="9">
        <v>498.709</v>
      </c>
    </row>
    <row r="445" spans="1:5" ht="16.5" thickBot="1" x14ac:dyDescent="0.25">
      <c r="A445" s="1">
        <v>3045453.7</v>
      </c>
      <c r="B445" s="1">
        <v>401240.1</v>
      </c>
      <c r="C445" s="1">
        <v>671.2</v>
      </c>
      <c r="D445" s="2">
        <v>45358</v>
      </c>
      <c r="E445" s="9">
        <v>498.55900000000003</v>
      </c>
    </row>
    <row r="446" spans="1:5" ht="16.5" thickBot="1" x14ac:dyDescent="0.25">
      <c r="A446" s="1">
        <v>3045453.7</v>
      </c>
      <c r="B446" s="1">
        <v>401240.1</v>
      </c>
      <c r="C446" s="1">
        <v>671.2</v>
      </c>
      <c r="D446" s="2">
        <v>45359</v>
      </c>
      <c r="E446" s="9">
        <v>498.37700000000001</v>
      </c>
    </row>
    <row r="447" spans="1:5" ht="16.5" thickBot="1" x14ac:dyDescent="0.25">
      <c r="A447" s="1">
        <v>3045453.7</v>
      </c>
      <c r="B447" s="1">
        <v>401240.1</v>
      </c>
      <c r="C447" s="1">
        <v>671.2</v>
      </c>
      <c r="D447" s="2">
        <v>45360</v>
      </c>
      <c r="E447" s="9">
        <v>498.02800000000002</v>
      </c>
    </row>
    <row r="448" spans="1:5" ht="16.5" thickBot="1" x14ac:dyDescent="0.25">
      <c r="A448" s="1">
        <v>3045453.7</v>
      </c>
      <c r="B448" s="1">
        <v>401240.1</v>
      </c>
      <c r="C448" s="1">
        <v>671.2</v>
      </c>
      <c r="D448" s="2">
        <v>45361</v>
      </c>
      <c r="E448" s="9"/>
    </row>
    <row r="449" spans="1:5" ht="16.5" thickBot="1" x14ac:dyDescent="0.25">
      <c r="A449" s="1">
        <v>3045453.7</v>
      </c>
      <c r="B449" s="1">
        <v>401240.1</v>
      </c>
      <c r="C449" s="1">
        <v>671.2</v>
      </c>
      <c r="D449" s="2">
        <v>45362</v>
      </c>
      <c r="E449" s="9"/>
    </row>
    <row r="450" spans="1:5" ht="16.5" thickBot="1" x14ac:dyDescent="0.25">
      <c r="A450" s="1">
        <v>3045453.7</v>
      </c>
      <c r="B450" s="1">
        <v>401240.1</v>
      </c>
      <c r="C450" s="1">
        <v>671.2</v>
      </c>
      <c r="D450" s="2">
        <v>45363</v>
      </c>
      <c r="E450" s="9"/>
    </row>
    <row r="451" spans="1:5" ht="16.5" thickBot="1" x14ac:dyDescent="0.25">
      <c r="A451" s="1">
        <v>3045453.7</v>
      </c>
      <c r="B451" s="1">
        <v>401240.1</v>
      </c>
      <c r="C451" s="1">
        <v>671.2</v>
      </c>
      <c r="D451" s="2">
        <v>45364</v>
      </c>
      <c r="E451" s="9"/>
    </row>
    <row r="452" spans="1:5" ht="16.5" thickBot="1" x14ac:dyDescent="0.25">
      <c r="A452" s="1">
        <v>3045453.7</v>
      </c>
      <c r="B452" s="1">
        <v>401240.1</v>
      </c>
      <c r="C452" s="1">
        <v>671.2</v>
      </c>
      <c r="D452" s="2">
        <v>45365</v>
      </c>
      <c r="E452" s="9"/>
    </row>
    <row r="453" spans="1:5" ht="16.5" thickBot="1" x14ac:dyDescent="0.25">
      <c r="A453" s="1">
        <v>3045453.7</v>
      </c>
      <c r="B453" s="1">
        <v>401240.1</v>
      </c>
      <c r="C453" s="1">
        <v>671.2</v>
      </c>
      <c r="D453" s="2">
        <v>45366</v>
      </c>
      <c r="E453" s="9"/>
    </row>
    <row r="454" spans="1:5" ht="16.5" thickBot="1" x14ac:dyDescent="0.25">
      <c r="A454" s="1">
        <v>3045453.7</v>
      </c>
      <c r="B454" s="1">
        <v>401240.1</v>
      </c>
      <c r="C454" s="1">
        <v>671.2</v>
      </c>
      <c r="D454" s="2">
        <v>45367</v>
      </c>
      <c r="E454" s="9"/>
    </row>
    <row r="455" spans="1:5" ht="16.5" thickBot="1" x14ac:dyDescent="0.25">
      <c r="A455" s="1">
        <v>3045453.7</v>
      </c>
      <c r="B455" s="1">
        <v>401240.1</v>
      </c>
      <c r="C455" s="1">
        <v>671.2</v>
      </c>
      <c r="D455" s="2">
        <v>45368</v>
      </c>
      <c r="E455" s="9"/>
    </row>
    <row r="456" spans="1:5" ht="16.5" thickBot="1" x14ac:dyDescent="0.25">
      <c r="A456" s="1">
        <v>3045453.7</v>
      </c>
      <c r="B456" s="1">
        <v>401240.1</v>
      </c>
      <c r="C456" s="1">
        <v>671.2</v>
      </c>
      <c r="D456" s="2">
        <v>45369</v>
      </c>
      <c r="E456" s="9"/>
    </row>
    <row r="457" spans="1:5" ht="16.5" thickBot="1" x14ac:dyDescent="0.25">
      <c r="A457" s="1">
        <v>3045453.7</v>
      </c>
      <c r="B457" s="1">
        <v>401240.1</v>
      </c>
      <c r="C457" s="1">
        <v>671.2</v>
      </c>
      <c r="D457" s="2">
        <v>45370</v>
      </c>
      <c r="E457" s="9"/>
    </row>
    <row r="458" spans="1:5" ht="16.5" thickBot="1" x14ac:dyDescent="0.25">
      <c r="A458" s="1">
        <v>3045453.7</v>
      </c>
      <c r="B458" s="1">
        <v>401240.1</v>
      </c>
      <c r="C458" s="1">
        <v>671.2</v>
      </c>
      <c r="D458" s="2">
        <v>45371</v>
      </c>
      <c r="E458" s="9"/>
    </row>
    <row r="459" spans="1:5" ht="16.5" thickBot="1" x14ac:dyDescent="0.25">
      <c r="A459" s="1">
        <v>3045453.7</v>
      </c>
      <c r="B459" s="1">
        <v>401240.1</v>
      </c>
      <c r="C459" s="1">
        <v>671.2</v>
      </c>
      <c r="D459" s="2">
        <v>45372</v>
      </c>
      <c r="E459" s="9"/>
    </row>
    <row r="460" spans="1:5" ht="16.5" thickBot="1" x14ac:dyDescent="0.25">
      <c r="A460" s="1">
        <v>3045453.7</v>
      </c>
      <c r="B460" s="1">
        <v>401240.1</v>
      </c>
      <c r="C460" s="1">
        <v>671.2</v>
      </c>
      <c r="D460" s="2">
        <v>45373</v>
      </c>
      <c r="E460" s="9"/>
    </row>
    <row r="461" spans="1:5" ht="16.5" thickBot="1" x14ac:dyDescent="0.25">
      <c r="A461" s="1">
        <v>3045453.7</v>
      </c>
      <c r="B461" s="1">
        <v>401240.1</v>
      </c>
      <c r="C461" s="1">
        <v>671.2</v>
      </c>
      <c r="D461" s="2">
        <v>45374</v>
      </c>
      <c r="E461" s="9"/>
    </row>
    <row r="462" spans="1:5" ht="16.5" thickBot="1" x14ac:dyDescent="0.25">
      <c r="A462" s="1">
        <v>3045453.7</v>
      </c>
      <c r="B462" s="1">
        <v>401240.1</v>
      </c>
      <c r="C462" s="1">
        <v>671.2</v>
      </c>
      <c r="D462" s="2">
        <v>45375</v>
      </c>
      <c r="E462" s="9"/>
    </row>
    <row r="463" spans="1:5" ht="16.5" thickBot="1" x14ac:dyDescent="0.25">
      <c r="A463" s="1">
        <v>3045453.7</v>
      </c>
      <c r="B463" s="1">
        <v>401240.1</v>
      </c>
      <c r="C463" s="1">
        <v>671.2</v>
      </c>
      <c r="D463" s="2">
        <v>45376</v>
      </c>
      <c r="E463" s="9"/>
    </row>
    <row r="464" spans="1:5" ht="16.5" thickBot="1" x14ac:dyDescent="0.25">
      <c r="A464" s="1">
        <v>3045453.7</v>
      </c>
      <c r="B464" s="1">
        <v>401240.1</v>
      </c>
      <c r="C464" s="1">
        <v>671.2</v>
      </c>
      <c r="D464" s="2">
        <v>45377</v>
      </c>
      <c r="E464" s="9"/>
    </row>
    <row r="465" spans="1:5" ht="16.5" thickBot="1" x14ac:dyDescent="0.25">
      <c r="A465" s="1">
        <v>3045453.7</v>
      </c>
      <c r="B465" s="1">
        <v>401240.1</v>
      </c>
      <c r="C465" s="1">
        <v>671.2</v>
      </c>
      <c r="D465" s="2">
        <v>45378</v>
      </c>
      <c r="E465" s="9"/>
    </row>
    <row r="466" spans="1:5" ht="16.5" thickBot="1" x14ac:dyDescent="0.25">
      <c r="A466" s="1">
        <v>3045453.7</v>
      </c>
      <c r="B466" s="1">
        <v>401240.1</v>
      </c>
      <c r="C466" s="1">
        <v>671.2</v>
      </c>
      <c r="D466" s="2">
        <v>45379</v>
      </c>
      <c r="E466" s="9"/>
    </row>
    <row r="467" spans="1:5" ht="16.5" thickBot="1" x14ac:dyDescent="0.25">
      <c r="A467" s="1">
        <v>3045453.7</v>
      </c>
      <c r="B467" s="1">
        <v>401240.1</v>
      </c>
      <c r="C467" s="1">
        <v>671.2</v>
      </c>
      <c r="D467" s="2">
        <v>45380</v>
      </c>
      <c r="E467" s="9"/>
    </row>
    <row r="468" spans="1:5" ht="16.5" thickBot="1" x14ac:dyDescent="0.25">
      <c r="A468" s="1">
        <v>3045453.7</v>
      </c>
      <c r="B468" s="1">
        <v>401240.1</v>
      </c>
      <c r="C468" s="1">
        <v>671.2</v>
      </c>
      <c r="D468" s="2">
        <v>45381</v>
      </c>
      <c r="E468" s="9"/>
    </row>
    <row r="469" spans="1:5" ht="16.5" thickBot="1" x14ac:dyDescent="0.25">
      <c r="A469" s="1">
        <v>3045453.7</v>
      </c>
      <c r="B469" s="1">
        <v>401240.1</v>
      </c>
      <c r="C469" s="1">
        <v>671.2</v>
      </c>
      <c r="D469" s="2">
        <v>45382</v>
      </c>
      <c r="E469" s="9"/>
    </row>
    <row r="470" spans="1:5" ht="16.5" thickBot="1" x14ac:dyDescent="0.25">
      <c r="A470" s="1">
        <v>3045453.7</v>
      </c>
      <c r="B470" s="1">
        <v>401240.1</v>
      </c>
      <c r="C470" s="1">
        <v>671.2</v>
      </c>
      <c r="D470" s="2">
        <v>45383</v>
      </c>
      <c r="E470" s="9"/>
    </row>
    <row r="471" spans="1:5" ht="16.5" thickBot="1" x14ac:dyDescent="0.25">
      <c r="A471" s="1">
        <v>3045453.7</v>
      </c>
      <c r="B471" s="1">
        <v>401240.1</v>
      </c>
      <c r="C471" s="1">
        <v>671.2</v>
      </c>
      <c r="D471" s="2">
        <v>45384</v>
      </c>
      <c r="E471" s="9"/>
    </row>
    <row r="472" spans="1:5" ht="16.5" thickBot="1" x14ac:dyDescent="0.25">
      <c r="A472" s="1">
        <v>3045453.7</v>
      </c>
      <c r="B472" s="1">
        <v>401240.1</v>
      </c>
      <c r="C472" s="1">
        <v>671.2</v>
      </c>
      <c r="D472" s="2">
        <v>45385</v>
      </c>
      <c r="E472" s="9">
        <v>479.90600000000001</v>
      </c>
    </row>
    <row r="473" spans="1:5" ht="16.5" thickBot="1" x14ac:dyDescent="0.25">
      <c r="A473" s="1">
        <v>3045453.7</v>
      </c>
      <c r="B473" s="1">
        <v>401240.1</v>
      </c>
      <c r="C473" s="1">
        <v>671.2</v>
      </c>
      <c r="D473" s="2">
        <v>45386</v>
      </c>
      <c r="E473" s="9">
        <v>478.97500000000002</v>
      </c>
    </row>
    <row r="474" spans="1:5" ht="16.5" thickBot="1" x14ac:dyDescent="0.25">
      <c r="A474" s="1">
        <v>3045453.7</v>
      </c>
      <c r="B474" s="1">
        <v>401240.1</v>
      </c>
      <c r="C474" s="1">
        <v>671.2</v>
      </c>
      <c r="D474" s="2">
        <v>45387</v>
      </c>
      <c r="E474" s="9">
        <v>478.44299999999998</v>
      </c>
    </row>
    <row r="475" spans="1:5" ht="16.5" thickBot="1" x14ac:dyDescent="0.25">
      <c r="A475" s="1">
        <v>3045453.7</v>
      </c>
      <c r="B475" s="1">
        <v>401240.1</v>
      </c>
      <c r="C475" s="1">
        <v>671.2</v>
      </c>
      <c r="D475" s="2">
        <v>45388</v>
      </c>
      <c r="E475" s="9">
        <v>478.00900000000001</v>
      </c>
    </row>
    <row r="476" spans="1:5" ht="16.5" thickBot="1" x14ac:dyDescent="0.25">
      <c r="A476" s="1">
        <v>3045453.7</v>
      </c>
      <c r="B476" s="1">
        <v>401240.1</v>
      </c>
      <c r="C476" s="1">
        <v>671.2</v>
      </c>
      <c r="D476" s="2">
        <v>45389</v>
      </c>
      <c r="E476" s="9">
        <v>477.77</v>
      </c>
    </row>
    <row r="477" spans="1:5" ht="16.5" thickBot="1" x14ac:dyDescent="0.25">
      <c r="A477" s="1">
        <v>3045453.7</v>
      </c>
      <c r="B477" s="1">
        <v>401240.1</v>
      </c>
      <c r="C477" s="1">
        <v>671.2</v>
      </c>
      <c r="D477" s="2">
        <v>45390</v>
      </c>
      <c r="E477" s="9">
        <v>477.45699999999999</v>
      </c>
    </row>
    <row r="478" spans="1:5" ht="16.5" thickBot="1" x14ac:dyDescent="0.25">
      <c r="A478" s="1">
        <v>3045453.7</v>
      </c>
      <c r="B478" s="1">
        <v>401240.1</v>
      </c>
      <c r="C478" s="1">
        <v>671.2</v>
      </c>
      <c r="D478" s="2">
        <v>45391</v>
      </c>
      <c r="E478" s="9">
        <v>477.23599999999999</v>
      </c>
    </row>
    <row r="479" spans="1:5" ht="16.5" thickBot="1" x14ac:dyDescent="0.25">
      <c r="A479" s="1">
        <v>3045453.7</v>
      </c>
      <c r="B479" s="1">
        <v>401240.1</v>
      </c>
      <c r="C479" s="1">
        <v>671.2</v>
      </c>
      <c r="D479" s="2">
        <v>45392</v>
      </c>
      <c r="E479" s="9">
        <v>477.09899999999999</v>
      </c>
    </row>
    <row r="480" spans="1:5" ht="16.5" thickBot="1" x14ac:dyDescent="0.25">
      <c r="A480" s="1">
        <v>3045453.7</v>
      </c>
      <c r="B480" s="1">
        <v>401240.1</v>
      </c>
      <c r="C480" s="1">
        <v>671.2</v>
      </c>
      <c r="D480" s="2">
        <v>45393</v>
      </c>
      <c r="E480" s="9">
        <v>476.89699999999999</v>
      </c>
    </row>
    <row r="481" spans="1:5" ht="16.5" thickBot="1" x14ac:dyDescent="0.25">
      <c r="A481" s="1">
        <v>3045453.7</v>
      </c>
      <c r="B481" s="1">
        <v>401240.1</v>
      </c>
      <c r="C481" s="1">
        <v>671.2</v>
      </c>
      <c r="D481" s="2">
        <v>45394</v>
      </c>
      <c r="E481" s="9">
        <v>476.70299999999997</v>
      </c>
    </row>
    <row r="482" spans="1:5" ht="16.5" thickBot="1" x14ac:dyDescent="0.25">
      <c r="A482" s="1">
        <v>3045453.7</v>
      </c>
      <c r="B482" s="1">
        <v>401240.1</v>
      </c>
      <c r="C482" s="1">
        <v>671.2</v>
      </c>
      <c r="D482" s="2">
        <v>45395</v>
      </c>
      <c r="E482" s="9">
        <v>476.459</v>
      </c>
    </row>
    <row r="483" spans="1:5" ht="16.5" thickBot="1" x14ac:dyDescent="0.25">
      <c r="A483" s="1">
        <v>3045453.7</v>
      </c>
      <c r="B483" s="1">
        <v>401240.1</v>
      </c>
      <c r="C483" s="1">
        <v>671.2</v>
      </c>
      <c r="D483" s="2">
        <v>45396</v>
      </c>
      <c r="E483" s="9">
        <v>476.81099999999998</v>
      </c>
    </row>
    <row r="484" spans="1:5" ht="16.5" thickBot="1" x14ac:dyDescent="0.25">
      <c r="A484" s="1">
        <v>3045453.7</v>
      </c>
      <c r="B484" s="1">
        <v>401240.1</v>
      </c>
      <c r="C484" s="1">
        <v>671.2</v>
      </c>
      <c r="D484" s="2">
        <v>45397</v>
      </c>
      <c r="E484" s="9">
        <v>476.82299999999998</v>
      </c>
    </row>
    <row r="485" spans="1:5" ht="16.5" thickBot="1" x14ac:dyDescent="0.25">
      <c r="A485" s="1">
        <v>3045453.7</v>
      </c>
      <c r="B485" s="1">
        <v>401240.1</v>
      </c>
      <c r="C485" s="1">
        <v>671.2</v>
      </c>
      <c r="D485" s="2">
        <v>45398</v>
      </c>
      <c r="E485" s="9">
        <v>476.654</v>
      </c>
    </row>
    <row r="486" spans="1:5" ht="16.5" thickBot="1" x14ac:dyDescent="0.25">
      <c r="A486" s="1">
        <v>3045453.7</v>
      </c>
      <c r="B486" s="1">
        <v>401240.1</v>
      </c>
      <c r="C486" s="1">
        <v>671.2</v>
      </c>
      <c r="D486" s="2">
        <v>45399</v>
      </c>
      <c r="E486" s="9">
        <v>476.42500000000001</v>
      </c>
    </row>
    <row r="487" spans="1:5" ht="16.5" thickBot="1" x14ac:dyDescent="0.25">
      <c r="A487" s="1">
        <v>3045453.7</v>
      </c>
      <c r="B487" s="1">
        <v>401240.1</v>
      </c>
      <c r="C487" s="1">
        <v>671.2</v>
      </c>
      <c r="D487" s="2">
        <v>45400</v>
      </c>
      <c r="E487" s="9">
        <v>476.20800000000003</v>
      </c>
    </row>
    <row r="488" spans="1:5" ht="16.5" thickBot="1" x14ac:dyDescent="0.25">
      <c r="A488" s="1">
        <v>3045453.7</v>
      </c>
      <c r="B488" s="1">
        <v>401240.1</v>
      </c>
      <c r="C488" s="1">
        <v>671.2</v>
      </c>
      <c r="D488" s="2">
        <v>45401</v>
      </c>
      <c r="E488" s="9">
        <v>475.983</v>
      </c>
    </row>
    <row r="489" spans="1:5" ht="16.5" thickBot="1" x14ac:dyDescent="0.25">
      <c r="A489" s="1">
        <v>3045453.7</v>
      </c>
      <c r="B489" s="1">
        <v>401240.1</v>
      </c>
      <c r="C489" s="1">
        <v>671.2</v>
      </c>
      <c r="D489" s="2">
        <v>45402</v>
      </c>
      <c r="E489" s="9">
        <v>475.80700000000002</v>
      </c>
    </row>
    <row r="490" spans="1:5" ht="16.5" thickBot="1" x14ac:dyDescent="0.25">
      <c r="A490" s="1">
        <v>3045453.7</v>
      </c>
      <c r="B490" s="1">
        <v>401240.1</v>
      </c>
      <c r="C490" s="1">
        <v>671.2</v>
      </c>
      <c r="D490" s="2">
        <v>45403</v>
      </c>
      <c r="E490" s="9">
        <v>475.774</v>
      </c>
    </row>
    <row r="491" spans="1:5" ht="16.5" thickBot="1" x14ac:dyDescent="0.25">
      <c r="A491" s="1">
        <v>3045453.7</v>
      </c>
      <c r="B491" s="1">
        <v>401240.1</v>
      </c>
      <c r="C491" s="1">
        <v>671.2</v>
      </c>
      <c r="D491" s="2">
        <v>45404</v>
      </c>
      <c r="E491" s="9">
        <v>475.62799999999999</v>
      </c>
    </row>
    <row r="492" spans="1:5" ht="16.5" thickBot="1" x14ac:dyDescent="0.25">
      <c r="A492" s="1">
        <v>3045453.7</v>
      </c>
      <c r="B492" s="1">
        <v>401240.1</v>
      </c>
      <c r="C492" s="1">
        <v>671.2</v>
      </c>
      <c r="D492" s="2">
        <v>45405</v>
      </c>
      <c r="E492" s="9">
        <v>475.42500000000001</v>
      </c>
    </row>
    <row r="493" spans="1:5" ht="16.5" thickBot="1" x14ac:dyDescent="0.25">
      <c r="A493" s="1">
        <v>3045453.7</v>
      </c>
      <c r="B493" s="1">
        <v>401240.1</v>
      </c>
      <c r="C493" s="1">
        <v>671.2</v>
      </c>
      <c r="D493" s="2">
        <v>45406</v>
      </c>
      <c r="E493" s="9">
        <v>475.26799999999997</v>
      </c>
    </row>
    <row r="494" spans="1:5" ht="16.5" thickBot="1" x14ac:dyDescent="0.25">
      <c r="A494" s="1">
        <v>3045453.7</v>
      </c>
      <c r="B494" s="1">
        <v>401240.1</v>
      </c>
      <c r="C494" s="1">
        <v>671.2</v>
      </c>
      <c r="D494" s="2">
        <v>45407</v>
      </c>
      <c r="E494" s="9">
        <v>474.92399999999998</v>
      </c>
    </row>
    <row r="495" spans="1:5" ht="16.5" thickBot="1" x14ac:dyDescent="0.25">
      <c r="A495" s="1">
        <v>3045453.7</v>
      </c>
      <c r="B495" s="1">
        <v>401240.1</v>
      </c>
      <c r="C495" s="1">
        <v>671.2</v>
      </c>
      <c r="D495" s="2">
        <v>45408</v>
      </c>
      <c r="E495" s="9">
        <v>474.68400000000003</v>
      </c>
    </row>
    <row r="496" spans="1:5" ht="16.5" thickBot="1" x14ac:dyDescent="0.25">
      <c r="A496" s="1">
        <v>3045453.7</v>
      </c>
      <c r="B496" s="1">
        <v>401240.1</v>
      </c>
      <c r="C496" s="1">
        <v>671.2</v>
      </c>
      <c r="D496" s="2">
        <v>45409</v>
      </c>
      <c r="E496" s="9">
        <v>474.27499999999998</v>
      </c>
    </row>
    <row r="497" spans="1:5" ht="16.5" thickBot="1" x14ac:dyDescent="0.25">
      <c r="A497" s="1">
        <v>3045453.7</v>
      </c>
      <c r="B497" s="1">
        <v>401240.1</v>
      </c>
      <c r="C497" s="1">
        <v>671.2</v>
      </c>
      <c r="D497" s="2">
        <v>45410</v>
      </c>
      <c r="E497" s="9">
        <v>473.86599999999999</v>
      </c>
    </row>
    <row r="498" spans="1:5" ht="16.5" thickBot="1" x14ac:dyDescent="0.25">
      <c r="A498" s="1">
        <v>3045453.7</v>
      </c>
      <c r="B498" s="1">
        <v>401240.1</v>
      </c>
      <c r="C498" s="1">
        <v>671.2</v>
      </c>
      <c r="D498" s="2">
        <v>45411</v>
      </c>
      <c r="E498" s="9">
        <v>473.495</v>
      </c>
    </row>
    <row r="499" spans="1:5" ht="16.5" thickBot="1" x14ac:dyDescent="0.25">
      <c r="A499" s="1">
        <v>3045453.7</v>
      </c>
      <c r="B499" s="1">
        <v>401240.1</v>
      </c>
      <c r="C499" s="1">
        <v>671.2</v>
      </c>
      <c r="D499" s="2">
        <v>45412</v>
      </c>
      <c r="E499" s="9">
        <v>473.02499999999998</v>
      </c>
    </row>
    <row r="500" spans="1:5" ht="16.5" thickBot="1" x14ac:dyDescent="0.25">
      <c r="A500" s="1">
        <v>3045453.7</v>
      </c>
      <c r="B500" s="1">
        <v>401240.1</v>
      </c>
      <c r="C500" s="1">
        <v>671.2</v>
      </c>
      <c r="D500" s="2">
        <v>45413</v>
      </c>
      <c r="E500" s="9">
        <v>472.75299999999999</v>
      </c>
    </row>
    <row r="501" spans="1:5" ht="16.5" thickBot="1" x14ac:dyDescent="0.25">
      <c r="A501" s="1">
        <v>3045453.7</v>
      </c>
      <c r="B501" s="1">
        <v>401240.1</v>
      </c>
      <c r="C501" s="1">
        <v>671.2</v>
      </c>
      <c r="D501" s="2">
        <v>45414</v>
      </c>
      <c r="E501" s="9">
        <v>472.60899999999998</v>
      </c>
    </row>
    <row r="502" spans="1:5" ht="16.5" thickBot="1" x14ac:dyDescent="0.25">
      <c r="A502" s="1">
        <v>3045453.7</v>
      </c>
      <c r="B502" s="1">
        <v>401240.1</v>
      </c>
      <c r="C502" s="1">
        <v>671.2</v>
      </c>
      <c r="D502" s="2">
        <v>45415</v>
      </c>
      <c r="E502" s="9">
        <v>471.8</v>
      </c>
    </row>
    <row r="503" spans="1:5" ht="16.5" thickBot="1" x14ac:dyDescent="0.25">
      <c r="A503" s="1">
        <v>3045453.7</v>
      </c>
      <c r="B503" s="1">
        <v>401240.1</v>
      </c>
      <c r="C503" s="1">
        <v>671.2</v>
      </c>
      <c r="D503" s="2">
        <v>45416</v>
      </c>
      <c r="E503" s="9">
        <v>471.29399999999998</v>
      </c>
    </row>
    <row r="504" spans="1:5" ht="16.5" thickBot="1" x14ac:dyDescent="0.25">
      <c r="A504" s="1">
        <v>3045453.7</v>
      </c>
      <c r="B504" s="1">
        <v>401240.1</v>
      </c>
      <c r="C504" s="1">
        <v>671.2</v>
      </c>
      <c r="D504" s="2">
        <v>45417</v>
      </c>
      <c r="E504" s="9">
        <v>470.88400000000001</v>
      </c>
    </row>
    <row r="505" spans="1:5" ht="16.5" thickBot="1" x14ac:dyDescent="0.25">
      <c r="A505" s="1">
        <v>3045453.7</v>
      </c>
      <c r="B505" s="1">
        <v>401240.1</v>
      </c>
      <c r="C505" s="1">
        <v>671.2</v>
      </c>
      <c r="D505" s="2">
        <v>45418</v>
      </c>
      <c r="E505" s="9">
        <v>470.589</v>
      </c>
    </row>
    <row r="506" spans="1:5" ht="16.5" thickBot="1" x14ac:dyDescent="0.25">
      <c r="A506" s="1">
        <v>3045453.7</v>
      </c>
      <c r="B506" s="1">
        <v>401240.1</v>
      </c>
      <c r="C506" s="1">
        <v>671.2</v>
      </c>
      <c r="D506" s="2">
        <v>45419</v>
      </c>
      <c r="E506" s="9">
        <v>470.39400000000001</v>
      </c>
    </row>
    <row r="507" spans="1:5" ht="16.5" thickBot="1" x14ac:dyDescent="0.25">
      <c r="A507" s="1">
        <v>3045453.7</v>
      </c>
      <c r="B507" s="1">
        <v>401240.1</v>
      </c>
      <c r="C507" s="1">
        <v>671.2</v>
      </c>
      <c r="D507" s="2">
        <v>45420</v>
      </c>
      <c r="E507" s="9">
        <v>470.04599999999999</v>
      </c>
    </row>
    <row r="508" spans="1:5" ht="16.5" thickBot="1" x14ac:dyDescent="0.25">
      <c r="A508" s="1">
        <v>3045453.7</v>
      </c>
      <c r="B508" s="1">
        <v>401240.1</v>
      </c>
      <c r="C508" s="1">
        <v>671.2</v>
      </c>
      <c r="D508" s="2">
        <v>45421</v>
      </c>
      <c r="E508" s="9">
        <v>469.83499999999998</v>
      </c>
    </row>
    <row r="509" spans="1:5" ht="16.5" thickBot="1" x14ac:dyDescent="0.25">
      <c r="A509" s="1">
        <v>3045453.7</v>
      </c>
      <c r="B509" s="1">
        <v>401240.1</v>
      </c>
      <c r="C509" s="1">
        <v>671.2</v>
      </c>
      <c r="D509" s="2">
        <v>45422</v>
      </c>
      <c r="E509" s="9">
        <v>469.53399999999999</v>
      </c>
    </row>
    <row r="510" spans="1:5" ht="16.5" thickBot="1" x14ac:dyDescent="0.25">
      <c r="A510" s="1">
        <v>3045453.7</v>
      </c>
      <c r="B510" s="1">
        <v>401240.1</v>
      </c>
      <c r="C510" s="1">
        <v>671.2</v>
      </c>
      <c r="D510" s="2">
        <v>45423</v>
      </c>
      <c r="E510" s="9">
        <v>469.154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7" sqref="C7"/>
    </sheetView>
  </sheetViews>
  <sheetFormatPr defaultRowHeight="14.25" x14ac:dyDescent="0.2"/>
  <cols>
    <col min="1" max="1" width="17.25" bestFit="1" customWidth="1"/>
    <col min="2" max="2" width="11" bestFit="1" customWidth="1"/>
    <col min="3" max="3" width="19.25" bestFit="1" customWidth="1"/>
    <col min="4" max="4" width="17.25" bestFit="1" customWidth="1"/>
    <col min="5" max="5" width="9.25" bestFit="1" customWidth="1"/>
  </cols>
  <sheetData>
    <row r="1" spans="1:5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ht="15" x14ac:dyDescent="0.25">
      <c r="A2" s="42" t="s">
        <v>492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6.5" thickBot="1" x14ac:dyDescent="0.25">
      <c r="A3" s="1">
        <v>3045315.4</v>
      </c>
      <c r="B3" s="1">
        <v>401156.7</v>
      </c>
      <c r="C3" s="1">
        <v>670.7</v>
      </c>
      <c r="D3" s="2">
        <v>45388</v>
      </c>
      <c r="E3" s="12">
        <v>632.02800000000002</v>
      </c>
    </row>
    <row r="4" spans="1:5" ht="16.5" thickBot="1" x14ac:dyDescent="0.25">
      <c r="A4" s="1">
        <v>3045315.4</v>
      </c>
      <c r="B4" s="1">
        <v>401156.7</v>
      </c>
      <c r="C4" s="1">
        <v>670.7</v>
      </c>
      <c r="D4" s="2">
        <v>45389</v>
      </c>
      <c r="E4" s="12">
        <v>631.00099999999998</v>
      </c>
    </row>
    <row r="5" spans="1:5" ht="16.5" thickBot="1" x14ac:dyDescent="0.25">
      <c r="A5" s="1">
        <v>3045315.4</v>
      </c>
      <c r="B5" s="1">
        <v>401156.7</v>
      </c>
      <c r="C5" s="1">
        <v>670.7</v>
      </c>
      <c r="D5" s="2">
        <v>45390</v>
      </c>
      <c r="E5" s="12">
        <v>630.71</v>
      </c>
    </row>
    <row r="6" spans="1:5" ht="16.5" thickBot="1" x14ac:dyDescent="0.25">
      <c r="A6" s="1">
        <v>3045315.4</v>
      </c>
      <c r="B6" s="1">
        <v>401156.7</v>
      </c>
      <c r="C6" s="1">
        <v>670.7</v>
      </c>
      <c r="D6" s="2">
        <v>45391</v>
      </c>
      <c r="E6" s="12">
        <v>630.01</v>
      </c>
    </row>
    <row r="7" spans="1:5" ht="16.5" thickBot="1" x14ac:dyDescent="0.25">
      <c r="A7" s="1">
        <v>3045315.4</v>
      </c>
      <c r="B7" s="1">
        <v>401156.7</v>
      </c>
      <c r="C7" s="1">
        <v>670.7</v>
      </c>
      <c r="D7" s="2">
        <v>45392</v>
      </c>
      <c r="E7" s="12">
        <v>629.42200000000003</v>
      </c>
    </row>
    <row r="8" spans="1:5" ht="16.5" thickBot="1" x14ac:dyDescent="0.25">
      <c r="A8" s="1">
        <v>3045315.4</v>
      </c>
      <c r="B8" s="1">
        <v>401156.7</v>
      </c>
      <c r="C8" s="1">
        <v>670.7</v>
      </c>
      <c r="D8" s="2">
        <v>45393</v>
      </c>
      <c r="E8" s="12">
        <v>628.81700000000001</v>
      </c>
    </row>
    <row r="9" spans="1:5" ht="16.5" thickBot="1" x14ac:dyDescent="0.25">
      <c r="A9" s="1">
        <v>3045315.4</v>
      </c>
      <c r="B9" s="1">
        <v>401156.7</v>
      </c>
      <c r="C9" s="1">
        <v>670.7</v>
      </c>
      <c r="D9" s="2">
        <v>45394</v>
      </c>
      <c r="E9" s="12">
        <v>628.36900000000003</v>
      </c>
    </row>
    <row r="10" spans="1:5" ht="16.5" thickBot="1" x14ac:dyDescent="0.25">
      <c r="A10" s="1">
        <v>3045315.4</v>
      </c>
      <c r="B10" s="1">
        <v>401156.7</v>
      </c>
      <c r="C10" s="1">
        <v>670.7</v>
      </c>
      <c r="D10" s="2">
        <v>45395</v>
      </c>
      <c r="E10" s="12">
        <v>627.84199999999998</v>
      </c>
    </row>
    <row r="11" spans="1:5" ht="16.5" thickBot="1" x14ac:dyDescent="0.25">
      <c r="A11" s="1">
        <v>3045315.4</v>
      </c>
      <c r="B11" s="1">
        <v>401156.7</v>
      </c>
      <c r="C11" s="1">
        <v>670.7</v>
      </c>
      <c r="D11" s="2">
        <v>45396</v>
      </c>
      <c r="E11" s="12"/>
    </row>
    <row r="12" spans="1:5" ht="16.5" thickBot="1" x14ac:dyDescent="0.25">
      <c r="A12" s="1">
        <v>3045315.4</v>
      </c>
      <c r="B12" s="1">
        <v>401156.7</v>
      </c>
      <c r="C12" s="1">
        <v>670.7</v>
      </c>
      <c r="D12" s="2">
        <v>45397</v>
      </c>
      <c r="E12" s="12"/>
    </row>
    <row r="13" spans="1:5" ht="16.5" thickBot="1" x14ac:dyDescent="0.25">
      <c r="A13" s="1">
        <v>3045315.4</v>
      </c>
      <c r="B13" s="1">
        <v>401156.7</v>
      </c>
      <c r="C13" s="1">
        <v>670.7</v>
      </c>
      <c r="D13" s="2">
        <v>45398</v>
      </c>
      <c r="E13" s="12"/>
    </row>
    <row r="14" spans="1:5" ht="16.5" thickBot="1" x14ac:dyDescent="0.25">
      <c r="A14" s="1">
        <v>3045315.4</v>
      </c>
      <c r="B14" s="1">
        <v>401156.7</v>
      </c>
      <c r="C14" s="1">
        <v>670.7</v>
      </c>
      <c r="D14" s="2">
        <v>45399</v>
      </c>
      <c r="E14" s="12"/>
    </row>
    <row r="15" spans="1:5" ht="16.5" thickBot="1" x14ac:dyDescent="0.25">
      <c r="A15" s="1">
        <v>3045315.4</v>
      </c>
      <c r="B15" s="1">
        <v>401156.7</v>
      </c>
      <c r="C15" s="1">
        <v>670.7</v>
      </c>
      <c r="D15" s="2">
        <v>45400</v>
      </c>
      <c r="E15" s="12"/>
    </row>
    <row r="16" spans="1:5" ht="16.5" thickBot="1" x14ac:dyDescent="0.25">
      <c r="A16" s="1">
        <v>3045315.4</v>
      </c>
      <c r="B16" s="1">
        <v>401156.7</v>
      </c>
      <c r="C16" s="1">
        <v>670.7</v>
      </c>
      <c r="D16" s="2">
        <v>45401</v>
      </c>
      <c r="E16" s="12">
        <v>627.84199999999998</v>
      </c>
    </row>
    <row r="17" spans="1:5" ht="16.5" thickBot="1" x14ac:dyDescent="0.25">
      <c r="A17" s="1">
        <v>3045315.4</v>
      </c>
      <c r="B17" s="1">
        <v>401156.7</v>
      </c>
      <c r="C17" s="1">
        <v>670.7</v>
      </c>
      <c r="D17" s="2">
        <v>45402</v>
      </c>
      <c r="E17" s="12"/>
    </row>
    <row r="18" spans="1:5" ht="16.5" thickBot="1" x14ac:dyDescent="0.25">
      <c r="A18" s="1">
        <v>3045315.4</v>
      </c>
      <c r="B18" s="1">
        <v>401156.7</v>
      </c>
      <c r="C18" s="1">
        <v>670.7</v>
      </c>
      <c r="D18" s="2">
        <v>45403</v>
      </c>
      <c r="E18" s="12"/>
    </row>
    <row r="19" spans="1:5" ht="16.5" thickBot="1" x14ac:dyDescent="0.25">
      <c r="A19" s="1">
        <v>3045315.4</v>
      </c>
      <c r="B19" s="1">
        <v>401156.7</v>
      </c>
      <c r="C19" s="1">
        <v>670.7</v>
      </c>
      <c r="D19" s="2">
        <v>45404</v>
      </c>
      <c r="E19" s="12">
        <v>623.28899999999999</v>
      </c>
    </row>
    <row r="20" spans="1:5" ht="16.5" thickBot="1" x14ac:dyDescent="0.25">
      <c r="A20" s="1">
        <v>3045315.4</v>
      </c>
      <c r="B20" s="1">
        <v>401156.7</v>
      </c>
      <c r="C20" s="1">
        <v>670.7</v>
      </c>
      <c r="D20" s="2">
        <v>45405</v>
      </c>
      <c r="E20" s="12">
        <v>622.80499999999995</v>
      </c>
    </row>
    <row r="21" spans="1:5" ht="16.5" thickBot="1" x14ac:dyDescent="0.25">
      <c r="A21" s="1">
        <v>3045315.4</v>
      </c>
      <c r="B21" s="1">
        <v>401156.7</v>
      </c>
      <c r="C21" s="1">
        <v>670.7</v>
      </c>
      <c r="D21" s="2">
        <v>45406</v>
      </c>
      <c r="E21" s="12">
        <v>622.14800000000002</v>
      </c>
    </row>
    <row r="22" spans="1:5" ht="16.5" thickBot="1" x14ac:dyDescent="0.25">
      <c r="A22" s="1">
        <v>3045315.4</v>
      </c>
      <c r="B22" s="1">
        <v>401156.7</v>
      </c>
      <c r="C22" s="1">
        <v>670.7</v>
      </c>
      <c r="D22" s="2">
        <v>45407</v>
      </c>
      <c r="E22" s="12">
        <v>621.69399999999996</v>
      </c>
    </row>
    <row r="23" spans="1:5" ht="16.5" thickBot="1" x14ac:dyDescent="0.25">
      <c r="A23" s="1">
        <v>3045315.4</v>
      </c>
      <c r="B23" s="1">
        <v>401156.7</v>
      </c>
      <c r="C23" s="1">
        <v>670.7</v>
      </c>
      <c r="D23" s="2">
        <v>45408</v>
      </c>
      <c r="E23" s="12">
        <v>620.99099999999999</v>
      </c>
    </row>
    <row r="24" spans="1:5" ht="16.5" thickBot="1" x14ac:dyDescent="0.25">
      <c r="A24" s="1">
        <v>3045315.4</v>
      </c>
      <c r="B24" s="1">
        <v>401156.7</v>
      </c>
      <c r="C24" s="1">
        <v>670.7</v>
      </c>
      <c r="D24" s="2">
        <v>45409</v>
      </c>
      <c r="E24" s="12">
        <v>620.56799999999998</v>
      </c>
    </row>
    <row r="25" spans="1:5" ht="16.5" thickBot="1" x14ac:dyDescent="0.25">
      <c r="A25" s="1">
        <v>3045315.4</v>
      </c>
      <c r="B25" s="1">
        <v>401156.7</v>
      </c>
      <c r="C25" s="1">
        <v>670.7</v>
      </c>
      <c r="D25" s="2">
        <v>45410</v>
      </c>
      <c r="E25" s="12">
        <v>620.05600000000004</v>
      </c>
    </row>
    <row r="26" spans="1:5" ht="16.5" thickBot="1" x14ac:dyDescent="0.25">
      <c r="A26" s="1">
        <v>3045315.4</v>
      </c>
      <c r="B26" s="1">
        <v>401156.7</v>
      </c>
      <c r="C26" s="1">
        <v>670.7</v>
      </c>
      <c r="D26" s="2">
        <v>45411</v>
      </c>
      <c r="E26" s="12">
        <v>619.78200000000004</v>
      </c>
    </row>
    <row r="27" spans="1:5" ht="16.5" thickBot="1" x14ac:dyDescent="0.25">
      <c r="A27" s="1">
        <v>3045315.4</v>
      </c>
      <c r="B27" s="1">
        <v>401156.7</v>
      </c>
      <c r="C27" s="1">
        <v>670.7</v>
      </c>
      <c r="D27" s="2">
        <v>45412</v>
      </c>
      <c r="E27" s="12">
        <v>619.63400000000001</v>
      </c>
    </row>
    <row r="28" spans="1:5" ht="16.5" thickBot="1" x14ac:dyDescent="0.25">
      <c r="A28" s="1">
        <v>3045315.4</v>
      </c>
      <c r="B28" s="1">
        <v>401156.7</v>
      </c>
      <c r="C28" s="1">
        <v>670.7</v>
      </c>
      <c r="D28" s="2">
        <v>45413</v>
      </c>
      <c r="E28" s="12">
        <v>619.23500000000001</v>
      </c>
    </row>
    <row r="29" spans="1:5" ht="16.5" thickBot="1" x14ac:dyDescent="0.25">
      <c r="A29" s="1">
        <v>3045315.4</v>
      </c>
      <c r="B29" s="1">
        <v>401156.7</v>
      </c>
      <c r="C29" s="1">
        <v>670.7</v>
      </c>
      <c r="D29" s="2">
        <v>45414</v>
      </c>
      <c r="E29" s="12">
        <v>618.88900000000001</v>
      </c>
    </row>
    <row r="30" spans="1:5" ht="16.5" thickBot="1" x14ac:dyDescent="0.25">
      <c r="A30" s="1">
        <v>3045315.4</v>
      </c>
      <c r="B30" s="1">
        <v>401156.7</v>
      </c>
      <c r="C30" s="1">
        <v>670.7</v>
      </c>
      <c r="D30" s="2">
        <v>45415</v>
      </c>
      <c r="E30" s="12">
        <v>619.80200000000002</v>
      </c>
    </row>
    <row r="31" spans="1:5" ht="16.5" thickBot="1" x14ac:dyDescent="0.25">
      <c r="A31" s="1">
        <v>3045315.4</v>
      </c>
      <c r="B31" s="1">
        <v>401156.7</v>
      </c>
      <c r="C31" s="1">
        <v>670.7</v>
      </c>
      <c r="D31" s="2">
        <v>45416</v>
      </c>
      <c r="E31" s="12">
        <v>619.44100000000003</v>
      </c>
    </row>
    <row r="32" spans="1:5" ht="16.5" thickBot="1" x14ac:dyDescent="0.25">
      <c r="A32" s="1">
        <v>3045315.4</v>
      </c>
      <c r="B32" s="1">
        <v>401156.7</v>
      </c>
      <c r="C32" s="1">
        <v>670.7</v>
      </c>
      <c r="D32" s="2">
        <v>45417</v>
      </c>
      <c r="E32" s="12">
        <v>618.82100000000003</v>
      </c>
    </row>
    <row r="33" spans="1:5" ht="16.5" thickBot="1" x14ac:dyDescent="0.25">
      <c r="A33" s="1">
        <v>3045315.4</v>
      </c>
      <c r="B33" s="1">
        <v>401156.7</v>
      </c>
      <c r="C33" s="1">
        <v>670.7</v>
      </c>
      <c r="D33" s="2">
        <v>45418</v>
      </c>
      <c r="E33" s="12">
        <v>618.79</v>
      </c>
    </row>
    <row r="34" spans="1:5" ht="16.5" thickBot="1" x14ac:dyDescent="0.25">
      <c r="A34" s="1">
        <v>3045315.4</v>
      </c>
      <c r="B34" s="1">
        <v>401156.7</v>
      </c>
      <c r="C34" s="1">
        <v>670.7</v>
      </c>
      <c r="D34" s="2">
        <v>45419</v>
      </c>
      <c r="E34" s="12">
        <v>618.16800000000001</v>
      </c>
    </row>
    <row r="35" spans="1:5" ht="16.5" thickBot="1" x14ac:dyDescent="0.25">
      <c r="A35" s="1">
        <v>3045315.4</v>
      </c>
      <c r="B35" s="1">
        <v>401156.7</v>
      </c>
      <c r="C35" s="1">
        <v>670.7</v>
      </c>
      <c r="D35" s="2">
        <v>45420</v>
      </c>
      <c r="E35" s="12">
        <v>617.74</v>
      </c>
    </row>
    <row r="36" spans="1:5" ht="16.5" thickBot="1" x14ac:dyDescent="0.25">
      <c r="A36" s="1">
        <v>3045315.4</v>
      </c>
      <c r="B36" s="1">
        <v>401156.7</v>
      </c>
      <c r="C36" s="1">
        <v>670.7</v>
      </c>
      <c r="D36" s="2">
        <v>45421</v>
      </c>
      <c r="E36" s="12">
        <v>617.29200000000003</v>
      </c>
    </row>
    <row r="37" spans="1:5" ht="16.5" thickBot="1" x14ac:dyDescent="0.25">
      <c r="A37" s="1">
        <v>3045315.4</v>
      </c>
      <c r="B37" s="1">
        <v>401156.7</v>
      </c>
      <c r="C37" s="1">
        <v>670.7</v>
      </c>
      <c r="D37" s="2">
        <v>45422</v>
      </c>
      <c r="E37" s="12">
        <v>616.95699999999999</v>
      </c>
    </row>
    <row r="38" spans="1:5" ht="16.5" thickBot="1" x14ac:dyDescent="0.25">
      <c r="A38" s="1">
        <v>3045315.4</v>
      </c>
      <c r="B38" s="1">
        <v>401156.7</v>
      </c>
      <c r="C38" s="1">
        <v>670.7</v>
      </c>
      <c r="D38" s="2">
        <v>45423</v>
      </c>
      <c r="E38" s="12">
        <v>616.35599999999999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7"/>
  <sheetViews>
    <sheetView workbookViewId="0">
      <selection sqref="A1:XFD2"/>
    </sheetView>
  </sheetViews>
  <sheetFormatPr defaultRowHeight="14.25" x14ac:dyDescent="0.2"/>
  <cols>
    <col min="1" max="1" width="17.25" style="13" bestFit="1" customWidth="1"/>
    <col min="2" max="2" width="8.5" bestFit="1" customWidth="1"/>
    <col min="3" max="3" width="19.25" bestFit="1" customWidth="1"/>
    <col min="4" max="4" width="17.25" bestFit="1" customWidth="1"/>
    <col min="5" max="5" width="9.25" bestFit="1" customWidth="1"/>
  </cols>
  <sheetData>
    <row r="1" spans="1:5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ht="15" x14ac:dyDescent="0.25">
      <c r="A2" s="42" t="s">
        <v>492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6.5" thickBot="1" x14ac:dyDescent="0.25">
      <c r="A3" s="14">
        <v>3045651</v>
      </c>
      <c r="B3" s="1">
        <v>400574.9</v>
      </c>
      <c r="C3" s="1">
        <v>670.2</v>
      </c>
      <c r="D3" s="15">
        <v>43979</v>
      </c>
      <c r="E3" s="16">
        <v>868.38599999999997</v>
      </c>
    </row>
    <row r="4" spans="1:5" ht="16.5" thickBot="1" x14ac:dyDescent="0.25">
      <c r="A4" s="14">
        <v>3045651</v>
      </c>
      <c r="B4" s="1">
        <v>400574.9</v>
      </c>
      <c r="C4" s="1">
        <v>670.2</v>
      </c>
      <c r="D4" s="15">
        <v>43980</v>
      </c>
      <c r="E4" s="16"/>
    </row>
    <row r="5" spans="1:5" ht="16.5" thickBot="1" x14ac:dyDescent="0.25">
      <c r="A5" s="14">
        <v>3045651</v>
      </c>
      <c r="B5" s="1">
        <v>400574.9</v>
      </c>
      <c r="C5" s="1">
        <v>670.2</v>
      </c>
      <c r="D5" s="15">
        <v>43981</v>
      </c>
      <c r="E5" s="16">
        <v>861.96600000000001</v>
      </c>
    </row>
    <row r="6" spans="1:5" ht="16.5" thickBot="1" x14ac:dyDescent="0.25">
      <c r="A6" s="14">
        <v>3045651</v>
      </c>
      <c r="B6" s="1">
        <v>400574.9</v>
      </c>
      <c r="C6" s="1">
        <v>670.2</v>
      </c>
      <c r="D6" s="15">
        <v>43982</v>
      </c>
      <c r="E6" s="16"/>
    </row>
    <row r="7" spans="1:5" ht="16.5" thickBot="1" x14ac:dyDescent="0.25">
      <c r="A7" s="14">
        <v>3045651</v>
      </c>
      <c r="B7" s="1">
        <v>400574.9</v>
      </c>
      <c r="C7" s="1">
        <v>670.2</v>
      </c>
      <c r="D7" s="15">
        <v>43983</v>
      </c>
      <c r="E7" s="16"/>
    </row>
    <row r="8" spans="1:5" ht="16.5" thickBot="1" x14ac:dyDescent="0.25">
      <c r="A8" s="14">
        <v>3045651</v>
      </c>
      <c r="B8" s="1">
        <v>400574.9</v>
      </c>
      <c r="C8" s="1">
        <v>670.2</v>
      </c>
      <c r="D8" s="15">
        <v>43984</v>
      </c>
      <c r="E8" s="16">
        <v>860.74599999999998</v>
      </c>
    </row>
    <row r="9" spans="1:5" ht="16.5" thickBot="1" x14ac:dyDescent="0.25">
      <c r="A9" s="14">
        <v>3045651</v>
      </c>
      <c r="B9" s="1">
        <v>400574.9</v>
      </c>
      <c r="C9" s="1">
        <v>670.2</v>
      </c>
      <c r="D9" s="15">
        <v>43985</v>
      </c>
      <c r="E9" s="16"/>
    </row>
    <row r="10" spans="1:5" ht="16.5" thickBot="1" x14ac:dyDescent="0.25">
      <c r="A10" s="14">
        <v>3045651</v>
      </c>
      <c r="B10" s="1">
        <v>400574.9</v>
      </c>
      <c r="C10" s="1">
        <v>670.2</v>
      </c>
      <c r="D10" s="15">
        <v>43986</v>
      </c>
      <c r="E10" s="16"/>
    </row>
    <row r="11" spans="1:5" ht="16.5" thickBot="1" x14ac:dyDescent="0.25">
      <c r="A11" s="14">
        <v>3045651</v>
      </c>
      <c r="B11" s="1">
        <v>400574.9</v>
      </c>
      <c r="C11" s="1">
        <v>670.2</v>
      </c>
      <c r="D11" s="15">
        <v>43987</v>
      </c>
      <c r="E11" s="16"/>
    </row>
    <row r="12" spans="1:5" ht="16.5" thickBot="1" x14ac:dyDescent="0.25">
      <c r="A12" s="14">
        <v>3045651</v>
      </c>
      <c r="B12" s="1">
        <v>400574.9</v>
      </c>
      <c r="C12" s="1">
        <v>670.2</v>
      </c>
      <c r="D12" s="15">
        <v>43988</v>
      </c>
      <c r="E12" s="16"/>
    </row>
    <row r="13" spans="1:5" ht="16.5" thickBot="1" x14ac:dyDescent="0.25">
      <c r="A13" s="14">
        <v>3045651</v>
      </c>
      <c r="B13" s="1">
        <v>400574.9</v>
      </c>
      <c r="C13" s="1">
        <v>670.2</v>
      </c>
      <c r="D13" s="15">
        <v>43989</v>
      </c>
      <c r="E13" s="16"/>
    </row>
    <row r="14" spans="1:5" ht="16.5" thickBot="1" x14ac:dyDescent="0.25">
      <c r="A14" s="14">
        <v>3045651</v>
      </c>
      <c r="B14" s="1">
        <v>400574.9</v>
      </c>
      <c r="C14" s="1">
        <v>670.2</v>
      </c>
      <c r="D14" s="15">
        <v>43990</v>
      </c>
      <c r="E14" s="16">
        <v>862.35599999999999</v>
      </c>
    </row>
    <row r="15" spans="1:5" ht="16.5" thickBot="1" x14ac:dyDescent="0.25">
      <c r="A15" s="14">
        <v>3045651</v>
      </c>
      <c r="B15" s="1">
        <v>400574.9</v>
      </c>
      <c r="C15" s="1">
        <v>670.2</v>
      </c>
      <c r="D15" s="15">
        <v>43991</v>
      </c>
      <c r="E15" s="16"/>
    </row>
    <row r="16" spans="1:5" ht="16.5" thickBot="1" x14ac:dyDescent="0.25">
      <c r="A16" s="14">
        <v>3045651</v>
      </c>
      <c r="B16" s="1">
        <v>400574.9</v>
      </c>
      <c r="C16" s="1">
        <v>670.2</v>
      </c>
      <c r="D16" s="15">
        <v>43992</v>
      </c>
      <c r="E16" s="16"/>
    </row>
    <row r="17" spans="1:5" ht="16.5" thickBot="1" x14ac:dyDescent="0.25">
      <c r="A17" s="14">
        <v>3045651</v>
      </c>
      <c r="B17" s="1">
        <v>400574.9</v>
      </c>
      <c r="C17" s="1">
        <v>670.2</v>
      </c>
      <c r="D17" s="15">
        <v>43993</v>
      </c>
      <c r="E17" s="16"/>
    </row>
    <row r="18" spans="1:5" ht="16.5" thickBot="1" x14ac:dyDescent="0.25">
      <c r="A18" s="14">
        <v>3045651</v>
      </c>
      <c r="B18" s="1">
        <v>400574.9</v>
      </c>
      <c r="C18" s="1">
        <v>670.2</v>
      </c>
      <c r="D18" s="15">
        <v>43994</v>
      </c>
      <c r="E18" s="16"/>
    </row>
    <row r="19" spans="1:5" ht="16.5" thickBot="1" x14ac:dyDescent="0.25">
      <c r="A19" s="14">
        <v>3045651</v>
      </c>
      <c r="B19" s="1">
        <v>400574.9</v>
      </c>
      <c r="C19" s="1">
        <v>670.2</v>
      </c>
      <c r="D19" s="15">
        <v>43995</v>
      </c>
      <c r="E19" s="16"/>
    </row>
    <row r="20" spans="1:5" ht="16.5" thickBot="1" x14ac:dyDescent="0.25">
      <c r="A20" s="14">
        <v>3045651</v>
      </c>
      <c r="B20" s="1">
        <v>400574.9</v>
      </c>
      <c r="C20" s="1">
        <v>670.2</v>
      </c>
      <c r="D20" s="15">
        <v>43996</v>
      </c>
      <c r="E20" s="16"/>
    </row>
    <row r="21" spans="1:5" ht="16.5" thickBot="1" x14ac:dyDescent="0.25">
      <c r="A21" s="14">
        <v>3045651</v>
      </c>
      <c r="B21" s="1">
        <v>400574.9</v>
      </c>
      <c r="C21" s="1">
        <v>670.2</v>
      </c>
      <c r="D21" s="15">
        <v>43997</v>
      </c>
      <c r="E21" s="16"/>
    </row>
    <row r="22" spans="1:5" ht="16.5" thickBot="1" x14ac:dyDescent="0.25">
      <c r="A22" s="14">
        <v>3045651</v>
      </c>
      <c r="B22" s="1">
        <v>400574.9</v>
      </c>
      <c r="C22" s="1">
        <v>670.2</v>
      </c>
      <c r="D22" s="15">
        <v>43998</v>
      </c>
      <c r="E22" s="16"/>
    </row>
    <row r="23" spans="1:5" ht="16.5" thickBot="1" x14ac:dyDescent="0.25">
      <c r="A23" s="14">
        <v>3045651</v>
      </c>
      <c r="B23" s="1">
        <v>400574.9</v>
      </c>
      <c r="C23" s="1">
        <v>670.2</v>
      </c>
      <c r="D23" s="15">
        <v>43999</v>
      </c>
      <c r="E23" s="16"/>
    </row>
    <row r="24" spans="1:5" ht="16.5" thickBot="1" x14ac:dyDescent="0.25">
      <c r="A24" s="14">
        <v>3045651</v>
      </c>
      <c r="B24" s="1">
        <v>400574.9</v>
      </c>
      <c r="C24" s="1">
        <v>670.2</v>
      </c>
      <c r="D24" s="15">
        <v>44000</v>
      </c>
      <c r="E24" s="16"/>
    </row>
    <row r="25" spans="1:5" ht="16.5" thickBot="1" x14ac:dyDescent="0.25">
      <c r="A25" s="14">
        <v>3045651</v>
      </c>
      <c r="B25" s="1">
        <v>400574.9</v>
      </c>
      <c r="C25" s="1">
        <v>670.2</v>
      </c>
      <c r="D25" s="15">
        <v>44001</v>
      </c>
      <c r="E25" s="16"/>
    </row>
    <row r="26" spans="1:5" ht="16.5" thickBot="1" x14ac:dyDescent="0.25">
      <c r="A26" s="14">
        <v>3045651</v>
      </c>
      <c r="B26" s="1">
        <v>400574.9</v>
      </c>
      <c r="C26" s="1">
        <v>670.2</v>
      </c>
      <c r="D26" s="15">
        <v>44002</v>
      </c>
      <c r="E26" s="16"/>
    </row>
    <row r="27" spans="1:5" ht="16.5" thickBot="1" x14ac:dyDescent="0.25">
      <c r="A27" s="14">
        <v>3045651</v>
      </c>
      <c r="B27" s="1">
        <v>400574.9</v>
      </c>
      <c r="C27" s="1">
        <v>670.2</v>
      </c>
      <c r="D27" s="15">
        <v>44003</v>
      </c>
      <c r="E27" s="16"/>
    </row>
    <row r="28" spans="1:5" ht="16.5" thickBot="1" x14ac:dyDescent="0.25">
      <c r="A28" s="14">
        <v>3045651</v>
      </c>
      <c r="B28" s="1">
        <v>400574.9</v>
      </c>
      <c r="C28" s="1">
        <v>670.2</v>
      </c>
      <c r="D28" s="15">
        <v>44004</v>
      </c>
      <c r="E28" s="16"/>
    </row>
    <row r="29" spans="1:5" ht="16.5" thickBot="1" x14ac:dyDescent="0.25">
      <c r="A29" s="14">
        <v>3045651</v>
      </c>
      <c r="B29" s="1">
        <v>400574.9</v>
      </c>
      <c r="C29" s="1">
        <v>670.2</v>
      </c>
      <c r="D29" s="15">
        <v>44005</v>
      </c>
      <c r="E29" s="16"/>
    </row>
    <row r="30" spans="1:5" ht="16.5" thickBot="1" x14ac:dyDescent="0.25">
      <c r="A30" s="14">
        <v>3045651</v>
      </c>
      <c r="B30" s="1">
        <v>400574.9</v>
      </c>
      <c r="C30" s="1">
        <v>670.2</v>
      </c>
      <c r="D30" s="15">
        <v>44006</v>
      </c>
      <c r="E30" s="16"/>
    </row>
    <row r="31" spans="1:5" ht="16.5" thickBot="1" x14ac:dyDescent="0.25">
      <c r="A31" s="14">
        <v>3045651</v>
      </c>
      <c r="B31" s="1">
        <v>400574.9</v>
      </c>
      <c r="C31" s="1">
        <v>670.2</v>
      </c>
      <c r="D31" s="15">
        <v>44007</v>
      </c>
      <c r="E31" s="16"/>
    </row>
    <row r="32" spans="1:5" ht="16.5" thickBot="1" x14ac:dyDescent="0.25">
      <c r="A32" s="14">
        <v>3045651</v>
      </c>
      <c r="B32" s="1">
        <v>400574.9</v>
      </c>
      <c r="C32" s="1">
        <v>670.2</v>
      </c>
      <c r="D32" s="15">
        <v>44008</v>
      </c>
      <c r="E32" s="16"/>
    </row>
    <row r="33" spans="1:5" ht="16.5" thickBot="1" x14ac:dyDescent="0.25">
      <c r="A33" s="14">
        <v>3045651</v>
      </c>
      <c r="B33" s="1">
        <v>400574.9</v>
      </c>
      <c r="C33" s="1">
        <v>670.2</v>
      </c>
      <c r="D33" s="15">
        <v>44009</v>
      </c>
      <c r="E33" s="16"/>
    </row>
    <row r="34" spans="1:5" ht="16.5" thickBot="1" x14ac:dyDescent="0.25">
      <c r="A34" s="14">
        <v>3045651</v>
      </c>
      <c r="B34" s="1">
        <v>400574.9</v>
      </c>
      <c r="C34" s="1">
        <v>670.2</v>
      </c>
      <c r="D34" s="15">
        <v>44010</v>
      </c>
      <c r="E34" s="16"/>
    </row>
    <row r="35" spans="1:5" ht="16.5" thickBot="1" x14ac:dyDescent="0.25">
      <c r="A35" s="14">
        <v>3045651</v>
      </c>
      <c r="B35" s="1">
        <v>400574.9</v>
      </c>
      <c r="C35" s="1">
        <v>670.2</v>
      </c>
      <c r="D35" s="15">
        <v>44011</v>
      </c>
      <c r="E35" s="16">
        <v>873.04600000000005</v>
      </c>
    </row>
    <row r="36" spans="1:5" ht="16.5" thickBot="1" x14ac:dyDescent="0.25">
      <c r="A36" s="14">
        <v>3045651</v>
      </c>
      <c r="B36" s="1">
        <v>400574.9</v>
      </c>
      <c r="C36" s="1">
        <v>670.2</v>
      </c>
      <c r="D36" s="15">
        <v>44012</v>
      </c>
      <c r="E36" s="16"/>
    </row>
    <row r="37" spans="1:5" ht="16.5" thickBot="1" x14ac:dyDescent="0.25">
      <c r="A37" s="14">
        <v>3045651</v>
      </c>
      <c r="B37" s="1">
        <v>400574.9</v>
      </c>
      <c r="C37" s="1">
        <v>670.2</v>
      </c>
      <c r="D37" s="15">
        <v>44013</v>
      </c>
      <c r="E37" s="16"/>
    </row>
    <row r="38" spans="1:5" ht="16.5" thickBot="1" x14ac:dyDescent="0.25">
      <c r="A38" s="14">
        <v>3045651</v>
      </c>
      <c r="B38" s="1">
        <v>400574.9</v>
      </c>
      <c r="C38" s="1">
        <v>670.2</v>
      </c>
      <c r="D38" s="15">
        <v>44014</v>
      </c>
      <c r="E38" s="16"/>
    </row>
    <row r="39" spans="1:5" ht="16.5" thickBot="1" x14ac:dyDescent="0.25">
      <c r="A39" s="14">
        <v>3045651</v>
      </c>
      <c r="B39" s="1">
        <v>400574.9</v>
      </c>
      <c r="C39" s="1">
        <v>670.2</v>
      </c>
      <c r="D39" s="15">
        <v>44015</v>
      </c>
      <c r="E39" s="16"/>
    </row>
    <row r="40" spans="1:5" ht="16.5" thickBot="1" x14ac:dyDescent="0.25">
      <c r="A40" s="14">
        <v>3045651</v>
      </c>
      <c r="B40" s="1">
        <v>400574.9</v>
      </c>
      <c r="C40" s="1">
        <v>670.2</v>
      </c>
      <c r="D40" s="15">
        <v>44016</v>
      </c>
      <c r="E40" s="16"/>
    </row>
    <row r="41" spans="1:5" ht="16.5" thickBot="1" x14ac:dyDescent="0.25">
      <c r="A41" s="14">
        <v>3045651</v>
      </c>
      <c r="B41" s="1">
        <v>400574.9</v>
      </c>
      <c r="C41" s="1">
        <v>670.2</v>
      </c>
      <c r="D41" s="15">
        <v>44017</v>
      </c>
      <c r="E41" s="16"/>
    </row>
    <row r="42" spans="1:5" ht="16.5" thickBot="1" x14ac:dyDescent="0.25">
      <c r="A42" s="14">
        <v>3045651</v>
      </c>
      <c r="B42" s="1">
        <v>400574.9</v>
      </c>
      <c r="C42" s="1">
        <v>670.2</v>
      </c>
      <c r="D42" s="15">
        <v>44018</v>
      </c>
      <c r="E42" s="16"/>
    </row>
    <row r="43" spans="1:5" ht="16.5" thickBot="1" x14ac:dyDescent="0.25">
      <c r="A43" s="14">
        <v>3045651</v>
      </c>
      <c r="B43" s="1">
        <v>400574.9</v>
      </c>
      <c r="C43" s="1">
        <v>670.2</v>
      </c>
      <c r="D43" s="15">
        <v>44019</v>
      </c>
      <c r="E43" s="16"/>
    </row>
    <row r="44" spans="1:5" ht="16.5" thickBot="1" x14ac:dyDescent="0.25">
      <c r="A44" s="14">
        <v>3045651</v>
      </c>
      <c r="B44" s="1">
        <v>400574.9</v>
      </c>
      <c r="C44" s="1">
        <v>670.2</v>
      </c>
      <c r="D44" s="15">
        <v>44020</v>
      </c>
      <c r="E44" s="16"/>
    </row>
    <row r="45" spans="1:5" ht="16.5" thickBot="1" x14ac:dyDescent="0.25">
      <c r="A45" s="14">
        <v>3045651</v>
      </c>
      <c r="B45" s="1">
        <v>400574.9</v>
      </c>
      <c r="C45" s="1">
        <v>670.2</v>
      </c>
      <c r="D45" s="15">
        <v>44021</v>
      </c>
      <c r="E45" s="16"/>
    </row>
    <row r="46" spans="1:5" ht="16.5" thickBot="1" x14ac:dyDescent="0.25">
      <c r="A46" s="14">
        <v>3045651</v>
      </c>
      <c r="B46" s="1">
        <v>400574.9</v>
      </c>
      <c r="C46" s="1">
        <v>670.2</v>
      </c>
      <c r="D46" s="15">
        <v>44022</v>
      </c>
      <c r="E46" s="16"/>
    </row>
    <row r="47" spans="1:5" ht="16.5" thickBot="1" x14ac:dyDescent="0.25">
      <c r="A47" s="14">
        <v>3045651</v>
      </c>
      <c r="B47" s="1">
        <v>400574.9</v>
      </c>
      <c r="C47" s="1">
        <v>670.2</v>
      </c>
      <c r="D47" s="15">
        <v>44023</v>
      </c>
      <c r="E47" s="16"/>
    </row>
    <row r="48" spans="1:5" ht="16.5" thickBot="1" x14ac:dyDescent="0.25">
      <c r="A48" s="14">
        <v>3045651</v>
      </c>
      <c r="B48" s="1">
        <v>400574.9</v>
      </c>
      <c r="C48" s="1">
        <v>670.2</v>
      </c>
      <c r="D48" s="15">
        <v>44024</v>
      </c>
      <c r="E48" s="16"/>
    </row>
    <row r="49" spans="1:5" ht="16.5" thickBot="1" x14ac:dyDescent="0.25">
      <c r="A49" s="14">
        <v>3045651</v>
      </c>
      <c r="B49" s="1">
        <v>400574.9</v>
      </c>
      <c r="C49" s="1">
        <v>670.2</v>
      </c>
      <c r="D49" s="15">
        <v>44025</v>
      </c>
      <c r="E49" s="16"/>
    </row>
    <row r="50" spans="1:5" ht="16.5" thickBot="1" x14ac:dyDescent="0.25">
      <c r="A50" s="14">
        <v>3045651</v>
      </c>
      <c r="B50" s="1">
        <v>400574.9</v>
      </c>
      <c r="C50" s="1">
        <v>670.2</v>
      </c>
      <c r="D50" s="15">
        <v>44026</v>
      </c>
      <c r="E50" s="16"/>
    </row>
    <row r="51" spans="1:5" ht="16.5" thickBot="1" x14ac:dyDescent="0.25">
      <c r="A51" s="14">
        <v>3045651</v>
      </c>
      <c r="B51" s="1">
        <v>400574.9</v>
      </c>
      <c r="C51" s="1">
        <v>670.2</v>
      </c>
      <c r="D51" s="15">
        <v>44027</v>
      </c>
      <c r="E51" s="16"/>
    </row>
    <row r="52" spans="1:5" ht="16.5" thickBot="1" x14ac:dyDescent="0.25">
      <c r="A52" s="14">
        <v>3045651</v>
      </c>
      <c r="B52" s="1">
        <v>400574.9</v>
      </c>
      <c r="C52" s="1">
        <v>670.2</v>
      </c>
      <c r="D52" s="15">
        <v>44028</v>
      </c>
      <c r="E52" s="16"/>
    </row>
    <row r="53" spans="1:5" ht="16.5" thickBot="1" x14ac:dyDescent="0.25">
      <c r="A53" s="14">
        <v>3045651</v>
      </c>
      <c r="B53" s="1">
        <v>400574.9</v>
      </c>
      <c r="C53" s="1">
        <v>670.2</v>
      </c>
      <c r="D53" s="15">
        <v>44029</v>
      </c>
      <c r="E53" s="16">
        <v>866.50599999999997</v>
      </c>
    </row>
    <row r="54" spans="1:5" ht="16.5" thickBot="1" x14ac:dyDescent="0.25">
      <c r="A54" s="14">
        <v>3045651</v>
      </c>
      <c r="B54" s="1">
        <v>400574.9</v>
      </c>
      <c r="C54" s="1">
        <v>670.2</v>
      </c>
      <c r="D54" s="15">
        <v>44030</v>
      </c>
      <c r="E54" s="16">
        <v>867.01599999999996</v>
      </c>
    </row>
    <row r="55" spans="1:5" ht="16.5" thickBot="1" x14ac:dyDescent="0.25">
      <c r="A55" s="14">
        <v>3045651</v>
      </c>
      <c r="B55" s="1">
        <v>400574.9</v>
      </c>
      <c r="C55" s="1">
        <v>670.2</v>
      </c>
      <c r="D55" s="15">
        <v>44031</v>
      </c>
      <c r="E55" s="16"/>
    </row>
    <row r="56" spans="1:5" ht="16.5" thickBot="1" x14ac:dyDescent="0.25">
      <c r="A56" s="14">
        <v>3045651</v>
      </c>
      <c r="B56" s="1">
        <v>400574.9</v>
      </c>
      <c r="C56" s="1">
        <v>670.2</v>
      </c>
      <c r="D56" s="15">
        <v>44032</v>
      </c>
      <c r="E56" s="16"/>
    </row>
    <row r="57" spans="1:5" ht="16.5" thickBot="1" x14ac:dyDescent="0.25">
      <c r="A57" s="14">
        <v>3045651</v>
      </c>
      <c r="B57" s="1">
        <v>400574.9</v>
      </c>
      <c r="C57" s="1">
        <v>670.2</v>
      </c>
      <c r="D57" s="15">
        <v>44033</v>
      </c>
      <c r="E57" s="16"/>
    </row>
    <row r="58" spans="1:5" ht="16.5" thickBot="1" x14ac:dyDescent="0.25">
      <c r="A58" s="14">
        <v>3045651</v>
      </c>
      <c r="B58" s="1">
        <v>400574.9</v>
      </c>
      <c r="C58" s="1">
        <v>670.2</v>
      </c>
      <c r="D58" s="15">
        <v>44034</v>
      </c>
      <c r="E58" s="16"/>
    </row>
    <row r="59" spans="1:5" ht="16.5" thickBot="1" x14ac:dyDescent="0.25">
      <c r="A59" s="14">
        <v>3045651</v>
      </c>
      <c r="B59" s="1">
        <v>400574.9</v>
      </c>
      <c r="C59" s="1">
        <v>670.2</v>
      </c>
      <c r="D59" s="15">
        <v>44035</v>
      </c>
      <c r="E59" s="16"/>
    </row>
    <row r="60" spans="1:5" ht="16.5" thickBot="1" x14ac:dyDescent="0.25">
      <c r="A60" s="14">
        <v>3045651</v>
      </c>
      <c r="B60" s="1">
        <v>400574.9</v>
      </c>
      <c r="C60" s="1">
        <v>670.2</v>
      </c>
      <c r="D60" s="15">
        <v>44036</v>
      </c>
      <c r="E60" s="16"/>
    </row>
    <row r="61" spans="1:5" ht="16.5" thickBot="1" x14ac:dyDescent="0.25">
      <c r="A61" s="14">
        <v>3045651</v>
      </c>
      <c r="B61" s="1">
        <v>400574.9</v>
      </c>
      <c r="C61" s="1">
        <v>670.2</v>
      </c>
      <c r="D61" s="15">
        <v>44037</v>
      </c>
      <c r="E61" s="16"/>
    </row>
    <row r="62" spans="1:5" ht="16.5" thickBot="1" x14ac:dyDescent="0.25">
      <c r="A62" s="14">
        <v>3045651</v>
      </c>
      <c r="B62" s="1">
        <v>400574.9</v>
      </c>
      <c r="C62" s="1">
        <v>670.2</v>
      </c>
      <c r="D62" s="15">
        <v>44038</v>
      </c>
      <c r="E62" s="16"/>
    </row>
    <row r="63" spans="1:5" ht="16.5" thickBot="1" x14ac:dyDescent="0.25">
      <c r="A63" s="14">
        <v>3045651</v>
      </c>
      <c r="B63" s="1">
        <v>400574.9</v>
      </c>
      <c r="C63" s="1">
        <v>670.2</v>
      </c>
      <c r="D63" s="15">
        <v>44039</v>
      </c>
      <c r="E63" s="16"/>
    </row>
    <row r="64" spans="1:5" ht="16.5" thickBot="1" x14ac:dyDescent="0.25">
      <c r="A64" s="14">
        <v>3045651</v>
      </c>
      <c r="B64" s="1">
        <v>400574.9</v>
      </c>
      <c r="C64" s="1">
        <v>670.2</v>
      </c>
      <c r="D64" s="15">
        <v>44040</v>
      </c>
      <c r="E64" s="16">
        <v>866.53200000000004</v>
      </c>
    </row>
    <row r="65" spans="1:5" ht="16.5" thickBot="1" x14ac:dyDescent="0.25">
      <c r="A65" s="14">
        <v>3045651</v>
      </c>
      <c r="B65" s="1">
        <v>400574.9</v>
      </c>
      <c r="C65" s="1">
        <v>670.2</v>
      </c>
      <c r="D65" s="15">
        <v>44041</v>
      </c>
      <c r="E65" s="16"/>
    </row>
    <row r="66" spans="1:5" ht="16.5" thickBot="1" x14ac:dyDescent="0.25">
      <c r="A66" s="14">
        <v>3045651</v>
      </c>
      <c r="B66" s="1">
        <v>400574.9</v>
      </c>
      <c r="C66" s="1">
        <v>670.2</v>
      </c>
      <c r="D66" s="15">
        <v>44042</v>
      </c>
      <c r="E66" s="16">
        <v>864.19600000000003</v>
      </c>
    </row>
    <row r="67" spans="1:5" ht="16.5" thickBot="1" x14ac:dyDescent="0.25">
      <c r="A67" s="14">
        <v>3045651</v>
      </c>
      <c r="B67" s="1">
        <v>400574.9</v>
      </c>
      <c r="C67" s="1">
        <v>670.2</v>
      </c>
      <c r="D67" s="15">
        <v>44043</v>
      </c>
      <c r="E67" s="16">
        <v>865.38599999999997</v>
      </c>
    </row>
    <row r="68" spans="1:5" ht="16.5" thickBot="1" x14ac:dyDescent="0.25">
      <c r="A68" s="14">
        <v>3045651</v>
      </c>
      <c r="B68" s="1">
        <v>400574.9</v>
      </c>
      <c r="C68" s="1">
        <v>670.2</v>
      </c>
      <c r="D68" s="15">
        <v>44044</v>
      </c>
      <c r="E68" s="16"/>
    </row>
    <row r="69" spans="1:5" ht="16.5" thickBot="1" x14ac:dyDescent="0.25">
      <c r="A69" s="14">
        <v>3045651</v>
      </c>
      <c r="B69" s="1">
        <v>400574.9</v>
      </c>
      <c r="C69" s="1">
        <v>670.2</v>
      </c>
      <c r="D69" s="15">
        <v>44045</v>
      </c>
      <c r="E69" s="16"/>
    </row>
    <row r="70" spans="1:5" ht="16.5" thickBot="1" x14ac:dyDescent="0.25">
      <c r="A70" s="14">
        <v>3045651</v>
      </c>
      <c r="B70" s="1">
        <v>400574.9</v>
      </c>
      <c r="C70" s="1">
        <v>670.2</v>
      </c>
      <c r="D70" s="15">
        <v>44046</v>
      </c>
      <c r="E70" s="16"/>
    </row>
    <row r="71" spans="1:5" ht="16.5" thickBot="1" x14ac:dyDescent="0.25">
      <c r="A71" s="14">
        <v>3045651</v>
      </c>
      <c r="B71" s="1">
        <v>400574.9</v>
      </c>
      <c r="C71" s="1">
        <v>670.2</v>
      </c>
      <c r="D71" s="15">
        <v>44047</v>
      </c>
      <c r="E71" s="16"/>
    </row>
    <row r="72" spans="1:5" ht="16.5" thickBot="1" x14ac:dyDescent="0.25">
      <c r="A72" s="14">
        <v>3045651</v>
      </c>
      <c r="B72" s="1">
        <v>400574.9</v>
      </c>
      <c r="C72" s="1">
        <v>670.2</v>
      </c>
      <c r="D72" s="15">
        <v>44048</v>
      </c>
      <c r="E72" s="16"/>
    </row>
    <row r="73" spans="1:5" ht="16.5" thickBot="1" x14ac:dyDescent="0.25">
      <c r="A73" s="14">
        <v>3045651</v>
      </c>
      <c r="B73" s="1">
        <v>400574.9</v>
      </c>
      <c r="C73" s="1">
        <v>670.2</v>
      </c>
      <c r="D73" s="15">
        <v>44049</v>
      </c>
      <c r="E73" s="16">
        <v>872.20600000000002</v>
      </c>
    </row>
    <row r="74" spans="1:5" ht="16.5" thickBot="1" x14ac:dyDescent="0.25">
      <c r="A74" s="14">
        <v>3045651</v>
      </c>
      <c r="B74" s="1">
        <v>400574.9</v>
      </c>
      <c r="C74" s="1">
        <v>670.2</v>
      </c>
      <c r="D74" s="15">
        <v>44050</v>
      </c>
      <c r="E74" s="16"/>
    </row>
    <row r="75" spans="1:5" ht="16.5" thickBot="1" x14ac:dyDescent="0.25">
      <c r="A75" s="14">
        <v>3045651</v>
      </c>
      <c r="B75" s="1">
        <v>400574.9</v>
      </c>
      <c r="C75" s="1">
        <v>670.2</v>
      </c>
      <c r="D75" s="15">
        <v>44051</v>
      </c>
      <c r="E75" s="16">
        <v>863.81600000000003</v>
      </c>
    </row>
    <row r="76" spans="1:5" ht="16.5" thickBot="1" x14ac:dyDescent="0.25">
      <c r="A76" s="14">
        <v>3045651</v>
      </c>
      <c r="B76" s="1">
        <v>400574.9</v>
      </c>
      <c r="C76" s="1">
        <v>670.2</v>
      </c>
      <c r="D76" s="15">
        <v>44052</v>
      </c>
      <c r="E76" s="16"/>
    </row>
    <row r="77" spans="1:5" ht="16.5" thickBot="1" x14ac:dyDescent="0.25">
      <c r="A77" s="14">
        <v>3045651</v>
      </c>
      <c r="B77" s="1">
        <v>400574.9</v>
      </c>
      <c r="C77" s="1">
        <v>670.2</v>
      </c>
      <c r="D77" s="15">
        <v>44053</v>
      </c>
      <c r="E77" s="16"/>
    </row>
    <row r="78" spans="1:5" ht="16.5" thickBot="1" x14ac:dyDescent="0.25">
      <c r="A78" s="14">
        <v>3045651</v>
      </c>
      <c r="B78" s="1">
        <v>400574.9</v>
      </c>
      <c r="C78" s="1">
        <v>670.2</v>
      </c>
      <c r="D78" s="15">
        <v>44054</v>
      </c>
      <c r="E78" s="16"/>
    </row>
    <row r="79" spans="1:5" ht="16.5" thickBot="1" x14ac:dyDescent="0.25">
      <c r="A79" s="14">
        <v>3045651</v>
      </c>
      <c r="B79" s="1">
        <v>400574.9</v>
      </c>
      <c r="C79" s="1">
        <v>670.2</v>
      </c>
      <c r="D79" s="15">
        <v>44055</v>
      </c>
      <c r="E79" s="16"/>
    </row>
    <row r="80" spans="1:5" ht="16.5" thickBot="1" x14ac:dyDescent="0.25">
      <c r="A80" s="14">
        <v>3045651</v>
      </c>
      <c r="B80" s="1">
        <v>400574.9</v>
      </c>
      <c r="C80" s="1">
        <v>670.2</v>
      </c>
      <c r="D80" s="15">
        <v>44056</v>
      </c>
      <c r="E80" s="16"/>
    </row>
    <row r="81" spans="1:5" ht="16.5" thickBot="1" x14ac:dyDescent="0.25">
      <c r="A81" s="14">
        <v>3045651</v>
      </c>
      <c r="B81" s="1">
        <v>400574.9</v>
      </c>
      <c r="C81" s="1">
        <v>670.2</v>
      </c>
      <c r="D81" s="15">
        <v>44057</v>
      </c>
      <c r="E81" s="16">
        <v>864.21600000000001</v>
      </c>
    </row>
    <row r="82" spans="1:5" ht="16.5" thickBot="1" x14ac:dyDescent="0.25">
      <c r="A82" s="14">
        <v>3045651</v>
      </c>
      <c r="B82" s="1">
        <v>400574.9</v>
      </c>
      <c r="C82" s="1">
        <v>670.2</v>
      </c>
      <c r="D82" s="15">
        <v>44058</v>
      </c>
      <c r="E82" s="16"/>
    </row>
    <row r="83" spans="1:5" ht="16.5" thickBot="1" x14ac:dyDescent="0.25">
      <c r="A83" s="14">
        <v>3045651</v>
      </c>
      <c r="B83" s="1">
        <v>400574.9</v>
      </c>
      <c r="C83" s="1">
        <v>670.2</v>
      </c>
      <c r="D83" s="15">
        <v>44059</v>
      </c>
      <c r="E83" s="16"/>
    </row>
    <row r="84" spans="1:5" ht="16.5" thickBot="1" x14ac:dyDescent="0.25">
      <c r="A84" s="14">
        <v>3045651</v>
      </c>
      <c r="B84" s="1">
        <v>400574.9</v>
      </c>
      <c r="C84" s="1">
        <v>670.2</v>
      </c>
      <c r="D84" s="15">
        <v>44060</v>
      </c>
      <c r="E84" s="16"/>
    </row>
    <row r="85" spans="1:5" ht="16.5" thickBot="1" x14ac:dyDescent="0.25">
      <c r="A85" s="14">
        <v>3045651</v>
      </c>
      <c r="B85" s="1">
        <v>400574.9</v>
      </c>
      <c r="C85" s="1">
        <v>670.2</v>
      </c>
      <c r="D85" s="15">
        <v>44061</v>
      </c>
      <c r="E85" s="16"/>
    </row>
    <row r="86" spans="1:5" ht="16.5" thickBot="1" x14ac:dyDescent="0.25">
      <c r="A86" s="14">
        <v>3045651</v>
      </c>
      <c r="B86" s="1">
        <v>400574.9</v>
      </c>
      <c r="C86" s="1">
        <v>670.2</v>
      </c>
      <c r="D86" s="15">
        <v>44062</v>
      </c>
      <c r="E86" s="16"/>
    </row>
    <row r="87" spans="1:5" ht="16.5" thickBot="1" x14ac:dyDescent="0.25">
      <c r="A87" s="14">
        <v>3045651</v>
      </c>
      <c r="B87" s="1">
        <v>400574.9</v>
      </c>
      <c r="C87" s="1">
        <v>670.2</v>
      </c>
      <c r="D87" s="15">
        <v>44063</v>
      </c>
      <c r="E87" s="16"/>
    </row>
    <row r="88" spans="1:5" ht="16.5" thickBot="1" x14ac:dyDescent="0.25">
      <c r="A88" s="14">
        <v>3045651</v>
      </c>
      <c r="B88" s="1">
        <v>400574.9</v>
      </c>
      <c r="C88" s="1">
        <v>670.2</v>
      </c>
      <c r="D88" s="15">
        <v>44064</v>
      </c>
      <c r="E88" s="16">
        <v>863.74599999999998</v>
      </c>
    </row>
    <row r="89" spans="1:5" ht="16.5" thickBot="1" x14ac:dyDescent="0.25">
      <c r="A89" s="14">
        <v>3045651</v>
      </c>
      <c r="B89" s="1">
        <v>400574.9</v>
      </c>
      <c r="C89" s="1">
        <v>670.2</v>
      </c>
      <c r="D89" s="15">
        <v>44065</v>
      </c>
      <c r="E89" s="16"/>
    </row>
    <row r="90" spans="1:5" ht="16.5" thickBot="1" x14ac:dyDescent="0.25">
      <c r="A90" s="14">
        <v>3045651</v>
      </c>
      <c r="B90" s="1">
        <v>400574.9</v>
      </c>
      <c r="C90" s="1">
        <v>670.2</v>
      </c>
      <c r="D90" s="15">
        <v>44066</v>
      </c>
      <c r="E90" s="16"/>
    </row>
    <row r="91" spans="1:5" ht="16.5" thickBot="1" x14ac:dyDescent="0.25">
      <c r="A91" s="14">
        <v>3045651</v>
      </c>
      <c r="B91" s="1">
        <v>400574.9</v>
      </c>
      <c r="C91" s="1">
        <v>670.2</v>
      </c>
      <c r="D91" s="15">
        <v>44067</v>
      </c>
      <c r="E91" s="16"/>
    </row>
    <row r="92" spans="1:5" ht="16.5" thickBot="1" x14ac:dyDescent="0.25">
      <c r="A92" s="14">
        <v>3045651</v>
      </c>
      <c r="B92" s="1">
        <v>400574.9</v>
      </c>
      <c r="C92" s="1">
        <v>670.2</v>
      </c>
      <c r="D92" s="15">
        <v>44068</v>
      </c>
      <c r="E92" s="16"/>
    </row>
    <row r="93" spans="1:5" ht="16.5" thickBot="1" x14ac:dyDescent="0.25">
      <c r="A93" s="14">
        <v>3045651</v>
      </c>
      <c r="B93" s="1">
        <v>400574.9</v>
      </c>
      <c r="C93" s="1">
        <v>670.2</v>
      </c>
      <c r="D93" s="15">
        <v>44069</v>
      </c>
      <c r="E93" s="16"/>
    </row>
    <row r="94" spans="1:5" ht="16.5" thickBot="1" x14ac:dyDescent="0.25">
      <c r="A94" s="14">
        <v>3045651</v>
      </c>
      <c r="B94" s="1">
        <v>400574.9</v>
      </c>
      <c r="C94" s="1">
        <v>670.2</v>
      </c>
      <c r="D94" s="15">
        <v>44070</v>
      </c>
      <c r="E94" s="16"/>
    </row>
    <row r="95" spans="1:5" ht="16.5" thickBot="1" x14ac:dyDescent="0.25">
      <c r="A95" s="14">
        <v>3045651</v>
      </c>
      <c r="B95" s="1">
        <v>400574.9</v>
      </c>
      <c r="C95" s="1">
        <v>670.2</v>
      </c>
      <c r="D95" s="15">
        <v>44071</v>
      </c>
      <c r="E95" s="16">
        <v>876.50599999999997</v>
      </c>
    </row>
    <row r="96" spans="1:5" ht="16.5" thickBot="1" x14ac:dyDescent="0.25">
      <c r="A96" s="14">
        <v>3045651</v>
      </c>
      <c r="B96" s="1">
        <v>400574.9</v>
      </c>
      <c r="C96" s="1">
        <v>670.2</v>
      </c>
      <c r="D96" s="15">
        <v>44072</v>
      </c>
      <c r="E96" s="16"/>
    </row>
    <row r="97" spans="1:5" ht="16.5" thickBot="1" x14ac:dyDescent="0.25">
      <c r="A97" s="14">
        <v>3045651</v>
      </c>
      <c r="B97" s="1">
        <v>400574.9</v>
      </c>
      <c r="C97" s="1">
        <v>670.2</v>
      </c>
      <c r="D97" s="15">
        <v>44073</v>
      </c>
      <c r="E97" s="16">
        <v>881.27599999999995</v>
      </c>
    </row>
    <row r="98" spans="1:5" ht="16.5" thickBot="1" x14ac:dyDescent="0.25">
      <c r="A98" s="14">
        <v>3045651</v>
      </c>
      <c r="B98" s="1">
        <v>400574.9</v>
      </c>
      <c r="C98" s="1">
        <v>670.2</v>
      </c>
      <c r="D98" s="15">
        <v>44074</v>
      </c>
      <c r="E98" s="16"/>
    </row>
    <row r="99" spans="1:5" ht="16.5" thickBot="1" x14ac:dyDescent="0.25">
      <c r="A99" s="14">
        <v>3045651</v>
      </c>
      <c r="B99" s="1">
        <v>400574.9</v>
      </c>
      <c r="C99" s="1">
        <v>670.2</v>
      </c>
      <c r="D99" s="15">
        <v>44075</v>
      </c>
      <c r="E99" s="16"/>
    </row>
    <row r="100" spans="1:5" ht="16.5" thickBot="1" x14ac:dyDescent="0.25">
      <c r="A100" s="14">
        <v>3045651</v>
      </c>
      <c r="B100" s="1">
        <v>400574.9</v>
      </c>
      <c r="C100" s="1">
        <v>670.2</v>
      </c>
      <c r="D100" s="15">
        <v>44076</v>
      </c>
      <c r="E100" s="16">
        <v>879.38599999999997</v>
      </c>
    </row>
    <row r="101" spans="1:5" ht="16.5" thickBot="1" x14ac:dyDescent="0.25">
      <c r="A101" s="14">
        <v>3045651</v>
      </c>
      <c r="B101" s="1">
        <v>400574.9</v>
      </c>
      <c r="C101" s="1">
        <v>670.2</v>
      </c>
      <c r="D101" s="15">
        <v>44077</v>
      </c>
      <c r="E101" s="16"/>
    </row>
    <row r="102" spans="1:5" ht="16.5" thickBot="1" x14ac:dyDescent="0.25">
      <c r="A102" s="14">
        <v>3045651</v>
      </c>
      <c r="B102" s="1">
        <v>400574.9</v>
      </c>
      <c r="C102" s="1">
        <v>670.2</v>
      </c>
      <c r="D102" s="15">
        <v>44078</v>
      </c>
      <c r="E102" s="16"/>
    </row>
    <row r="103" spans="1:5" ht="16.5" thickBot="1" x14ac:dyDescent="0.25">
      <c r="A103" s="14">
        <v>3045651</v>
      </c>
      <c r="B103" s="1">
        <v>400574.9</v>
      </c>
      <c r="C103" s="1">
        <v>670.2</v>
      </c>
      <c r="D103" s="15">
        <v>44079</v>
      </c>
      <c r="E103" s="16">
        <v>881.69600000000003</v>
      </c>
    </row>
    <row r="104" spans="1:5" ht="16.5" thickBot="1" x14ac:dyDescent="0.25">
      <c r="A104" s="14">
        <v>3045651</v>
      </c>
      <c r="B104" s="1">
        <v>400574.9</v>
      </c>
      <c r="C104" s="1">
        <v>670.2</v>
      </c>
      <c r="D104" s="15">
        <v>44080</v>
      </c>
      <c r="E104" s="16"/>
    </row>
    <row r="105" spans="1:5" ht="16.5" thickBot="1" x14ac:dyDescent="0.25">
      <c r="A105" s="14">
        <v>3045651</v>
      </c>
      <c r="B105" s="1">
        <v>400574.9</v>
      </c>
      <c r="C105" s="1">
        <v>670.2</v>
      </c>
      <c r="D105" s="15">
        <v>44081</v>
      </c>
      <c r="E105" s="16">
        <v>879.24599999999998</v>
      </c>
    </row>
    <row r="106" spans="1:5" ht="16.5" thickBot="1" x14ac:dyDescent="0.25">
      <c r="A106" s="14">
        <v>3045651</v>
      </c>
      <c r="B106" s="1">
        <v>400574.9</v>
      </c>
      <c r="C106" s="1">
        <v>670.2</v>
      </c>
      <c r="D106" s="15">
        <v>44082</v>
      </c>
      <c r="E106" s="16"/>
    </row>
    <row r="107" spans="1:5" ht="16.5" thickBot="1" x14ac:dyDescent="0.25">
      <c r="A107" s="14">
        <v>3045651</v>
      </c>
      <c r="B107" s="1">
        <v>400574.9</v>
      </c>
      <c r="C107" s="1">
        <v>670.2</v>
      </c>
      <c r="D107" s="15">
        <v>44083</v>
      </c>
      <c r="E107" s="16"/>
    </row>
    <row r="108" spans="1:5" ht="16.5" thickBot="1" x14ac:dyDescent="0.25">
      <c r="A108" s="14">
        <v>3045651</v>
      </c>
      <c r="B108" s="1">
        <v>400574.9</v>
      </c>
      <c r="C108" s="1">
        <v>670.2</v>
      </c>
      <c r="D108" s="15">
        <v>44084</v>
      </c>
      <c r="E108" s="16"/>
    </row>
    <row r="109" spans="1:5" ht="16.5" thickBot="1" x14ac:dyDescent="0.25">
      <c r="A109" s="14">
        <v>3045651</v>
      </c>
      <c r="B109" s="1">
        <v>400574.9</v>
      </c>
      <c r="C109" s="1">
        <v>670.2</v>
      </c>
      <c r="D109" s="15">
        <v>44085</v>
      </c>
      <c r="E109" s="16"/>
    </row>
    <row r="110" spans="1:5" ht="16.5" thickBot="1" x14ac:dyDescent="0.25">
      <c r="A110" s="14">
        <v>3045651</v>
      </c>
      <c r="B110" s="1">
        <v>400574.9</v>
      </c>
      <c r="C110" s="1">
        <v>670.2</v>
      </c>
      <c r="D110" s="15">
        <v>44086</v>
      </c>
      <c r="E110" s="16"/>
    </row>
    <row r="111" spans="1:5" ht="16.5" thickBot="1" x14ac:dyDescent="0.25">
      <c r="A111" s="14">
        <v>3045651</v>
      </c>
      <c r="B111" s="1">
        <v>400574.9</v>
      </c>
      <c r="C111" s="1">
        <v>670.2</v>
      </c>
      <c r="D111" s="15">
        <v>44087</v>
      </c>
      <c r="E111" s="16"/>
    </row>
    <row r="112" spans="1:5" ht="16.5" thickBot="1" x14ac:dyDescent="0.25">
      <c r="A112" s="14">
        <v>3045651</v>
      </c>
      <c r="B112" s="1">
        <v>400574.9</v>
      </c>
      <c r="C112" s="1">
        <v>670.2</v>
      </c>
      <c r="D112" s="15">
        <v>44088</v>
      </c>
      <c r="E112" s="16"/>
    </row>
    <row r="113" spans="1:5" ht="16.5" thickBot="1" x14ac:dyDescent="0.25">
      <c r="A113" s="14">
        <v>3045651</v>
      </c>
      <c r="B113" s="1">
        <v>400574.9</v>
      </c>
      <c r="C113" s="1">
        <v>670.2</v>
      </c>
      <c r="D113" s="15">
        <v>44089</v>
      </c>
      <c r="E113" s="16">
        <v>881.73599999999999</v>
      </c>
    </row>
    <row r="114" spans="1:5" ht="16.5" thickBot="1" x14ac:dyDescent="0.25">
      <c r="A114" s="14">
        <v>3045651</v>
      </c>
      <c r="B114" s="1">
        <v>400574.9</v>
      </c>
      <c r="C114" s="1">
        <v>670.2</v>
      </c>
      <c r="D114" s="15">
        <v>44090</v>
      </c>
      <c r="E114" s="16"/>
    </row>
    <row r="115" spans="1:5" ht="16.5" thickBot="1" x14ac:dyDescent="0.25">
      <c r="A115" s="14">
        <v>3045651</v>
      </c>
      <c r="B115" s="1">
        <v>400574.9</v>
      </c>
      <c r="C115" s="1">
        <v>670.2</v>
      </c>
      <c r="D115" s="15">
        <v>44091</v>
      </c>
      <c r="E115" s="16"/>
    </row>
    <row r="116" spans="1:5" ht="16.5" thickBot="1" x14ac:dyDescent="0.25">
      <c r="A116" s="14">
        <v>3045651</v>
      </c>
      <c r="B116" s="1">
        <v>400574.9</v>
      </c>
      <c r="C116" s="1">
        <v>670.2</v>
      </c>
      <c r="D116" s="15">
        <v>44092</v>
      </c>
      <c r="E116" s="16">
        <v>880.32600000000002</v>
      </c>
    </row>
    <row r="117" spans="1:5" ht="16.5" thickBot="1" x14ac:dyDescent="0.25">
      <c r="A117" s="14">
        <v>3045651</v>
      </c>
      <c r="B117" s="1">
        <v>400574.9</v>
      </c>
      <c r="C117" s="1">
        <v>670.2</v>
      </c>
      <c r="D117" s="15">
        <v>44093</v>
      </c>
      <c r="E117" s="16"/>
    </row>
    <row r="118" spans="1:5" ht="16.5" thickBot="1" x14ac:dyDescent="0.25">
      <c r="A118" s="14">
        <v>3045651</v>
      </c>
      <c r="B118" s="1">
        <v>400574.9</v>
      </c>
      <c r="C118" s="1">
        <v>670.2</v>
      </c>
      <c r="D118" s="15">
        <v>44094</v>
      </c>
      <c r="E118" s="16"/>
    </row>
    <row r="119" spans="1:5" ht="16.5" thickBot="1" x14ac:dyDescent="0.25">
      <c r="A119" s="14">
        <v>3045651</v>
      </c>
      <c r="B119" s="1">
        <v>400574.9</v>
      </c>
      <c r="C119" s="1">
        <v>670.2</v>
      </c>
      <c r="D119" s="15">
        <v>44095</v>
      </c>
      <c r="E119" s="16"/>
    </row>
    <row r="120" spans="1:5" ht="16.5" thickBot="1" x14ac:dyDescent="0.25">
      <c r="A120" s="14">
        <v>3045651</v>
      </c>
      <c r="B120" s="1">
        <v>400574.9</v>
      </c>
      <c r="C120" s="1">
        <v>670.2</v>
      </c>
      <c r="D120" s="15">
        <v>44096</v>
      </c>
      <c r="E120" s="16">
        <v>880.31600000000003</v>
      </c>
    </row>
    <row r="121" spans="1:5" ht="16.5" thickBot="1" x14ac:dyDescent="0.25">
      <c r="A121" s="14">
        <v>3045651</v>
      </c>
      <c r="B121" s="1">
        <v>400574.9</v>
      </c>
      <c r="C121" s="1">
        <v>670.2</v>
      </c>
      <c r="D121" s="15">
        <v>44097</v>
      </c>
      <c r="E121" s="16"/>
    </row>
    <row r="122" spans="1:5" ht="16.5" thickBot="1" x14ac:dyDescent="0.25">
      <c r="A122" s="14">
        <v>3045651</v>
      </c>
      <c r="B122" s="1">
        <v>400574.9</v>
      </c>
      <c r="C122" s="1">
        <v>670.2</v>
      </c>
      <c r="D122" s="15">
        <v>44098</v>
      </c>
      <c r="E122" s="16"/>
    </row>
    <row r="123" spans="1:5" ht="16.5" thickBot="1" x14ac:dyDescent="0.25">
      <c r="A123" s="14">
        <v>3045651</v>
      </c>
      <c r="B123" s="1">
        <v>400574.9</v>
      </c>
      <c r="C123" s="1">
        <v>670.2</v>
      </c>
      <c r="D123" s="15">
        <v>44099</v>
      </c>
      <c r="E123" s="16"/>
    </row>
    <row r="124" spans="1:5" ht="16.5" thickBot="1" x14ac:dyDescent="0.25">
      <c r="A124" s="14">
        <v>3045651</v>
      </c>
      <c r="B124" s="1">
        <v>400574.9</v>
      </c>
      <c r="C124" s="1">
        <v>670.2</v>
      </c>
      <c r="D124" s="15">
        <v>44100</v>
      </c>
      <c r="E124" s="16"/>
    </row>
    <row r="125" spans="1:5" ht="16.5" thickBot="1" x14ac:dyDescent="0.25">
      <c r="A125" s="14">
        <v>3045651</v>
      </c>
      <c r="B125" s="1">
        <v>400574.9</v>
      </c>
      <c r="C125" s="1">
        <v>670.2</v>
      </c>
      <c r="D125" s="15">
        <v>44101</v>
      </c>
      <c r="E125" s="16"/>
    </row>
    <row r="126" spans="1:5" ht="16.5" thickBot="1" x14ac:dyDescent="0.25">
      <c r="A126" s="14">
        <v>3045651</v>
      </c>
      <c r="B126" s="1">
        <v>400574.9</v>
      </c>
      <c r="C126" s="1">
        <v>670.2</v>
      </c>
      <c r="D126" s="15">
        <v>44102</v>
      </c>
      <c r="E126" s="16"/>
    </row>
    <row r="127" spans="1:5" ht="16.5" thickBot="1" x14ac:dyDescent="0.25">
      <c r="A127" s="14">
        <v>3045651</v>
      </c>
      <c r="B127" s="1">
        <v>400574.9</v>
      </c>
      <c r="C127" s="1">
        <v>670.2</v>
      </c>
      <c r="D127" s="15">
        <v>44103</v>
      </c>
      <c r="E127" s="16"/>
    </row>
    <row r="128" spans="1:5" ht="16.5" thickBot="1" x14ac:dyDescent="0.25">
      <c r="A128" s="14">
        <v>3045651</v>
      </c>
      <c r="B128" s="1">
        <v>400574.9</v>
      </c>
      <c r="C128" s="1">
        <v>670.2</v>
      </c>
      <c r="D128" s="15">
        <v>44104</v>
      </c>
      <c r="E128" s="16"/>
    </row>
    <row r="129" spans="1:5" ht="16.5" thickBot="1" x14ac:dyDescent="0.25">
      <c r="A129" s="14">
        <v>3045651</v>
      </c>
      <c r="B129" s="1">
        <v>400574.9</v>
      </c>
      <c r="C129" s="1">
        <v>670.2</v>
      </c>
      <c r="D129" s="15">
        <v>44105</v>
      </c>
      <c r="E129" s="16"/>
    </row>
    <row r="130" spans="1:5" ht="16.5" thickBot="1" x14ac:dyDescent="0.25">
      <c r="A130" s="14">
        <v>3045651</v>
      </c>
      <c r="B130" s="1">
        <v>400574.9</v>
      </c>
      <c r="C130" s="1">
        <v>670.2</v>
      </c>
      <c r="D130" s="15">
        <v>44106</v>
      </c>
      <c r="E130" s="16"/>
    </row>
    <row r="131" spans="1:5" ht="16.5" thickBot="1" x14ac:dyDescent="0.25">
      <c r="A131" s="14">
        <v>3045651</v>
      </c>
      <c r="B131" s="1">
        <v>400574.9</v>
      </c>
      <c r="C131" s="1">
        <v>670.2</v>
      </c>
      <c r="D131" s="15">
        <v>44107</v>
      </c>
      <c r="E131" s="16"/>
    </row>
    <row r="132" spans="1:5" ht="16.5" thickBot="1" x14ac:dyDescent="0.25">
      <c r="A132" s="14">
        <v>3045651</v>
      </c>
      <c r="B132" s="1">
        <v>400574.9</v>
      </c>
      <c r="C132" s="1">
        <v>670.2</v>
      </c>
      <c r="D132" s="15">
        <v>44108</v>
      </c>
      <c r="E132" s="16"/>
    </row>
    <row r="133" spans="1:5" ht="16.5" thickBot="1" x14ac:dyDescent="0.25">
      <c r="A133" s="14">
        <v>3045651</v>
      </c>
      <c r="B133" s="1">
        <v>400574.9</v>
      </c>
      <c r="C133" s="1">
        <v>670.2</v>
      </c>
      <c r="D133" s="15">
        <v>44109</v>
      </c>
      <c r="E133" s="16"/>
    </row>
    <row r="134" spans="1:5" ht="16.5" thickBot="1" x14ac:dyDescent="0.25">
      <c r="A134" s="14">
        <v>3045651</v>
      </c>
      <c r="B134" s="1">
        <v>400574.9</v>
      </c>
      <c r="C134" s="1">
        <v>670.2</v>
      </c>
      <c r="D134" s="15">
        <v>44110</v>
      </c>
      <c r="E134" s="16"/>
    </row>
    <row r="135" spans="1:5" ht="16.5" thickBot="1" x14ac:dyDescent="0.25">
      <c r="A135" s="14">
        <v>3045651</v>
      </c>
      <c r="B135" s="1">
        <v>400574.9</v>
      </c>
      <c r="C135" s="1">
        <v>670.2</v>
      </c>
      <c r="D135" s="15">
        <v>44111</v>
      </c>
      <c r="E135" s="16"/>
    </row>
    <row r="136" spans="1:5" ht="16.5" thickBot="1" x14ac:dyDescent="0.25">
      <c r="A136" s="14">
        <v>3045651</v>
      </c>
      <c r="B136" s="1">
        <v>400574.9</v>
      </c>
      <c r="C136" s="1">
        <v>670.2</v>
      </c>
      <c r="D136" s="15">
        <v>44112</v>
      </c>
      <c r="E136" s="16"/>
    </row>
    <row r="137" spans="1:5" ht="16.5" thickBot="1" x14ac:dyDescent="0.25">
      <c r="A137" s="14">
        <v>3045651</v>
      </c>
      <c r="B137" s="1">
        <v>400574.9</v>
      </c>
      <c r="C137" s="1">
        <v>670.2</v>
      </c>
      <c r="D137" s="15">
        <v>44113</v>
      </c>
      <c r="E137" s="16"/>
    </row>
    <row r="138" spans="1:5" ht="16.5" thickBot="1" x14ac:dyDescent="0.25">
      <c r="A138" s="14">
        <v>3045651</v>
      </c>
      <c r="B138" s="1">
        <v>400574.9</v>
      </c>
      <c r="C138" s="1">
        <v>670.2</v>
      </c>
      <c r="D138" s="15">
        <v>44114</v>
      </c>
      <c r="E138" s="16"/>
    </row>
    <row r="139" spans="1:5" ht="16.5" thickBot="1" x14ac:dyDescent="0.25">
      <c r="A139" s="14">
        <v>3045651</v>
      </c>
      <c r="B139" s="1">
        <v>400574.9</v>
      </c>
      <c r="C139" s="1">
        <v>670.2</v>
      </c>
      <c r="D139" s="15">
        <v>44115</v>
      </c>
      <c r="E139" s="16"/>
    </row>
    <row r="140" spans="1:5" ht="16.5" thickBot="1" x14ac:dyDescent="0.25">
      <c r="A140" s="14">
        <v>3045651</v>
      </c>
      <c r="B140" s="1">
        <v>400574.9</v>
      </c>
      <c r="C140" s="1">
        <v>670.2</v>
      </c>
      <c r="D140" s="15">
        <v>44116</v>
      </c>
      <c r="E140" s="16"/>
    </row>
    <row r="141" spans="1:5" ht="16.5" thickBot="1" x14ac:dyDescent="0.25">
      <c r="A141" s="14">
        <v>3045651</v>
      </c>
      <c r="B141" s="1">
        <v>400574.9</v>
      </c>
      <c r="C141" s="1">
        <v>670.2</v>
      </c>
      <c r="D141" s="15">
        <v>44117</v>
      </c>
      <c r="E141" s="16"/>
    </row>
    <row r="142" spans="1:5" ht="16.5" thickBot="1" x14ac:dyDescent="0.25">
      <c r="A142" s="14">
        <v>3045651</v>
      </c>
      <c r="B142" s="1">
        <v>400574.9</v>
      </c>
      <c r="C142" s="1">
        <v>670.2</v>
      </c>
      <c r="D142" s="15">
        <v>44118</v>
      </c>
      <c r="E142" s="16"/>
    </row>
    <row r="143" spans="1:5" ht="16.5" thickBot="1" x14ac:dyDescent="0.25">
      <c r="A143" s="14">
        <v>3045651</v>
      </c>
      <c r="B143" s="1">
        <v>400574.9</v>
      </c>
      <c r="C143" s="1">
        <v>670.2</v>
      </c>
      <c r="D143" s="15">
        <v>44119</v>
      </c>
      <c r="E143" s="16"/>
    </row>
    <row r="144" spans="1:5" ht="16.5" thickBot="1" x14ac:dyDescent="0.25">
      <c r="A144" s="14">
        <v>3045651</v>
      </c>
      <c r="B144" s="1">
        <v>400574.9</v>
      </c>
      <c r="C144" s="1">
        <v>670.2</v>
      </c>
      <c r="D144" s="15">
        <v>44120</v>
      </c>
      <c r="E144" s="16"/>
    </row>
    <row r="145" spans="1:5" ht="16.5" thickBot="1" x14ac:dyDescent="0.25">
      <c r="A145" s="14">
        <v>3045651</v>
      </c>
      <c r="B145" s="1">
        <v>400574.9</v>
      </c>
      <c r="C145" s="1">
        <v>670.2</v>
      </c>
      <c r="D145" s="15">
        <v>44121</v>
      </c>
      <c r="E145" s="16"/>
    </row>
    <row r="146" spans="1:5" ht="16.5" thickBot="1" x14ac:dyDescent="0.25">
      <c r="A146" s="14">
        <v>3045651</v>
      </c>
      <c r="B146" s="1">
        <v>400574.9</v>
      </c>
      <c r="C146" s="1">
        <v>670.2</v>
      </c>
      <c r="D146" s="15">
        <v>44122</v>
      </c>
      <c r="E146" s="16"/>
    </row>
    <row r="147" spans="1:5" ht="16.5" thickBot="1" x14ac:dyDescent="0.25">
      <c r="A147" s="14">
        <v>3045651</v>
      </c>
      <c r="B147" s="1">
        <v>400574.9</v>
      </c>
      <c r="C147" s="1">
        <v>670.2</v>
      </c>
      <c r="D147" s="15">
        <v>44123</v>
      </c>
      <c r="E147" s="16"/>
    </row>
    <row r="148" spans="1:5" ht="16.5" thickBot="1" x14ac:dyDescent="0.25">
      <c r="A148" s="14">
        <v>3045651</v>
      </c>
      <c r="B148" s="1">
        <v>400574.9</v>
      </c>
      <c r="C148" s="1">
        <v>670.2</v>
      </c>
      <c r="D148" s="15">
        <v>44124</v>
      </c>
      <c r="E148" s="16"/>
    </row>
    <row r="149" spans="1:5" ht="16.5" thickBot="1" x14ac:dyDescent="0.25">
      <c r="A149" s="14">
        <v>3045651</v>
      </c>
      <c r="B149" s="1">
        <v>400574.9</v>
      </c>
      <c r="C149" s="1">
        <v>670.2</v>
      </c>
      <c r="D149" s="15">
        <v>44125</v>
      </c>
      <c r="E149" s="16"/>
    </row>
    <row r="150" spans="1:5" ht="16.5" thickBot="1" x14ac:dyDescent="0.25">
      <c r="A150" s="14">
        <v>3045651</v>
      </c>
      <c r="B150" s="1">
        <v>400574.9</v>
      </c>
      <c r="C150" s="1">
        <v>670.2</v>
      </c>
      <c r="D150" s="15">
        <v>44126</v>
      </c>
      <c r="E150" s="16">
        <v>871.23599999999999</v>
      </c>
    </row>
    <row r="151" spans="1:5" ht="16.5" thickBot="1" x14ac:dyDescent="0.25">
      <c r="A151" s="14">
        <v>3045651</v>
      </c>
      <c r="B151" s="1">
        <v>400574.9</v>
      </c>
      <c r="C151" s="1">
        <v>670.2</v>
      </c>
      <c r="D151" s="15">
        <v>44127</v>
      </c>
      <c r="E151" s="16"/>
    </row>
    <row r="152" spans="1:5" ht="16.5" thickBot="1" x14ac:dyDescent="0.25">
      <c r="A152" s="14">
        <v>3045651</v>
      </c>
      <c r="B152" s="1">
        <v>400574.9</v>
      </c>
      <c r="C152" s="1">
        <v>670.2</v>
      </c>
      <c r="D152" s="15">
        <v>44128</v>
      </c>
      <c r="E152" s="16"/>
    </row>
    <row r="153" spans="1:5" ht="16.5" thickBot="1" x14ac:dyDescent="0.25">
      <c r="A153" s="14">
        <v>3045651</v>
      </c>
      <c r="B153" s="1">
        <v>400574.9</v>
      </c>
      <c r="C153" s="1">
        <v>670.2</v>
      </c>
      <c r="D153" s="15">
        <v>44129</v>
      </c>
      <c r="E153" s="16"/>
    </row>
    <row r="154" spans="1:5" ht="16.5" thickBot="1" x14ac:dyDescent="0.25">
      <c r="A154" s="14">
        <v>3045651</v>
      </c>
      <c r="B154" s="1">
        <v>400574.9</v>
      </c>
      <c r="C154" s="1">
        <v>670.2</v>
      </c>
      <c r="D154" s="15">
        <v>44130</v>
      </c>
      <c r="E154" s="16"/>
    </row>
    <row r="155" spans="1:5" ht="16.5" thickBot="1" x14ac:dyDescent="0.25">
      <c r="A155" s="14">
        <v>3045651</v>
      </c>
      <c r="B155" s="1">
        <v>400574.9</v>
      </c>
      <c r="C155" s="1">
        <v>670.2</v>
      </c>
      <c r="D155" s="15">
        <v>44131</v>
      </c>
      <c r="E155" s="16"/>
    </row>
    <row r="156" spans="1:5" ht="16.5" thickBot="1" x14ac:dyDescent="0.25">
      <c r="A156" s="14">
        <v>3045651</v>
      </c>
      <c r="B156" s="1">
        <v>400574.9</v>
      </c>
      <c r="C156" s="1">
        <v>670.2</v>
      </c>
      <c r="D156" s="15">
        <v>44132</v>
      </c>
      <c r="E156" s="16"/>
    </row>
    <row r="157" spans="1:5" ht="16.5" thickBot="1" x14ac:dyDescent="0.25">
      <c r="A157" s="14">
        <v>3045651</v>
      </c>
      <c r="B157" s="1">
        <v>400574.9</v>
      </c>
      <c r="C157" s="1">
        <v>670.2</v>
      </c>
      <c r="D157" s="15">
        <v>44133</v>
      </c>
      <c r="E157" s="16">
        <v>867.73599999999999</v>
      </c>
    </row>
    <row r="158" spans="1:5" ht="16.5" thickBot="1" x14ac:dyDescent="0.25">
      <c r="A158" s="14">
        <v>3045651</v>
      </c>
      <c r="B158" s="1">
        <v>400574.9</v>
      </c>
      <c r="C158" s="1">
        <v>670.2</v>
      </c>
      <c r="D158" s="15">
        <v>44134</v>
      </c>
      <c r="E158" s="16">
        <v>863.11599999999999</v>
      </c>
    </row>
    <row r="159" spans="1:5" ht="16.5" thickBot="1" x14ac:dyDescent="0.25">
      <c r="A159" s="14">
        <v>3045651</v>
      </c>
      <c r="B159" s="1">
        <v>400574.9</v>
      </c>
      <c r="C159" s="1">
        <v>670.2</v>
      </c>
      <c r="D159" s="15">
        <v>44135</v>
      </c>
      <c r="E159" s="16">
        <v>867.74599999999998</v>
      </c>
    </row>
    <row r="160" spans="1:5" ht="16.5" thickBot="1" x14ac:dyDescent="0.25">
      <c r="A160" s="14">
        <v>3045651</v>
      </c>
      <c r="B160" s="1">
        <v>400574.9</v>
      </c>
      <c r="C160" s="1">
        <v>670.2</v>
      </c>
      <c r="D160" s="15">
        <v>44136</v>
      </c>
      <c r="E160" s="16">
        <v>868.05600000000004</v>
      </c>
    </row>
    <row r="161" spans="1:5" ht="16.5" thickBot="1" x14ac:dyDescent="0.25">
      <c r="A161" s="14">
        <v>3045651</v>
      </c>
      <c r="B161" s="1">
        <v>400574.9</v>
      </c>
      <c r="C161" s="1">
        <v>670.2</v>
      </c>
      <c r="D161" s="15">
        <v>44137</v>
      </c>
      <c r="E161" s="16">
        <v>867.11599999999999</v>
      </c>
    </row>
    <row r="162" spans="1:5" ht="16.5" thickBot="1" x14ac:dyDescent="0.25">
      <c r="A162" s="14">
        <v>3045651</v>
      </c>
      <c r="B162" s="1">
        <v>400574.9</v>
      </c>
      <c r="C162" s="1">
        <v>670.2</v>
      </c>
      <c r="D162" s="15">
        <v>44138</v>
      </c>
      <c r="E162" s="16">
        <v>868.88599999999997</v>
      </c>
    </row>
    <row r="163" spans="1:5" ht="16.5" thickBot="1" x14ac:dyDescent="0.25">
      <c r="A163" s="14">
        <v>3045651</v>
      </c>
      <c r="B163" s="1">
        <v>400574.9</v>
      </c>
      <c r="C163" s="1">
        <v>670.2</v>
      </c>
      <c r="D163" s="15">
        <v>44139</v>
      </c>
      <c r="E163" s="16">
        <v>866.26599999999996</v>
      </c>
    </row>
    <row r="164" spans="1:5" ht="16.5" thickBot="1" x14ac:dyDescent="0.25">
      <c r="A164" s="14">
        <v>3045651</v>
      </c>
      <c r="B164" s="1">
        <v>400574.9</v>
      </c>
      <c r="C164" s="1">
        <v>670.2</v>
      </c>
      <c r="D164" s="15">
        <v>44140</v>
      </c>
      <c r="E164" s="16">
        <v>870.07600000000002</v>
      </c>
    </row>
    <row r="165" spans="1:5" ht="16.5" thickBot="1" x14ac:dyDescent="0.25">
      <c r="A165" s="14">
        <v>3045651</v>
      </c>
      <c r="B165" s="1">
        <v>400574.9</v>
      </c>
      <c r="C165" s="1">
        <v>670.2</v>
      </c>
      <c r="D165" s="15">
        <v>44141</v>
      </c>
      <c r="E165" s="16">
        <v>869.87599999999998</v>
      </c>
    </row>
    <row r="166" spans="1:5" ht="16.5" thickBot="1" x14ac:dyDescent="0.25">
      <c r="A166" s="14">
        <v>3045651</v>
      </c>
      <c r="B166" s="1">
        <v>400574.9</v>
      </c>
      <c r="C166" s="1">
        <v>670.2</v>
      </c>
      <c r="D166" s="15">
        <v>44142</v>
      </c>
      <c r="E166" s="16">
        <v>862.98599999999999</v>
      </c>
    </row>
    <row r="167" spans="1:5" ht="16.5" thickBot="1" x14ac:dyDescent="0.25">
      <c r="A167" s="14">
        <v>3045651</v>
      </c>
      <c r="B167" s="1">
        <v>400574.9</v>
      </c>
      <c r="C167" s="1">
        <v>670.2</v>
      </c>
      <c r="D167" s="15">
        <v>44143</v>
      </c>
      <c r="E167" s="16">
        <v>866.846</v>
      </c>
    </row>
    <row r="168" spans="1:5" ht="16.5" thickBot="1" x14ac:dyDescent="0.25">
      <c r="A168" s="14">
        <v>3045651</v>
      </c>
      <c r="B168" s="1">
        <v>400574.9</v>
      </c>
      <c r="C168" s="1">
        <v>670.2</v>
      </c>
      <c r="D168" s="15">
        <v>44144</v>
      </c>
      <c r="E168" s="16">
        <v>868.13599999999997</v>
      </c>
    </row>
    <row r="169" spans="1:5" ht="16.5" thickBot="1" x14ac:dyDescent="0.25">
      <c r="A169" s="14">
        <v>3045651</v>
      </c>
      <c r="B169" s="1">
        <v>400574.9</v>
      </c>
      <c r="C169" s="1">
        <v>670.2</v>
      </c>
      <c r="D169" s="15">
        <v>44145</v>
      </c>
      <c r="E169" s="16">
        <v>862.35599999999999</v>
      </c>
    </row>
    <row r="170" spans="1:5" ht="16.5" thickBot="1" x14ac:dyDescent="0.25">
      <c r="A170" s="14">
        <v>3045651</v>
      </c>
      <c r="B170" s="1">
        <v>400574.9</v>
      </c>
      <c r="C170" s="1">
        <v>670.2</v>
      </c>
      <c r="D170" s="15">
        <v>44146</v>
      </c>
      <c r="E170" s="16">
        <v>865.226</v>
      </c>
    </row>
    <row r="171" spans="1:5" ht="16.5" thickBot="1" x14ac:dyDescent="0.25">
      <c r="A171" s="14">
        <v>3045651</v>
      </c>
      <c r="B171" s="1">
        <v>400574.9</v>
      </c>
      <c r="C171" s="1">
        <v>670.2</v>
      </c>
      <c r="D171" s="15">
        <v>44147</v>
      </c>
      <c r="E171" s="16">
        <v>861.44600000000003</v>
      </c>
    </row>
    <row r="172" spans="1:5" ht="16.5" thickBot="1" x14ac:dyDescent="0.25">
      <c r="A172" s="14">
        <v>3045651</v>
      </c>
      <c r="B172" s="1">
        <v>400574.9</v>
      </c>
      <c r="C172" s="1">
        <v>670.2</v>
      </c>
      <c r="D172" s="15">
        <v>44148</v>
      </c>
      <c r="E172" s="16">
        <v>860.476</v>
      </c>
    </row>
    <row r="173" spans="1:5" ht="16.5" thickBot="1" x14ac:dyDescent="0.25">
      <c r="A173" s="14">
        <v>3045651</v>
      </c>
      <c r="B173" s="1">
        <v>400574.9</v>
      </c>
      <c r="C173" s="1">
        <v>670.2</v>
      </c>
      <c r="D173" s="15">
        <v>44149</v>
      </c>
      <c r="E173" s="16">
        <v>859.42600000000004</v>
      </c>
    </row>
    <row r="174" spans="1:5" ht="16.5" thickBot="1" x14ac:dyDescent="0.25">
      <c r="A174" s="14">
        <v>3045651</v>
      </c>
      <c r="B174" s="1">
        <v>400574.9</v>
      </c>
      <c r="C174" s="1">
        <v>670.2</v>
      </c>
      <c r="D174" s="15">
        <v>44150</v>
      </c>
      <c r="E174" s="16">
        <v>862.05600000000004</v>
      </c>
    </row>
    <row r="175" spans="1:5" ht="16.5" thickBot="1" x14ac:dyDescent="0.25">
      <c r="A175" s="14">
        <v>3045651</v>
      </c>
      <c r="B175" s="1">
        <v>400574.9</v>
      </c>
      <c r="C175" s="1">
        <v>670.2</v>
      </c>
      <c r="D175" s="15">
        <v>44151</v>
      </c>
      <c r="E175" s="16">
        <v>865.86599999999999</v>
      </c>
    </row>
    <row r="176" spans="1:5" ht="16.5" thickBot="1" x14ac:dyDescent="0.25">
      <c r="A176" s="14">
        <v>3045651</v>
      </c>
      <c r="B176" s="1">
        <v>400574.9</v>
      </c>
      <c r="C176" s="1">
        <v>670.2</v>
      </c>
      <c r="D176" s="15">
        <v>44152</v>
      </c>
      <c r="E176" s="16">
        <v>866.01599999999996</v>
      </c>
    </row>
    <row r="177" spans="1:5" ht="16.5" thickBot="1" x14ac:dyDescent="0.25">
      <c r="A177" s="14">
        <v>3045651</v>
      </c>
      <c r="B177" s="1">
        <v>400574.9</v>
      </c>
      <c r="C177" s="1">
        <v>670.2</v>
      </c>
      <c r="D177" s="15">
        <v>44153</v>
      </c>
      <c r="E177" s="16">
        <v>869.76599999999996</v>
      </c>
    </row>
    <row r="178" spans="1:5" ht="16.5" thickBot="1" x14ac:dyDescent="0.25">
      <c r="A178" s="14">
        <v>3045651</v>
      </c>
      <c r="B178" s="1">
        <v>400574.9</v>
      </c>
      <c r="C178" s="1">
        <v>670.2</v>
      </c>
      <c r="D178" s="15">
        <v>44154</v>
      </c>
      <c r="E178" s="16">
        <v>868.87599999999998</v>
      </c>
    </row>
    <row r="179" spans="1:5" ht="16.5" thickBot="1" x14ac:dyDescent="0.25">
      <c r="A179" s="14">
        <v>3045651</v>
      </c>
      <c r="B179" s="1">
        <v>400574.9</v>
      </c>
      <c r="C179" s="1">
        <v>670.2</v>
      </c>
      <c r="D179" s="15">
        <v>44155</v>
      </c>
      <c r="E179" s="16">
        <v>860.52599999999995</v>
      </c>
    </row>
    <row r="180" spans="1:5" ht="16.5" thickBot="1" x14ac:dyDescent="0.25">
      <c r="A180" s="14">
        <v>3045651</v>
      </c>
      <c r="B180" s="1">
        <v>400574.9</v>
      </c>
      <c r="C180" s="1">
        <v>670.2</v>
      </c>
      <c r="D180" s="15">
        <v>44156</v>
      </c>
      <c r="E180" s="16">
        <v>866.20600000000002</v>
      </c>
    </row>
    <row r="181" spans="1:5" ht="16.5" thickBot="1" x14ac:dyDescent="0.25">
      <c r="A181" s="14">
        <v>3045651</v>
      </c>
      <c r="B181" s="1">
        <v>400574.9</v>
      </c>
      <c r="C181" s="1">
        <v>670.2</v>
      </c>
      <c r="D181" s="15">
        <v>44157</v>
      </c>
      <c r="E181" s="16">
        <v>863.35599999999999</v>
      </c>
    </row>
    <row r="182" spans="1:5" ht="16.5" thickBot="1" x14ac:dyDescent="0.25">
      <c r="A182" s="14">
        <v>3045651</v>
      </c>
      <c r="B182" s="1">
        <v>400574.9</v>
      </c>
      <c r="C182" s="1">
        <v>670.2</v>
      </c>
      <c r="D182" s="15">
        <v>44158</v>
      </c>
      <c r="E182" s="16">
        <v>859.68600000000004</v>
      </c>
    </row>
    <row r="183" spans="1:5" ht="16.5" thickBot="1" x14ac:dyDescent="0.25">
      <c r="A183" s="14">
        <v>3045651</v>
      </c>
      <c r="B183" s="1">
        <v>400574.9</v>
      </c>
      <c r="C183" s="1">
        <v>670.2</v>
      </c>
      <c r="D183" s="15">
        <v>44159</v>
      </c>
      <c r="E183" s="16">
        <v>863.476</v>
      </c>
    </row>
    <row r="184" spans="1:5" ht="16.5" thickBot="1" x14ac:dyDescent="0.25">
      <c r="A184" s="14">
        <v>3045651</v>
      </c>
      <c r="B184" s="1">
        <v>400574.9</v>
      </c>
      <c r="C184" s="1">
        <v>670.2</v>
      </c>
      <c r="D184" s="15">
        <v>44160</v>
      </c>
      <c r="E184" s="16">
        <v>864.90599999999995</v>
      </c>
    </row>
    <row r="185" spans="1:5" ht="16.5" thickBot="1" x14ac:dyDescent="0.25">
      <c r="A185" s="14">
        <v>3045651</v>
      </c>
      <c r="B185" s="1">
        <v>400574.9</v>
      </c>
      <c r="C185" s="1">
        <v>670.2</v>
      </c>
      <c r="D185" s="15">
        <v>44161</v>
      </c>
      <c r="E185" s="16">
        <v>870.68600000000004</v>
      </c>
    </row>
    <row r="186" spans="1:5" ht="16.5" thickBot="1" x14ac:dyDescent="0.25">
      <c r="A186" s="14">
        <v>3045651</v>
      </c>
      <c r="B186" s="1">
        <v>400574.9</v>
      </c>
      <c r="C186" s="1">
        <v>670.2</v>
      </c>
      <c r="D186" s="15">
        <v>44162</v>
      </c>
      <c r="E186" s="16">
        <v>873.52599999999995</v>
      </c>
    </row>
    <row r="187" spans="1:5" ht="16.5" thickBot="1" x14ac:dyDescent="0.25">
      <c r="A187" s="14">
        <v>3045651</v>
      </c>
      <c r="B187" s="1">
        <v>400574.9</v>
      </c>
      <c r="C187" s="1">
        <v>670.2</v>
      </c>
      <c r="D187" s="15">
        <v>44163</v>
      </c>
      <c r="E187" s="16">
        <v>865.81600000000003</v>
      </c>
    </row>
    <row r="188" spans="1:5" ht="16.5" thickBot="1" x14ac:dyDescent="0.25">
      <c r="A188" s="14">
        <v>3045651</v>
      </c>
      <c r="B188" s="1">
        <v>400574.9</v>
      </c>
      <c r="C188" s="1">
        <v>670.2</v>
      </c>
      <c r="D188" s="15">
        <v>44164</v>
      </c>
      <c r="E188" s="16">
        <v>871.60599999999999</v>
      </c>
    </row>
    <row r="189" spans="1:5" ht="16.5" thickBot="1" x14ac:dyDescent="0.25">
      <c r="A189" s="14">
        <v>3045651</v>
      </c>
      <c r="B189" s="1">
        <v>400574.9</v>
      </c>
      <c r="C189" s="1">
        <v>670.2</v>
      </c>
      <c r="D189" s="15">
        <v>44165</v>
      </c>
      <c r="E189" s="16">
        <v>864.03599999999994</v>
      </c>
    </row>
    <row r="190" spans="1:5" ht="16.5" thickBot="1" x14ac:dyDescent="0.25">
      <c r="A190" s="14">
        <v>3045651</v>
      </c>
      <c r="B190" s="1">
        <v>400574.9</v>
      </c>
      <c r="C190" s="1">
        <v>670.2</v>
      </c>
      <c r="D190" s="15">
        <v>44166</v>
      </c>
      <c r="E190" s="16">
        <v>862.07600000000002</v>
      </c>
    </row>
    <row r="191" spans="1:5" ht="16.5" thickBot="1" x14ac:dyDescent="0.25">
      <c r="A191" s="14">
        <v>3045651</v>
      </c>
      <c r="B191" s="1">
        <v>400574.9</v>
      </c>
      <c r="C191" s="1">
        <v>670.2</v>
      </c>
      <c r="D191" s="15">
        <v>44167</v>
      </c>
      <c r="E191" s="16">
        <v>864.476</v>
      </c>
    </row>
    <row r="192" spans="1:5" ht="16.5" thickBot="1" x14ac:dyDescent="0.25">
      <c r="A192" s="14">
        <v>3045651</v>
      </c>
      <c r="B192" s="1">
        <v>400574.9</v>
      </c>
      <c r="C192" s="1">
        <v>670.2</v>
      </c>
      <c r="D192" s="15">
        <v>44168</v>
      </c>
      <c r="E192" s="16">
        <v>860.35599999999999</v>
      </c>
    </row>
    <row r="193" spans="1:5" ht="16.5" thickBot="1" x14ac:dyDescent="0.25">
      <c r="A193" s="14">
        <v>3045651</v>
      </c>
      <c r="B193" s="1">
        <v>400574.9</v>
      </c>
      <c r="C193" s="1">
        <v>670.2</v>
      </c>
      <c r="D193" s="15">
        <v>44169</v>
      </c>
      <c r="E193" s="16">
        <v>863.50599999999997</v>
      </c>
    </row>
    <row r="194" spans="1:5" ht="16.5" thickBot="1" x14ac:dyDescent="0.25">
      <c r="A194" s="14">
        <v>3045651</v>
      </c>
      <c r="B194" s="1">
        <v>400574.9</v>
      </c>
      <c r="C194" s="1">
        <v>670.2</v>
      </c>
      <c r="D194" s="15">
        <v>44170</v>
      </c>
      <c r="E194" s="16">
        <v>865.096</v>
      </c>
    </row>
    <row r="195" spans="1:5" ht="16.5" thickBot="1" x14ac:dyDescent="0.25">
      <c r="A195" s="14">
        <v>3045651</v>
      </c>
      <c r="B195" s="1">
        <v>400574.9</v>
      </c>
      <c r="C195" s="1">
        <v>670.2</v>
      </c>
      <c r="D195" s="15">
        <v>44171</v>
      </c>
      <c r="E195" s="16">
        <v>864.10599999999999</v>
      </c>
    </row>
    <row r="196" spans="1:5" ht="16.5" thickBot="1" x14ac:dyDescent="0.25">
      <c r="A196" s="14">
        <v>3045651</v>
      </c>
      <c r="B196" s="1">
        <v>400574.9</v>
      </c>
      <c r="C196" s="1">
        <v>670.2</v>
      </c>
      <c r="D196" s="15">
        <v>44172</v>
      </c>
      <c r="E196" s="16">
        <v>862.96600000000001</v>
      </c>
    </row>
    <row r="197" spans="1:5" ht="16.5" thickBot="1" x14ac:dyDescent="0.25">
      <c r="A197" s="14">
        <v>3045651</v>
      </c>
      <c r="B197" s="1">
        <v>400574.9</v>
      </c>
      <c r="C197" s="1">
        <v>670.2</v>
      </c>
      <c r="D197" s="15">
        <v>44173</v>
      </c>
      <c r="E197" s="16">
        <v>861.79600000000005</v>
      </c>
    </row>
    <row r="198" spans="1:5" ht="16.5" thickBot="1" x14ac:dyDescent="0.25">
      <c r="A198" s="14">
        <v>3045651</v>
      </c>
      <c r="B198" s="1">
        <v>400574.9</v>
      </c>
      <c r="C198" s="1">
        <v>670.2</v>
      </c>
      <c r="D198" s="15">
        <v>44174</v>
      </c>
      <c r="E198" s="16">
        <v>864.79600000000005</v>
      </c>
    </row>
    <row r="199" spans="1:5" ht="16.5" thickBot="1" x14ac:dyDescent="0.25">
      <c r="A199" s="14">
        <v>3045651</v>
      </c>
      <c r="B199" s="1">
        <v>400574.9</v>
      </c>
      <c r="C199" s="1">
        <v>670.2</v>
      </c>
      <c r="D199" s="15">
        <v>44175</v>
      </c>
      <c r="E199" s="16">
        <v>868.55600000000004</v>
      </c>
    </row>
    <row r="200" spans="1:5" ht="16.5" thickBot="1" x14ac:dyDescent="0.25">
      <c r="A200" s="14">
        <v>3045651</v>
      </c>
      <c r="B200" s="1">
        <v>400574.9</v>
      </c>
      <c r="C200" s="1">
        <v>670.2</v>
      </c>
      <c r="D200" s="15">
        <v>44176</v>
      </c>
      <c r="E200" s="16">
        <v>867.15599999999995</v>
      </c>
    </row>
    <row r="201" spans="1:5" ht="16.5" thickBot="1" x14ac:dyDescent="0.25">
      <c r="A201" s="14">
        <v>3045651</v>
      </c>
      <c r="B201" s="1">
        <v>400574.9</v>
      </c>
      <c r="C201" s="1">
        <v>670.2</v>
      </c>
      <c r="D201" s="15">
        <v>44177</v>
      </c>
      <c r="E201" s="16">
        <v>865.01599999999996</v>
      </c>
    </row>
    <row r="202" spans="1:5" ht="16.5" thickBot="1" x14ac:dyDescent="0.25">
      <c r="A202" s="14">
        <v>3045651</v>
      </c>
      <c r="B202" s="1">
        <v>400574.9</v>
      </c>
      <c r="C202" s="1">
        <v>670.2</v>
      </c>
      <c r="D202" s="15">
        <v>44178</v>
      </c>
      <c r="E202" s="16">
        <v>864.81600000000003</v>
      </c>
    </row>
    <row r="203" spans="1:5" ht="16.5" thickBot="1" x14ac:dyDescent="0.25">
      <c r="A203" s="14">
        <v>3045651</v>
      </c>
      <c r="B203" s="1">
        <v>400574.9</v>
      </c>
      <c r="C203" s="1">
        <v>670.2</v>
      </c>
      <c r="D203" s="15">
        <v>44179</v>
      </c>
      <c r="E203" s="16">
        <v>864.71600000000001</v>
      </c>
    </row>
    <row r="204" spans="1:5" ht="16.5" thickBot="1" x14ac:dyDescent="0.25">
      <c r="A204" s="14">
        <v>3045651</v>
      </c>
      <c r="B204" s="1">
        <v>400574.9</v>
      </c>
      <c r="C204" s="1">
        <v>670.2</v>
      </c>
      <c r="D204" s="15">
        <v>44180</v>
      </c>
      <c r="E204" s="16">
        <v>865.12599999999998</v>
      </c>
    </row>
    <row r="205" spans="1:5" ht="16.5" thickBot="1" x14ac:dyDescent="0.25">
      <c r="A205" s="14">
        <v>3045651</v>
      </c>
      <c r="B205" s="1">
        <v>400574.9</v>
      </c>
      <c r="C205" s="1">
        <v>670.2</v>
      </c>
      <c r="D205" s="15">
        <v>44181</v>
      </c>
      <c r="E205" s="16">
        <v>866.71600000000001</v>
      </c>
    </row>
    <row r="206" spans="1:5" ht="16.5" thickBot="1" x14ac:dyDescent="0.25">
      <c r="A206" s="14">
        <v>3045651</v>
      </c>
      <c r="B206" s="1">
        <v>400574.9</v>
      </c>
      <c r="C206" s="1">
        <v>670.2</v>
      </c>
      <c r="D206" s="15">
        <v>44182</v>
      </c>
      <c r="E206" s="16">
        <v>864.726</v>
      </c>
    </row>
    <row r="207" spans="1:5" ht="16.5" thickBot="1" x14ac:dyDescent="0.25">
      <c r="A207" s="14">
        <v>3045651</v>
      </c>
      <c r="B207" s="1">
        <v>400574.9</v>
      </c>
      <c r="C207" s="1">
        <v>670.2</v>
      </c>
      <c r="D207" s="15">
        <v>44183</v>
      </c>
      <c r="E207" s="16">
        <v>863.83600000000001</v>
      </c>
    </row>
    <row r="208" spans="1:5" ht="16.5" thickBot="1" x14ac:dyDescent="0.25">
      <c r="A208" s="14">
        <v>3045651</v>
      </c>
      <c r="B208" s="1">
        <v>400574.9</v>
      </c>
      <c r="C208" s="1">
        <v>670.2</v>
      </c>
      <c r="D208" s="15">
        <v>44184</v>
      </c>
      <c r="E208" s="16">
        <v>863.14599999999996</v>
      </c>
    </row>
    <row r="209" spans="1:5" ht="16.5" thickBot="1" x14ac:dyDescent="0.25">
      <c r="A209" s="14">
        <v>3045651</v>
      </c>
      <c r="B209" s="1">
        <v>400574.9</v>
      </c>
      <c r="C209" s="1">
        <v>670.2</v>
      </c>
      <c r="D209" s="15">
        <v>44185</v>
      </c>
      <c r="E209" s="17"/>
    </row>
    <row r="210" spans="1:5" ht="16.5" thickBot="1" x14ac:dyDescent="0.25">
      <c r="A210" s="14">
        <v>3045651</v>
      </c>
      <c r="B210" s="1">
        <v>400574.9</v>
      </c>
      <c r="C210" s="1">
        <v>670.2</v>
      </c>
      <c r="D210" s="15">
        <v>44186</v>
      </c>
      <c r="E210" s="17"/>
    </row>
    <row r="211" spans="1:5" ht="16.5" thickBot="1" x14ac:dyDescent="0.25">
      <c r="A211" s="14">
        <v>3045651</v>
      </c>
      <c r="B211" s="1">
        <v>400574.9</v>
      </c>
      <c r="C211" s="1">
        <v>670.2</v>
      </c>
      <c r="D211" s="15">
        <v>44187</v>
      </c>
      <c r="E211" s="17"/>
    </row>
    <row r="212" spans="1:5" ht="16.5" thickBot="1" x14ac:dyDescent="0.25">
      <c r="A212" s="14">
        <v>3045651</v>
      </c>
      <c r="B212" s="1">
        <v>400574.9</v>
      </c>
      <c r="C212" s="1">
        <v>670.2</v>
      </c>
      <c r="D212" s="15">
        <v>44188</v>
      </c>
      <c r="E212" s="17"/>
    </row>
    <row r="213" spans="1:5" ht="16.5" thickBot="1" x14ac:dyDescent="0.25">
      <c r="A213" s="14">
        <v>3045651</v>
      </c>
      <c r="B213" s="1">
        <v>400574.9</v>
      </c>
      <c r="C213" s="1">
        <v>670.2</v>
      </c>
      <c r="D213" s="15">
        <v>44189</v>
      </c>
      <c r="E213" s="17"/>
    </row>
    <row r="214" spans="1:5" ht="16.5" thickBot="1" x14ac:dyDescent="0.25">
      <c r="A214" s="14">
        <v>3045651</v>
      </c>
      <c r="B214" s="1">
        <v>400574.9</v>
      </c>
      <c r="C214" s="1">
        <v>670.2</v>
      </c>
      <c r="D214" s="15">
        <v>44190</v>
      </c>
      <c r="E214" s="17"/>
    </row>
    <row r="215" spans="1:5" ht="16.5" thickBot="1" x14ac:dyDescent="0.25">
      <c r="A215" s="14">
        <v>3045651</v>
      </c>
      <c r="B215" s="1">
        <v>400574.9</v>
      </c>
      <c r="C215" s="1">
        <v>670.2</v>
      </c>
      <c r="D215" s="15">
        <v>44191</v>
      </c>
      <c r="E215" s="17"/>
    </row>
    <row r="216" spans="1:5" ht="16.5" thickBot="1" x14ac:dyDescent="0.25">
      <c r="A216" s="14">
        <v>3045651</v>
      </c>
      <c r="B216" s="1">
        <v>400574.9</v>
      </c>
      <c r="C216" s="1">
        <v>670.2</v>
      </c>
      <c r="D216" s="15">
        <v>44192</v>
      </c>
      <c r="E216" s="17"/>
    </row>
    <row r="217" spans="1:5" ht="16.5" thickBot="1" x14ac:dyDescent="0.25">
      <c r="A217" s="14">
        <v>3045651</v>
      </c>
      <c r="B217" s="1">
        <v>400574.9</v>
      </c>
      <c r="C217" s="1">
        <v>670.2</v>
      </c>
      <c r="D217" s="15">
        <v>44193</v>
      </c>
      <c r="E217" s="16"/>
    </row>
    <row r="218" spans="1:5" ht="16.5" thickBot="1" x14ac:dyDescent="0.25">
      <c r="A218" s="14">
        <v>3045651</v>
      </c>
      <c r="B218" s="1">
        <v>400574.9</v>
      </c>
      <c r="C218" s="1">
        <v>670.2</v>
      </c>
      <c r="D218" s="15">
        <v>44194</v>
      </c>
      <c r="E218" s="16">
        <v>859.51599999999996</v>
      </c>
    </row>
    <row r="219" spans="1:5" ht="16.5" thickBot="1" x14ac:dyDescent="0.25">
      <c r="A219" s="14">
        <v>3045651</v>
      </c>
      <c r="B219" s="1">
        <v>400574.9</v>
      </c>
      <c r="C219" s="1">
        <v>670.2</v>
      </c>
      <c r="D219" s="15">
        <v>44195</v>
      </c>
      <c r="E219" s="16">
        <v>861.63599999999997</v>
      </c>
    </row>
    <row r="220" spans="1:5" ht="16.5" thickBot="1" x14ac:dyDescent="0.25">
      <c r="A220" s="14">
        <v>3045651</v>
      </c>
      <c r="B220" s="1">
        <v>400574.9</v>
      </c>
      <c r="C220" s="1">
        <v>670.2</v>
      </c>
      <c r="D220" s="15">
        <v>44196</v>
      </c>
      <c r="E220" s="18"/>
    </row>
    <row r="221" spans="1:5" ht="16.5" thickBot="1" x14ac:dyDescent="0.25">
      <c r="A221" s="14">
        <v>3045651</v>
      </c>
      <c r="B221" s="1">
        <v>400574.9</v>
      </c>
      <c r="C221" s="1">
        <v>670.2</v>
      </c>
      <c r="D221" s="19" t="s">
        <v>0</v>
      </c>
      <c r="E221" s="18"/>
    </row>
    <row r="222" spans="1:5" ht="16.5" thickBot="1" x14ac:dyDescent="0.25">
      <c r="A222" s="14">
        <v>3045651</v>
      </c>
      <c r="B222" s="1">
        <v>400574.9</v>
      </c>
      <c r="C222" s="1">
        <v>670.2</v>
      </c>
      <c r="D222" s="19" t="s">
        <v>1</v>
      </c>
      <c r="E222" s="18"/>
    </row>
    <row r="223" spans="1:5" ht="16.5" thickBot="1" x14ac:dyDescent="0.25">
      <c r="A223" s="14">
        <v>3045651</v>
      </c>
      <c r="B223" s="1">
        <v>400574.9</v>
      </c>
      <c r="C223" s="1">
        <v>670.2</v>
      </c>
      <c r="D223" s="19" t="s">
        <v>2</v>
      </c>
      <c r="E223" s="18"/>
    </row>
    <row r="224" spans="1:5" ht="16.5" thickBot="1" x14ac:dyDescent="0.25">
      <c r="A224" s="14">
        <v>3045651</v>
      </c>
      <c r="B224" s="1">
        <v>400574.9</v>
      </c>
      <c r="C224" s="1">
        <v>670.2</v>
      </c>
      <c r="D224" s="19" t="s">
        <v>3</v>
      </c>
      <c r="E224" s="18"/>
    </row>
    <row r="225" spans="1:5" ht="16.5" thickBot="1" x14ac:dyDescent="0.25">
      <c r="A225" s="14">
        <v>3045651</v>
      </c>
      <c r="B225" s="1">
        <v>400574.9</v>
      </c>
      <c r="C225" s="1">
        <v>670.2</v>
      </c>
      <c r="D225" s="19" t="s">
        <v>4</v>
      </c>
      <c r="E225" s="18"/>
    </row>
    <row r="226" spans="1:5" ht="16.5" thickBot="1" x14ac:dyDescent="0.25">
      <c r="A226" s="14">
        <v>3045651</v>
      </c>
      <c r="B226" s="1">
        <v>400574.9</v>
      </c>
      <c r="C226" s="1">
        <v>670.2</v>
      </c>
      <c r="D226" s="19" t="s">
        <v>5</v>
      </c>
      <c r="E226" s="18"/>
    </row>
    <row r="227" spans="1:5" ht="16.5" thickBot="1" x14ac:dyDescent="0.25">
      <c r="A227" s="14">
        <v>3045651</v>
      </c>
      <c r="B227" s="1">
        <v>400574.9</v>
      </c>
      <c r="C227" s="1">
        <v>670.2</v>
      </c>
      <c r="D227" s="19" t="s">
        <v>6</v>
      </c>
      <c r="E227" s="18"/>
    </row>
    <row r="228" spans="1:5" ht="16.5" thickBot="1" x14ac:dyDescent="0.25">
      <c r="A228" s="14">
        <v>3045651</v>
      </c>
      <c r="B228" s="1">
        <v>400574.9</v>
      </c>
      <c r="C228" s="1">
        <v>670.2</v>
      </c>
      <c r="D228" s="19" t="s">
        <v>7</v>
      </c>
      <c r="E228" s="18"/>
    </row>
    <row r="229" spans="1:5" ht="16.5" thickBot="1" x14ac:dyDescent="0.25">
      <c r="A229" s="14">
        <v>3045651</v>
      </c>
      <c r="B229" s="1">
        <v>400574.9</v>
      </c>
      <c r="C229" s="1">
        <v>670.2</v>
      </c>
      <c r="D229" s="19" t="s">
        <v>8</v>
      </c>
      <c r="E229" s="18"/>
    </row>
    <row r="230" spans="1:5" ht="16.5" thickBot="1" x14ac:dyDescent="0.25">
      <c r="A230" s="14">
        <v>3045651</v>
      </c>
      <c r="B230" s="1">
        <v>400574.9</v>
      </c>
      <c r="C230" s="1">
        <v>670.2</v>
      </c>
      <c r="D230" s="19" t="s">
        <v>9</v>
      </c>
      <c r="E230" s="18">
        <v>854.16600000000005</v>
      </c>
    </row>
    <row r="231" spans="1:5" ht="16.5" thickBot="1" x14ac:dyDescent="0.25">
      <c r="A231" s="14">
        <v>3045651</v>
      </c>
      <c r="B231" s="1">
        <v>400574.9</v>
      </c>
      <c r="C231" s="1">
        <v>670.2</v>
      </c>
      <c r="D231" s="19" t="s">
        <v>10</v>
      </c>
      <c r="E231" s="18">
        <v>858.65599999999995</v>
      </c>
    </row>
    <row r="232" spans="1:5" ht="16.5" thickBot="1" x14ac:dyDescent="0.25">
      <c r="A232" s="14">
        <v>3045651</v>
      </c>
      <c r="B232" s="1">
        <v>400574.9</v>
      </c>
      <c r="C232" s="1">
        <v>670.2</v>
      </c>
      <c r="D232" s="19" t="s">
        <v>11</v>
      </c>
      <c r="E232" s="18">
        <v>858.23599999999999</v>
      </c>
    </row>
    <row r="233" spans="1:5" ht="16.5" thickBot="1" x14ac:dyDescent="0.25">
      <c r="A233" s="14">
        <v>3045651</v>
      </c>
      <c r="B233" s="1">
        <v>400574.9</v>
      </c>
      <c r="C233" s="1">
        <v>670.2</v>
      </c>
      <c r="D233" s="19" t="s">
        <v>12</v>
      </c>
      <c r="E233" s="18">
        <v>862.46600000000001</v>
      </c>
    </row>
    <row r="234" spans="1:5" ht="16.5" thickBot="1" x14ac:dyDescent="0.25">
      <c r="A234" s="14">
        <v>3045651</v>
      </c>
      <c r="B234" s="1">
        <v>400574.9</v>
      </c>
      <c r="C234" s="1">
        <v>670.2</v>
      </c>
      <c r="D234" s="19" t="s">
        <v>13</v>
      </c>
      <c r="E234" s="18">
        <v>862.38599999999997</v>
      </c>
    </row>
    <row r="235" spans="1:5" ht="16.5" thickBot="1" x14ac:dyDescent="0.25">
      <c r="A235" s="14">
        <v>3045651</v>
      </c>
      <c r="B235" s="1">
        <v>400574.9</v>
      </c>
      <c r="C235" s="1">
        <v>670.2</v>
      </c>
      <c r="D235" s="19" t="s">
        <v>14</v>
      </c>
      <c r="E235" s="18">
        <v>859.55600000000004</v>
      </c>
    </row>
    <row r="236" spans="1:5" ht="16.5" thickBot="1" x14ac:dyDescent="0.25">
      <c r="A236" s="14">
        <v>3045651</v>
      </c>
      <c r="B236" s="1">
        <v>400574.9</v>
      </c>
      <c r="C236" s="1">
        <v>670.2</v>
      </c>
      <c r="D236" s="19" t="s">
        <v>15</v>
      </c>
      <c r="E236" s="18">
        <v>861.48599999999999</v>
      </c>
    </row>
    <row r="237" spans="1:5" ht="16.5" thickBot="1" x14ac:dyDescent="0.25">
      <c r="A237" s="14">
        <v>3045651</v>
      </c>
      <c r="B237" s="1">
        <v>400574.9</v>
      </c>
      <c r="C237" s="1">
        <v>670.2</v>
      </c>
      <c r="D237" s="19" t="s">
        <v>16</v>
      </c>
      <c r="E237" s="18">
        <v>857.79600000000005</v>
      </c>
    </row>
    <row r="238" spans="1:5" ht="16.5" thickBot="1" x14ac:dyDescent="0.25">
      <c r="A238" s="14">
        <v>3045651</v>
      </c>
      <c r="B238" s="1">
        <v>400574.9</v>
      </c>
      <c r="C238" s="1">
        <v>670.2</v>
      </c>
      <c r="D238" s="19" t="s">
        <v>17</v>
      </c>
      <c r="E238" s="18">
        <v>855.83600000000001</v>
      </c>
    </row>
    <row r="239" spans="1:5" ht="16.5" thickBot="1" x14ac:dyDescent="0.25">
      <c r="A239" s="14">
        <v>3045651</v>
      </c>
      <c r="B239" s="1">
        <v>400574.9</v>
      </c>
      <c r="C239" s="1">
        <v>670.2</v>
      </c>
      <c r="D239" s="19" t="s">
        <v>18</v>
      </c>
      <c r="E239" s="18">
        <v>858.82600000000002</v>
      </c>
    </row>
    <row r="240" spans="1:5" ht="16.5" thickBot="1" x14ac:dyDescent="0.25">
      <c r="A240" s="14">
        <v>3045651</v>
      </c>
      <c r="B240" s="1">
        <v>400574.9</v>
      </c>
      <c r="C240" s="1">
        <v>670.2</v>
      </c>
      <c r="D240" s="19" t="s">
        <v>19</v>
      </c>
      <c r="E240" s="18">
        <v>861.68600000000004</v>
      </c>
    </row>
    <row r="241" spans="1:5" ht="16.5" thickBot="1" x14ac:dyDescent="0.25">
      <c r="A241" s="14">
        <v>3045651</v>
      </c>
      <c r="B241" s="1">
        <v>400574.9</v>
      </c>
      <c r="C241" s="1">
        <v>670.2</v>
      </c>
      <c r="D241" s="19" t="s">
        <v>20</v>
      </c>
      <c r="E241" s="18">
        <v>859.78599999999994</v>
      </c>
    </row>
    <row r="242" spans="1:5" ht="16.5" thickBot="1" x14ac:dyDescent="0.25">
      <c r="A242" s="14">
        <v>3045651</v>
      </c>
      <c r="B242" s="1">
        <v>400574.9</v>
      </c>
      <c r="C242" s="1">
        <v>670.2</v>
      </c>
      <c r="D242" s="19" t="s">
        <v>21</v>
      </c>
      <c r="E242" s="18">
        <v>863.37599999999998</v>
      </c>
    </row>
    <row r="243" spans="1:5" ht="16.5" thickBot="1" x14ac:dyDescent="0.25">
      <c r="A243" s="14">
        <v>3045651</v>
      </c>
      <c r="B243" s="1">
        <v>400574.9</v>
      </c>
      <c r="C243" s="1">
        <v>670.2</v>
      </c>
      <c r="D243" s="19" t="s">
        <v>22</v>
      </c>
      <c r="E243" s="18">
        <v>859.37599999999998</v>
      </c>
    </row>
    <row r="244" spans="1:5" ht="16.5" thickBot="1" x14ac:dyDescent="0.25">
      <c r="A244" s="14">
        <v>3045651</v>
      </c>
      <c r="B244" s="1">
        <v>400574.9</v>
      </c>
      <c r="C244" s="1">
        <v>670.2</v>
      </c>
      <c r="D244" s="19" t="s">
        <v>23</v>
      </c>
      <c r="E244" s="18">
        <v>860.03599999999994</v>
      </c>
    </row>
    <row r="245" spans="1:5" ht="16.5" thickBot="1" x14ac:dyDescent="0.25">
      <c r="A245" s="14">
        <v>3045651</v>
      </c>
      <c r="B245" s="1">
        <v>400574.9</v>
      </c>
      <c r="C245" s="1">
        <v>670.2</v>
      </c>
      <c r="D245" s="19" t="s">
        <v>24</v>
      </c>
      <c r="E245" s="18">
        <v>861.24599999999998</v>
      </c>
    </row>
    <row r="246" spans="1:5" ht="16.5" thickBot="1" x14ac:dyDescent="0.25">
      <c r="A246" s="14">
        <v>3045651</v>
      </c>
      <c r="B246" s="1">
        <v>400574.9</v>
      </c>
      <c r="C246" s="1">
        <v>670.2</v>
      </c>
      <c r="D246" s="19" t="s">
        <v>25</v>
      </c>
      <c r="E246" s="18">
        <v>862.32600000000002</v>
      </c>
    </row>
    <row r="247" spans="1:5" ht="16.5" thickBot="1" x14ac:dyDescent="0.25">
      <c r="A247" s="14">
        <v>3045651</v>
      </c>
      <c r="B247" s="1">
        <v>400574.9</v>
      </c>
      <c r="C247" s="1">
        <v>670.2</v>
      </c>
      <c r="D247" s="19" t="s">
        <v>26</v>
      </c>
      <c r="E247" s="18">
        <v>857.18600000000004</v>
      </c>
    </row>
    <row r="248" spans="1:5" ht="16.5" thickBot="1" x14ac:dyDescent="0.25">
      <c r="A248" s="14">
        <v>3045651</v>
      </c>
      <c r="B248" s="1">
        <v>400574.9</v>
      </c>
      <c r="C248" s="1">
        <v>670.2</v>
      </c>
      <c r="D248" s="19" t="s">
        <v>27</v>
      </c>
      <c r="E248" s="18">
        <v>857.35599999999999</v>
      </c>
    </row>
    <row r="249" spans="1:5" ht="16.5" thickBot="1" x14ac:dyDescent="0.25">
      <c r="A249" s="14">
        <v>3045651</v>
      </c>
      <c r="B249" s="1">
        <v>400574.9</v>
      </c>
      <c r="C249" s="1">
        <v>670.2</v>
      </c>
      <c r="D249" s="19" t="s">
        <v>28</v>
      </c>
      <c r="E249" s="18">
        <v>856.28599999999994</v>
      </c>
    </row>
    <row r="250" spans="1:5" ht="16.5" thickBot="1" x14ac:dyDescent="0.25">
      <c r="A250" s="14">
        <v>3045651</v>
      </c>
      <c r="B250" s="1">
        <v>400574.9</v>
      </c>
      <c r="C250" s="1">
        <v>670.2</v>
      </c>
      <c r="D250" s="19" t="s">
        <v>29</v>
      </c>
      <c r="E250" s="18">
        <v>856.26599999999996</v>
      </c>
    </row>
    <row r="251" spans="1:5" ht="16.5" thickBot="1" x14ac:dyDescent="0.25">
      <c r="A251" s="14">
        <v>3045651</v>
      </c>
      <c r="B251" s="1">
        <v>400574.9</v>
      </c>
      <c r="C251" s="1">
        <v>670.2</v>
      </c>
      <c r="D251" s="19" t="s">
        <v>30</v>
      </c>
      <c r="E251" s="18">
        <v>858.99599999999998</v>
      </c>
    </row>
    <row r="252" spans="1:5" ht="16.5" thickBot="1" x14ac:dyDescent="0.25">
      <c r="A252" s="14">
        <v>3045651</v>
      </c>
      <c r="B252" s="1">
        <v>400574.9</v>
      </c>
      <c r="C252" s="1">
        <v>670.2</v>
      </c>
      <c r="D252" s="19" t="s">
        <v>31</v>
      </c>
      <c r="E252" s="18">
        <v>855.25599999999997</v>
      </c>
    </row>
    <row r="253" spans="1:5" ht="16.5" thickBot="1" x14ac:dyDescent="0.25">
      <c r="A253" s="14">
        <v>3045651</v>
      </c>
      <c r="B253" s="1">
        <v>400574.9</v>
      </c>
      <c r="C253" s="1">
        <v>670.2</v>
      </c>
      <c r="D253" s="19" t="s">
        <v>32</v>
      </c>
      <c r="E253" s="18">
        <v>857.54600000000005</v>
      </c>
    </row>
    <row r="254" spans="1:5" ht="16.5" thickBot="1" x14ac:dyDescent="0.25">
      <c r="A254" s="14">
        <v>3045651</v>
      </c>
      <c r="B254" s="1">
        <v>400574.9</v>
      </c>
      <c r="C254" s="1">
        <v>670.2</v>
      </c>
      <c r="D254" s="19" t="s">
        <v>33</v>
      </c>
      <c r="E254" s="18">
        <v>855.50599999999997</v>
      </c>
    </row>
    <row r="255" spans="1:5" ht="16.5" thickBot="1" x14ac:dyDescent="0.25">
      <c r="A255" s="14">
        <v>3045651</v>
      </c>
      <c r="B255" s="1">
        <v>400574.9</v>
      </c>
      <c r="C255" s="1">
        <v>670.2</v>
      </c>
      <c r="D255" s="19" t="s">
        <v>34</v>
      </c>
      <c r="E255" s="18">
        <v>864.24599999999998</v>
      </c>
    </row>
    <row r="256" spans="1:5" ht="16.5" thickBot="1" x14ac:dyDescent="0.25">
      <c r="A256" s="14">
        <v>3045651</v>
      </c>
      <c r="B256" s="1">
        <v>400574.9</v>
      </c>
      <c r="C256" s="1">
        <v>670.2</v>
      </c>
      <c r="D256" s="19" t="s">
        <v>35</v>
      </c>
      <c r="E256" s="18">
        <v>856.76599999999996</v>
      </c>
    </row>
    <row r="257" spans="1:5" ht="16.5" thickBot="1" x14ac:dyDescent="0.25">
      <c r="A257" s="14">
        <v>3045651</v>
      </c>
      <c r="B257" s="1">
        <v>400574.9</v>
      </c>
      <c r="C257" s="1">
        <v>670.2</v>
      </c>
      <c r="D257" s="19" t="s">
        <v>36</v>
      </c>
      <c r="E257" s="18">
        <v>857.976</v>
      </c>
    </row>
    <row r="258" spans="1:5" ht="16.5" thickBot="1" x14ac:dyDescent="0.25">
      <c r="A258" s="14">
        <v>3045651</v>
      </c>
      <c r="B258" s="1">
        <v>400574.9</v>
      </c>
      <c r="C258" s="1">
        <v>670.2</v>
      </c>
      <c r="D258" s="19" t="s">
        <v>37</v>
      </c>
      <c r="E258" s="18">
        <v>857.55600000000004</v>
      </c>
    </row>
    <row r="259" spans="1:5" ht="16.5" thickBot="1" x14ac:dyDescent="0.25">
      <c r="A259" s="14">
        <v>3045651</v>
      </c>
      <c r="B259" s="1">
        <v>400574.9</v>
      </c>
      <c r="C259" s="1">
        <v>670.2</v>
      </c>
      <c r="D259" s="19" t="s">
        <v>38</v>
      </c>
      <c r="E259" s="18">
        <v>855.71600000000001</v>
      </c>
    </row>
    <row r="260" spans="1:5" ht="16.5" thickBot="1" x14ac:dyDescent="0.25">
      <c r="A260" s="14">
        <v>3045651</v>
      </c>
      <c r="B260" s="1">
        <v>400574.9</v>
      </c>
      <c r="C260" s="1">
        <v>670.2</v>
      </c>
      <c r="D260" s="19" t="s">
        <v>39</v>
      </c>
      <c r="E260" s="18">
        <v>856.04600000000005</v>
      </c>
    </row>
    <row r="261" spans="1:5" ht="16.5" thickBot="1" x14ac:dyDescent="0.25">
      <c r="A261" s="14">
        <v>3045651</v>
      </c>
      <c r="B261" s="1">
        <v>400574.9</v>
      </c>
      <c r="C261" s="1">
        <v>670.2</v>
      </c>
      <c r="D261" s="19" t="s">
        <v>40</v>
      </c>
      <c r="E261" s="18">
        <v>855.30600000000004</v>
      </c>
    </row>
    <row r="262" spans="1:5" ht="16.5" thickBot="1" x14ac:dyDescent="0.25">
      <c r="A262" s="14">
        <v>3045651</v>
      </c>
      <c r="B262" s="1">
        <v>400574.9</v>
      </c>
      <c r="C262" s="1">
        <v>670.2</v>
      </c>
      <c r="D262" s="19" t="s">
        <v>41</v>
      </c>
      <c r="E262" s="18">
        <v>855.18600000000004</v>
      </c>
    </row>
    <row r="263" spans="1:5" ht="16.5" thickBot="1" x14ac:dyDescent="0.25">
      <c r="A263" s="14">
        <v>3045651</v>
      </c>
      <c r="B263" s="1">
        <v>400574.9</v>
      </c>
      <c r="C263" s="1">
        <v>670.2</v>
      </c>
      <c r="D263" s="19" t="s">
        <v>42</v>
      </c>
      <c r="E263" s="18">
        <v>854.53599999999994</v>
      </c>
    </row>
    <row r="264" spans="1:5" ht="16.5" thickBot="1" x14ac:dyDescent="0.25">
      <c r="A264" s="14">
        <v>3045651</v>
      </c>
      <c r="B264" s="1">
        <v>400574.9</v>
      </c>
      <c r="C264" s="1">
        <v>670.2</v>
      </c>
      <c r="D264" s="19" t="s">
        <v>43</v>
      </c>
      <c r="E264" s="18">
        <v>854.32600000000002</v>
      </c>
    </row>
    <row r="265" spans="1:5" ht="16.5" thickBot="1" x14ac:dyDescent="0.25">
      <c r="A265" s="14">
        <v>3045651</v>
      </c>
      <c r="B265" s="1">
        <v>400574.9</v>
      </c>
      <c r="C265" s="1">
        <v>670.2</v>
      </c>
      <c r="D265" s="19" t="s">
        <v>44</v>
      </c>
      <c r="E265" s="18">
        <v>854.35599999999999</v>
      </c>
    </row>
    <row r="266" spans="1:5" ht="16.5" thickBot="1" x14ac:dyDescent="0.25">
      <c r="A266" s="14">
        <v>3045651</v>
      </c>
      <c r="B266" s="1">
        <v>400574.9</v>
      </c>
      <c r="C266" s="1">
        <v>670.2</v>
      </c>
      <c r="D266" s="19" t="s">
        <v>45</v>
      </c>
      <c r="E266" s="18">
        <v>854.20600000000002</v>
      </c>
    </row>
    <row r="267" spans="1:5" ht="16.5" thickBot="1" x14ac:dyDescent="0.25">
      <c r="A267" s="14">
        <v>3045651</v>
      </c>
      <c r="B267" s="1">
        <v>400574.9</v>
      </c>
      <c r="C267" s="1">
        <v>670.2</v>
      </c>
      <c r="D267" s="19" t="s">
        <v>46</v>
      </c>
      <c r="E267" s="18">
        <v>856.28599999999994</v>
      </c>
    </row>
    <row r="268" spans="1:5" ht="16.5" thickBot="1" x14ac:dyDescent="0.25">
      <c r="A268" s="14">
        <v>3045651</v>
      </c>
      <c r="B268" s="1">
        <v>400574.9</v>
      </c>
      <c r="C268" s="1">
        <v>670.2</v>
      </c>
      <c r="D268" s="19" t="s">
        <v>47</v>
      </c>
      <c r="E268" s="18">
        <v>855.44600000000003</v>
      </c>
    </row>
    <row r="269" spans="1:5" ht="16.5" thickBot="1" x14ac:dyDescent="0.25">
      <c r="A269" s="14">
        <v>3045651</v>
      </c>
      <c r="B269" s="1">
        <v>400574.9</v>
      </c>
      <c r="C269" s="1">
        <v>670.2</v>
      </c>
      <c r="D269" s="19" t="s">
        <v>48</v>
      </c>
      <c r="E269" s="18">
        <v>854.98599999999999</v>
      </c>
    </row>
    <row r="270" spans="1:5" ht="16.5" thickBot="1" x14ac:dyDescent="0.25">
      <c r="A270" s="14">
        <v>3045651</v>
      </c>
      <c r="B270" s="1">
        <v>400574.9</v>
      </c>
      <c r="C270" s="1">
        <v>670.2</v>
      </c>
      <c r="D270" s="19" t="s">
        <v>49</v>
      </c>
      <c r="E270" s="18"/>
    </row>
    <row r="271" spans="1:5" ht="16.5" thickBot="1" x14ac:dyDescent="0.25">
      <c r="A271" s="14">
        <v>3045651</v>
      </c>
      <c r="B271" s="1">
        <v>400574.9</v>
      </c>
      <c r="C271" s="1">
        <v>670.2</v>
      </c>
      <c r="D271" s="19" t="s">
        <v>50</v>
      </c>
      <c r="E271" s="18"/>
    </row>
    <row r="272" spans="1:5" ht="16.5" thickBot="1" x14ac:dyDescent="0.25">
      <c r="A272" s="14">
        <v>3045651</v>
      </c>
      <c r="B272" s="1">
        <v>400574.9</v>
      </c>
      <c r="C272" s="1">
        <v>670.2</v>
      </c>
      <c r="D272" s="19" t="s">
        <v>51</v>
      </c>
      <c r="E272" s="18"/>
    </row>
    <row r="273" spans="1:5" ht="16.5" thickBot="1" x14ac:dyDescent="0.25">
      <c r="A273" s="14">
        <v>3045651</v>
      </c>
      <c r="B273" s="1">
        <v>400574.9</v>
      </c>
      <c r="C273" s="1">
        <v>670.2</v>
      </c>
      <c r="D273" s="19" t="s">
        <v>52</v>
      </c>
      <c r="E273" s="18"/>
    </row>
    <row r="274" spans="1:5" ht="16.5" thickBot="1" x14ac:dyDescent="0.25">
      <c r="A274" s="14">
        <v>3045651</v>
      </c>
      <c r="B274" s="1">
        <v>400574.9</v>
      </c>
      <c r="C274" s="1">
        <v>670.2</v>
      </c>
      <c r="D274" s="19" t="s">
        <v>53</v>
      </c>
      <c r="E274" s="18"/>
    </row>
    <row r="275" spans="1:5" ht="16.5" thickBot="1" x14ac:dyDescent="0.25">
      <c r="A275" s="14">
        <v>3045651</v>
      </c>
      <c r="B275" s="1">
        <v>400574.9</v>
      </c>
      <c r="C275" s="1">
        <v>670.2</v>
      </c>
      <c r="D275" s="19" t="s">
        <v>54</v>
      </c>
      <c r="E275" s="18"/>
    </row>
    <row r="276" spans="1:5" ht="16.5" thickBot="1" x14ac:dyDescent="0.25">
      <c r="A276" s="14">
        <v>3045651</v>
      </c>
      <c r="B276" s="1">
        <v>400574.9</v>
      </c>
      <c r="C276" s="1">
        <v>670.2</v>
      </c>
      <c r="D276" s="19" t="s">
        <v>55</v>
      </c>
      <c r="E276" s="18"/>
    </row>
    <row r="277" spans="1:5" ht="16.5" thickBot="1" x14ac:dyDescent="0.25">
      <c r="A277" s="14">
        <v>3045651</v>
      </c>
      <c r="B277" s="1">
        <v>400574.9</v>
      </c>
      <c r="C277" s="1">
        <v>670.2</v>
      </c>
      <c r="D277" s="19" t="s">
        <v>56</v>
      </c>
      <c r="E277" s="18"/>
    </row>
    <row r="278" spans="1:5" ht="16.5" thickBot="1" x14ac:dyDescent="0.25">
      <c r="A278" s="14">
        <v>3045651</v>
      </c>
      <c r="B278" s="1">
        <v>400574.9</v>
      </c>
      <c r="C278" s="1">
        <v>670.2</v>
      </c>
      <c r="D278" s="19" t="s">
        <v>57</v>
      </c>
      <c r="E278" s="18"/>
    </row>
    <row r="279" spans="1:5" ht="16.5" thickBot="1" x14ac:dyDescent="0.25">
      <c r="A279" s="14">
        <v>3045651</v>
      </c>
      <c r="B279" s="1">
        <v>400574.9</v>
      </c>
      <c r="C279" s="1">
        <v>670.2</v>
      </c>
      <c r="D279" s="19" t="s">
        <v>58</v>
      </c>
      <c r="E279" s="18"/>
    </row>
    <row r="280" spans="1:5" ht="16.5" thickBot="1" x14ac:dyDescent="0.25">
      <c r="A280" s="14">
        <v>3045651</v>
      </c>
      <c r="B280" s="1">
        <v>400574.9</v>
      </c>
      <c r="C280" s="1">
        <v>670.2</v>
      </c>
      <c r="D280" s="19" t="s">
        <v>59</v>
      </c>
      <c r="E280" s="18"/>
    </row>
    <row r="281" spans="1:5" ht="16.5" thickBot="1" x14ac:dyDescent="0.25">
      <c r="A281" s="14">
        <v>3045651</v>
      </c>
      <c r="B281" s="1">
        <v>400574.9</v>
      </c>
      <c r="C281" s="1">
        <v>670.2</v>
      </c>
      <c r="D281" s="19" t="s">
        <v>60</v>
      </c>
      <c r="E281" s="18">
        <v>850.76599999999996</v>
      </c>
    </row>
    <row r="282" spans="1:5" ht="16.5" thickBot="1" x14ac:dyDescent="0.25">
      <c r="A282" s="14">
        <v>3045651</v>
      </c>
      <c r="B282" s="1">
        <v>400574.9</v>
      </c>
      <c r="C282" s="1">
        <v>670.2</v>
      </c>
      <c r="D282" s="19" t="s">
        <v>61</v>
      </c>
      <c r="E282" s="18">
        <v>853.20600000000002</v>
      </c>
    </row>
    <row r="283" spans="1:5" ht="16.5" thickBot="1" x14ac:dyDescent="0.25">
      <c r="A283" s="14">
        <v>3045651</v>
      </c>
      <c r="B283" s="1">
        <v>400574.9</v>
      </c>
      <c r="C283" s="1">
        <v>670.2</v>
      </c>
      <c r="D283" s="19" t="s">
        <v>62</v>
      </c>
      <c r="E283" s="18">
        <v>854.25599999999997</v>
      </c>
    </row>
    <row r="284" spans="1:5" ht="16.5" thickBot="1" x14ac:dyDescent="0.25">
      <c r="A284" s="14">
        <v>3045651</v>
      </c>
      <c r="B284" s="1">
        <v>400574.9</v>
      </c>
      <c r="C284" s="1">
        <v>670.2</v>
      </c>
      <c r="D284" s="19" t="s">
        <v>63</v>
      </c>
      <c r="E284" s="18">
        <v>854.51599999999996</v>
      </c>
    </row>
    <row r="285" spans="1:5" ht="16.5" thickBot="1" x14ac:dyDescent="0.25">
      <c r="A285" s="14">
        <v>3045651</v>
      </c>
      <c r="B285" s="1">
        <v>400574.9</v>
      </c>
      <c r="C285" s="1">
        <v>670.2</v>
      </c>
      <c r="D285" s="19" t="s">
        <v>64</v>
      </c>
      <c r="E285" s="18">
        <v>853.79600000000005</v>
      </c>
    </row>
    <row r="286" spans="1:5" ht="16.5" thickBot="1" x14ac:dyDescent="0.25">
      <c r="A286" s="14">
        <v>3045651</v>
      </c>
      <c r="B286" s="1">
        <v>400574.9</v>
      </c>
      <c r="C286" s="1">
        <v>670.2</v>
      </c>
      <c r="D286" s="19" t="s">
        <v>65</v>
      </c>
      <c r="E286" s="18">
        <v>853.30600000000004</v>
      </c>
    </row>
    <row r="287" spans="1:5" ht="16.5" thickBot="1" x14ac:dyDescent="0.25">
      <c r="A287" s="14">
        <v>3045651</v>
      </c>
      <c r="B287" s="1">
        <v>400574.9</v>
      </c>
      <c r="C287" s="1">
        <v>670.2</v>
      </c>
      <c r="D287" s="19" t="s">
        <v>66</v>
      </c>
      <c r="E287" s="18">
        <v>852.89599999999996</v>
      </c>
    </row>
    <row r="288" spans="1:5" ht="16.5" thickBot="1" x14ac:dyDescent="0.25">
      <c r="A288" s="14">
        <v>3045651</v>
      </c>
      <c r="B288" s="1">
        <v>400574.9</v>
      </c>
      <c r="C288" s="1">
        <v>670.2</v>
      </c>
      <c r="D288" s="19" t="s">
        <v>67</v>
      </c>
      <c r="E288" s="18">
        <v>852.73599999999999</v>
      </c>
    </row>
    <row r="289" spans="1:5" ht="16.5" thickBot="1" x14ac:dyDescent="0.25">
      <c r="A289" s="14">
        <v>3045651</v>
      </c>
      <c r="B289" s="1">
        <v>400574.9</v>
      </c>
      <c r="C289" s="1">
        <v>670.2</v>
      </c>
      <c r="D289" s="19" t="s">
        <v>68</v>
      </c>
      <c r="E289" s="18">
        <v>852.57600000000002</v>
      </c>
    </row>
    <row r="290" spans="1:5" ht="16.5" thickBot="1" x14ac:dyDescent="0.25">
      <c r="A290" s="14">
        <v>3045651</v>
      </c>
      <c r="B290" s="1">
        <v>400574.9</v>
      </c>
      <c r="C290" s="1">
        <v>670.2</v>
      </c>
      <c r="D290" s="19" t="s">
        <v>69</v>
      </c>
      <c r="E290" s="18">
        <v>852.45600000000002</v>
      </c>
    </row>
    <row r="291" spans="1:5" ht="16.5" thickBot="1" x14ac:dyDescent="0.25">
      <c r="A291" s="14">
        <v>3045651</v>
      </c>
      <c r="B291" s="1">
        <v>400574.9</v>
      </c>
      <c r="C291" s="1">
        <v>670.2</v>
      </c>
      <c r="D291" s="19" t="s">
        <v>70</v>
      </c>
      <c r="E291" s="18">
        <v>852.30600000000004</v>
      </c>
    </row>
    <row r="292" spans="1:5" ht="16.5" thickBot="1" x14ac:dyDescent="0.25">
      <c r="A292" s="14">
        <v>3045651</v>
      </c>
      <c r="B292" s="1">
        <v>400574.9</v>
      </c>
      <c r="C292" s="1">
        <v>670.2</v>
      </c>
      <c r="D292" s="19" t="s">
        <v>71</v>
      </c>
      <c r="E292" s="18">
        <v>852.13599999999997</v>
      </c>
    </row>
    <row r="293" spans="1:5" ht="16.5" thickBot="1" x14ac:dyDescent="0.25">
      <c r="A293" s="14">
        <v>3045651</v>
      </c>
      <c r="B293" s="1">
        <v>400574.9</v>
      </c>
      <c r="C293" s="1">
        <v>670.2</v>
      </c>
      <c r="D293" s="19" t="s">
        <v>72</v>
      </c>
      <c r="E293" s="18">
        <v>851.98599999999999</v>
      </c>
    </row>
    <row r="294" spans="1:5" ht="16.5" thickBot="1" x14ac:dyDescent="0.25">
      <c r="A294" s="14">
        <v>3045651</v>
      </c>
      <c r="B294" s="1">
        <v>400574.9</v>
      </c>
      <c r="C294" s="1">
        <v>670.2</v>
      </c>
      <c r="D294" s="19" t="s">
        <v>73</v>
      </c>
      <c r="E294" s="18">
        <v>851.86599999999999</v>
      </c>
    </row>
    <row r="295" spans="1:5" ht="16.5" thickBot="1" x14ac:dyDescent="0.25">
      <c r="A295" s="14">
        <v>3045651</v>
      </c>
      <c r="B295" s="1">
        <v>400574.9</v>
      </c>
      <c r="C295" s="1">
        <v>670.2</v>
      </c>
      <c r="D295" s="19" t="s">
        <v>74</v>
      </c>
      <c r="E295" s="18">
        <v>851.76599999999996</v>
      </c>
    </row>
    <row r="296" spans="1:5" ht="16.5" thickBot="1" x14ac:dyDescent="0.25">
      <c r="A296" s="14">
        <v>3045651</v>
      </c>
      <c r="B296" s="1">
        <v>400574.9</v>
      </c>
      <c r="C296" s="1">
        <v>670.2</v>
      </c>
      <c r="D296" s="19" t="s">
        <v>75</v>
      </c>
      <c r="E296" s="18">
        <v>851.56600000000003</v>
      </c>
    </row>
    <row r="297" spans="1:5" ht="16.5" thickBot="1" x14ac:dyDescent="0.25">
      <c r="A297" s="14">
        <v>3045651</v>
      </c>
      <c r="B297" s="1">
        <v>400574.9</v>
      </c>
      <c r="C297" s="1">
        <v>670.2</v>
      </c>
      <c r="D297" s="19" t="s">
        <v>76</v>
      </c>
      <c r="E297" s="18">
        <v>851.41600000000005</v>
      </c>
    </row>
    <row r="298" spans="1:5" ht="16.5" thickBot="1" x14ac:dyDescent="0.25">
      <c r="A298" s="14">
        <v>3045651</v>
      </c>
      <c r="B298" s="1">
        <v>400574.9</v>
      </c>
      <c r="C298" s="1">
        <v>670.2</v>
      </c>
      <c r="D298" s="19" t="s">
        <v>77</v>
      </c>
      <c r="E298" s="18">
        <v>851.35599999999999</v>
      </c>
    </row>
    <row r="299" spans="1:5" ht="16.5" thickBot="1" x14ac:dyDescent="0.25">
      <c r="A299" s="14">
        <v>3045651</v>
      </c>
      <c r="B299" s="1">
        <v>400574.9</v>
      </c>
      <c r="C299" s="1">
        <v>670.2</v>
      </c>
      <c r="D299" s="19" t="s">
        <v>78</v>
      </c>
      <c r="E299" s="18">
        <v>851.29600000000005</v>
      </c>
    </row>
    <row r="300" spans="1:5" ht="16.5" thickBot="1" x14ac:dyDescent="0.25">
      <c r="A300" s="14">
        <v>3045651</v>
      </c>
      <c r="B300" s="1">
        <v>400574.9</v>
      </c>
      <c r="C300" s="1">
        <v>670.2</v>
      </c>
      <c r="D300" s="19" t="s">
        <v>79</v>
      </c>
      <c r="E300" s="18">
        <v>851.226</v>
      </c>
    </row>
    <row r="301" spans="1:5" ht="16.5" thickBot="1" x14ac:dyDescent="0.25">
      <c r="A301" s="14">
        <v>3045651</v>
      </c>
      <c r="B301" s="1">
        <v>400574.9</v>
      </c>
      <c r="C301" s="1">
        <v>670.2</v>
      </c>
      <c r="D301" s="19" t="s">
        <v>80</v>
      </c>
      <c r="E301" s="18">
        <v>851.10599999999999</v>
      </c>
    </row>
    <row r="302" spans="1:5" ht="16.5" thickBot="1" x14ac:dyDescent="0.25">
      <c r="A302" s="14">
        <v>3045651</v>
      </c>
      <c r="B302" s="1">
        <v>400574.9</v>
      </c>
      <c r="C302" s="1">
        <v>670.2</v>
      </c>
      <c r="D302" s="19" t="s">
        <v>81</v>
      </c>
      <c r="E302" s="18">
        <v>850.95600000000002</v>
      </c>
    </row>
    <row r="303" spans="1:5" ht="16.5" thickBot="1" x14ac:dyDescent="0.25">
      <c r="A303" s="14">
        <v>3045651</v>
      </c>
      <c r="B303" s="1">
        <v>400574.9</v>
      </c>
      <c r="C303" s="1">
        <v>670.2</v>
      </c>
      <c r="D303" s="19" t="s">
        <v>82</v>
      </c>
      <c r="E303" s="18">
        <v>850.89599999999996</v>
      </c>
    </row>
    <row r="304" spans="1:5" ht="16.5" thickBot="1" x14ac:dyDescent="0.25">
      <c r="A304" s="14">
        <v>3045651</v>
      </c>
      <c r="B304" s="1">
        <v>400574.9</v>
      </c>
      <c r="C304" s="1">
        <v>670.2</v>
      </c>
      <c r="D304" s="19" t="s">
        <v>83</v>
      </c>
      <c r="E304" s="18">
        <v>850.76599999999996</v>
      </c>
    </row>
    <row r="305" spans="1:5" ht="16.5" thickBot="1" x14ac:dyDescent="0.25">
      <c r="A305" s="14">
        <v>3045651</v>
      </c>
      <c r="B305" s="1">
        <v>400574.9</v>
      </c>
      <c r="C305" s="1">
        <v>670.2</v>
      </c>
      <c r="D305" s="19" t="s">
        <v>84</v>
      </c>
      <c r="E305" s="18">
        <v>850.57600000000002</v>
      </c>
    </row>
    <row r="306" spans="1:5" ht="16.5" thickBot="1" x14ac:dyDescent="0.25">
      <c r="A306" s="14">
        <v>3045651</v>
      </c>
      <c r="B306" s="1">
        <v>400574.9</v>
      </c>
      <c r="C306" s="1">
        <v>670.2</v>
      </c>
      <c r="D306" s="19" t="s">
        <v>85</v>
      </c>
      <c r="E306" s="18">
        <v>850.54600000000005</v>
      </c>
    </row>
    <row r="307" spans="1:5" ht="16.5" thickBot="1" x14ac:dyDescent="0.25">
      <c r="A307" s="14">
        <v>3045651</v>
      </c>
      <c r="B307" s="1">
        <v>400574.9</v>
      </c>
      <c r="C307" s="1">
        <v>670.2</v>
      </c>
      <c r="D307" s="19" t="s">
        <v>86</v>
      </c>
      <c r="E307" s="18">
        <v>850.52599999999995</v>
      </c>
    </row>
    <row r="308" spans="1:5" ht="16.5" thickBot="1" x14ac:dyDescent="0.25">
      <c r="A308" s="14">
        <v>3045651</v>
      </c>
      <c r="B308" s="1">
        <v>400574.9</v>
      </c>
      <c r="C308" s="1">
        <v>670.2</v>
      </c>
      <c r="D308" s="19" t="s">
        <v>87</v>
      </c>
      <c r="E308" s="18">
        <v>850.39599999999996</v>
      </c>
    </row>
    <row r="309" spans="1:5" ht="16.5" thickBot="1" x14ac:dyDescent="0.25">
      <c r="A309" s="14">
        <v>3045651</v>
      </c>
      <c r="B309" s="1">
        <v>400574.9</v>
      </c>
      <c r="C309" s="1">
        <v>670.2</v>
      </c>
      <c r="D309" s="19" t="s">
        <v>88</v>
      </c>
      <c r="E309" s="18">
        <v>850.25599999999997</v>
      </c>
    </row>
    <row r="310" spans="1:5" ht="16.5" thickBot="1" x14ac:dyDescent="0.25">
      <c r="A310" s="14">
        <v>3045651</v>
      </c>
      <c r="B310" s="1">
        <v>400574.9</v>
      </c>
      <c r="C310" s="1">
        <v>670.2</v>
      </c>
      <c r="D310" s="19" t="s">
        <v>89</v>
      </c>
      <c r="E310" s="18">
        <v>850.23599999999999</v>
      </c>
    </row>
    <row r="311" spans="1:5" ht="16.5" thickBot="1" x14ac:dyDescent="0.25">
      <c r="A311" s="14">
        <v>3045651</v>
      </c>
      <c r="B311" s="1">
        <v>400574.9</v>
      </c>
      <c r="C311" s="1">
        <v>670.2</v>
      </c>
      <c r="D311" s="19" t="s">
        <v>90</v>
      </c>
      <c r="E311" s="18">
        <v>850.17600000000004</v>
      </c>
    </row>
    <row r="312" spans="1:5" ht="16.5" thickBot="1" x14ac:dyDescent="0.25">
      <c r="A312" s="14">
        <v>3045651</v>
      </c>
      <c r="B312" s="1">
        <v>400574.9</v>
      </c>
      <c r="C312" s="1">
        <v>670.2</v>
      </c>
      <c r="D312" s="19" t="s">
        <v>91</v>
      </c>
      <c r="E312" s="18">
        <v>850.17600000000004</v>
      </c>
    </row>
    <row r="313" spans="1:5" ht="16.5" thickBot="1" x14ac:dyDescent="0.25">
      <c r="A313" s="14">
        <v>3045651</v>
      </c>
      <c r="B313" s="1">
        <v>400574.9</v>
      </c>
      <c r="C313" s="1">
        <v>670.2</v>
      </c>
      <c r="D313" s="19" t="s">
        <v>92</v>
      </c>
      <c r="E313" s="18">
        <v>849.95600000000002</v>
      </c>
    </row>
    <row r="314" spans="1:5" ht="16.5" thickBot="1" x14ac:dyDescent="0.25">
      <c r="A314" s="14">
        <v>3045651</v>
      </c>
      <c r="B314" s="1">
        <v>400574.9</v>
      </c>
      <c r="C314" s="1">
        <v>670.2</v>
      </c>
      <c r="D314" s="19" t="s">
        <v>93</v>
      </c>
      <c r="E314" s="18">
        <v>850.54600000000005</v>
      </c>
    </row>
    <row r="315" spans="1:5" ht="16.5" thickBot="1" x14ac:dyDescent="0.25">
      <c r="A315" s="14">
        <v>3045651</v>
      </c>
      <c r="B315" s="1">
        <v>400574.9</v>
      </c>
      <c r="C315" s="1">
        <v>670.2</v>
      </c>
      <c r="D315" s="19" t="s">
        <v>94</v>
      </c>
      <c r="E315" s="18">
        <v>849.80600000000004</v>
      </c>
    </row>
    <row r="316" spans="1:5" ht="16.5" thickBot="1" x14ac:dyDescent="0.25">
      <c r="A316" s="14">
        <v>3045651</v>
      </c>
      <c r="B316" s="1">
        <v>400574.9</v>
      </c>
      <c r="C316" s="1">
        <v>670.2</v>
      </c>
      <c r="D316" s="19" t="s">
        <v>95</v>
      </c>
      <c r="E316" s="18">
        <v>849.60599999999999</v>
      </c>
    </row>
    <row r="317" spans="1:5" ht="16.5" thickBot="1" x14ac:dyDescent="0.25">
      <c r="A317" s="14">
        <v>3045651</v>
      </c>
      <c r="B317" s="1">
        <v>400574.9</v>
      </c>
      <c r="C317" s="1">
        <v>670.2</v>
      </c>
      <c r="D317" s="19" t="s">
        <v>96</v>
      </c>
      <c r="E317" s="18">
        <v>849.53599999999994</v>
      </c>
    </row>
    <row r="318" spans="1:5" ht="16.5" thickBot="1" x14ac:dyDescent="0.25">
      <c r="A318" s="14">
        <v>3045651</v>
      </c>
      <c r="B318" s="1">
        <v>400574.9</v>
      </c>
      <c r="C318" s="1">
        <v>670.2</v>
      </c>
      <c r="D318" s="19" t="s">
        <v>97</v>
      </c>
      <c r="E318" s="18">
        <v>849.38599999999997</v>
      </c>
    </row>
    <row r="319" spans="1:5" ht="16.5" thickBot="1" x14ac:dyDescent="0.25">
      <c r="A319" s="14">
        <v>3045651</v>
      </c>
      <c r="B319" s="1">
        <v>400574.9</v>
      </c>
      <c r="C319" s="1">
        <v>670.2</v>
      </c>
      <c r="D319" s="19" t="s">
        <v>98</v>
      </c>
      <c r="E319" s="18">
        <v>849.23599999999999</v>
      </c>
    </row>
    <row r="320" spans="1:5" ht="16.5" thickBot="1" x14ac:dyDescent="0.25">
      <c r="A320" s="14">
        <v>3045651</v>
      </c>
      <c r="B320" s="1">
        <v>400574.9</v>
      </c>
      <c r="C320" s="1">
        <v>670.2</v>
      </c>
      <c r="D320" s="19" t="s">
        <v>99</v>
      </c>
      <c r="E320" s="18">
        <v>849.54600000000005</v>
      </c>
    </row>
    <row r="321" spans="1:5" ht="16.5" thickBot="1" x14ac:dyDescent="0.25">
      <c r="A321" s="14">
        <v>3045651</v>
      </c>
      <c r="B321" s="1">
        <v>400574.9</v>
      </c>
      <c r="C321" s="1">
        <v>670.2</v>
      </c>
      <c r="D321" s="19" t="s">
        <v>100</v>
      </c>
      <c r="E321" s="18">
        <v>847.82600000000002</v>
      </c>
    </row>
    <row r="322" spans="1:5" ht="16.5" thickBot="1" x14ac:dyDescent="0.25">
      <c r="A322" s="14">
        <v>3045651</v>
      </c>
      <c r="B322" s="1">
        <v>400574.9</v>
      </c>
      <c r="C322" s="1">
        <v>670.2</v>
      </c>
      <c r="D322" s="19" t="s">
        <v>101</v>
      </c>
      <c r="E322" s="18">
        <v>852.15599999999995</v>
      </c>
    </row>
    <row r="323" spans="1:5" ht="16.5" thickBot="1" x14ac:dyDescent="0.25">
      <c r="A323" s="14">
        <v>3045651</v>
      </c>
      <c r="B323" s="1">
        <v>400574.9</v>
      </c>
      <c r="C323" s="1">
        <v>670.2</v>
      </c>
      <c r="D323" s="19" t="s">
        <v>102</v>
      </c>
      <c r="E323" s="18">
        <v>852.12599999999998</v>
      </c>
    </row>
    <row r="324" spans="1:5" ht="16.5" thickBot="1" x14ac:dyDescent="0.25">
      <c r="A324" s="14">
        <v>3045651</v>
      </c>
      <c r="B324" s="1">
        <v>400574.9</v>
      </c>
      <c r="C324" s="1">
        <v>670.2</v>
      </c>
      <c r="D324" s="19" t="s">
        <v>103</v>
      </c>
      <c r="E324" s="18">
        <v>851.66600000000005</v>
      </c>
    </row>
    <row r="325" spans="1:5" ht="16.5" thickBot="1" x14ac:dyDescent="0.25">
      <c r="A325" s="14">
        <v>3045651</v>
      </c>
      <c r="B325" s="1">
        <v>400574.9</v>
      </c>
      <c r="C325" s="1">
        <v>670.2</v>
      </c>
      <c r="D325" s="19" t="s">
        <v>104</v>
      </c>
      <c r="E325" s="18">
        <v>833.87599999999998</v>
      </c>
    </row>
    <row r="326" spans="1:5" ht="16.5" thickBot="1" x14ac:dyDescent="0.25">
      <c r="A326" s="14">
        <v>3045651</v>
      </c>
      <c r="B326" s="1">
        <v>400574.9</v>
      </c>
      <c r="C326" s="1">
        <v>670.2</v>
      </c>
      <c r="D326" s="19" t="s">
        <v>105</v>
      </c>
      <c r="E326" s="18">
        <v>835.35599999999999</v>
      </c>
    </row>
    <row r="327" spans="1:5" ht="16.5" thickBot="1" x14ac:dyDescent="0.25">
      <c r="A327" s="14">
        <v>3045651</v>
      </c>
      <c r="B327" s="1">
        <v>400574.9</v>
      </c>
      <c r="C327" s="1">
        <v>670.2</v>
      </c>
      <c r="D327" s="19" t="s">
        <v>106</v>
      </c>
      <c r="E327" s="18">
        <v>835.27599999999995</v>
      </c>
    </row>
    <row r="328" spans="1:5" ht="16.5" thickBot="1" x14ac:dyDescent="0.25">
      <c r="A328" s="14">
        <v>3045651</v>
      </c>
      <c r="B328" s="1">
        <v>400574.9</v>
      </c>
      <c r="C328" s="1">
        <v>670.2</v>
      </c>
      <c r="D328" s="19" t="s">
        <v>107</v>
      </c>
      <c r="E328" s="18">
        <v>835.65599999999995</v>
      </c>
    </row>
    <row r="329" spans="1:5" ht="16.5" thickBot="1" x14ac:dyDescent="0.25">
      <c r="A329" s="14">
        <v>3045651</v>
      </c>
      <c r="B329" s="1">
        <v>400574.9</v>
      </c>
      <c r="C329" s="1">
        <v>670.2</v>
      </c>
      <c r="D329" s="19" t="s">
        <v>108</v>
      </c>
      <c r="E329" s="18">
        <v>834.98599999999999</v>
      </c>
    </row>
    <row r="330" spans="1:5" ht="16.5" thickBot="1" x14ac:dyDescent="0.25">
      <c r="A330" s="14">
        <v>3045651</v>
      </c>
      <c r="B330" s="1">
        <v>400574.9</v>
      </c>
      <c r="C330" s="1">
        <v>670.2</v>
      </c>
      <c r="D330" s="19" t="s">
        <v>109</v>
      </c>
      <c r="E330" s="18">
        <v>834.80600000000004</v>
      </c>
    </row>
    <row r="331" spans="1:5" ht="16.5" thickBot="1" x14ac:dyDescent="0.25">
      <c r="A331" s="14">
        <v>3045651</v>
      </c>
      <c r="B331" s="1">
        <v>400574.9</v>
      </c>
      <c r="C331" s="1">
        <v>670.2</v>
      </c>
      <c r="D331" s="19" t="s">
        <v>110</v>
      </c>
      <c r="E331" s="18">
        <v>835.346</v>
      </c>
    </row>
    <row r="332" spans="1:5" ht="16.5" thickBot="1" x14ac:dyDescent="0.25">
      <c r="A332" s="14">
        <v>3045651</v>
      </c>
      <c r="B332" s="1">
        <v>400574.9</v>
      </c>
      <c r="C332" s="1">
        <v>670.2</v>
      </c>
      <c r="D332" s="19" t="s">
        <v>111</v>
      </c>
      <c r="E332" s="18">
        <v>834.51599999999996</v>
      </c>
    </row>
    <row r="333" spans="1:5" ht="16.5" thickBot="1" x14ac:dyDescent="0.25">
      <c r="A333" s="14">
        <v>3045651</v>
      </c>
      <c r="B333" s="1">
        <v>400574.9</v>
      </c>
      <c r="C333" s="1">
        <v>670.2</v>
      </c>
      <c r="D333" s="19" t="s">
        <v>112</v>
      </c>
      <c r="E333" s="18">
        <v>834.27599999999995</v>
      </c>
    </row>
    <row r="334" spans="1:5" ht="16.5" thickBot="1" x14ac:dyDescent="0.25">
      <c r="A334" s="14">
        <v>3045651</v>
      </c>
      <c r="B334" s="1">
        <v>400574.9</v>
      </c>
      <c r="C334" s="1">
        <v>670.2</v>
      </c>
      <c r="D334" s="19" t="s">
        <v>113</v>
      </c>
      <c r="E334" s="18">
        <v>834.17600000000004</v>
      </c>
    </row>
    <row r="335" spans="1:5" ht="16.5" thickBot="1" x14ac:dyDescent="0.25">
      <c r="A335" s="14">
        <v>3045651</v>
      </c>
      <c r="B335" s="1">
        <v>400574.9</v>
      </c>
      <c r="C335" s="1">
        <v>670.2</v>
      </c>
      <c r="D335" s="19" t="s">
        <v>114</v>
      </c>
      <c r="E335" s="18">
        <v>833.976</v>
      </c>
    </row>
    <row r="336" spans="1:5" ht="16.5" thickBot="1" x14ac:dyDescent="0.25">
      <c r="A336" s="14">
        <v>3045651</v>
      </c>
      <c r="B336" s="1">
        <v>400574.9</v>
      </c>
      <c r="C336" s="1">
        <v>670.2</v>
      </c>
      <c r="D336" s="19" t="s">
        <v>115</v>
      </c>
      <c r="E336" s="18">
        <v>833.87599999999998</v>
      </c>
    </row>
    <row r="337" spans="1:5" ht="16.5" thickBot="1" x14ac:dyDescent="0.25">
      <c r="A337" s="14">
        <v>3045651</v>
      </c>
      <c r="B337" s="1">
        <v>400574.9</v>
      </c>
      <c r="C337" s="1">
        <v>670.2</v>
      </c>
      <c r="D337" s="19" t="s">
        <v>116</v>
      </c>
      <c r="E337" s="18">
        <v>833.89599999999996</v>
      </c>
    </row>
    <row r="338" spans="1:5" ht="16.5" thickBot="1" x14ac:dyDescent="0.25">
      <c r="A338" s="14">
        <v>3045651</v>
      </c>
      <c r="B338" s="1">
        <v>400574.9</v>
      </c>
      <c r="C338" s="1">
        <v>670.2</v>
      </c>
      <c r="D338" s="19" t="s">
        <v>117</v>
      </c>
      <c r="E338" s="18">
        <v>833.846</v>
      </c>
    </row>
    <row r="339" spans="1:5" ht="16.5" thickBot="1" x14ac:dyDescent="0.25">
      <c r="A339" s="14">
        <v>3045651</v>
      </c>
      <c r="B339" s="1">
        <v>400574.9</v>
      </c>
      <c r="C339" s="1">
        <v>670.2</v>
      </c>
      <c r="D339" s="19" t="s">
        <v>118</v>
      </c>
      <c r="E339" s="18">
        <v>834.04600000000005</v>
      </c>
    </row>
    <row r="340" spans="1:5" ht="16.5" thickBot="1" x14ac:dyDescent="0.25">
      <c r="A340" s="14">
        <v>3045651</v>
      </c>
      <c r="B340" s="1">
        <v>400574.9</v>
      </c>
      <c r="C340" s="1">
        <v>670.2</v>
      </c>
      <c r="D340" s="19" t="s">
        <v>119</v>
      </c>
      <c r="E340" s="18">
        <v>834.06600000000003</v>
      </c>
    </row>
    <row r="341" spans="1:5" ht="16.5" thickBot="1" x14ac:dyDescent="0.25">
      <c r="A341" s="14">
        <v>3045651</v>
      </c>
      <c r="B341" s="1">
        <v>400574.9</v>
      </c>
      <c r="C341" s="1">
        <v>670.2</v>
      </c>
      <c r="D341" s="19" t="s">
        <v>120</v>
      </c>
      <c r="E341" s="18">
        <v>834.14599999999996</v>
      </c>
    </row>
    <row r="342" spans="1:5" ht="16.5" thickBot="1" x14ac:dyDescent="0.25">
      <c r="A342" s="14">
        <v>3045651</v>
      </c>
      <c r="B342" s="1">
        <v>400574.9</v>
      </c>
      <c r="C342" s="1">
        <v>670.2</v>
      </c>
      <c r="D342" s="19" t="s">
        <v>121</v>
      </c>
      <c r="E342" s="18">
        <v>834.26599999999996</v>
      </c>
    </row>
    <row r="343" spans="1:5" ht="16.5" thickBot="1" x14ac:dyDescent="0.25">
      <c r="A343" s="14">
        <v>3045651</v>
      </c>
      <c r="B343" s="1">
        <v>400574.9</v>
      </c>
      <c r="C343" s="1">
        <v>670.2</v>
      </c>
      <c r="D343" s="19" t="s">
        <v>122</v>
      </c>
      <c r="E343" s="18">
        <v>834.16600000000005</v>
      </c>
    </row>
    <row r="344" spans="1:5" ht="16.5" thickBot="1" x14ac:dyDescent="0.25">
      <c r="A344" s="14">
        <v>3045651</v>
      </c>
      <c r="B344" s="1">
        <v>400574.9</v>
      </c>
      <c r="C344" s="1">
        <v>670.2</v>
      </c>
      <c r="D344" s="19" t="s">
        <v>123</v>
      </c>
      <c r="E344" s="18">
        <v>834.07600000000002</v>
      </c>
    </row>
    <row r="345" spans="1:5" ht="16.5" thickBot="1" x14ac:dyDescent="0.25">
      <c r="A345" s="14">
        <v>3045651</v>
      </c>
      <c r="B345" s="1">
        <v>400574.9</v>
      </c>
      <c r="C345" s="1">
        <v>670.2</v>
      </c>
      <c r="D345" s="19" t="s">
        <v>124</v>
      </c>
      <c r="E345" s="18">
        <v>834.67600000000004</v>
      </c>
    </row>
    <row r="346" spans="1:5" ht="16.5" thickBot="1" x14ac:dyDescent="0.25">
      <c r="A346" s="14">
        <v>3045651</v>
      </c>
      <c r="B346" s="1">
        <v>400574.9</v>
      </c>
      <c r="C346" s="1">
        <v>670.2</v>
      </c>
      <c r="D346" s="19" t="s">
        <v>125</v>
      </c>
      <c r="E346" s="18">
        <v>834.95600000000002</v>
      </c>
    </row>
    <row r="347" spans="1:5" ht="16.5" thickBot="1" x14ac:dyDescent="0.25">
      <c r="A347" s="14">
        <v>3045651</v>
      </c>
      <c r="B347" s="1">
        <v>400574.9</v>
      </c>
      <c r="C347" s="1">
        <v>670.2</v>
      </c>
      <c r="D347" s="19" t="s">
        <v>126</v>
      </c>
      <c r="E347" s="18">
        <v>811.48599999999999</v>
      </c>
    </row>
    <row r="348" spans="1:5" ht="16.5" thickBot="1" x14ac:dyDescent="0.25">
      <c r="A348" s="14">
        <v>3045651</v>
      </c>
      <c r="B348" s="1">
        <v>400574.9</v>
      </c>
      <c r="C348" s="1">
        <v>670.2</v>
      </c>
      <c r="D348" s="19" t="s">
        <v>127</v>
      </c>
      <c r="E348" s="18">
        <v>831.78599999999994</v>
      </c>
    </row>
    <row r="349" spans="1:5" ht="16.5" thickBot="1" x14ac:dyDescent="0.25">
      <c r="A349" s="14">
        <v>3045651</v>
      </c>
      <c r="B349" s="1">
        <v>400574.9</v>
      </c>
      <c r="C349" s="1">
        <v>670.2</v>
      </c>
      <c r="D349" s="19" t="s">
        <v>128</v>
      </c>
      <c r="E349" s="18">
        <v>835.01599999999996</v>
      </c>
    </row>
    <row r="350" spans="1:5" ht="16.5" thickBot="1" x14ac:dyDescent="0.25">
      <c r="A350" s="14">
        <v>3045651</v>
      </c>
      <c r="B350" s="1">
        <v>400574.9</v>
      </c>
      <c r="C350" s="1">
        <v>670.2</v>
      </c>
      <c r="D350" s="19" t="s">
        <v>129</v>
      </c>
      <c r="E350" s="18">
        <v>834.14599999999996</v>
      </c>
    </row>
    <row r="351" spans="1:5" ht="16.5" thickBot="1" x14ac:dyDescent="0.25">
      <c r="A351" s="14">
        <v>3045651</v>
      </c>
      <c r="B351" s="1">
        <v>400574.9</v>
      </c>
      <c r="C351" s="1">
        <v>670.2</v>
      </c>
      <c r="D351" s="19" t="s">
        <v>130</v>
      </c>
      <c r="E351" s="18">
        <v>835.30600000000004</v>
      </c>
    </row>
    <row r="352" spans="1:5" ht="16.5" thickBot="1" x14ac:dyDescent="0.25">
      <c r="A352" s="14">
        <v>3045651</v>
      </c>
      <c r="B352" s="1">
        <v>400574.9</v>
      </c>
      <c r="C352" s="1">
        <v>670.2</v>
      </c>
      <c r="D352" s="19" t="s">
        <v>131</v>
      </c>
      <c r="E352" s="18">
        <v>835.976</v>
      </c>
    </row>
    <row r="353" spans="1:5" ht="16.5" thickBot="1" x14ac:dyDescent="0.25">
      <c r="A353" s="14">
        <v>3045651</v>
      </c>
      <c r="B353" s="1">
        <v>400574.9</v>
      </c>
      <c r="C353" s="1">
        <v>670.2</v>
      </c>
      <c r="D353" s="19" t="s">
        <v>132</v>
      </c>
      <c r="E353" s="18">
        <v>826.24599999999998</v>
      </c>
    </row>
    <row r="354" spans="1:5" ht="16.5" thickBot="1" x14ac:dyDescent="0.25">
      <c r="A354" s="14">
        <v>3045651</v>
      </c>
      <c r="B354" s="1">
        <v>400574.9</v>
      </c>
      <c r="C354" s="1">
        <v>670.2</v>
      </c>
      <c r="D354" s="19" t="s">
        <v>133</v>
      </c>
      <c r="E354" s="18">
        <v>826.77599999999995</v>
      </c>
    </row>
    <row r="355" spans="1:5" ht="16.5" thickBot="1" x14ac:dyDescent="0.25">
      <c r="A355" s="14">
        <v>3045651</v>
      </c>
      <c r="B355" s="1">
        <v>400574.9</v>
      </c>
      <c r="C355" s="1">
        <v>670.2</v>
      </c>
      <c r="D355" s="19" t="s">
        <v>134</v>
      </c>
      <c r="E355" s="18">
        <v>826.68600000000004</v>
      </c>
    </row>
    <row r="356" spans="1:5" ht="16.5" thickBot="1" x14ac:dyDescent="0.25">
      <c r="A356" s="14">
        <v>3045651</v>
      </c>
      <c r="B356" s="1">
        <v>400574.9</v>
      </c>
      <c r="C356" s="1">
        <v>670.2</v>
      </c>
      <c r="D356" s="19" t="s">
        <v>135</v>
      </c>
      <c r="E356" s="18">
        <v>825.91600000000005</v>
      </c>
    </row>
    <row r="357" spans="1:5" ht="16.5" thickBot="1" x14ac:dyDescent="0.25">
      <c r="A357" s="14">
        <v>3045651</v>
      </c>
      <c r="B357" s="1">
        <v>400574.9</v>
      </c>
      <c r="C357" s="1">
        <v>670.2</v>
      </c>
      <c r="D357" s="19" t="s">
        <v>136</v>
      </c>
      <c r="E357" s="18">
        <v>826.15599999999995</v>
      </c>
    </row>
    <row r="358" spans="1:5" ht="16.5" thickBot="1" x14ac:dyDescent="0.25">
      <c r="A358" s="14">
        <v>3045651</v>
      </c>
      <c r="B358" s="1">
        <v>400574.9</v>
      </c>
      <c r="C358" s="1">
        <v>670.2</v>
      </c>
      <c r="D358" s="19" t="s">
        <v>137</v>
      </c>
      <c r="E358" s="18">
        <v>826.23599999999999</v>
      </c>
    </row>
    <row r="359" spans="1:5" ht="16.5" thickBot="1" x14ac:dyDescent="0.25">
      <c r="A359" s="14">
        <v>3045651</v>
      </c>
      <c r="B359" s="1">
        <v>400574.9</v>
      </c>
      <c r="C359" s="1">
        <v>670.2</v>
      </c>
      <c r="D359" s="19" t="s">
        <v>138</v>
      </c>
      <c r="E359" s="18">
        <v>825.91600000000005</v>
      </c>
    </row>
    <row r="360" spans="1:5" ht="16.5" thickBot="1" x14ac:dyDescent="0.25">
      <c r="A360" s="14">
        <v>3045651</v>
      </c>
      <c r="B360" s="1">
        <v>400574.9</v>
      </c>
      <c r="C360" s="1">
        <v>670.2</v>
      </c>
      <c r="D360" s="19" t="s">
        <v>139</v>
      </c>
      <c r="E360" s="18">
        <v>827.81600000000003</v>
      </c>
    </row>
    <row r="361" spans="1:5" ht="16.5" thickBot="1" x14ac:dyDescent="0.25">
      <c r="A361" s="14">
        <v>3045651</v>
      </c>
      <c r="B361" s="1">
        <v>400574.9</v>
      </c>
      <c r="C361" s="1">
        <v>670.2</v>
      </c>
      <c r="D361" s="19" t="s">
        <v>140</v>
      </c>
      <c r="E361" s="18">
        <v>828.73599999999999</v>
      </c>
    </row>
    <row r="362" spans="1:5" ht="16.5" thickBot="1" x14ac:dyDescent="0.25">
      <c r="A362" s="14">
        <v>3045651</v>
      </c>
      <c r="B362" s="1">
        <v>400574.9</v>
      </c>
      <c r="C362" s="1">
        <v>670.2</v>
      </c>
      <c r="D362" s="19" t="s">
        <v>141</v>
      </c>
      <c r="E362" s="18">
        <v>849.42600000000004</v>
      </c>
    </row>
    <row r="363" spans="1:5" ht="16.5" thickBot="1" x14ac:dyDescent="0.25">
      <c r="A363" s="14">
        <v>3045651</v>
      </c>
      <c r="B363" s="1">
        <v>400574.9</v>
      </c>
      <c r="C363" s="1">
        <v>670.2</v>
      </c>
      <c r="D363" s="19" t="s">
        <v>142</v>
      </c>
      <c r="E363" s="18">
        <v>851.73599999999999</v>
      </c>
    </row>
    <row r="364" spans="1:5" ht="16.5" thickBot="1" x14ac:dyDescent="0.25">
      <c r="A364" s="14">
        <v>3045651</v>
      </c>
      <c r="B364" s="1">
        <v>400574.9</v>
      </c>
      <c r="C364" s="1">
        <v>670.2</v>
      </c>
      <c r="D364" s="19" t="s">
        <v>143</v>
      </c>
      <c r="E364" s="18">
        <v>848.53599999999994</v>
      </c>
    </row>
    <row r="365" spans="1:5" ht="16.5" thickBot="1" x14ac:dyDescent="0.25">
      <c r="A365" s="14">
        <v>3045651</v>
      </c>
      <c r="B365" s="1">
        <v>400574.9</v>
      </c>
      <c r="C365" s="1">
        <v>670.2</v>
      </c>
      <c r="D365" s="19" t="s">
        <v>144</v>
      </c>
      <c r="E365" s="18">
        <v>847.86599999999999</v>
      </c>
    </row>
    <row r="366" spans="1:5" ht="16.5" thickBot="1" x14ac:dyDescent="0.25">
      <c r="A366" s="14">
        <v>3045651</v>
      </c>
      <c r="B366" s="1">
        <v>400574.9</v>
      </c>
      <c r="C366" s="1">
        <v>670.2</v>
      </c>
      <c r="D366" s="19" t="s">
        <v>145</v>
      </c>
      <c r="E366" s="18">
        <v>849.56600000000003</v>
      </c>
    </row>
    <row r="367" spans="1:5" ht="16.5" thickBot="1" x14ac:dyDescent="0.25">
      <c r="A367" s="14">
        <v>3045651</v>
      </c>
      <c r="B367" s="1">
        <v>400574.9</v>
      </c>
      <c r="C367" s="1">
        <v>670.2</v>
      </c>
      <c r="D367" s="19" t="s">
        <v>146</v>
      </c>
      <c r="E367" s="18">
        <v>849.12599999999998</v>
      </c>
    </row>
    <row r="368" spans="1:5" ht="16.5" thickBot="1" x14ac:dyDescent="0.25">
      <c r="A368" s="14">
        <v>3045651</v>
      </c>
      <c r="B368" s="1">
        <v>400574.9</v>
      </c>
      <c r="C368" s="1">
        <v>670.2</v>
      </c>
      <c r="D368" s="19" t="s">
        <v>147</v>
      </c>
      <c r="E368" s="18">
        <v>848.25599999999997</v>
      </c>
    </row>
    <row r="369" spans="1:5" ht="16.5" thickBot="1" x14ac:dyDescent="0.25">
      <c r="A369" s="14">
        <v>3045651</v>
      </c>
      <c r="B369" s="1">
        <v>400574.9</v>
      </c>
      <c r="C369" s="1">
        <v>670.2</v>
      </c>
      <c r="D369" s="19" t="s">
        <v>148</v>
      </c>
      <c r="E369" s="18">
        <v>848.66600000000005</v>
      </c>
    </row>
    <row r="370" spans="1:5" ht="16.5" thickBot="1" x14ac:dyDescent="0.25">
      <c r="A370" s="14">
        <v>3045651</v>
      </c>
      <c r="B370" s="1">
        <v>400574.9</v>
      </c>
      <c r="C370" s="1">
        <v>670.2</v>
      </c>
      <c r="D370" s="19" t="s">
        <v>149</v>
      </c>
      <c r="E370" s="18">
        <v>846.33600000000001</v>
      </c>
    </row>
    <row r="371" spans="1:5" ht="16.5" thickBot="1" x14ac:dyDescent="0.25">
      <c r="A371" s="14">
        <v>3045651</v>
      </c>
      <c r="B371" s="1">
        <v>400574.9</v>
      </c>
      <c r="C371" s="1">
        <v>670.2</v>
      </c>
      <c r="D371" s="19" t="s">
        <v>150</v>
      </c>
      <c r="E371" s="18">
        <v>847.78599999999994</v>
      </c>
    </row>
    <row r="372" spans="1:5" ht="16.5" thickBot="1" x14ac:dyDescent="0.25">
      <c r="A372" s="14">
        <v>3045651</v>
      </c>
      <c r="B372" s="1">
        <v>400574.9</v>
      </c>
      <c r="C372" s="1">
        <v>670.2</v>
      </c>
      <c r="D372" s="19" t="s">
        <v>151</v>
      </c>
      <c r="E372" s="18">
        <v>848.58600000000001</v>
      </c>
    </row>
    <row r="373" spans="1:5" ht="16.5" thickBot="1" x14ac:dyDescent="0.25">
      <c r="A373" s="14">
        <v>3045651</v>
      </c>
      <c r="B373" s="1">
        <v>400574.9</v>
      </c>
      <c r="C373" s="1">
        <v>670.2</v>
      </c>
      <c r="D373" s="19" t="s">
        <v>152</v>
      </c>
      <c r="E373" s="18">
        <v>849.00599999999997</v>
      </c>
    </row>
    <row r="374" spans="1:5" ht="16.5" thickBot="1" x14ac:dyDescent="0.25">
      <c r="A374" s="14">
        <v>3045651</v>
      </c>
      <c r="B374" s="1">
        <v>400574.9</v>
      </c>
      <c r="C374" s="1">
        <v>670.2</v>
      </c>
      <c r="D374" s="19" t="s">
        <v>153</v>
      </c>
      <c r="E374" s="18">
        <v>847.99599999999998</v>
      </c>
    </row>
    <row r="375" spans="1:5" ht="16.5" thickBot="1" x14ac:dyDescent="0.25">
      <c r="A375" s="14">
        <v>3045651</v>
      </c>
      <c r="B375" s="1">
        <v>400574.9</v>
      </c>
      <c r="C375" s="1">
        <v>670.2</v>
      </c>
      <c r="D375" s="19" t="s">
        <v>154</v>
      </c>
      <c r="E375" s="18">
        <v>847.62599999999998</v>
      </c>
    </row>
    <row r="376" spans="1:5" ht="16.5" thickBot="1" x14ac:dyDescent="0.25">
      <c r="A376" s="14">
        <v>3045651</v>
      </c>
      <c r="B376" s="1">
        <v>400574.9</v>
      </c>
      <c r="C376" s="1">
        <v>670.2</v>
      </c>
      <c r="D376" s="19" t="s">
        <v>155</v>
      </c>
      <c r="E376" s="18">
        <v>846.15599999999995</v>
      </c>
    </row>
    <row r="377" spans="1:5" ht="16.5" thickBot="1" x14ac:dyDescent="0.25">
      <c r="A377" s="14">
        <v>3045651</v>
      </c>
      <c r="B377" s="1">
        <v>400574.9</v>
      </c>
      <c r="C377" s="1">
        <v>670.2</v>
      </c>
      <c r="D377" s="19" t="s">
        <v>156</v>
      </c>
      <c r="E377" s="18">
        <v>846.92600000000004</v>
      </c>
    </row>
    <row r="378" spans="1:5" ht="16.5" thickBot="1" x14ac:dyDescent="0.25">
      <c r="A378" s="14">
        <v>3045651</v>
      </c>
      <c r="B378" s="1">
        <v>400574.9</v>
      </c>
      <c r="C378" s="1">
        <v>670.2</v>
      </c>
      <c r="D378" s="19" t="s">
        <v>157</v>
      </c>
      <c r="E378" s="18">
        <v>849.51599999999996</v>
      </c>
    </row>
    <row r="379" spans="1:5" ht="16.5" thickBot="1" x14ac:dyDescent="0.25">
      <c r="A379" s="14">
        <v>3045651</v>
      </c>
      <c r="B379" s="1">
        <v>400574.9</v>
      </c>
      <c r="C379" s="1">
        <v>670.2</v>
      </c>
      <c r="D379" s="19" t="s">
        <v>158</v>
      </c>
      <c r="E379" s="18">
        <v>853.08600000000001</v>
      </c>
    </row>
    <row r="380" spans="1:5" ht="16.5" thickBot="1" x14ac:dyDescent="0.25">
      <c r="A380" s="14">
        <v>3045651</v>
      </c>
      <c r="B380" s="1">
        <v>400574.9</v>
      </c>
      <c r="C380" s="1">
        <v>670.2</v>
      </c>
      <c r="D380" s="19" t="s">
        <v>159</v>
      </c>
      <c r="E380" s="18">
        <v>852.45600000000002</v>
      </c>
    </row>
    <row r="381" spans="1:5" ht="16.5" thickBot="1" x14ac:dyDescent="0.25">
      <c r="A381" s="14">
        <v>3045651</v>
      </c>
      <c r="B381" s="1">
        <v>400574.9</v>
      </c>
      <c r="C381" s="1">
        <v>670.2</v>
      </c>
      <c r="D381" s="19" t="s">
        <v>160</v>
      </c>
      <c r="E381" s="18">
        <v>847.726</v>
      </c>
    </row>
    <row r="382" spans="1:5" ht="16.5" thickBot="1" x14ac:dyDescent="0.25">
      <c r="A382" s="14">
        <v>3045651</v>
      </c>
      <c r="B382" s="1">
        <v>400574.9</v>
      </c>
      <c r="C382" s="1">
        <v>670.2</v>
      </c>
      <c r="D382" s="19" t="s">
        <v>161</v>
      </c>
      <c r="E382" s="18">
        <v>851.33600000000001</v>
      </c>
    </row>
    <row r="383" spans="1:5" ht="16.5" thickBot="1" x14ac:dyDescent="0.25">
      <c r="A383" s="14">
        <v>3045651</v>
      </c>
      <c r="B383" s="1">
        <v>400574.9</v>
      </c>
      <c r="C383" s="1">
        <v>670.2</v>
      </c>
      <c r="D383" s="19" t="s">
        <v>162</v>
      </c>
      <c r="E383" s="18">
        <v>859.31600000000003</v>
      </c>
    </row>
    <row r="384" spans="1:5" ht="16.5" thickBot="1" x14ac:dyDescent="0.25">
      <c r="A384" s="14">
        <v>3045651</v>
      </c>
      <c r="B384" s="1">
        <v>400574.9</v>
      </c>
      <c r="C384" s="1">
        <v>670.2</v>
      </c>
      <c r="D384" s="19" t="s">
        <v>163</v>
      </c>
      <c r="E384" s="18">
        <v>844.52599999999995</v>
      </c>
    </row>
    <row r="385" spans="1:5" ht="16.5" thickBot="1" x14ac:dyDescent="0.25">
      <c r="A385" s="14">
        <v>3045651</v>
      </c>
      <c r="B385" s="1">
        <v>400574.9</v>
      </c>
      <c r="C385" s="1">
        <v>670.2</v>
      </c>
      <c r="D385" s="19" t="s">
        <v>164</v>
      </c>
      <c r="E385" s="18">
        <v>843.71600000000001</v>
      </c>
    </row>
    <row r="386" spans="1:5" ht="16.5" thickBot="1" x14ac:dyDescent="0.25">
      <c r="A386" s="14">
        <v>3045651</v>
      </c>
      <c r="B386" s="1">
        <v>400574.9</v>
      </c>
      <c r="C386" s="1">
        <v>670.2</v>
      </c>
      <c r="D386" s="19" t="s">
        <v>165</v>
      </c>
      <c r="E386" s="18">
        <v>844.54600000000005</v>
      </c>
    </row>
    <row r="387" spans="1:5" ht="16.5" thickBot="1" x14ac:dyDescent="0.25">
      <c r="A387" s="14">
        <v>3045651</v>
      </c>
      <c r="B387" s="1">
        <v>400574.9</v>
      </c>
      <c r="C387" s="1">
        <v>670.2</v>
      </c>
      <c r="D387" s="19" t="s">
        <v>166</v>
      </c>
      <c r="E387" s="18">
        <v>844.81600000000003</v>
      </c>
    </row>
    <row r="388" spans="1:5" ht="16.5" thickBot="1" x14ac:dyDescent="0.25">
      <c r="A388" s="14">
        <v>3045651</v>
      </c>
      <c r="B388" s="1">
        <v>400574.9</v>
      </c>
      <c r="C388" s="1">
        <v>670.2</v>
      </c>
      <c r="D388" s="19" t="s">
        <v>167</v>
      </c>
      <c r="E388" s="18">
        <v>843.23599999999999</v>
      </c>
    </row>
    <row r="389" spans="1:5" ht="16.5" thickBot="1" x14ac:dyDescent="0.25">
      <c r="A389" s="14">
        <v>3045651</v>
      </c>
      <c r="B389" s="1">
        <v>400574.9</v>
      </c>
      <c r="C389" s="1">
        <v>670.2</v>
      </c>
      <c r="D389" s="19" t="s">
        <v>168</v>
      </c>
      <c r="E389" s="18">
        <v>844.71600000000001</v>
      </c>
    </row>
    <row r="390" spans="1:5" ht="16.5" thickBot="1" x14ac:dyDescent="0.25">
      <c r="A390" s="14">
        <v>3045651</v>
      </c>
      <c r="B390" s="1">
        <v>400574.9</v>
      </c>
      <c r="C390" s="1">
        <v>670.2</v>
      </c>
      <c r="D390" s="19" t="s">
        <v>169</v>
      </c>
      <c r="E390" s="18">
        <v>852.76599999999996</v>
      </c>
    </row>
    <row r="391" spans="1:5" ht="16.5" thickBot="1" x14ac:dyDescent="0.25">
      <c r="A391" s="14">
        <v>3045651</v>
      </c>
      <c r="B391" s="1">
        <v>400574.9</v>
      </c>
      <c r="C391" s="1">
        <v>670.2</v>
      </c>
      <c r="D391" s="19" t="s">
        <v>170</v>
      </c>
      <c r="E391" s="18">
        <v>858.846</v>
      </c>
    </row>
    <row r="392" spans="1:5" ht="16.5" thickBot="1" x14ac:dyDescent="0.25">
      <c r="A392" s="14">
        <v>3045651</v>
      </c>
      <c r="B392" s="1">
        <v>400574.9</v>
      </c>
      <c r="C392" s="1">
        <v>670.2</v>
      </c>
      <c r="D392" s="19" t="s">
        <v>171</v>
      </c>
      <c r="E392" s="18">
        <v>844.11599999999999</v>
      </c>
    </row>
    <row r="393" spans="1:5" ht="16.5" thickBot="1" x14ac:dyDescent="0.25">
      <c r="A393" s="14">
        <v>3045651</v>
      </c>
      <c r="B393" s="1">
        <v>400574.9</v>
      </c>
      <c r="C393" s="1">
        <v>670.2</v>
      </c>
      <c r="D393" s="19" t="s">
        <v>172</v>
      </c>
      <c r="E393" s="18">
        <v>848.78599999999994</v>
      </c>
    </row>
    <row r="394" spans="1:5" ht="16.5" thickBot="1" x14ac:dyDescent="0.25">
      <c r="A394" s="14">
        <v>3045651</v>
      </c>
      <c r="B394" s="1">
        <v>400574.9</v>
      </c>
      <c r="C394" s="1">
        <v>670.2</v>
      </c>
      <c r="D394" s="19" t="s">
        <v>173</v>
      </c>
      <c r="E394" s="18">
        <v>847.17600000000004</v>
      </c>
    </row>
    <row r="395" spans="1:5" ht="16.5" thickBot="1" x14ac:dyDescent="0.25">
      <c r="A395" s="14">
        <v>3045651</v>
      </c>
      <c r="B395" s="1">
        <v>400574.9</v>
      </c>
      <c r="C395" s="1">
        <v>670.2</v>
      </c>
      <c r="D395" s="19" t="s">
        <v>174</v>
      </c>
      <c r="E395" s="18">
        <v>845.83600000000001</v>
      </c>
    </row>
    <row r="396" spans="1:5" ht="16.5" thickBot="1" x14ac:dyDescent="0.25">
      <c r="A396" s="14">
        <v>3045651</v>
      </c>
      <c r="B396" s="1">
        <v>400574.9</v>
      </c>
      <c r="C396" s="1">
        <v>670.2</v>
      </c>
      <c r="D396" s="19" t="s">
        <v>175</v>
      </c>
      <c r="E396" s="18">
        <v>848.37599999999998</v>
      </c>
    </row>
    <row r="397" spans="1:5" ht="16.5" thickBot="1" x14ac:dyDescent="0.25">
      <c r="A397" s="14">
        <v>3045651</v>
      </c>
      <c r="B397" s="1">
        <v>400574.9</v>
      </c>
      <c r="C397" s="1">
        <v>670.2</v>
      </c>
      <c r="D397" s="19" t="s">
        <v>176</v>
      </c>
      <c r="E397" s="18">
        <v>845.27599999999995</v>
      </c>
    </row>
    <row r="398" spans="1:5" ht="16.5" thickBot="1" x14ac:dyDescent="0.25">
      <c r="A398" s="14">
        <v>3045651</v>
      </c>
      <c r="B398" s="1">
        <v>400574.9</v>
      </c>
      <c r="C398" s="1">
        <v>670.2</v>
      </c>
      <c r="D398" s="19" t="s">
        <v>177</v>
      </c>
      <c r="E398" s="18">
        <v>847.596</v>
      </c>
    </row>
    <row r="399" spans="1:5" ht="16.5" thickBot="1" x14ac:dyDescent="0.25">
      <c r="A399" s="14">
        <v>3045651</v>
      </c>
      <c r="B399" s="1">
        <v>400574.9</v>
      </c>
      <c r="C399" s="1">
        <v>670.2</v>
      </c>
      <c r="D399" s="19" t="s">
        <v>178</v>
      </c>
      <c r="E399" s="18">
        <v>844.74599999999998</v>
      </c>
    </row>
    <row r="400" spans="1:5" ht="16.5" thickBot="1" x14ac:dyDescent="0.25">
      <c r="A400" s="14">
        <v>3045651</v>
      </c>
      <c r="B400" s="1">
        <v>400574.9</v>
      </c>
      <c r="C400" s="1">
        <v>670.2</v>
      </c>
      <c r="D400" s="19" t="s">
        <v>179</v>
      </c>
      <c r="E400" s="18">
        <v>845.99599999999998</v>
      </c>
    </row>
    <row r="401" spans="1:5" ht="16.5" thickBot="1" x14ac:dyDescent="0.25">
      <c r="A401" s="14">
        <v>3045651</v>
      </c>
      <c r="B401" s="1">
        <v>400574.9</v>
      </c>
      <c r="C401" s="1">
        <v>670.2</v>
      </c>
      <c r="D401" s="19" t="s">
        <v>180</v>
      </c>
      <c r="E401" s="18">
        <v>840.68600000000004</v>
      </c>
    </row>
    <row r="402" spans="1:5" ht="16.5" thickBot="1" x14ac:dyDescent="0.25">
      <c r="A402" s="14">
        <v>3045651</v>
      </c>
      <c r="B402" s="1">
        <v>400574.9</v>
      </c>
      <c r="C402" s="1">
        <v>670.2</v>
      </c>
      <c r="D402" s="19" t="s">
        <v>181</v>
      </c>
      <c r="E402" s="18">
        <v>841.50599999999997</v>
      </c>
    </row>
    <row r="403" spans="1:5" ht="16.5" thickBot="1" x14ac:dyDescent="0.25">
      <c r="A403" s="14">
        <v>3045651</v>
      </c>
      <c r="B403" s="1">
        <v>400574.9</v>
      </c>
      <c r="C403" s="1">
        <v>670.2</v>
      </c>
      <c r="D403" s="19" t="s">
        <v>182</v>
      </c>
      <c r="E403" s="18">
        <v>845.95600000000002</v>
      </c>
    </row>
    <row r="404" spans="1:5" ht="16.5" thickBot="1" x14ac:dyDescent="0.25">
      <c r="A404" s="14">
        <v>3045651</v>
      </c>
      <c r="B404" s="1">
        <v>400574.9</v>
      </c>
      <c r="C404" s="1">
        <v>670.2</v>
      </c>
      <c r="D404" s="19" t="s">
        <v>183</v>
      </c>
      <c r="E404" s="18">
        <v>845.64599999999996</v>
      </c>
    </row>
    <row r="405" spans="1:5" ht="16.5" thickBot="1" x14ac:dyDescent="0.25">
      <c r="A405" s="14">
        <v>3045651</v>
      </c>
      <c r="B405" s="1">
        <v>400574.9</v>
      </c>
      <c r="C405" s="1">
        <v>670.2</v>
      </c>
      <c r="D405" s="19" t="s">
        <v>184</v>
      </c>
      <c r="E405" s="18">
        <v>843.83600000000001</v>
      </c>
    </row>
    <row r="406" spans="1:5" ht="16.5" thickBot="1" x14ac:dyDescent="0.25">
      <c r="A406" s="14">
        <v>3045651</v>
      </c>
      <c r="B406" s="1">
        <v>400574.9</v>
      </c>
      <c r="C406" s="1">
        <v>670.2</v>
      </c>
      <c r="D406" s="19" t="s">
        <v>185</v>
      </c>
      <c r="E406" s="18">
        <v>846.76599999999996</v>
      </c>
    </row>
    <row r="407" spans="1:5" ht="16.5" thickBot="1" x14ac:dyDescent="0.25">
      <c r="A407" s="14">
        <v>3045651</v>
      </c>
      <c r="B407" s="1">
        <v>400574.9</v>
      </c>
      <c r="C407" s="1">
        <v>670.2</v>
      </c>
      <c r="D407" s="19" t="s">
        <v>186</v>
      </c>
      <c r="E407" s="18">
        <v>845.93600000000004</v>
      </c>
    </row>
    <row r="408" spans="1:5" ht="16.5" thickBot="1" x14ac:dyDescent="0.25">
      <c r="A408" s="14">
        <v>3045651</v>
      </c>
      <c r="B408" s="1">
        <v>400574.9</v>
      </c>
      <c r="C408" s="1">
        <v>670.2</v>
      </c>
      <c r="D408" s="19" t="s">
        <v>187</v>
      </c>
      <c r="E408" s="18">
        <v>846.38599999999997</v>
      </c>
    </row>
    <row r="409" spans="1:5" ht="16.5" thickBot="1" x14ac:dyDescent="0.25">
      <c r="A409" s="14">
        <v>3045651</v>
      </c>
      <c r="B409" s="1">
        <v>400574.9</v>
      </c>
      <c r="C409" s="1">
        <v>670.2</v>
      </c>
      <c r="D409" s="19" t="s">
        <v>188</v>
      </c>
      <c r="E409" s="18">
        <v>834.226</v>
      </c>
    </row>
    <row r="410" spans="1:5" ht="16.5" thickBot="1" x14ac:dyDescent="0.25">
      <c r="A410" s="14">
        <v>3045651</v>
      </c>
      <c r="B410" s="1">
        <v>400574.9</v>
      </c>
      <c r="C410" s="1">
        <v>670.2</v>
      </c>
      <c r="D410" s="19" t="s">
        <v>189</v>
      </c>
      <c r="E410" s="18">
        <v>845.24599999999998</v>
      </c>
    </row>
    <row r="411" spans="1:5" ht="16.5" thickBot="1" x14ac:dyDescent="0.25">
      <c r="A411" s="14">
        <v>3045651</v>
      </c>
      <c r="B411" s="1">
        <v>400574.9</v>
      </c>
      <c r="C411" s="1">
        <v>670.2</v>
      </c>
      <c r="D411" s="19" t="s">
        <v>190</v>
      </c>
      <c r="E411" s="18">
        <v>835.21600000000001</v>
      </c>
    </row>
    <row r="412" spans="1:5" ht="16.5" thickBot="1" x14ac:dyDescent="0.25">
      <c r="A412" s="14">
        <v>3045651</v>
      </c>
      <c r="B412" s="1">
        <v>400574.9</v>
      </c>
      <c r="C412" s="1">
        <v>670.2</v>
      </c>
      <c r="D412" s="19" t="s">
        <v>191</v>
      </c>
      <c r="E412" s="18">
        <v>835.53599999999994</v>
      </c>
    </row>
    <row r="413" spans="1:5" ht="16.5" thickBot="1" x14ac:dyDescent="0.25">
      <c r="A413" s="14">
        <v>3045651</v>
      </c>
      <c r="B413" s="1">
        <v>400574.9</v>
      </c>
      <c r="C413" s="1">
        <v>670.2</v>
      </c>
      <c r="D413" s="19" t="s">
        <v>192</v>
      </c>
      <c r="E413" s="18">
        <v>843.03599999999994</v>
      </c>
    </row>
    <row r="414" spans="1:5" ht="16.5" thickBot="1" x14ac:dyDescent="0.25">
      <c r="A414" s="14">
        <v>3045651</v>
      </c>
      <c r="B414" s="1">
        <v>400574.9</v>
      </c>
      <c r="C414" s="1">
        <v>670.2</v>
      </c>
      <c r="D414" s="19" t="s">
        <v>193</v>
      </c>
      <c r="E414" s="18">
        <v>844.51599999999996</v>
      </c>
    </row>
    <row r="415" spans="1:5" ht="16.5" thickBot="1" x14ac:dyDescent="0.25">
      <c r="A415" s="14">
        <v>3045651</v>
      </c>
      <c r="B415" s="1">
        <v>400574.9</v>
      </c>
      <c r="C415" s="1">
        <v>670.2</v>
      </c>
      <c r="D415" s="19" t="s">
        <v>194</v>
      </c>
      <c r="E415" s="18">
        <v>836.71600000000001</v>
      </c>
    </row>
    <row r="416" spans="1:5" ht="16.5" thickBot="1" x14ac:dyDescent="0.25">
      <c r="A416" s="14">
        <v>3045651</v>
      </c>
      <c r="B416" s="1">
        <v>400574.9</v>
      </c>
      <c r="C416" s="1">
        <v>670.2</v>
      </c>
      <c r="D416" s="19" t="s">
        <v>195</v>
      </c>
      <c r="E416" s="18">
        <v>842.98599999999999</v>
      </c>
    </row>
    <row r="417" spans="1:5" ht="16.5" thickBot="1" x14ac:dyDescent="0.25">
      <c r="A417" s="14">
        <v>3045651</v>
      </c>
      <c r="B417" s="1">
        <v>400574.9</v>
      </c>
      <c r="C417" s="1">
        <v>670.2</v>
      </c>
      <c r="D417" s="19" t="s">
        <v>196</v>
      </c>
      <c r="E417" s="18">
        <v>843.76599999999996</v>
      </c>
    </row>
    <row r="418" spans="1:5" ht="16.5" thickBot="1" x14ac:dyDescent="0.25">
      <c r="A418" s="14">
        <v>3045651</v>
      </c>
      <c r="B418" s="1">
        <v>400574.9</v>
      </c>
      <c r="C418" s="1">
        <v>670.2</v>
      </c>
      <c r="D418" s="19" t="s">
        <v>197</v>
      </c>
      <c r="E418" s="18">
        <v>844.06600000000003</v>
      </c>
    </row>
    <row r="419" spans="1:5" ht="16.5" thickBot="1" x14ac:dyDescent="0.25">
      <c r="A419" s="14">
        <v>3045651</v>
      </c>
      <c r="B419" s="1">
        <v>400574.9</v>
      </c>
      <c r="C419" s="1">
        <v>670.2</v>
      </c>
      <c r="D419" s="19" t="s">
        <v>198</v>
      </c>
      <c r="E419" s="18">
        <v>844.33600000000001</v>
      </c>
    </row>
    <row r="420" spans="1:5" ht="16.5" thickBot="1" x14ac:dyDescent="0.25">
      <c r="A420" s="14">
        <v>3045651</v>
      </c>
      <c r="B420" s="1">
        <v>400574.9</v>
      </c>
      <c r="C420" s="1">
        <v>670.2</v>
      </c>
      <c r="D420" s="19" t="s">
        <v>199</v>
      </c>
      <c r="E420" s="18">
        <v>844.45600000000002</v>
      </c>
    </row>
    <row r="421" spans="1:5" ht="16.5" thickBot="1" x14ac:dyDescent="0.25">
      <c r="A421" s="14">
        <v>3045651</v>
      </c>
      <c r="B421" s="1">
        <v>400574.9</v>
      </c>
      <c r="C421" s="1">
        <v>670.2</v>
      </c>
      <c r="D421" s="19" t="s">
        <v>200</v>
      </c>
      <c r="E421" s="18">
        <v>845.88599999999997</v>
      </c>
    </row>
    <row r="422" spans="1:5" ht="16.5" thickBot="1" x14ac:dyDescent="0.25">
      <c r="A422" s="14">
        <v>3045651</v>
      </c>
      <c r="B422" s="1">
        <v>400574.9</v>
      </c>
      <c r="C422" s="1">
        <v>670.2</v>
      </c>
      <c r="D422" s="19" t="s">
        <v>201</v>
      </c>
      <c r="E422" s="18">
        <v>846.32600000000002</v>
      </c>
    </row>
    <row r="423" spans="1:5" ht="16.5" thickBot="1" x14ac:dyDescent="0.25">
      <c r="A423" s="14">
        <v>3045651</v>
      </c>
      <c r="B423" s="1">
        <v>400574.9</v>
      </c>
      <c r="C423" s="1">
        <v>670.2</v>
      </c>
      <c r="D423" s="19" t="s">
        <v>202</v>
      </c>
      <c r="E423" s="18">
        <v>844.74599999999998</v>
      </c>
    </row>
    <row r="424" spans="1:5" ht="16.5" thickBot="1" x14ac:dyDescent="0.25">
      <c r="A424" s="14">
        <v>3045651</v>
      </c>
      <c r="B424" s="1">
        <v>400574.9</v>
      </c>
      <c r="C424" s="1">
        <v>670.2</v>
      </c>
      <c r="D424" s="19" t="s">
        <v>203</v>
      </c>
      <c r="E424" s="18">
        <v>847.69600000000003</v>
      </c>
    </row>
    <row r="425" spans="1:5" ht="16.5" thickBot="1" x14ac:dyDescent="0.25">
      <c r="A425" s="14">
        <v>3045651</v>
      </c>
      <c r="B425" s="1">
        <v>400574.9</v>
      </c>
      <c r="C425" s="1">
        <v>670.2</v>
      </c>
      <c r="D425" s="19" t="s">
        <v>204</v>
      </c>
      <c r="E425" s="18">
        <v>848.66600000000005</v>
      </c>
    </row>
    <row r="426" spans="1:5" ht="16.5" thickBot="1" x14ac:dyDescent="0.25">
      <c r="A426" s="14">
        <v>3045651</v>
      </c>
      <c r="B426" s="1">
        <v>400574.9</v>
      </c>
      <c r="C426" s="1">
        <v>670.2</v>
      </c>
      <c r="D426" s="19" t="s">
        <v>205</v>
      </c>
      <c r="E426" s="18">
        <v>838.28599999999994</v>
      </c>
    </row>
    <row r="427" spans="1:5" ht="16.5" thickBot="1" x14ac:dyDescent="0.25">
      <c r="A427" s="14">
        <v>3045651</v>
      </c>
      <c r="B427" s="1">
        <v>400574.9</v>
      </c>
      <c r="C427" s="1">
        <v>670.2</v>
      </c>
      <c r="D427" s="19" t="s">
        <v>206</v>
      </c>
      <c r="E427" s="18">
        <v>838.20600000000002</v>
      </c>
    </row>
    <row r="428" spans="1:5" ht="16.5" thickBot="1" x14ac:dyDescent="0.25">
      <c r="A428" s="14">
        <v>3045651</v>
      </c>
      <c r="B428" s="1">
        <v>400574.9</v>
      </c>
      <c r="C428" s="1">
        <v>670.2</v>
      </c>
      <c r="D428" s="19" t="s">
        <v>207</v>
      </c>
      <c r="E428" s="18">
        <v>835.43600000000004</v>
      </c>
    </row>
    <row r="429" spans="1:5" ht="16.5" thickBot="1" x14ac:dyDescent="0.25">
      <c r="A429" s="14">
        <v>3045651</v>
      </c>
      <c r="B429" s="1">
        <v>400574.9</v>
      </c>
      <c r="C429" s="1">
        <v>670.2</v>
      </c>
      <c r="D429" s="19" t="s">
        <v>208</v>
      </c>
      <c r="E429" s="18">
        <v>834.14599999999996</v>
      </c>
    </row>
    <row r="430" spans="1:5" ht="16.5" thickBot="1" x14ac:dyDescent="0.25">
      <c r="A430" s="14">
        <v>3045651</v>
      </c>
      <c r="B430" s="1">
        <v>400574.9</v>
      </c>
      <c r="C430" s="1">
        <v>670.2</v>
      </c>
      <c r="D430" s="19" t="s">
        <v>209</v>
      </c>
      <c r="E430" s="18">
        <v>833.44600000000003</v>
      </c>
    </row>
    <row r="431" spans="1:5" ht="16.5" thickBot="1" x14ac:dyDescent="0.25">
      <c r="A431" s="14">
        <v>3045651</v>
      </c>
      <c r="B431" s="1">
        <v>400574.9</v>
      </c>
      <c r="C431" s="1">
        <v>670.2</v>
      </c>
      <c r="D431" s="19" t="s">
        <v>210</v>
      </c>
      <c r="E431" s="18">
        <v>832.87599999999998</v>
      </c>
    </row>
    <row r="432" spans="1:5" ht="16.5" thickBot="1" x14ac:dyDescent="0.25">
      <c r="A432" s="14">
        <v>3045651</v>
      </c>
      <c r="B432" s="1">
        <v>400574.9</v>
      </c>
      <c r="C432" s="1">
        <v>670.2</v>
      </c>
      <c r="D432" s="19" t="s">
        <v>211</v>
      </c>
      <c r="E432" s="18">
        <v>832.23599999999999</v>
      </c>
    </row>
    <row r="433" spans="1:5" ht="16.5" thickBot="1" x14ac:dyDescent="0.25">
      <c r="A433" s="14">
        <v>3045651</v>
      </c>
      <c r="B433" s="1">
        <v>400574.9</v>
      </c>
      <c r="C433" s="1">
        <v>670.2</v>
      </c>
      <c r="D433" s="19" t="s">
        <v>212</v>
      </c>
      <c r="E433" s="18">
        <v>836.63599999999997</v>
      </c>
    </row>
    <row r="434" spans="1:5" ht="16.5" thickBot="1" x14ac:dyDescent="0.25">
      <c r="A434" s="14">
        <v>3045651</v>
      </c>
      <c r="B434" s="1">
        <v>400574.9</v>
      </c>
      <c r="C434" s="1">
        <v>670.2</v>
      </c>
      <c r="D434" s="19" t="s">
        <v>213</v>
      </c>
      <c r="E434" s="18">
        <v>832.33600000000001</v>
      </c>
    </row>
    <row r="435" spans="1:5" ht="16.5" thickBot="1" x14ac:dyDescent="0.25">
      <c r="A435" s="14">
        <v>3045651</v>
      </c>
      <c r="B435" s="1">
        <v>400574.9</v>
      </c>
      <c r="C435" s="1">
        <v>670.2</v>
      </c>
      <c r="D435" s="19" t="s">
        <v>214</v>
      </c>
      <c r="E435" s="18">
        <v>831.43600000000004</v>
      </c>
    </row>
    <row r="436" spans="1:5" ht="16.5" thickBot="1" x14ac:dyDescent="0.25">
      <c r="A436" s="14">
        <v>3045651</v>
      </c>
      <c r="B436" s="1">
        <v>400574.9</v>
      </c>
      <c r="C436" s="1">
        <v>670.2</v>
      </c>
      <c r="D436" s="19" t="s">
        <v>215</v>
      </c>
      <c r="E436" s="18">
        <v>830.49599999999998</v>
      </c>
    </row>
    <row r="437" spans="1:5" ht="16.5" thickBot="1" x14ac:dyDescent="0.25">
      <c r="A437" s="14">
        <v>3045651</v>
      </c>
      <c r="B437" s="1">
        <v>400574.9</v>
      </c>
      <c r="C437" s="1">
        <v>670.2</v>
      </c>
      <c r="D437" s="19" t="s">
        <v>216</v>
      </c>
      <c r="E437" s="18">
        <v>829.82600000000002</v>
      </c>
    </row>
    <row r="438" spans="1:5" ht="16.5" thickBot="1" x14ac:dyDescent="0.25">
      <c r="A438" s="14">
        <v>3045651</v>
      </c>
      <c r="B438" s="1">
        <v>400574.9</v>
      </c>
      <c r="C438" s="1">
        <v>670.2</v>
      </c>
      <c r="D438" s="19" t="s">
        <v>217</v>
      </c>
      <c r="E438" s="18">
        <v>830.27599999999995</v>
      </c>
    </row>
    <row r="439" spans="1:5" ht="16.5" thickBot="1" x14ac:dyDescent="0.25">
      <c r="A439" s="14">
        <v>3045651</v>
      </c>
      <c r="B439" s="1">
        <v>400574.9</v>
      </c>
      <c r="C439" s="1">
        <v>670.2</v>
      </c>
      <c r="D439" s="19" t="s">
        <v>218</v>
      </c>
      <c r="E439" s="18">
        <v>830.02599999999995</v>
      </c>
    </row>
    <row r="440" spans="1:5" ht="16.5" thickBot="1" x14ac:dyDescent="0.25">
      <c r="A440" s="14">
        <v>3045651</v>
      </c>
      <c r="B440" s="1">
        <v>400574.9</v>
      </c>
      <c r="C440" s="1">
        <v>670.2</v>
      </c>
      <c r="D440" s="19" t="s">
        <v>219</v>
      </c>
      <c r="E440" s="18">
        <v>830.30600000000004</v>
      </c>
    </row>
    <row r="441" spans="1:5" ht="16.5" thickBot="1" x14ac:dyDescent="0.25">
      <c r="A441" s="14">
        <v>3045651</v>
      </c>
      <c r="B441" s="1">
        <v>400574.9</v>
      </c>
      <c r="C441" s="1">
        <v>670.2</v>
      </c>
      <c r="D441" s="19" t="s">
        <v>220</v>
      </c>
      <c r="E441" s="18">
        <v>832.58600000000001</v>
      </c>
    </row>
    <row r="442" spans="1:5" ht="16.5" thickBot="1" x14ac:dyDescent="0.25">
      <c r="A442" s="14">
        <v>3045651</v>
      </c>
      <c r="B442" s="1">
        <v>400574.9</v>
      </c>
      <c r="C442" s="1">
        <v>670.2</v>
      </c>
      <c r="D442" s="19" t="s">
        <v>221</v>
      </c>
      <c r="E442" s="18"/>
    </row>
    <row r="443" spans="1:5" ht="16.5" thickBot="1" x14ac:dyDescent="0.25">
      <c r="A443" s="14">
        <v>3045651</v>
      </c>
      <c r="B443" s="1">
        <v>400574.9</v>
      </c>
      <c r="C443" s="1">
        <v>670.2</v>
      </c>
      <c r="D443" s="19" t="s">
        <v>222</v>
      </c>
      <c r="E443" s="18">
        <v>830.37599999999998</v>
      </c>
    </row>
    <row r="444" spans="1:5" ht="16.5" thickBot="1" x14ac:dyDescent="0.25">
      <c r="A444" s="14">
        <v>3045651</v>
      </c>
      <c r="B444" s="1">
        <v>400574.9</v>
      </c>
      <c r="C444" s="1">
        <v>670.2</v>
      </c>
      <c r="D444" s="19" t="s">
        <v>223</v>
      </c>
      <c r="E444" s="18">
        <v>837.846</v>
      </c>
    </row>
    <row r="445" spans="1:5" ht="16.5" thickBot="1" x14ac:dyDescent="0.25">
      <c r="A445" s="14">
        <v>3045651</v>
      </c>
      <c r="B445" s="1">
        <v>400574.9</v>
      </c>
      <c r="C445" s="1">
        <v>670.2</v>
      </c>
      <c r="D445" s="19" t="s">
        <v>224</v>
      </c>
      <c r="E445" s="18"/>
    </row>
    <row r="446" spans="1:5" ht="16.5" thickBot="1" x14ac:dyDescent="0.25">
      <c r="A446" s="14">
        <v>3045651</v>
      </c>
      <c r="B446" s="1">
        <v>400574.9</v>
      </c>
      <c r="C446" s="1">
        <v>670.2</v>
      </c>
      <c r="D446" s="19" t="s">
        <v>225</v>
      </c>
      <c r="E446" s="18"/>
    </row>
    <row r="447" spans="1:5" ht="16.5" thickBot="1" x14ac:dyDescent="0.25">
      <c r="A447" s="14">
        <v>3045651</v>
      </c>
      <c r="B447" s="1">
        <v>400574.9</v>
      </c>
      <c r="C447" s="1">
        <v>670.2</v>
      </c>
      <c r="D447" s="19" t="s">
        <v>226</v>
      </c>
      <c r="E447" s="18"/>
    </row>
    <row r="448" spans="1:5" ht="16.5" thickBot="1" x14ac:dyDescent="0.25">
      <c r="A448" s="14">
        <v>3045651</v>
      </c>
      <c r="B448" s="1">
        <v>400574.9</v>
      </c>
      <c r="C448" s="1">
        <v>670.2</v>
      </c>
      <c r="D448" s="19" t="s">
        <v>227</v>
      </c>
      <c r="E448" s="18"/>
    </row>
    <row r="449" spans="1:5" ht="16.5" thickBot="1" x14ac:dyDescent="0.25">
      <c r="A449" s="14">
        <v>3045651</v>
      </c>
      <c r="B449" s="1">
        <v>400574.9</v>
      </c>
      <c r="C449" s="1">
        <v>670.2</v>
      </c>
      <c r="D449" s="19" t="s">
        <v>228</v>
      </c>
      <c r="E449" s="18"/>
    </row>
    <row r="450" spans="1:5" ht="16.5" thickBot="1" x14ac:dyDescent="0.25">
      <c r="A450" s="14">
        <v>3045651</v>
      </c>
      <c r="B450" s="1">
        <v>400574.9</v>
      </c>
      <c r="C450" s="1">
        <v>670.2</v>
      </c>
      <c r="D450" s="19" t="s">
        <v>229</v>
      </c>
      <c r="E450" s="18"/>
    </row>
    <row r="451" spans="1:5" ht="16.5" thickBot="1" x14ac:dyDescent="0.25">
      <c r="A451" s="14">
        <v>3045651</v>
      </c>
      <c r="B451" s="1">
        <v>400574.9</v>
      </c>
      <c r="C451" s="1">
        <v>670.2</v>
      </c>
      <c r="D451" s="19" t="s">
        <v>230</v>
      </c>
      <c r="E451" s="18"/>
    </row>
    <row r="452" spans="1:5" ht="16.5" thickBot="1" x14ac:dyDescent="0.25">
      <c r="A452" s="14">
        <v>3045651</v>
      </c>
      <c r="B452" s="1">
        <v>400574.9</v>
      </c>
      <c r="C452" s="1">
        <v>670.2</v>
      </c>
      <c r="D452" s="19" t="s">
        <v>231</v>
      </c>
      <c r="E452" s="18"/>
    </row>
    <row r="453" spans="1:5" ht="16.5" thickBot="1" x14ac:dyDescent="0.25">
      <c r="A453" s="14">
        <v>3045651</v>
      </c>
      <c r="B453" s="1">
        <v>400574.9</v>
      </c>
      <c r="C453" s="1">
        <v>670.2</v>
      </c>
      <c r="D453" s="19" t="s">
        <v>232</v>
      </c>
      <c r="E453" s="18"/>
    </row>
    <row r="454" spans="1:5" ht="16.5" thickBot="1" x14ac:dyDescent="0.25">
      <c r="A454" s="14">
        <v>3045651</v>
      </c>
      <c r="B454" s="1">
        <v>400574.9</v>
      </c>
      <c r="C454" s="1">
        <v>670.2</v>
      </c>
      <c r="D454" s="19" t="s">
        <v>233</v>
      </c>
      <c r="E454" s="18"/>
    </row>
    <row r="455" spans="1:5" ht="16.5" thickBot="1" x14ac:dyDescent="0.25">
      <c r="A455" s="14">
        <v>3045651</v>
      </c>
      <c r="B455" s="1">
        <v>400574.9</v>
      </c>
      <c r="C455" s="1">
        <v>670.2</v>
      </c>
      <c r="D455" s="19" t="s">
        <v>234</v>
      </c>
      <c r="E455" s="18"/>
    </row>
    <row r="456" spans="1:5" ht="16.5" thickBot="1" x14ac:dyDescent="0.25">
      <c r="A456" s="14">
        <v>3045651</v>
      </c>
      <c r="B456" s="1">
        <v>400574.9</v>
      </c>
      <c r="C456" s="1">
        <v>670.2</v>
      </c>
      <c r="D456" s="19" t="s">
        <v>235</v>
      </c>
      <c r="E456" s="18"/>
    </row>
    <row r="457" spans="1:5" ht="16.5" thickBot="1" x14ac:dyDescent="0.25">
      <c r="A457" s="14">
        <v>3045651</v>
      </c>
      <c r="B457" s="1">
        <v>400574.9</v>
      </c>
      <c r="C457" s="1">
        <v>670.2</v>
      </c>
      <c r="D457" s="19" t="s">
        <v>236</v>
      </c>
      <c r="E457" s="18"/>
    </row>
    <row r="458" spans="1:5" ht="16.5" thickBot="1" x14ac:dyDescent="0.25">
      <c r="A458" s="14">
        <v>3045651</v>
      </c>
      <c r="B458" s="1">
        <v>400574.9</v>
      </c>
      <c r="C458" s="1">
        <v>670.2</v>
      </c>
      <c r="D458" s="19" t="s">
        <v>237</v>
      </c>
      <c r="E458" s="18"/>
    </row>
    <row r="459" spans="1:5" ht="16.5" thickBot="1" x14ac:dyDescent="0.25">
      <c r="A459" s="14">
        <v>3045651</v>
      </c>
      <c r="B459" s="1">
        <v>400574.9</v>
      </c>
      <c r="C459" s="1">
        <v>670.2</v>
      </c>
      <c r="D459" s="19" t="s">
        <v>238</v>
      </c>
      <c r="E459" s="18"/>
    </row>
    <row r="460" spans="1:5" ht="16.5" thickBot="1" x14ac:dyDescent="0.25">
      <c r="A460" s="14">
        <v>3045651</v>
      </c>
      <c r="B460" s="1">
        <v>400574.9</v>
      </c>
      <c r="C460" s="1">
        <v>670.2</v>
      </c>
      <c r="D460" s="19" t="s">
        <v>239</v>
      </c>
      <c r="E460" s="18"/>
    </row>
    <row r="461" spans="1:5" ht="16.5" thickBot="1" x14ac:dyDescent="0.25">
      <c r="A461" s="14">
        <v>3045651</v>
      </c>
      <c r="B461" s="1">
        <v>400574.9</v>
      </c>
      <c r="C461" s="1">
        <v>670.2</v>
      </c>
      <c r="D461" s="19" t="s">
        <v>240</v>
      </c>
      <c r="E461" s="18"/>
    </row>
    <row r="462" spans="1:5" ht="16.5" thickBot="1" x14ac:dyDescent="0.25">
      <c r="A462" s="14">
        <v>3045651</v>
      </c>
      <c r="B462" s="1">
        <v>400574.9</v>
      </c>
      <c r="C462" s="1">
        <v>670.2</v>
      </c>
      <c r="D462" s="19" t="s">
        <v>241</v>
      </c>
      <c r="E462" s="18">
        <v>833.14599999999996</v>
      </c>
    </row>
    <row r="463" spans="1:5" ht="16.5" thickBot="1" x14ac:dyDescent="0.25">
      <c r="A463" s="14">
        <v>3045651</v>
      </c>
      <c r="B463" s="1">
        <v>400574.9</v>
      </c>
      <c r="C463" s="1">
        <v>670.2</v>
      </c>
      <c r="D463" s="19" t="s">
        <v>242</v>
      </c>
      <c r="E463" s="18"/>
    </row>
    <row r="464" spans="1:5" ht="16.5" thickBot="1" x14ac:dyDescent="0.25">
      <c r="A464" s="14">
        <v>3045651</v>
      </c>
      <c r="B464" s="1">
        <v>400574.9</v>
      </c>
      <c r="C464" s="1">
        <v>670.2</v>
      </c>
      <c r="D464" s="19" t="s">
        <v>243</v>
      </c>
      <c r="E464" s="18"/>
    </row>
    <row r="465" spans="1:5" ht="16.5" thickBot="1" x14ac:dyDescent="0.25">
      <c r="A465" s="14">
        <v>3045651</v>
      </c>
      <c r="B465" s="1">
        <v>400574.9</v>
      </c>
      <c r="C465" s="1">
        <v>670.2</v>
      </c>
      <c r="D465" s="19" t="s">
        <v>244</v>
      </c>
      <c r="E465" s="18"/>
    </row>
    <row r="466" spans="1:5" ht="16.5" thickBot="1" x14ac:dyDescent="0.25">
      <c r="A466" s="14">
        <v>3045651</v>
      </c>
      <c r="B466" s="1">
        <v>400574.9</v>
      </c>
      <c r="C466" s="1">
        <v>670.2</v>
      </c>
      <c r="D466" s="19" t="s">
        <v>245</v>
      </c>
      <c r="E466" s="18">
        <v>836.68600000000004</v>
      </c>
    </row>
    <row r="467" spans="1:5" ht="16.5" thickBot="1" x14ac:dyDescent="0.25">
      <c r="A467" s="14">
        <v>3045651</v>
      </c>
      <c r="B467" s="1">
        <v>400574.9</v>
      </c>
      <c r="C467" s="1">
        <v>670.2</v>
      </c>
      <c r="D467" s="19" t="s">
        <v>246</v>
      </c>
      <c r="E467" s="18"/>
    </row>
    <row r="468" spans="1:5" ht="16.5" thickBot="1" x14ac:dyDescent="0.25">
      <c r="A468" s="14">
        <v>3045651</v>
      </c>
      <c r="B468" s="1">
        <v>400574.9</v>
      </c>
      <c r="C468" s="1">
        <v>670.2</v>
      </c>
      <c r="D468" s="19" t="s">
        <v>247</v>
      </c>
      <c r="E468" s="18"/>
    </row>
    <row r="469" spans="1:5" ht="16.5" thickBot="1" x14ac:dyDescent="0.25">
      <c r="A469" s="14">
        <v>3045651</v>
      </c>
      <c r="B469" s="1">
        <v>400574.9</v>
      </c>
      <c r="C469" s="1">
        <v>670.2</v>
      </c>
      <c r="D469" s="19" t="s">
        <v>248</v>
      </c>
      <c r="E469" s="18"/>
    </row>
    <row r="470" spans="1:5" ht="16.5" thickBot="1" x14ac:dyDescent="0.25">
      <c r="A470" s="14">
        <v>3045651</v>
      </c>
      <c r="B470" s="1">
        <v>400574.9</v>
      </c>
      <c r="C470" s="1">
        <v>670.2</v>
      </c>
      <c r="D470" s="19" t="s">
        <v>249</v>
      </c>
      <c r="E470" s="18">
        <v>850.64599999999996</v>
      </c>
    </row>
    <row r="471" spans="1:5" ht="16.5" thickBot="1" x14ac:dyDescent="0.25">
      <c r="A471" s="14">
        <v>3045651</v>
      </c>
      <c r="B471" s="1">
        <v>400574.9</v>
      </c>
      <c r="C471" s="1">
        <v>670.2</v>
      </c>
      <c r="D471" s="19" t="s">
        <v>250</v>
      </c>
      <c r="E471" s="18"/>
    </row>
    <row r="472" spans="1:5" ht="16.5" thickBot="1" x14ac:dyDescent="0.25">
      <c r="A472" s="14">
        <v>3045651</v>
      </c>
      <c r="B472" s="1">
        <v>400574.9</v>
      </c>
      <c r="C472" s="1">
        <v>670.2</v>
      </c>
      <c r="D472" s="19" t="s">
        <v>251</v>
      </c>
      <c r="E472" s="18"/>
    </row>
    <row r="473" spans="1:5" ht="16.5" thickBot="1" x14ac:dyDescent="0.25">
      <c r="A473" s="14">
        <v>3045651</v>
      </c>
      <c r="B473" s="1">
        <v>400574.9</v>
      </c>
      <c r="C473" s="1">
        <v>670.2</v>
      </c>
      <c r="D473" s="19" t="s">
        <v>252</v>
      </c>
      <c r="E473" s="18"/>
    </row>
    <row r="474" spans="1:5" ht="16.5" thickBot="1" x14ac:dyDescent="0.25">
      <c r="A474" s="14">
        <v>3045651</v>
      </c>
      <c r="B474" s="1">
        <v>400574.9</v>
      </c>
      <c r="C474" s="1">
        <v>670.2</v>
      </c>
      <c r="D474" s="19" t="s">
        <v>253</v>
      </c>
      <c r="E474" s="18">
        <v>833.51599999999996</v>
      </c>
    </row>
    <row r="475" spans="1:5" ht="16.5" thickBot="1" x14ac:dyDescent="0.25">
      <c r="A475" s="14">
        <v>3045651</v>
      </c>
      <c r="B475" s="1">
        <v>400574.9</v>
      </c>
      <c r="C475" s="1">
        <v>670.2</v>
      </c>
      <c r="D475" s="19" t="s">
        <v>254</v>
      </c>
      <c r="E475" s="18"/>
    </row>
    <row r="476" spans="1:5" ht="16.5" thickBot="1" x14ac:dyDescent="0.25">
      <c r="A476" s="14">
        <v>3045651</v>
      </c>
      <c r="B476" s="1">
        <v>400574.9</v>
      </c>
      <c r="C476" s="1">
        <v>670.2</v>
      </c>
      <c r="D476" s="19" t="s">
        <v>255</v>
      </c>
      <c r="E476" s="18"/>
    </row>
    <row r="477" spans="1:5" ht="16.5" thickBot="1" x14ac:dyDescent="0.25">
      <c r="A477" s="14">
        <v>3045651</v>
      </c>
      <c r="B477" s="1">
        <v>400574.9</v>
      </c>
      <c r="C477" s="1">
        <v>670.2</v>
      </c>
      <c r="D477" s="19" t="s">
        <v>256</v>
      </c>
      <c r="E477" s="18"/>
    </row>
    <row r="478" spans="1:5" ht="16.5" thickBot="1" x14ac:dyDescent="0.25">
      <c r="A478" s="14">
        <v>3045651</v>
      </c>
      <c r="B478" s="1">
        <v>400574.9</v>
      </c>
      <c r="C478" s="1">
        <v>670.2</v>
      </c>
      <c r="D478" s="19" t="s">
        <v>257</v>
      </c>
      <c r="E478" s="18"/>
    </row>
    <row r="479" spans="1:5" ht="16.5" thickBot="1" x14ac:dyDescent="0.25">
      <c r="A479" s="14">
        <v>3045651</v>
      </c>
      <c r="B479" s="1">
        <v>400574.9</v>
      </c>
      <c r="C479" s="1">
        <v>670.2</v>
      </c>
      <c r="D479" s="19" t="s">
        <v>258</v>
      </c>
      <c r="E479" s="18"/>
    </row>
    <row r="480" spans="1:5" ht="16.5" thickBot="1" x14ac:dyDescent="0.25">
      <c r="A480" s="14">
        <v>3045651</v>
      </c>
      <c r="B480" s="1">
        <v>400574.9</v>
      </c>
      <c r="C480" s="1">
        <v>670.2</v>
      </c>
      <c r="D480" s="19" t="s">
        <v>259</v>
      </c>
      <c r="E480" s="18"/>
    </row>
    <row r="481" spans="1:5" ht="16.5" thickBot="1" x14ac:dyDescent="0.25">
      <c r="A481" s="14">
        <v>3045651</v>
      </c>
      <c r="B481" s="1">
        <v>400574.9</v>
      </c>
      <c r="C481" s="1">
        <v>670.2</v>
      </c>
      <c r="D481" s="19" t="s">
        <v>260</v>
      </c>
      <c r="E481" s="18"/>
    </row>
    <row r="482" spans="1:5" ht="16.5" thickBot="1" x14ac:dyDescent="0.25">
      <c r="A482" s="14">
        <v>3045651</v>
      </c>
      <c r="B482" s="1">
        <v>400574.9</v>
      </c>
      <c r="C482" s="1">
        <v>670.2</v>
      </c>
      <c r="D482" s="19" t="s">
        <v>261</v>
      </c>
      <c r="E482" s="18"/>
    </row>
    <row r="483" spans="1:5" ht="16.5" thickBot="1" x14ac:dyDescent="0.25">
      <c r="A483" s="14">
        <v>3045651</v>
      </c>
      <c r="B483" s="1">
        <v>400574.9</v>
      </c>
      <c r="C483" s="1">
        <v>670.2</v>
      </c>
      <c r="D483" s="19" t="s">
        <v>262</v>
      </c>
      <c r="E483" s="18"/>
    </row>
    <row r="484" spans="1:5" ht="16.5" thickBot="1" x14ac:dyDescent="0.25">
      <c r="A484" s="14">
        <v>3045651</v>
      </c>
      <c r="B484" s="1">
        <v>400574.9</v>
      </c>
      <c r="C484" s="1">
        <v>670.2</v>
      </c>
      <c r="D484" s="19" t="s">
        <v>263</v>
      </c>
      <c r="E484" s="18"/>
    </row>
    <row r="485" spans="1:5" ht="16.5" thickBot="1" x14ac:dyDescent="0.25">
      <c r="A485" s="14">
        <v>3045651</v>
      </c>
      <c r="B485" s="1">
        <v>400574.9</v>
      </c>
      <c r="C485" s="1">
        <v>670.2</v>
      </c>
      <c r="D485" s="19" t="s">
        <v>264</v>
      </c>
      <c r="E485" s="18"/>
    </row>
    <row r="486" spans="1:5" ht="16.5" thickBot="1" x14ac:dyDescent="0.25">
      <c r="A486" s="14">
        <v>3045651</v>
      </c>
      <c r="B486" s="1">
        <v>400574.9</v>
      </c>
      <c r="C486" s="1">
        <v>670.2</v>
      </c>
      <c r="D486" s="19" t="s">
        <v>265</v>
      </c>
      <c r="E486" s="18"/>
    </row>
    <row r="487" spans="1:5" ht="16.5" thickBot="1" x14ac:dyDescent="0.25">
      <c r="A487" s="14">
        <v>3045651</v>
      </c>
      <c r="B487" s="1">
        <v>400574.9</v>
      </c>
      <c r="C487" s="1">
        <v>670.2</v>
      </c>
      <c r="D487" s="19" t="s">
        <v>266</v>
      </c>
      <c r="E487" s="18"/>
    </row>
    <row r="488" spans="1:5" ht="16.5" thickBot="1" x14ac:dyDescent="0.25">
      <c r="A488" s="14">
        <v>3045651</v>
      </c>
      <c r="B488" s="1">
        <v>400574.9</v>
      </c>
      <c r="C488" s="1">
        <v>670.2</v>
      </c>
      <c r="D488" s="19" t="s">
        <v>267</v>
      </c>
      <c r="E488" s="18"/>
    </row>
    <row r="489" spans="1:5" ht="16.5" thickBot="1" x14ac:dyDescent="0.25">
      <c r="A489" s="14">
        <v>3045651</v>
      </c>
      <c r="B489" s="1">
        <v>400574.9</v>
      </c>
      <c r="C489" s="1">
        <v>670.2</v>
      </c>
      <c r="D489" s="19" t="s">
        <v>268</v>
      </c>
      <c r="E489" s="18"/>
    </row>
    <row r="490" spans="1:5" ht="16.5" thickBot="1" x14ac:dyDescent="0.25">
      <c r="A490" s="14">
        <v>3045651</v>
      </c>
      <c r="B490" s="1">
        <v>400574.9</v>
      </c>
      <c r="C490" s="1">
        <v>670.2</v>
      </c>
      <c r="D490" s="19" t="s">
        <v>269</v>
      </c>
      <c r="E490" s="18">
        <v>831.83600000000001</v>
      </c>
    </row>
    <row r="491" spans="1:5" ht="16.5" thickBot="1" x14ac:dyDescent="0.25">
      <c r="A491" s="14">
        <v>3045651</v>
      </c>
      <c r="B491" s="1">
        <v>400574.9</v>
      </c>
      <c r="C491" s="1">
        <v>670.2</v>
      </c>
      <c r="D491" s="19" t="s">
        <v>270</v>
      </c>
      <c r="E491" s="18">
        <v>831.77599999999995</v>
      </c>
    </row>
    <row r="492" spans="1:5" ht="16.5" thickBot="1" x14ac:dyDescent="0.25">
      <c r="A492" s="14">
        <v>3045651</v>
      </c>
      <c r="B492" s="1">
        <v>400574.9</v>
      </c>
      <c r="C492" s="1">
        <v>670.2</v>
      </c>
      <c r="D492" s="19" t="s">
        <v>271</v>
      </c>
      <c r="E492" s="18">
        <v>825.43600000000004</v>
      </c>
    </row>
    <row r="493" spans="1:5" ht="16.5" thickBot="1" x14ac:dyDescent="0.25">
      <c r="A493" s="14">
        <v>3045651</v>
      </c>
      <c r="B493" s="1">
        <v>400574.9</v>
      </c>
      <c r="C493" s="1">
        <v>670.2</v>
      </c>
      <c r="D493" s="19" t="s">
        <v>272</v>
      </c>
      <c r="E493" s="18">
        <v>829.74599999999998</v>
      </c>
    </row>
    <row r="494" spans="1:5" ht="16.5" thickBot="1" x14ac:dyDescent="0.25">
      <c r="A494" s="14">
        <v>3045651</v>
      </c>
      <c r="B494" s="1">
        <v>400574.9</v>
      </c>
      <c r="C494" s="1">
        <v>670.2</v>
      </c>
      <c r="D494" s="19" t="s">
        <v>273</v>
      </c>
      <c r="E494" s="18">
        <v>829.51599999999996</v>
      </c>
    </row>
    <row r="495" spans="1:5" ht="16.5" thickBot="1" x14ac:dyDescent="0.25">
      <c r="A495" s="14">
        <v>3045651</v>
      </c>
      <c r="B495" s="1">
        <v>400574.9</v>
      </c>
      <c r="C495" s="1">
        <v>670.2</v>
      </c>
      <c r="D495" s="19" t="s">
        <v>274</v>
      </c>
      <c r="E495" s="18">
        <v>829.58600000000001</v>
      </c>
    </row>
    <row r="496" spans="1:5" ht="16.5" thickBot="1" x14ac:dyDescent="0.25">
      <c r="A496" s="14">
        <v>3045651</v>
      </c>
      <c r="B496" s="1">
        <v>400574.9</v>
      </c>
      <c r="C496" s="1">
        <v>670.2</v>
      </c>
      <c r="D496" s="19" t="s">
        <v>275</v>
      </c>
      <c r="E496" s="18">
        <v>829.95600000000002</v>
      </c>
    </row>
    <row r="497" spans="1:5" ht="16.5" thickBot="1" x14ac:dyDescent="0.25">
      <c r="A497" s="14">
        <v>3045651</v>
      </c>
      <c r="B497" s="1">
        <v>400574.9</v>
      </c>
      <c r="C497" s="1">
        <v>670.2</v>
      </c>
      <c r="D497" s="19" t="s">
        <v>276</v>
      </c>
      <c r="E497" s="18">
        <v>828.68600000000004</v>
      </c>
    </row>
    <row r="498" spans="1:5" ht="16.5" thickBot="1" x14ac:dyDescent="0.25">
      <c r="A498" s="14">
        <v>3045651</v>
      </c>
      <c r="B498" s="1">
        <v>400574.9</v>
      </c>
      <c r="C498" s="1">
        <v>670.2</v>
      </c>
      <c r="D498" s="19" t="s">
        <v>277</v>
      </c>
      <c r="E498" s="18">
        <v>828.81600000000003</v>
      </c>
    </row>
    <row r="499" spans="1:5" ht="16.5" thickBot="1" x14ac:dyDescent="0.25">
      <c r="A499" s="14">
        <v>3045651</v>
      </c>
      <c r="B499" s="1">
        <v>400574.9</v>
      </c>
      <c r="C499" s="1">
        <v>670.2</v>
      </c>
      <c r="D499" s="19" t="s">
        <v>278</v>
      </c>
      <c r="E499" s="18">
        <v>829.88599999999997</v>
      </c>
    </row>
    <row r="500" spans="1:5" ht="16.5" thickBot="1" x14ac:dyDescent="0.25">
      <c r="A500" s="14">
        <v>3045651</v>
      </c>
      <c r="B500" s="1">
        <v>400574.9</v>
      </c>
      <c r="C500" s="1">
        <v>670.2</v>
      </c>
      <c r="D500" s="19" t="s">
        <v>279</v>
      </c>
      <c r="E500" s="18">
        <v>829.28599999999994</v>
      </c>
    </row>
    <row r="501" spans="1:5" ht="16.5" thickBot="1" x14ac:dyDescent="0.25">
      <c r="A501" s="14">
        <v>3045651</v>
      </c>
      <c r="B501" s="1">
        <v>400574.9</v>
      </c>
      <c r="C501" s="1">
        <v>670.2</v>
      </c>
      <c r="D501" s="19" t="s">
        <v>280</v>
      </c>
      <c r="E501" s="18">
        <v>829.21600000000001</v>
      </c>
    </row>
    <row r="502" spans="1:5" ht="16.5" thickBot="1" x14ac:dyDescent="0.25">
      <c r="A502" s="14">
        <v>3045651</v>
      </c>
      <c r="B502" s="1">
        <v>400574.9</v>
      </c>
      <c r="C502" s="1">
        <v>670.2</v>
      </c>
      <c r="D502" s="19" t="s">
        <v>281</v>
      </c>
      <c r="E502" s="18">
        <v>829.40599999999995</v>
      </c>
    </row>
    <row r="503" spans="1:5" ht="16.5" thickBot="1" x14ac:dyDescent="0.25">
      <c r="A503" s="14">
        <v>3045651</v>
      </c>
      <c r="B503" s="1">
        <v>400574.9</v>
      </c>
      <c r="C503" s="1">
        <v>670.2</v>
      </c>
      <c r="D503" s="19" t="s">
        <v>282</v>
      </c>
      <c r="E503" s="18">
        <v>829.81600000000003</v>
      </c>
    </row>
    <row r="504" spans="1:5" ht="16.5" thickBot="1" x14ac:dyDescent="0.25">
      <c r="A504" s="14">
        <v>3045651</v>
      </c>
      <c r="B504" s="1">
        <v>400574.9</v>
      </c>
      <c r="C504" s="1">
        <v>670.2</v>
      </c>
      <c r="D504" s="19" t="s">
        <v>283</v>
      </c>
      <c r="E504" s="18">
        <v>829.096</v>
      </c>
    </row>
    <row r="505" spans="1:5" ht="16.5" thickBot="1" x14ac:dyDescent="0.25">
      <c r="A505" s="14">
        <v>3045651</v>
      </c>
      <c r="B505" s="1">
        <v>400574.9</v>
      </c>
      <c r="C505" s="1">
        <v>670.2</v>
      </c>
      <c r="D505" s="19" t="s">
        <v>284</v>
      </c>
      <c r="E505" s="18">
        <v>829.86599999999999</v>
      </c>
    </row>
    <row r="506" spans="1:5" ht="16.5" thickBot="1" x14ac:dyDescent="0.25">
      <c r="A506" s="14">
        <v>3045651</v>
      </c>
      <c r="B506" s="1">
        <v>400574.9</v>
      </c>
      <c r="C506" s="1">
        <v>670.2</v>
      </c>
      <c r="D506" s="19" t="s">
        <v>285</v>
      </c>
      <c r="E506" s="18">
        <v>829.63599999999997</v>
      </c>
    </row>
    <row r="507" spans="1:5" ht="16.5" thickBot="1" x14ac:dyDescent="0.25">
      <c r="A507" s="14">
        <v>3045651</v>
      </c>
      <c r="B507" s="1">
        <v>400574.9</v>
      </c>
      <c r="C507" s="1">
        <v>670.2</v>
      </c>
      <c r="D507" s="19" t="s">
        <v>286</v>
      </c>
      <c r="E507" s="18">
        <v>829.33600000000001</v>
      </c>
    </row>
    <row r="508" spans="1:5" ht="16.5" thickBot="1" x14ac:dyDescent="0.25">
      <c r="A508" s="14">
        <v>3045651</v>
      </c>
      <c r="B508" s="1">
        <v>400574.9</v>
      </c>
      <c r="C508" s="1">
        <v>670.2</v>
      </c>
      <c r="D508" s="19" t="s">
        <v>287</v>
      </c>
      <c r="E508" s="18">
        <v>828.76599999999996</v>
      </c>
    </row>
    <row r="509" spans="1:5" ht="16.5" thickBot="1" x14ac:dyDescent="0.25">
      <c r="A509" s="14">
        <v>3045651</v>
      </c>
      <c r="B509" s="1">
        <v>400574.9</v>
      </c>
      <c r="C509" s="1">
        <v>670.2</v>
      </c>
      <c r="D509" s="19" t="s">
        <v>288</v>
      </c>
      <c r="E509" s="18">
        <v>831.11599999999999</v>
      </c>
    </row>
    <row r="510" spans="1:5" ht="16.5" thickBot="1" x14ac:dyDescent="0.25">
      <c r="A510" s="14">
        <v>3045651</v>
      </c>
      <c r="B510" s="1">
        <v>400574.9</v>
      </c>
      <c r="C510" s="1">
        <v>670.2</v>
      </c>
      <c r="D510" s="19" t="s">
        <v>289</v>
      </c>
      <c r="E510" s="18">
        <v>830.65599999999995</v>
      </c>
    </row>
    <row r="511" spans="1:5" ht="16.5" thickBot="1" x14ac:dyDescent="0.25">
      <c r="A511" s="14">
        <v>3045651</v>
      </c>
      <c r="B511" s="1">
        <v>400574.9</v>
      </c>
      <c r="C511" s="1">
        <v>670.2</v>
      </c>
      <c r="D511" s="19" t="s">
        <v>290</v>
      </c>
      <c r="E511" s="18">
        <v>831.07600000000002</v>
      </c>
    </row>
    <row r="512" spans="1:5" ht="16.5" thickBot="1" x14ac:dyDescent="0.25">
      <c r="A512" s="14">
        <v>3045651</v>
      </c>
      <c r="B512" s="1">
        <v>400574.9</v>
      </c>
      <c r="C512" s="1">
        <v>670.2</v>
      </c>
      <c r="D512" s="19" t="s">
        <v>291</v>
      </c>
      <c r="E512" s="18">
        <v>831.11599999999999</v>
      </c>
    </row>
    <row r="513" spans="1:5" ht="16.5" thickBot="1" x14ac:dyDescent="0.25">
      <c r="A513" s="14">
        <v>3045651</v>
      </c>
      <c r="B513" s="1">
        <v>400574.9</v>
      </c>
      <c r="C513" s="1">
        <v>670.2</v>
      </c>
      <c r="D513" s="19" t="s">
        <v>292</v>
      </c>
      <c r="E513" s="18">
        <v>830.96600000000001</v>
      </c>
    </row>
    <row r="514" spans="1:5" ht="16.5" thickBot="1" x14ac:dyDescent="0.25">
      <c r="A514" s="14">
        <v>3045651</v>
      </c>
      <c r="B514" s="1">
        <v>400574.9</v>
      </c>
      <c r="C514" s="1">
        <v>670.2</v>
      </c>
      <c r="D514" s="19" t="s">
        <v>293</v>
      </c>
      <c r="E514" s="18">
        <v>830.31600000000003</v>
      </c>
    </row>
    <row r="515" spans="1:5" ht="16.5" thickBot="1" x14ac:dyDescent="0.25">
      <c r="A515" s="14">
        <v>3045651</v>
      </c>
      <c r="B515" s="1">
        <v>400574.9</v>
      </c>
      <c r="C515" s="1">
        <v>670.2</v>
      </c>
      <c r="D515" s="19" t="s">
        <v>294</v>
      </c>
      <c r="E515" s="18">
        <v>828.93600000000004</v>
      </c>
    </row>
    <row r="516" spans="1:5" ht="16.5" thickBot="1" x14ac:dyDescent="0.25">
      <c r="A516" s="14">
        <v>3045651</v>
      </c>
      <c r="B516" s="1">
        <v>400574.9</v>
      </c>
      <c r="C516" s="1">
        <v>670.2</v>
      </c>
      <c r="D516" s="19" t="s">
        <v>295</v>
      </c>
      <c r="E516" s="18"/>
    </row>
    <row r="517" spans="1:5" ht="16.5" thickBot="1" x14ac:dyDescent="0.25">
      <c r="A517" s="14">
        <v>3045651</v>
      </c>
      <c r="B517" s="1">
        <v>400574.9</v>
      </c>
      <c r="C517" s="1">
        <v>670.2</v>
      </c>
      <c r="D517" s="19" t="s">
        <v>296</v>
      </c>
      <c r="E517" s="18"/>
    </row>
    <row r="518" spans="1:5" ht="16.5" thickBot="1" x14ac:dyDescent="0.25">
      <c r="A518" s="14">
        <v>3045651</v>
      </c>
      <c r="B518" s="1">
        <v>400574.9</v>
      </c>
      <c r="C518" s="1">
        <v>670.2</v>
      </c>
      <c r="D518" s="19" t="s">
        <v>297</v>
      </c>
      <c r="E518" s="18"/>
    </row>
    <row r="519" spans="1:5" ht="16.5" thickBot="1" x14ac:dyDescent="0.25">
      <c r="A519" s="14">
        <v>3045651</v>
      </c>
      <c r="B519" s="1">
        <v>400574.9</v>
      </c>
      <c r="C519" s="1">
        <v>670.2</v>
      </c>
      <c r="D519" s="19" t="s">
        <v>298</v>
      </c>
      <c r="E519" s="18"/>
    </row>
    <row r="520" spans="1:5" ht="16.5" thickBot="1" x14ac:dyDescent="0.25">
      <c r="A520" s="14">
        <v>3045651</v>
      </c>
      <c r="B520" s="1">
        <v>400574.9</v>
      </c>
      <c r="C520" s="1">
        <v>670.2</v>
      </c>
      <c r="D520" s="19" t="s">
        <v>299</v>
      </c>
      <c r="E520" s="18"/>
    </row>
    <row r="521" spans="1:5" ht="16.5" thickBot="1" x14ac:dyDescent="0.25">
      <c r="A521" s="14">
        <v>3045651</v>
      </c>
      <c r="B521" s="1">
        <v>400574.9</v>
      </c>
      <c r="C521" s="1">
        <v>670.2</v>
      </c>
      <c r="D521" s="19" t="s">
        <v>300</v>
      </c>
      <c r="E521" s="18"/>
    </row>
    <row r="522" spans="1:5" ht="16.5" thickBot="1" x14ac:dyDescent="0.25">
      <c r="A522" s="14">
        <v>3045651</v>
      </c>
      <c r="B522" s="1">
        <v>400574.9</v>
      </c>
      <c r="C522" s="1">
        <v>670.2</v>
      </c>
      <c r="D522" s="19" t="s">
        <v>301</v>
      </c>
      <c r="E522" s="18"/>
    </row>
    <row r="523" spans="1:5" ht="16.5" thickBot="1" x14ac:dyDescent="0.25">
      <c r="A523" s="14">
        <v>3045651</v>
      </c>
      <c r="B523" s="1">
        <v>400574.9</v>
      </c>
      <c r="C523" s="1">
        <v>670.2</v>
      </c>
      <c r="D523" s="19" t="s">
        <v>302</v>
      </c>
      <c r="E523" s="18"/>
    </row>
    <row r="524" spans="1:5" ht="16.5" thickBot="1" x14ac:dyDescent="0.25">
      <c r="A524" s="14">
        <v>3045651</v>
      </c>
      <c r="B524" s="1">
        <v>400574.9</v>
      </c>
      <c r="C524" s="1">
        <v>670.2</v>
      </c>
      <c r="D524" s="19" t="s">
        <v>303</v>
      </c>
      <c r="E524" s="18"/>
    </row>
    <row r="525" spans="1:5" ht="16.5" thickBot="1" x14ac:dyDescent="0.25">
      <c r="A525" s="14">
        <v>3045651</v>
      </c>
      <c r="B525" s="1">
        <v>400574.9</v>
      </c>
      <c r="C525" s="1">
        <v>670.2</v>
      </c>
      <c r="D525" s="19" t="s">
        <v>304</v>
      </c>
      <c r="E525" s="18"/>
    </row>
    <row r="526" spans="1:5" ht="16.5" thickBot="1" x14ac:dyDescent="0.25">
      <c r="A526" s="14">
        <v>3045651</v>
      </c>
      <c r="B526" s="1">
        <v>400574.9</v>
      </c>
      <c r="C526" s="1">
        <v>670.2</v>
      </c>
      <c r="D526" s="19" t="s">
        <v>305</v>
      </c>
      <c r="E526" s="18">
        <v>837.20600000000002</v>
      </c>
    </row>
    <row r="527" spans="1:5" ht="16.5" thickBot="1" x14ac:dyDescent="0.25">
      <c r="A527" s="14">
        <v>3045651</v>
      </c>
      <c r="B527" s="1">
        <v>400574.9</v>
      </c>
      <c r="C527" s="1">
        <v>670.2</v>
      </c>
      <c r="D527" s="19" t="s">
        <v>306</v>
      </c>
      <c r="E527" s="18"/>
    </row>
    <row r="528" spans="1:5" ht="16.5" thickBot="1" x14ac:dyDescent="0.25">
      <c r="A528" s="14">
        <v>3045651</v>
      </c>
      <c r="B528" s="1">
        <v>400574.9</v>
      </c>
      <c r="C528" s="1">
        <v>670.2</v>
      </c>
      <c r="D528" s="19" t="s">
        <v>307</v>
      </c>
      <c r="E528" s="18"/>
    </row>
    <row r="529" spans="1:5" ht="16.5" thickBot="1" x14ac:dyDescent="0.25">
      <c r="A529" s="14">
        <v>3045651</v>
      </c>
      <c r="B529" s="1">
        <v>400574.9</v>
      </c>
      <c r="C529" s="1">
        <v>670.2</v>
      </c>
      <c r="D529" s="19" t="s">
        <v>308</v>
      </c>
      <c r="E529" s="18"/>
    </row>
    <row r="530" spans="1:5" ht="16.5" thickBot="1" x14ac:dyDescent="0.25">
      <c r="A530" s="14">
        <v>3045651</v>
      </c>
      <c r="B530" s="1">
        <v>400574.9</v>
      </c>
      <c r="C530" s="1">
        <v>670.2</v>
      </c>
      <c r="D530" s="19" t="s">
        <v>309</v>
      </c>
      <c r="E530" s="18"/>
    </row>
    <row r="531" spans="1:5" ht="16.5" thickBot="1" x14ac:dyDescent="0.25">
      <c r="A531" s="14">
        <v>3045651</v>
      </c>
      <c r="B531" s="1">
        <v>400574.9</v>
      </c>
      <c r="C531" s="1">
        <v>670.2</v>
      </c>
      <c r="D531" s="19" t="s">
        <v>310</v>
      </c>
      <c r="E531" s="18"/>
    </row>
    <row r="532" spans="1:5" ht="16.5" thickBot="1" x14ac:dyDescent="0.25">
      <c r="A532" s="14">
        <v>3045651</v>
      </c>
      <c r="B532" s="1">
        <v>400574.9</v>
      </c>
      <c r="C532" s="1">
        <v>670.2</v>
      </c>
      <c r="D532" s="19" t="s">
        <v>311</v>
      </c>
      <c r="E532" s="18"/>
    </row>
    <row r="533" spans="1:5" ht="16.5" thickBot="1" x14ac:dyDescent="0.25">
      <c r="A533" s="14">
        <v>3045651</v>
      </c>
      <c r="B533" s="1">
        <v>400574.9</v>
      </c>
      <c r="C533" s="1">
        <v>670.2</v>
      </c>
      <c r="D533" s="19" t="s">
        <v>312</v>
      </c>
      <c r="E533" s="18"/>
    </row>
    <row r="534" spans="1:5" ht="16.5" thickBot="1" x14ac:dyDescent="0.25">
      <c r="A534" s="14">
        <v>3045651</v>
      </c>
      <c r="B534" s="1">
        <v>400574.9</v>
      </c>
      <c r="C534" s="1">
        <v>670.2</v>
      </c>
      <c r="D534" s="19" t="s">
        <v>313</v>
      </c>
      <c r="E534" s="18"/>
    </row>
    <row r="535" spans="1:5" ht="16.5" thickBot="1" x14ac:dyDescent="0.25">
      <c r="A535" s="14">
        <v>3045651</v>
      </c>
      <c r="B535" s="1">
        <v>400574.9</v>
      </c>
      <c r="C535" s="1">
        <v>670.2</v>
      </c>
      <c r="D535" s="19" t="s">
        <v>314</v>
      </c>
      <c r="E535" s="18"/>
    </row>
    <row r="536" spans="1:5" ht="16.5" thickBot="1" x14ac:dyDescent="0.25">
      <c r="A536" s="14">
        <v>3045651</v>
      </c>
      <c r="B536" s="1">
        <v>400574.9</v>
      </c>
      <c r="C536" s="1">
        <v>670.2</v>
      </c>
      <c r="D536" s="19" t="s">
        <v>315</v>
      </c>
      <c r="E536" s="18"/>
    </row>
    <row r="537" spans="1:5" ht="16.5" thickBot="1" x14ac:dyDescent="0.25">
      <c r="A537" s="14">
        <v>3045651</v>
      </c>
      <c r="B537" s="1">
        <v>400574.9</v>
      </c>
      <c r="C537" s="1">
        <v>670.2</v>
      </c>
      <c r="D537" s="19" t="s">
        <v>316</v>
      </c>
      <c r="E537" s="18"/>
    </row>
    <row r="538" spans="1:5" ht="16.5" thickBot="1" x14ac:dyDescent="0.25">
      <c r="A538" s="14">
        <v>3045651</v>
      </c>
      <c r="B538" s="1">
        <v>400574.9</v>
      </c>
      <c r="C538" s="1">
        <v>670.2</v>
      </c>
      <c r="D538" s="19" t="s">
        <v>317</v>
      </c>
      <c r="E538" s="18"/>
    </row>
    <row r="539" spans="1:5" ht="16.5" thickBot="1" x14ac:dyDescent="0.25">
      <c r="A539" s="14">
        <v>3045651</v>
      </c>
      <c r="B539" s="1">
        <v>400574.9</v>
      </c>
      <c r="C539" s="1">
        <v>670.2</v>
      </c>
      <c r="D539" s="19" t="s">
        <v>318</v>
      </c>
      <c r="E539" s="18"/>
    </row>
    <row r="540" spans="1:5" ht="16.5" thickBot="1" x14ac:dyDescent="0.25">
      <c r="A540" s="14">
        <v>3045651</v>
      </c>
      <c r="B540" s="1">
        <v>400574.9</v>
      </c>
      <c r="C540" s="1">
        <v>670.2</v>
      </c>
      <c r="D540" s="19" t="s">
        <v>319</v>
      </c>
      <c r="E540" s="18"/>
    </row>
    <row r="541" spans="1:5" ht="16.5" thickBot="1" x14ac:dyDescent="0.25">
      <c r="A541" s="14">
        <v>3045651</v>
      </c>
      <c r="B541" s="1">
        <v>400574.9</v>
      </c>
      <c r="C541" s="1">
        <v>670.2</v>
      </c>
      <c r="D541" s="19" t="s">
        <v>320</v>
      </c>
      <c r="E541" s="18"/>
    </row>
    <row r="542" spans="1:5" ht="16.5" thickBot="1" x14ac:dyDescent="0.25">
      <c r="A542" s="14">
        <v>3045651</v>
      </c>
      <c r="B542" s="1">
        <v>400574.9</v>
      </c>
      <c r="C542" s="1">
        <v>670.2</v>
      </c>
      <c r="D542" s="19" t="s">
        <v>321</v>
      </c>
      <c r="E542" s="18"/>
    </row>
    <row r="543" spans="1:5" ht="16.5" thickBot="1" x14ac:dyDescent="0.25">
      <c r="A543" s="14">
        <v>3045651</v>
      </c>
      <c r="B543" s="1">
        <v>400574.9</v>
      </c>
      <c r="C543" s="1">
        <v>670.2</v>
      </c>
      <c r="D543" s="19" t="s">
        <v>322</v>
      </c>
      <c r="E543" s="18"/>
    </row>
    <row r="544" spans="1:5" ht="16.5" thickBot="1" x14ac:dyDescent="0.25">
      <c r="A544" s="14">
        <v>3045651</v>
      </c>
      <c r="B544" s="1">
        <v>400574.9</v>
      </c>
      <c r="C544" s="1">
        <v>670.2</v>
      </c>
      <c r="D544" s="19" t="s">
        <v>323</v>
      </c>
      <c r="E544" s="18"/>
    </row>
    <row r="545" spans="1:5" ht="16.5" thickBot="1" x14ac:dyDescent="0.25">
      <c r="A545" s="14">
        <v>3045651</v>
      </c>
      <c r="B545" s="1">
        <v>400574.9</v>
      </c>
      <c r="C545" s="1">
        <v>670.2</v>
      </c>
      <c r="D545" s="19" t="s">
        <v>324</v>
      </c>
      <c r="E545" s="18"/>
    </row>
    <row r="546" spans="1:5" ht="16.5" thickBot="1" x14ac:dyDescent="0.25">
      <c r="A546" s="14">
        <v>3045651</v>
      </c>
      <c r="B546" s="1">
        <v>400574.9</v>
      </c>
      <c r="C546" s="1">
        <v>670.2</v>
      </c>
      <c r="D546" s="19" t="s">
        <v>325</v>
      </c>
      <c r="E546" s="18"/>
    </row>
    <row r="547" spans="1:5" ht="16.5" thickBot="1" x14ac:dyDescent="0.25">
      <c r="A547" s="14">
        <v>3045651</v>
      </c>
      <c r="B547" s="1">
        <v>400574.9</v>
      </c>
      <c r="C547" s="1">
        <v>670.2</v>
      </c>
      <c r="D547" s="19" t="s">
        <v>326</v>
      </c>
      <c r="E547" s="18"/>
    </row>
    <row r="548" spans="1:5" ht="16.5" thickBot="1" x14ac:dyDescent="0.25">
      <c r="A548" s="14">
        <v>3045651</v>
      </c>
      <c r="B548" s="1">
        <v>400574.9</v>
      </c>
      <c r="C548" s="1">
        <v>670.2</v>
      </c>
      <c r="D548" s="19" t="s">
        <v>327</v>
      </c>
      <c r="E548" s="18"/>
    </row>
    <row r="549" spans="1:5" ht="16.5" thickBot="1" x14ac:dyDescent="0.25">
      <c r="A549" s="14">
        <v>3045651</v>
      </c>
      <c r="B549" s="1">
        <v>400574.9</v>
      </c>
      <c r="C549" s="1">
        <v>670.2</v>
      </c>
      <c r="D549" s="19" t="s">
        <v>328</v>
      </c>
      <c r="E549" s="18"/>
    </row>
    <row r="550" spans="1:5" ht="16.5" thickBot="1" x14ac:dyDescent="0.25">
      <c r="A550" s="14">
        <v>3045651</v>
      </c>
      <c r="B550" s="1">
        <v>400574.9</v>
      </c>
      <c r="C550" s="1">
        <v>670.2</v>
      </c>
      <c r="D550" s="19" t="s">
        <v>329</v>
      </c>
      <c r="E550" s="18"/>
    </row>
    <row r="551" spans="1:5" ht="16.5" thickBot="1" x14ac:dyDescent="0.25">
      <c r="A551" s="14">
        <v>3045651</v>
      </c>
      <c r="B551" s="1">
        <v>400574.9</v>
      </c>
      <c r="C551" s="1">
        <v>670.2</v>
      </c>
      <c r="D551" s="19" t="s">
        <v>330</v>
      </c>
      <c r="E551" s="18"/>
    </row>
    <row r="552" spans="1:5" ht="16.5" thickBot="1" x14ac:dyDescent="0.25">
      <c r="A552" s="14">
        <v>3045651</v>
      </c>
      <c r="B552" s="1">
        <v>400574.9</v>
      </c>
      <c r="C552" s="1">
        <v>670.2</v>
      </c>
      <c r="D552" s="19" t="s">
        <v>331</v>
      </c>
      <c r="E552" s="18"/>
    </row>
    <row r="553" spans="1:5" ht="16.5" thickBot="1" x14ac:dyDescent="0.25">
      <c r="A553" s="14">
        <v>3045651</v>
      </c>
      <c r="B553" s="1">
        <v>400574.9</v>
      </c>
      <c r="C553" s="1">
        <v>670.2</v>
      </c>
      <c r="D553" s="19" t="s">
        <v>332</v>
      </c>
      <c r="E553" s="18"/>
    </row>
    <row r="554" spans="1:5" ht="16.5" thickBot="1" x14ac:dyDescent="0.25">
      <c r="A554" s="14">
        <v>3045651</v>
      </c>
      <c r="B554" s="1">
        <v>400574.9</v>
      </c>
      <c r="C554" s="1">
        <v>670.2</v>
      </c>
      <c r="D554" s="19" t="s">
        <v>333</v>
      </c>
      <c r="E554" s="18"/>
    </row>
    <row r="555" spans="1:5" ht="16.5" thickBot="1" x14ac:dyDescent="0.25">
      <c r="A555" s="14">
        <v>3045651</v>
      </c>
      <c r="B555" s="1">
        <v>400574.9</v>
      </c>
      <c r="C555" s="1">
        <v>670.2</v>
      </c>
      <c r="D555" s="19" t="s">
        <v>334</v>
      </c>
      <c r="E555" s="18"/>
    </row>
    <row r="556" spans="1:5" ht="16.5" thickBot="1" x14ac:dyDescent="0.25">
      <c r="A556" s="14">
        <v>3045651</v>
      </c>
      <c r="B556" s="1">
        <v>400574.9</v>
      </c>
      <c r="C556" s="1">
        <v>670.2</v>
      </c>
      <c r="D556" s="19" t="s">
        <v>335</v>
      </c>
      <c r="E556" s="18">
        <v>804.15599999999995</v>
      </c>
    </row>
    <row r="557" spans="1:5" ht="16.5" thickBot="1" x14ac:dyDescent="0.25">
      <c r="A557" s="14">
        <v>3045651</v>
      </c>
      <c r="B557" s="1">
        <v>400574.9</v>
      </c>
      <c r="C557" s="1">
        <v>670.2</v>
      </c>
      <c r="D557" s="19" t="s">
        <v>336</v>
      </c>
      <c r="E557" s="18">
        <v>803.33600000000001</v>
      </c>
    </row>
    <row r="558" spans="1:5" ht="16.5" thickBot="1" x14ac:dyDescent="0.25">
      <c r="A558" s="14">
        <v>3045651</v>
      </c>
      <c r="B558" s="1">
        <v>400574.9</v>
      </c>
      <c r="C558" s="1">
        <v>670.2</v>
      </c>
      <c r="D558" s="19" t="s">
        <v>337</v>
      </c>
      <c r="E558" s="18">
        <v>804.20600000000002</v>
      </c>
    </row>
    <row r="559" spans="1:5" ht="16.5" thickBot="1" x14ac:dyDescent="0.25">
      <c r="A559" s="14">
        <v>3045651</v>
      </c>
      <c r="B559" s="1">
        <v>400574.9</v>
      </c>
      <c r="C559" s="1">
        <v>670.2</v>
      </c>
      <c r="D559" s="19" t="s">
        <v>338</v>
      </c>
      <c r="E559" s="18">
        <v>803.21600000000001</v>
      </c>
    </row>
    <row r="560" spans="1:5" ht="16.5" thickBot="1" x14ac:dyDescent="0.25">
      <c r="A560" s="14">
        <v>3045651</v>
      </c>
      <c r="B560" s="1">
        <v>400574.9</v>
      </c>
      <c r="C560" s="1">
        <v>670.2</v>
      </c>
      <c r="D560" s="19" t="s">
        <v>339</v>
      </c>
      <c r="E560" s="18">
        <v>801.05600000000004</v>
      </c>
    </row>
    <row r="561" spans="1:5" ht="16.5" thickBot="1" x14ac:dyDescent="0.25">
      <c r="A561" s="14">
        <v>3045651</v>
      </c>
      <c r="B561" s="1">
        <v>400574.9</v>
      </c>
      <c r="C561" s="1">
        <v>670.2</v>
      </c>
      <c r="D561" s="19" t="s">
        <v>340</v>
      </c>
      <c r="E561" s="18">
        <v>800.45600000000002</v>
      </c>
    </row>
    <row r="562" spans="1:5" ht="16.5" thickBot="1" x14ac:dyDescent="0.25">
      <c r="A562" s="14">
        <v>3045651</v>
      </c>
      <c r="B562" s="1">
        <v>400574.9</v>
      </c>
      <c r="C562" s="1">
        <v>670.2</v>
      </c>
      <c r="D562" s="19" t="s">
        <v>341</v>
      </c>
      <c r="E562" s="18">
        <v>800.53599999999994</v>
      </c>
    </row>
    <row r="563" spans="1:5" ht="16.5" thickBot="1" x14ac:dyDescent="0.25">
      <c r="A563" s="14">
        <v>3045651</v>
      </c>
      <c r="B563" s="1">
        <v>400574.9</v>
      </c>
      <c r="C563" s="1">
        <v>670.2</v>
      </c>
      <c r="D563" s="19" t="s">
        <v>342</v>
      </c>
      <c r="E563" s="18">
        <v>799.76599999999996</v>
      </c>
    </row>
    <row r="564" spans="1:5" ht="16.5" thickBot="1" x14ac:dyDescent="0.25">
      <c r="A564" s="14">
        <v>3045651</v>
      </c>
      <c r="B564" s="1">
        <v>400574.9</v>
      </c>
      <c r="C564" s="1">
        <v>670.2</v>
      </c>
      <c r="D564" s="19" t="s">
        <v>343</v>
      </c>
      <c r="E564" s="18">
        <v>801.37599999999998</v>
      </c>
    </row>
    <row r="565" spans="1:5" ht="16.5" thickBot="1" x14ac:dyDescent="0.25">
      <c r="A565" s="14">
        <v>3045651</v>
      </c>
      <c r="B565" s="1">
        <v>400574.9</v>
      </c>
      <c r="C565" s="1">
        <v>670.2</v>
      </c>
      <c r="D565" s="19" t="s">
        <v>344</v>
      </c>
      <c r="E565" s="18">
        <v>799.18600000000004</v>
      </c>
    </row>
    <row r="566" spans="1:5" ht="16.5" thickBot="1" x14ac:dyDescent="0.25">
      <c r="A566" s="14">
        <v>3045651</v>
      </c>
      <c r="B566" s="1">
        <v>400574.9</v>
      </c>
      <c r="C566" s="1">
        <v>670.2</v>
      </c>
      <c r="D566" s="19" t="s">
        <v>345</v>
      </c>
      <c r="E566" s="18">
        <v>800.43600000000004</v>
      </c>
    </row>
    <row r="567" spans="1:5" ht="16.5" thickBot="1" x14ac:dyDescent="0.25">
      <c r="A567" s="14">
        <v>3045651</v>
      </c>
      <c r="B567" s="1">
        <v>400574.9</v>
      </c>
      <c r="C567" s="1">
        <v>670.2</v>
      </c>
      <c r="D567" s="19" t="s">
        <v>346</v>
      </c>
      <c r="E567" s="18"/>
    </row>
    <row r="568" spans="1:5" ht="16.5" thickBot="1" x14ac:dyDescent="0.25">
      <c r="A568" s="14">
        <v>3045651</v>
      </c>
      <c r="B568" s="1">
        <v>400574.9</v>
      </c>
      <c r="C568" s="1">
        <v>670.2</v>
      </c>
      <c r="D568" s="19" t="s">
        <v>347</v>
      </c>
      <c r="E568" s="18"/>
    </row>
    <row r="569" spans="1:5" ht="16.5" thickBot="1" x14ac:dyDescent="0.25">
      <c r="A569" s="14">
        <v>3045651</v>
      </c>
      <c r="B569" s="1">
        <v>400574.9</v>
      </c>
      <c r="C569" s="1">
        <v>670.2</v>
      </c>
      <c r="D569" s="19" t="s">
        <v>348</v>
      </c>
      <c r="E569" s="18"/>
    </row>
    <row r="570" spans="1:5" ht="16.5" thickBot="1" x14ac:dyDescent="0.25">
      <c r="A570" s="14">
        <v>3045651</v>
      </c>
      <c r="B570" s="1">
        <v>400574.9</v>
      </c>
      <c r="C570" s="1">
        <v>670.2</v>
      </c>
      <c r="D570" s="19" t="s">
        <v>349</v>
      </c>
      <c r="E570" s="18"/>
    </row>
    <row r="571" spans="1:5" ht="16.5" thickBot="1" x14ac:dyDescent="0.25">
      <c r="A571" s="14">
        <v>3045651</v>
      </c>
      <c r="B571" s="1">
        <v>400574.9</v>
      </c>
      <c r="C571" s="1">
        <v>670.2</v>
      </c>
      <c r="D571" s="19" t="s">
        <v>350</v>
      </c>
      <c r="E571" s="18"/>
    </row>
    <row r="572" spans="1:5" ht="16.5" thickBot="1" x14ac:dyDescent="0.25">
      <c r="A572" s="14">
        <v>3045651</v>
      </c>
      <c r="B572" s="1">
        <v>400574.9</v>
      </c>
      <c r="C572" s="1">
        <v>670.2</v>
      </c>
      <c r="D572" s="19" t="s">
        <v>351</v>
      </c>
      <c r="E572" s="18"/>
    </row>
    <row r="573" spans="1:5" ht="16.5" thickBot="1" x14ac:dyDescent="0.25">
      <c r="A573" s="14">
        <v>3045651</v>
      </c>
      <c r="B573" s="1">
        <v>400574.9</v>
      </c>
      <c r="C573" s="1">
        <v>670.2</v>
      </c>
      <c r="D573" s="19" t="s">
        <v>352</v>
      </c>
      <c r="E573" s="18"/>
    </row>
    <row r="574" spans="1:5" ht="16.5" thickBot="1" x14ac:dyDescent="0.25">
      <c r="A574" s="14">
        <v>3045651</v>
      </c>
      <c r="B574" s="1">
        <v>400574.9</v>
      </c>
      <c r="C574" s="1">
        <v>670.2</v>
      </c>
      <c r="D574" s="19" t="s">
        <v>353</v>
      </c>
      <c r="E574" s="18"/>
    </row>
    <row r="575" spans="1:5" ht="16.5" thickBot="1" x14ac:dyDescent="0.25">
      <c r="A575" s="14">
        <v>3045651</v>
      </c>
      <c r="B575" s="1">
        <v>400574.9</v>
      </c>
      <c r="C575" s="1">
        <v>670.2</v>
      </c>
      <c r="D575" s="19" t="s">
        <v>354</v>
      </c>
      <c r="E575" s="18"/>
    </row>
    <row r="576" spans="1:5" ht="16.5" thickBot="1" x14ac:dyDescent="0.25">
      <c r="A576" s="14">
        <v>3045651</v>
      </c>
      <c r="B576" s="1">
        <v>400574.9</v>
      </c>
      <c r="C576" s="1">
        <v>670.2</v>
      </c>
      <c r="D576" s="19" t="s">
        <v>355</v>
      </c>
      <c r="E576" s="18"/>
    </row>
    <row r="577" spans="1:5" ht="16.5" thickBot="1" x14ac:dyDescent="0.25">
      <c r="A577" s="14">
        <v>3045651</v>
      </c>
      <c r="B577" s="1">
        <v>400574.9</v>
      </c>
      <c r="C577" s="1">
        <v>670.2</v>
      </c>
      <c r="D577" s="19" t="s">
        <v>356</v>
      </c>
      <c r="E577" s="18"/>
    </row>
    <row r="578" spans="1:5" ht="16.5" thickBot="1" x14ac:dyDescent="0.25">
      <c r="A578" s="14">
        <v>3045651</v>
      </c>
      <c r="B578" s="1">
        <v>400574.9</v>
      </c>
      <c r="C578" s="1">
        <v>670.2</v>
      </c>
      <c r="D578" s="19" t="s">
        <v>357</v>
      </c>
      <c r="E578" s="18"/>
    </row>
    <row r="579" spans="1:5" ht="16.5" thickBot="1" x14ac:dyDescent="0.25">
      <c r="A579" s="14">
        <v>3045651</v>
      </c>
      <c r="B579" s="1">
        <v>400574.9</v>
      </c>
      <c r="C579" s="1">
        <v>670.2</v>
      </c>
      <c r="D579" s="19" t="s">
        <v>358</v>
      </c>
      <c r="E579" s="18"/>
    </row>
    <row r="580" spans="1:5" ht="16.5" thickBot="1" x14ac:dyDescent="0.25">
      <c r="A580" s="14">
        <v>3045651</v>
      </c>
      <c r="B580" s="1">
        <v>400574.9</v>
      </c>
      <c r="C580" s="1">
        <v>670.2</v>
      </c>
      <c r="D580" s="19" t="s">
        <v>359</v>
      </c>
      <c r="E580" s="18"/>
    </row>
    <row r="581" spans="1:5" ht="16.5" thickBot="1" x14ac:dyDescent="0.25">
      <c r="A581" s="14">
        <v>3045651</v>
      </c>
      <c r="B581" s="1">
        <v>400574.9</v>
      </c>
      <c r="C581" s="1">
        <v>670.2</v>
      </c>
      <c r="D581" s="19" t="s">
        <v>360</v>
      </c>
      <c r="E581" s="18"/>
    </row>
    <row r="582" spans="1:5" ht="16.5" thickBot="1" x14ac:dyDescent="0.25">
      <c r="A582" s="14">
        <v>3045651</v>
      </c>
      <c r="B582" s="1">
        <v>400574.9</v>
      </c>
      <c r="C582" s="1">
        <v>670.2</v>
      </c>
      <c r="D582" s="19" t="s">
        <v>361</v>
      </c>
      <c r="E582" s="18"/>
    </row>
    <row r="583" spans="1:5" ht="16.5" thickBot="1" x14ac:dyDescent="0.25">
      <c r="A583" s="14">
        <v>3045651</v>
      </c>
      <c r="B583" s="1">
        <v>400574.9</v>
      </c>
      <c r="C583" s="1">
        <v>670.2</v>
      </c>
      <c r="D583" s="19" t="s">
        <v>362</v>
      </c>
      <c r="E583" s="18"/>
    </row>
    <row r="584" spans="1:5" ht="16.5" thickBot="1" x14ac:dyDescent="0.25">
      <c r="A584" s="14">
        <v>3045651</v>
      </c>
      <c r="B584" s="1">
        <v>400574.9</v>
      </c>
      <c r="C584" s="1">
        <v>670.2</v>
      </c>
      <c r="D584" s="19" t="s">
        <v>363</v>
      </c>
      <c r="E584" s="18"/>
    </row>
    <row r="585" spans="1:5" ht="16.5" thickBot="1" x14ac:dyDescent="0.25">
      <c r="A585" s="14">
        <v>3045651</v>
      </c>
      <c r="B585" s="1">
        <v>400574.9</v>
      </c>
      <c r="C585" s="1">
        <v>670.2</v>
      </c>
      <c r="D585" s="19" t="s">
        <v>364</v>
      </c>
      <c r="E585" s="18"/>
    </row>
    <row r="586" spans="1:5" ht="16.5" thickBot="1" x14ac:dyDescent="0.25">
      <c r="A586" s="14">
        <v>3045651</v>
      </c>
      <c r="B586" s="1">
        <v>400574.9</v>
      </c>
      <c r="C586" s="1">
        <v>670.2</v>
      </c>
      <c r="D586" s="19" t="s">
        <v>365</v>
      </c>
      <c r="E586" s="18"/>
    </row>
    <row r="587" spans="1:5" ht="16.5" thickBot="1" x14ac:dyDescent="0.25">
      <c r="A587" s="14">
        <v>3045651</v>
      </c>
      <c r="B587" s="1">
        <v>400574.9</v>
      </c>
      <c r="C587" s="1">
        <v>670.2</v>
      </c>
      <c r="D587" s="19" t="s">
        <v>366</v>
      </c>
      <c r="E587" s="18"/>
    </row>
    <row r="588" spans="1:5" ht="16.5" thickBot="1" x14ac:dyDescent="0.25">
      <c r="A588" s="14">
        <v>3045651</v>
      </c>
      <c r="B588" s="1">
        <v>400574.9</v>
      </c>
      <c r="C588" s="1">
        <v>670.2</v>
      </c>
      <c r="D588" s="19" t="s">
        <v>367</v>
      </c>
      <c r="E588" s="18"/>
    </row>
    <row r="589" spans="1:5" ht="16.5" thickBot="1" x14ac:dyDescent="0.25">
      <c r="A589" s="14">
        <v>3045651</v>
      </c>
      <c r="B589" s="1">
        <v>400574.9</v>
      </c>
      <c r="C589" s="1">
        <v>670.2</v>
      </c>
      <c r="D589" s="19" t="s">
        <v>368</v>
      </c>
      <c r="E589" s="18"/>
    </row>
    <row r="590" spans="1:5" ht="16.5" thickBot="1" x14ac:dyDescent="0.25">
      <c r="A590" s="14">
        <v>3045651</v>
      </c>
      <c r="B590" s="1">
        <v>400574.9</v>
      </c>
      <c r="C590" s="1">
        <v>670.2</v>
      </c>
      <c r="D590" s="19" t="s">
        <v>369</v>
      </c>
      <c r="E590" s="18"/>
    </row>
    <row r="591" spans="1:5" ht="16.5" thickBot="1" x14ac:dyDescent="0.25">
      <c r="A591" s="14">
        <v>3045651</v>
      </c>
      <c r="B591" s="1">
        <v>400574.9</v>
      </c>
      <c r="C591" s="1">
        <v>670.2</v>
      </c>
      <c r="D591" s="19" t="s">
        <v>370</v>
      </c>
      <c r="E591" s="18"/>
    </row>
    <row r="592" spans="1:5" ht="16.5" thickBot="1" x14ac:dyDescent="0.25">
      <c r="A592" s="14">
        <v>3045651</v>
      </c>
      <c r="B592" s="1">
        <v>400574.9</v>
      </c>
      <c r="C592" s="1">
        <v>670.2</v>
      </c>
      <c r="D592" s="19" t="s">
        <v>371</v>
      </c>
      <c r="E592" s="18"/>
    </row>
    <row r="593" spans="1:5" ht="16.5" thickBot="1" x14ac:dyDescent="0.25">
      <c r="A593" s="14">
        <v>3045651</v>
      </c>
      <c r="B593" s="1">
        <v>400574.9</v>
      </c>
      <c r="C593" s="1">
        <v>670.2</v>
      </c>
      <c r="D593" s="19" t="s">
        <v>372</v>
      </c>
      <c r="E593" s="18"/>
    </row>
    <row r="594" spans="1:5" ht="16.5" thickBot="1" x14ac:dyDescent="0.25">
      <c r="A594" s="14">
        <v>3045651</v>
      </c>
      <c r="B594" s="1">
        <v>400574.9</v>
      </c>
      <c r="C594" s="1">
        <v>670.2</v>
      </c>
      <c r="D594" s="19" t="s">
        <v>373</v>
      </c>
      <c r="E594" s="18"/>
    </row>
    <row r="595" spans="1:5" ht="16.5" thickBot="1" x14ac:dyDescent="0.25">
      <c r="A595" s="14">
        <v>3045651</v>
      </c>
      <c r="B595" s="1">
        <v>400574.9</v>
      </c>
      <c r="C595" s="1">
        <v>670.2</v>
      </c>
      <c r="D595" s="19" t="s">
        <v>374</v>
      </c>
      <c r="E595" s="18"/>
    </row>
    <row r="596" spans="1:5" ht="16.5" thickBot="1" x14ac:dyDescent="0.25">
      <c r="A596" s="14">
        <v>3045651</v>
      </c>
      <c r="B596" s="1">
        <v>400574.9</v>
      </c>
      <c r="C596" s="1">
        <v>670.2</v>
      </c>
      <c r="D596" s="19" t="s">
        <v>375</v>
      </c>
      <c r="E596" s="18"/>
    </row>
    <row r="597" spans="1:5" ht="16.5" thickBot="1" x14ac:dyDescent="0.25">
      <c r="A597" s="14">
        <v>3045651</v>
      </c>
      <c r="B597" s="1">
        <v>400574.9</v>
      </c>
      <c r="C597" s="1">
        <v>670.2</v>
      </c>
      <c r="D597" s="19" t="s">
        <v>376</v>
      </c>
      <c r="E597" s="18"/>
    </row>
    <row r="598" spans="1:5" ht="16.5" thickBot="1" x14ac:dyDescent="0.25">
      <c r="A598" s="14">
        <v>3045651</v>
      </c>
      <c r="B598" s="1">
        <v>400574.9</v>
      </c>
      <c r="C598" s="1">
        <v>670.2</v>
      </c>
      <c r="D598" s="19" t="s">
        <v>377</v>
      </c>
      <c r="E598" s="18"/>
    </row>
    <row r="599" spans="1:5" ht="16.5" thickBot="1" x14ac:dyDescent="0.25">
      <c r="A599" s="14">
        <v>3045651</v>
      </c>
      <c r="B599" s="1">
        <v>400574.9</v>
      </c>
      <c r="C599" s="1">
        <v>670.2</v>
      </c>
      <c r="D599" s="19" t="s">
        <v>378</v>
      </c>
      <c r="E599" s="18"/>
    </row>
    <row r="600" spans="1:5" ht="16.5" thickBot="1" x14ac:dyDescent="0.25">
      <c r="A600" s="14">
        <v>3045651</v>
      </c>
      <c r="B600" s="1">
        <v>400574.9</v>
      </c>
      <c r="C600" s="1">
        <v>670.2</v>
      </c>
      <c r="D600" s="19" t="s">
        <v>379</v>
      </c>
      <c r="E600" s="18"/>
    </row>
    <row r="601" spans="1:5" ht="16.5" thickBot="1" x14ac:dyDescent="0.25">
      <c r="A601" s="14">
        <v>3045651</v>
      </c>
      <c r="B601" s="1">
        <v>400574.9</v>
      </c>
      <c r="C601" s="1">
        <v>670.2</v>
      </c>
      <c r="D601" s="19" t="s">
        <v>380</v>
      </c>
      <c r="E601" s="18"/>
    </row>
    <row r="602" spans="1:5" ht="16.5" thickBot="1" x14ac:dyDescent="0.25">
      <c r="A602" s="14">
        <v>3045651</v>
      </c>
      <c r="B602" s="1">
        <v>400574.9</v>
      </c>
      <c r="C602" s="1">
        <v>670.2</v>
      </c>
      <c r="D602" s="19" t="s">
        <v>381</v>
      </c>
      <c r="E602" s="18"/>
    </row>
    <row r="603" spans="1:5" ht="16.5" thickBot="1" x14ac:dyDescent="0.25">
      <c r="A603" s="14">
        <v>3045651</v>
      </c>
      <c r="B603" s="1">
        <v>400574.9</v>
      </c>
      <c r="C603" s="1">
        <v>670.2</v>
      </c>
      <c r="D603" s="19" t="s">
        <v>382</v>
      </c>
      <c r="E603" s="18"/>
    </row>
    <row r="604" spans="1:5" ht="16.5" thickBot="1" x14ac:dyDescent="0.25">
      <c r="A604" s="14">
        <v>3045651</v>
      </c>
      <c r="B604" s="1">
        <v>400574.9</v>
      </c>
      <c r="C604" s="1">
        <v>670.2</v>
      </c>
      <c r="D604" s="19" t="s">
        <v>383</v>
      </c>
      <c r="E604" s="18"/>
    </row>
    <row r="605" spans="1:5" ht="16.5" thickBot="1" x14ac:dyDescent="0.25">
      <c r="A605" s="14">
        <v>3045651</v>
      </c>
      <c r="B605" s="1">
        <v>400574.9</v>
      </c>
      <c r="C605" s="1">
        <v>670.2</v>
      </c>
      <c r="D605" s="19" t="s">
        <v>384</v>
      </c>
      <c r="E605" s="18"/>
    </row>
    <row r="606" spans="1:5" ht="16.5" thickBot="1" x14ac:dyDescent="0.25">
      <c r="A606" s="14">
        <v>3045651</v>
      </c>
      <c r="B606" s="1">
        <v>400574.9</v>
      </c>
      <c r="C606" s="1">
        <v>670.2</v>
      </c>
      <c r="D606" s="19" t="s">
        <v>385</v>
      </c>
      <c r="E606" s="18">
        <v>804.70600000000002</v>
      </c>
    </row>
    <row r="607" spans="1:5" ht="16.5" thickBot="1" x14ac:dyDescent="0.25">
      <c r="A607" s="14">
        <v>3045651</v>
      </c>
      <c r="B607" s="1">
        <v>400574.9</v>
      </c>
      <c r="C607" s="1">
        <v>670.2</v>
      </c>
      <c r="D607" s="19" t="s">
        <v>386</v>
      </c>
      <c r="E607" s="18"/>
    </row>
    <row r="608" spans="1:5" ht="16.5" thickBot="1" x14ac:dyDescent="0.25">
      <c r="A608" s="14">
        <v>3045651</v>
      </c>
      <c r="B608" s="1">
        <v>400574.9</v>
      </c>
      <c r="C608" s="1">
        <v>670.2</v>
      </c>
      <c r="D608" s="19" t="s">
        <v>387</v>
      </c>
      <c r="E608" s="18"/>
    </row>
    <row r="609" spans="1:5" ht="16.5" thickBot="1" x14ac:dyDescent="0.25">
      <c r="A609" s="14">
        <v>3045651</v>
      </c>
      <c r="B609" s="1">
        <v>400574.9</v>
      </c>
      <c r="C609" s="1">
        <v>670.2</v>
      </c>
      <c r="D609" s="19" t="s">
        <v>388</v>
      </c>
      <c r="E609" s="18"/>
    </row>
    <row r="610" spans="1:5" ht="16.5" thickBot="1" x14ac:dyDescent="0.25">
      <c r="A610" s="14">
        <v>3045651</v>
      </c>
      <c r="B610" s="1">
        <v>400574.9</v>
      </c>
      <c r="C610" s="1">
        <v>670.2</v>
      </c>
      <c r="D610" s="19" t="s">
        <v>389</v>
      </c>
      <c r="E610" s="18">
        <v>804.20600000000002</v>
      </c>
    </row>
    <row r="611" spans="1:5" ht="16.5" thickBot="1" x14ac:dyDescent="0.25">
      <c r="A611" s="14">
        <v>3045651</v>
      </c>
      <c r="B611" s="1">
        <v>400574.9</v>
      </c>
      <c r="C611" s="1">
        <v>670.2</v>
      </c>
      <c r="D611" s="19" t="s">
        <v>390</v>
      </c>
      <c r="E611" s="18"/>
    </row>
    <row r="612" spans="1:5" ht="16.5" thickBot="1" x14ac:dyDescent="0.25">
      <c r="A612" s="14">
        <v>3045651</v>
      </c>
      <c r="B612" s="1">
        <v>400574.9</v>
      </c>
      <c r="C612" s="1">
        <v>670.2</v>
      </c>
      <c r="D612" s="19" t="s">
        <v>391</v>
      </c>
      <c r="E612" s="18"/>
    </row>
    <row r="613" spans="1:5" ht="16.5" thickBot="1" x14ac:dyDescent="0.25">
      <c r="A613" s="14">
        <v>3045651</v>
      </c>
      <c r="B613" s="1">
        <v>400574.9</v>
      </c>
      <c r="C613" s="1">
        <v>670.2</v>
      </c>
      <c r="D613" s="19" t="s">
        <v>392</v>
      </c>
      <c r="E613" s="18"/>
    </row>
    <row r="614" spans="1:5" ht="16.5" thickBot="1" x14ac:dyDescent="0.25">
      <c r="A614" s="14">
        <v>3045651</v>
      </c>
      <c r="B614" s="1">
        <v>400574.9</v>
      </c>
      <c r="C614" s="1">
        <v>670.2</v>
      </c>
      <c r="D614" s="19" t="s">
        <v>393</v>
      </c>
      <c r="E614" s="18"/>
    </row>
    <row r="615" spans="1:5" ht="16.5" thickBot="1" x14ac:dyDescent="0.25">
      <c r="A615" s="14">
        <v>3045651</v>
      </c>
      <c r="B615" s="1">
        <v>400574.9</v>
      </c>
      <c r="C615" s="1">
        <v>670.2</v>
      </c>
      <c r="D615" s="19" t="s">
        <v>394</v>
      </c>
      <c r="E615" s="18"/>
    </row>
    <row r="616" spans="1:5" ht="16.5" thickBot="1" x14ac:dyDescent="0.25">
      <c r="A616" s="14">
        <v>3045651</v>
      </c>
      <c r="B616" s="1">
        <v>400574.9</v>
      </c>
      <c r="C616" s="1">
        <v>670.2</v>
      </c>
      <c r="D616" s="19" t="s">
        <v>395</v>
      </c>
      <c r="E616" s="18"/>
    </row>
    <row r="617" spans="1:5" ht="16.5" thickBot="1" x14ac:dyDescent="0.25">
      <c r="A617" s="14">
        <v>3045651</v>
      </c>
      <c r="B617" s="1">
        <v>400574.9</v>
      </c>
      <c r="C617" s="1">
        <v>670.2</v>
      </c>
      <c r="D617" s="19" t="s">
        <v>396</v>
      </c>
      <c r="E617" s="18"/>
    </row>
    <row r="618" spans="1:5" ht="16.5" thickBot="1" x14ac:dyDescent="0.25">
      <c r="A618" s="14">
        <v>3045651</v>
      </c>
      <c r="B618" s="1">
        <v>400574.9</v>
      </c>
      <c r="C618" s="1">
        <v>670.2</v>
      </c>
      <c r="D618" s="19" t="s">
        <v>397</v>
      </c>
      <c r="E618" s="18"/>
    </row>
    <row r="619" spans="1:5" ht="16.5" thickBot="1" x14ac:dyDescent="0.25">
      <c r="A619" s="14">
        <v>3045651</v>
      </c>
      <c r="B619" s="1">
        <v>400574.9</v>
      </c>
      <c r="C619" s="1">
        <v>670.2</v>
      </c>
      <c r="D619" s="19" t="s">
        <v>398</v>
      </c>
      <c r="E619" s="18"/>
    </row>
    <row r="620" spans="1:5" ht="16.5" thickBot="1" x14ac:dyDescent="0.25">
      <c r="A620" s="14">
        <v>3045651</v>
      </c>
      <c r="B620" s="1">
        <v>400574.9</v>
      </c>
      <c r="C620" s="1">
        <v>670.2</v>
      </c>
      <c r="D620" s="19" t="s">
        <v>399</v>
      </c>
      <c r="E620" s="18"/>
    </row>
    <row r="621" spans="1:5" ht="16.5" thickBot="1" x14ac:dyDescent="0.25">
      <c r="A621" s="14">
        <v>3045651</v>
      </c>
      <c r="B621" s="1">
        <v>400574.9</v>
      </c>
      <c r="C621" s="1">
        <v>670.2</v>
      </c>
      <c r="D621" s="19" t="s">
        <v>400</v>
      </c>
      <c r="E621" s="18"/>
    </row>
    <row r="622" spans="1:5" ht="16.5" thickBot="1" x14ac:dyDescent="0.25">
      <c r="A622" s="14">
        <v>3045651</v>
      </c>
      <c r="B622" s="1">
        <v>400574.9</v>
      </c>
      <c r="C622" s="1">
        <v>670.2</v>
      </c>
      <c r="D622" s="19" t="s">
        <v>401</v>
      </c>
      <c r="E622" s="18"/>
    </row>
    <row r="623" spans="1:5" ht="16.5" thickBot="1" x14ac:dyDescent="0.25">
      <c r="A623" s="14">
        <v>3045651</v>
      </c>
      <c r="B623" s="1">
        <v>400574.9</v>
      </c>
      <c r="C623" s="1">
        <v>670.2</v>
      </c>
      <c r="D623" s="19" t="s">
        <v>402</v>
      </c>
      <c r="E623" s="18"/>
    </row>
    <row r="624" spans="1:5" ht="16.5" thickBot="1" x14ac:dyDescent="0.25">
      <c r="A624" s="14">
        <v>3045651</v>
      </c>
      <c r="B624" s="1">
        <v>400574.9</v>
      </c>
      <c r="C624" s="1">
        <v>670.2</v>
      </c>
      <c r="D624" s="19" t="s">
        <v>403</v>
      </c>
      <c r="E624" s="18">
        <v>803.70600000000002</v>
      </c>
    </row>
    <row r="625" spans="1:5" ht="16.5" thickBot="1" x14ac:dyDescent="0.25">
      <c r="A625" s="14">
        <v>3045651</v>
      </c>
      <c r="B625" s="1">
        <v>400574.9</v>
      </c>
      <c r="C625" s="1">
        <v>670.2</v>
      </c>
      <c r="D625" s="19" t="s">
        <v>404</v>
      </c>
      <c r="E625" s="18"/>
    </row>
    <row r="626" spans="1:5" ht="16.5" thickBot="1" x14ac:dyDescent="0.25">
      <c r="A626" s="14">
        <v>3045651</v>
      </c>
      <c r="B626" s="1">
        <v>400574.9</v>
      </c>
      <c r="C626" s="1">
        <v>670.2</v>
      </c>
      <c r="D626" s="19" t="s">
        <v>405</v>
      </c>
      <c r="E626" s="18"/>
    </row>
    <row r="627" spans="1:5" ht="16.5" thickBot="1" x14ac:dyDescent="0.25">
      <c r="A627" s="14">
        <v>3045651</v>
      </c>
      <c r="B627" s="1">
        <v>400574.9</v>
      </c>
      <c r="C627" s="1">
        <v>670.2</v>
      </c>
      <c r="D627" s="19" t="s">
        <v>406</v>
      </c>
      <c r="E627" s="18">
        <v>802.20600000000002</v>
      </c>
    </row>
    <row r="628" spans="1:5" ht="16.5" thickBot="1" x14ac:dyDescent="0.25">
      <c r="A628" s="14">
        <v>3045651</v>
      </c>
      <c r="B628" s="1">
        <v>400574.9</v>
      </c>
      <c r="C628" s="1">
        <v>670.2</v>
      </c>
      <c r="D628" s="19" t="s">
        <v>407</v>
      </c>
      <c r="E628" s="18"/>
    </row>
    <row r="629" spans="1:5" ht="16.5" thickBot="1" x14ac:dyDescent="0.25">
      <c r="A629" s="14">
        <v>3045651</v>
      </c>
      <c r="B629" s="1">
        <v>400574.9</v>
      </c>
      <c r="C629" s="1">
        <v>670.2</v>
      </c>
      <c r="D629" s="19" t="s">
        <v>408</v>
      </c>
      <c r="E629" s="18"/>
    </row>
    <row r="630" spans="1:5" ht="16.5" thickBot="1" x14ac:dyDescent="0.25">
      <c r="A630" s="14">
        <v>3045651</v>
      </c>
      <c r="B630" s="1">
        <v>400574.9</v>
      </c>
      <c r="C630" s="1">
        <v>670.2</v>
      </c>
      <c r="D630" s="19" t="s">
        <v>409</v>
      </c>
      <c r="E630" s="18"/>
    </row>
    <row r="631" spans="1:5" ht="16.5" thickBot="1" x14ac:dyDescent="0.25">
      <c r="A631" s="14">
        <v>3045651</v>
      </c>
      <c r="B631" s="1">
        <v>400574.9</v>
      </c>
      <c r="C631" s="1">
        <v>670.2</v>
      </c>
      <c r="D631" s="19" t="s">
        <v>410</v>
      </c>
      <c r="E631" s="18"/>
    </row>
    <row r="632" spans="1:5" ht="16.5" thickBot="1" x14ac:dyDescent="0.25">
      <c r="A632" s="14">
        <v>3045651</v>
      </c>
      <c r="B632" s="1">
        <v>400574.9</v>
      </c>
      <c r="C632" s="1">
        <v>670.2</v>
      </c>
      <c r="D632" s="19" t="s">
        <v>411</v>
      </c>
      <c r="E632" s="18"/>
    </row>
    <row r="633" spans="1:5" ht="16.5" thickBot="1" x14ac:dyDescent="0.25">
      <c r="A633" s="14">
        <v>3045651</v>
      </c>
      <c r="B633" s="1">
        <v>400574.9</v>
      </c>
      <c r="C633" s="1">
        <v>670.2</v>
      </c>
      <c r="D633" s="19" t="s">
        <v>412</v>
      </c>
      <c r="E633" s="18"/>
    </row>
    <row r="634" spans="1:5" ht="16.5" thickBot="1" x14ac:dyDescent="0.25">
      <c r="A634" s="14">
        <v>3045651</v>
      </c>
      <c r="B634" s="1">
        <v>400574.9</v>
      </c>
      <c r="C634" s="1">
        <v>670.2</v>
      </c>
      <c r="D634" s="19" t="s">
        <v>413</v>
      </c>
      <c r="E634" s="18"/>
    </row>
    <row r="635" spans="1:5" ht="16.5" thickBot="1" x14ac:dyDescent="0.25">
      <c r="A635" s="14">
        <v>3045651</v>
      </c>
      <c r="B635" s="1">
        <v>400574.9</v>
      </c>
      <c r="C635" s="1">
        <v>670.2</v>
      </c>
      <c r="D635" s="19" t="s">
        <v>414</v>
      </c>
      <c r="E635" s="18"/>
    </row>
    <row r="636" spans="1:5" ht="16.5" thickBot="1" x14ac:dyDescent="0.25">
      <c r="A636" s="14">
        <v>3045651</v>
      </c>
      <c r="B636" s="1">
        <v>400574.9</v>
      </c>
      <c r="C636" s="1">
        <v>670.2</v>
      </c>
      <c r="D636" s="19" t="s">
        <v>415</v>
      </c>
      <c r="E636" s="18"/>
    </row>
    <row r="637" spans="1:5" ht="16.5" thickBot="1" x14ac:dyDescent="0.25">
      <c r="A637" s="14">
        <v>3045651</v>
      </c>
      <c r="B637" s="1">
        <v>400574.9</v>
      </c>
      <c r="C637" s="1">
        <v>670.2</v>
      </c>
      <c r="D637" s="19" t="s">
        <v>416</v>
      </c>
      <c r="E637" s="18"/>
    </row>
    <row r="638" spans="1:5" ht="16.5" thickBot="1" x14ac:dyDescent="0.25">
      <c r="A638" s="14">
        <v>3045651</v>
      </c>
      <c r="B638" s="1">
        <v>400574.9</v>
      </c>
      <c r="C638" s="1">
        <v>670.2</v>
      </c>
      <c r="D638" s="19" t="s">
        <v>417</v>
      </c>
      <c r="E638" s="18"/>
    </row>
    <row r="639" spans="1:5" ht="16.5" thickBot="1" x14ac:dyDescent="0.25">
      <c r="A639" s="14">
        <v>3045651</v>
      </c>
      <c r="B639" s="1">
        <v>400574.9</v>
      </c>
      <c r="C639" s="1">
        <v>670.2</v>
      </c>
      <c r="D639" s="19" t="s">
        <v>418</v>
      </c>
      <c r="E639" s="18"/>
    </row>
    <row r="640" spans="1:5" ht="16.5" thickBot="1" x14ac:dyDescent="0.25">
      <c r="A640" s="14">
        <v>3045651</v>
      </c>
      <c r="B640" s="1">
        <v>400574.9</v>
      </c>
      <c r="C640" s="1">
        <v>670.2</v>
      </c>
      <c r="D640" s="19" t="s">
        <v>419</v>
      </c>
      <c r="E640" s="18"/>
    </row>
    <row r="641" spans="1:5" ht="16.5" thickBot="1" x14ac:dyDescent="0.25">
      <c r="A641" s="14">
        <v>3045651</v>
      </c>
      <c r="B641" s="1">
        <v>400574.9</v>
      </c>
      <c r="C641" s="1">
        <v>670.2</v>
      </c>
      <c r="D641" s="19" t="s">
        <v>420</v>
      </c>
      <c r="E641" s="18"/>
    </row>
    <row r="642" spans="1:5" ht="16.5" thickBot="1" x14ac:dyDescent="0.25">
      <c r="A642" s="14">
        <v>3045651</v>
      </c>
      <c r="B642" s="1">
        <v>400574.9</v>
      </c>
      <c r="C642" s="1">
        <v>670.2</v>
      </c>
      <c r="D642" s="19" t="s">
        <v>421</v>
      </c>
      <c r="E642" s="18"/>
    </row>
    <row r="643" spans="1:5" ht="16.5" thickBot="1" x14ac:dyDescent="0.25">
      <c r="A643" s="14">
        <v>3045651</v>
      </c>
      <c r="B643" s="1">
        <v>400574.9</v>
      </c>
      <c r="C643" s="1">
        <v>670.2</v>
      </c>
      <c r="D643" s="19" t="s">
        <v>422</v>
      </c>
      <c r="E643" s="18"/>
    </row>
    <row r="644" spans="1:5" ht="16.5" thickBot="1" x14ac:dyDescent="0.25">
      <c r="A644" s="14">
        <v>3045651</v>
      </c>
      <c r="B644" s="1">
        <v>400574.9</v>
      </c>
      <c r="C644" s="1">
        <v>670.2</v>
      </c>
      <c r="D644" s="19" t="s">
        <v>423</v>
      </c>
      <c r="E644" s="18"/>
    </row>
    <row r="645" spans="1:5" ht="16.5" thickBot="1" x14ac:dyDescent="0.25">
      <c r="A645" s="14">
        <v>3045651</v>
      </c>
      <c r="B645" s="1">
        <v>400574.9</v>
      </c>
      <c r="C645" s="1">
        <v>670.2</v>
      </c>
      <c r="D645" s="19" t="s">
        <v>424</v>
      </c>
      <c r="E645" s="18">
        <v>805.00599999999997</v>
      </c>
    </row>
    <row r="646" spans="1:5" ht="16.5" thickBot="1" x14ac:dyDescent="0.25">
      <c r="A646" s="14">
        <v>3045651</v>
      </c>
      <c r="B646" s="1">
        <v>400574.9</v>
      </c>
      <c r="C646" s="1">
        <v>670.2</v>
      </c>
      <c r="D646" s="19" t="s">
        <v>425</v>
      </c>
      <c r="E646" s="18"/>
    </row>
    <row r="647" spans="1:5" ht="16.5" thickBot="1" x14ac:dyDescent="0.25">
      <c r="A647" s="14">
        <v>3045651</v>
      </c>
      <c r="B647" s="1">
        <v>400574.9</v>
      </c>
      <c r="C647" s="1">
        <v>670.2</v>
      </c>
      <c r="D647" s="19" t="s">
        <v>426</v>
      </c>
      <c r="E647" s="18"/>
    </row>
    <row r="648" spans="1:5" ht="16.5" thickBot="1" x14ac:dyDescent="0.25">
      <c r="A648" s="14">
        <v>3045651</v>
      </c>
      <c r="B648" s="1">
        <v>400574.9</v>
      </c>
      <c r="C648" s="1">
        <v>670.2</v>
      </c>
      <c r="D648" s="19" t="s">
        <v>427</v>
      </c>
      <c r="E648" s="18">
        <v>812.20600000000002</v>
      </c>
    </row>
    <row r="649" spans="1:5" ht="16.5" thickBot="1" x14ac:dyDescent="0.25">
      <c r="A649" s="14">
        <v>3045651</v>
      </c>
      <c r="B649" s="1">
        <v>400574.9</v>
      </c>
      <c r="C649" s="1">
        <v>670.2</v>
      </c>
      <c r="D649" s="19" t="s">
        <v>428</v>
      </c>
      <c r="E649" s="18"/>
    </row>
    <row r="650" spans="1:5" ht="16.5" thickBot="1" x14ac:dyDescent="0.25">
      <c r="A650" s="14">
        <v>3045651</v>
      </c>
      <c r="B650" s="1">
        <v>400574.9</v>
      </c>
      <c r="C650" s="1">
        <v>670.2</v>
      </c>
      <c r="D650" s="19" t="s">
        <v>429</v>
      </c>
      <c r="E650" s="18"/>
    </row>
    <row r="651" spans="1:5" ht="16.5" thickBot="1" x14ac:dyDescent="0.25">
      <c r="A651" s="14">
        <v>3045651</v>
      </c>
      <c r="B651" s="1">
        <v>400574.9</v>
      </c>
      <c r="C651" s="1">
        <v>670.2</v>
      </c>
      <c r="D651" s="19" t="s">
        <v>430</v>
      </c>
      <c r="E651" s="18"/>
    </row>
    <row r="652" spans="1:5" ht="16.5" thickBot="1" x14ac:dyDescent="0.25">
      <c r="A652" s="14">
        <v>3045651</v>
      </c>
      <c r="B652" s="1">
        <v>400574.9</v>
      </c>
      <c r="C652" s="1">
        <v>670.2</v>
      </c>
      <c r="D652" s="19" t="s">
        <v>431</v>
      </c>
      <c r="E652" s="18">
        <v>805.20600000000002</v>
      </c>
    </row>
    <row r="653" spans="1:5" ht="16.5" thickBot="1" x14ac:dyDescent="0.25">
      <c r="A653" s="14">
        <v>3045651</v>
      </c>
      <c r="B653" s="1">
        <v>400574.9</v>
      </c>
      <c r="C653" s="1">
        <v>670.2</v>
      </c>
      <c r="D653" s="19" t="s">
        <v>432</v>
      </c>
      <c r="E653" s="18"/>
    </row>
    <row r="654" spans="1:5" ht="16.5" thickBot="1" x14ac:dyDescent="0.25">
      <c r="A654" s="14">
        <v>3045651</v>
      </c>
      <c r="B654" s="1">
        <v>400574.9</v>
      </c>
      <c r="C654" s="1">
        <v>670.2</v>
      </c>
      <c r="D654" s="19" t="s">
        <v>433</v>
      </c>
      <c r="E654" s="18">
        <v>802.70600000000002</v>
      </c>
    </row>
    <row r="655" spans="1:5" ht="16.5" thickBot="1" x14ac:dyDescent="0.25">
      <c r="A655" s="14">
        <v>3045651</v>
      </c>
      <c r="B655" s="1">
        <v>400574.9</v>
      </c>
      <c r="C655" s="1">
        <v>670.2</v>
      </c>
      <c r="D655" s="19" t="s">
        <v>434</v>
      </c>
      <c r="E655" s="18"/>
    </row>
    <row r="656" spans="1:5" ht="16.5" thickBot="1" x14ac:dyDescent="0.25">
      <c r="A656" s="14">
        <v>3045651</v>
      </c>
      <c r="B656" s="1">
        <v>400574.9</v>
      </c>
      <c r="C656" s="1">
        <v>670.2</v>
      </c>
      <c r="D656" s="19" t="s">
        <v>435</v>
      </c>
      <c r="E656" s="18"/>
    </row>
    <row r="657" spans="1:5" ht="16.5" thickBot="1" x14ac:dyDescent="0.25">
      <c r="A657" s="14">
        <v>3045651</v>
      </c>
      <c r="B657" s="1">
        <v>400574.9</v>
      </c>
      <c r="C657" s="1">
        <v>670.2</v>
      </c>
      <c r="D657" s="19" t="s">
        <v>436</v>
      </c>
      <c r="E657" s="18"/>
    </row>
    <row r="658" spans="1:5" ht="16.5" thickBot="1" x14ac:dyDescent="0.25">
      <c r="A658" s="14">
        <v>3045651</v>
      </c>
      <c r="B658" s="1">
        <v>400574.9</v>
      </c>
      <c r="C658" s="1">
        <v>670.2</v>
      </c>
      <c r="D658" s="19" t="s">
        <v>437</v>
      </c>
      <c r="E658" s="18"/>
    </row>
    <row r="659" spans="1:5" ht="16.5" thickBot="1" x14ac:dyDescent="0.25">
      <c r="A659" s="14">
        <v>3045651</v>
      </c>
      <c r="B659" s="1">
        <v>400574.9</v>
      </c>
      <c r="C659" s="1">
        <v>670.2</v>
      </c>
      <c r="D659" s="19" t="s">
        <v>438</v>
      </c>
      <c r="E659" s="18"/>
    </row>
    <row r="660" spans="1:5" ht="16.5" thickBot="1" x14ac:dyDescent="0.25">
      <c r="A660" s="14">
        <v>3045651</v>
      </c>
      <c r="B660" s="1">
        <v>400574.9</v>
      </c>
      <c r="C660" s="1">
        <v>670.2</v>
      </c>
      <c r="D660" s="19" t="s">
        <v>439</v>
      </c>
      <c r="E660" s="18"/>
    </row>
    <row r="661" spans="1:5" ht="16.5" thickBot="1" x14ac:dyDescent="0.25">
      <c r="A661" s="14">
        <v>3045651</v>
      </c>
      <c r="B661" s="1">
        <v>400574.9</v>
      </c>
      <c r="C661" s="1">
        <v>670.2</v>
      </c>
      <c r="D661" s="19" t="s">
        <v>440</v>
      </c>
      <c r="E661" s="18"/>
    </row>
    <row r="662" spans="1:5" ht="16.5" thickBot="1" x14ac:dyDescent="0.25">
      <c r="A662" s="14">
        <v>3045651</v>
      </c>
      <c r="B662" s="1">
        <v>400574.9</v>
      </c>
      <c r="C662" s="1">
        <v>670.2</v>
      </c>
      <c r="D662" s="19" t="s">
        <v>441</v>
      </c>
      <c r="E662" s="18">
        <v>801.20600000000002</v>
      </c>
    </row>
    <row r="663" spans="1:5" ht="16.5" thickBot="1" x14ac:dyDescent="0.25">
      <c r="A663" s="14">
        <v>3045651</v>
      </c>
      <c r="B663" s="1">
        <v>400574.9</v>
      </c>
      <c r="C663" s="1">
        <v>670.2</v>
      </c>
      <c r="D663" s="19" t="s">
        <v>442</v>
      </c>
      <c r="E663" s="18"/>
    </row>
    <row r="664" spans="1:5" ht="16.5" thickBot="1" x14ac:dyDescent="0.25">
      <c r="A664" s="14">
        <v>3045651</v>
      </c>
      <c r="B664" s="1">
        <v>400574.9</v>
      </c>
      <c r="C664" s="1">
        <v>670.2</v>
      </c>
      <c r="D664" s="19" t="s">
        <v>443</v>
      </c>
      <c r="E664" s="18"/>
    </row>
    <row r="665" spans="1:5" ht="16.5" thickBot="1" x14ac:dyDescent="0.25">
      <c r="A665" s="14">
        <v>3045651</v>
      </c>
      <c r="B665" s="1">
        <v>400574.9</v>
      </c>
      <c r="C665" s="1">
        <v>670.2</v>
      </c>
      <c r="D665" s="19" t="s">
        <v>444</v>
      </c>
      <c r="E665" s="18"/>
    </row>
    <row r="666" spans="1:5" ht="16.5" thickBot="1" x14ac:dyDescent="0.25">
      <c r="A666" s="14">
        <v>3045651</v>
      </c>
      <c r="B666" s="1">
        <v>400574.9</v>
      </c>
      <c r="C666" s="1">
        <v>670.2</v>
      </c>
      <c r="D666" s="19" t="s">
        <v>445</v>
      </c>
      <c r="E666" s="18">
        <v>810.20600000000002</v>
      </c>
    </row>
    <row r="667" spans="1:5" ht="16.5" thickBot="1" x14ac:dyDescent="0.25">
      <c r="A667" s="14">
        <v>3045651</v>
      </c>
      <c r="B667" s="1">
        <v>400574.9</v>
      </c>
      <c r="C667" s="1">
        <v>670.2</v>
      </c>
      <c r="D667" s="19" t="s">
        <v>446</v>
      </c>
      <c r="E667" s="18"/>
    </row>
    <row r="668" spans="1:5" ht="16.5" thickBot="1" x14ac:dyDescent="0.25">
      <c r="A668" s="14">
        <v>3045651</v>
      </c>
      <c r="B668" s="1">
        <v>400574.9</v>
      </c>
      <c r="C668" s="1">
        <v>670.2</v>
      </c>
      <c r="D668" s="19" t="s">
        <v>447</v>
      </c>
      <c r="E668" s="18">
        <v>809.70600000000002</v>
      </c>
    </row>
    <row r="669" spans="1:5" ht="16.5" thickBot="1" x14ac:dyDescent="0.25">
      <c r="A669" s="14">
        <v>3045651</v>
      </c>
      <c r="B669" s="1">
        <v>400574.9</v>
      </c>
      <c r="C669" s="1">
        <v>670.2</v>
      </c>
      <c r="D669" s="19" t="s">
        <v>448</v>
      </c>
      <c r="E669" s="18"/>
    </row>
    <row r="670" spans="1:5" ht="16.5" thickBot="1" x14ac:dyDescent="0.25">
      <c r="A670" s="14">
        <v>3045651</v>
      </c>
      <c r="B670" s="1">
        <v>400574.9</v>
      </c>
      <c r="C670" s="1">
        <v>670.2</v>
      </c>
      <c r="D670" s="19" t="s">
        <v>449</v>
      </c>
      <c r="E670" s="18"/>
    </row>
    <row r="671" spans="1:5" ht="16.5" thickBot="1" x14ac:dyDescent="0.25">
      <c r="A671" s="14">
        <v>3045651</v>
      </c>
      <c r="B671" s="1">
        <v>400574.9</v>
      </c>
      <c r="C671" s="1">
        <v>670.2</v>
      </c>
      <c r="D671" s="19" t="s">
        <v>450</v>
      </c>
      <c r="E671" s="18"/>
    </row>
    <row r="672" spans="1:5" ht="16.5" thickBot="1" x14ac:dyDescent="0.25">
      <c r="A672" s="14">
        <v>3045651</v>
      </c>
      <c r="B672" s="1">
        <v>400574.9</v>
      </c>
      <c r="C672" s="1">
        <v>670.2</v>
      </c>
      <c r="D672" s="19" t="s">
        <v>451</v>
      </c>
      <c r="E672" s="18"/>
    </row>
    <row r="673" spans="1:5" ht="16.5" thickBot="1" x14ac:dyDescent="0.25">
      <c r="A673" s="14">
        <v>3045651</v>
      </c>
      <c r="B673" s="1">
        <v>400574.9</v>
      </c>
      <c r="C673" s="1">
        <v>670.2</v>
      </c>
      <c r="D673" s="19" t="s">
        <v>452</v>
      </c>
      <c r="E673" s="18"/>
    </row>
    <row r="674" spans="1:5" ht="16.5" thickBot="1" x14ac:dyDescent="0.25">
      <c r="A674" s="14">
        <v>3045651</v>
      </c>
      <c r="B674" s="1">
        <v>400574.9</v>
      </c>
      <c r="C674" s="1">
        <v>670.2</v>
      </c>
      <c r="D674" s="19" t="s">
        <v>453</v>
      </c>
      <c r="E674" s="18"/>
    </row>
    <row r="675" spans="1:5" ht="16.5" thickBot="1" x14ac:dyDescent="0.25">
      <c r="A675" s="14">
        <v>3045651</v>
      </c>
      <c r="B675" s="1">
        <v>400574.9</v>
      </c>
      <c r="C675" s="1">
        <v>670.2</v>
      </c>
      <c r="D675" s="19" t="s">
        <v>454</v>
      </c>
      <c r="E675" s="18"/>
    </row>
    <row r="676" spans="1:5" ht="16.5" thickBot="1" x14ac:dyDescent="0.25">
      <c r="A676" s="14">
        <v>3045651</v>
      </c>
      <c r="B676" s="1">
        <v>400574.9</v>
      </c>
      <c r="C676" s="1">
        <v>670.2</v>
      </c>
      <c r="D676" s="19" t="s">
        <v>455</v>
      </c>
      <c r="E676" s="18">
        <v>796.80600000000004</v>
      </c>
    </row>
    <row r="677" spans="1:5" ht="16.5" thickBot="1" x14ac:dyDescent="0.25">
      <c r="A677" s="14">
        <v>3045651</v>
      </c>
      <c r="B677" s="1">
        <v>400574.9</v>
      </c>
      <c r="C677" s="1">
        <v>670.2</v>
      </c>
      <c r="D677" s="19" t="s">
        <v>456</v>
      </c>
      <c r="E677" s="18">
        <v>796.596</v>
      </c>
    </row>
    <row r="678" spans="1:5" ht="16.5" thickBot="1" x14ac:dyDescent="0.25">
      <c r="A678" s="14">
        <v>3045651</v>
      </c>
      <c r="B678" s="1">
        <v>400574.9</v>
      </c>
      <c r="C678" s="1">
        <v>670.2</v>
      </c>
      <c r="D678" s="19" t="s">
        <v>457</v>
      </c>
      <c r="E678" s="18">
        <v>801.73599999999999</v>
      </c>
    </row>
    <row r="679" spans="1:5" ht="16.5" thickBot="1" x14ac:dyDescent="0.25">
      <c r="A679" s="14">
        <v>3045651</v>
      </c>
      <c r="B679" s="1">
        <v>400574.9</v>
      </c>
      <c r="C679" s="1">
        <v>670.2</v>
      </c>
      <c r="D679" s="19" t="s">
        <v>458</v>
      </c>
      <c r="E679" s="18">
        <v>802.28599999999994</v>
      </c>
    </row>
    <row r="680" spans="1:5" ht="16.5" thickBot="1" x14ac:dyDescent="0.25">
      <c r="A680" s="14">
        <v>3045651</v>
      </c>
      <c r="B680" s="1">
        <v>400574.9</v>
      </c>
      <c r="C680" s="1">
        <v>670.2</v>
      </c>
      <c r="D680" s="19" t="s">
        <v>459</v>
      </c>
      <c r="E680" s="18">
        <v>799.88599999999997</v>
      </c>
    </row>
    <row r="681" spans="1:5" ht="16.5" thickBot="1" x14ac:dyDescent="0.25">
      <c r="A681" s="14">
        <v>3045651</v>
      </c>
      <c r="B681" s="1">
        <v>400574.9</v>
      </c>
      <c r="C681" s="1">
        <v>670.2</v>
      </c>
      <c r="D681" s="19" t="s">
        <v>460</v>
      </c>
      <c r="E681" s="18">
        <v>798.37599999999998</v>
      </c>
    </row>
    <row r="682" spans="1:5" ht="16.5" thickBot="1" x14ac:dyDescent="0.25">
      <c r="A682" s="14">
        <v>3045651</v>
      </c>
      <c r="B682" s="1">
        <v>400574.9</v>
      </c>
      <c r="C682" s="1">
        <v>670.2</v>
      </c>
      <c r="D682" s="19" t="s">
        <v>461</v>
      </c>
      <c r="E682" s="18">
        <v>796.83600000000001</v>
      </c>
    </row>
    <row r="683" spans="1:5" ht="16.5" thickBot="1" x14ac:dyDescent="0.25">
      <c r="A683" s="14">
        <v>3045651</v>
      </c>
      <c r="B683" s="1">
        <v>400574.9</v>
      </c>
      <c r="C683" s="1">
        <v>670.2</v>
      </c>
      <c r="D683" s="19" t="s">
        <v>462</v>
      </c>
      <c r="E683" s="18">
        <v>797.24599999999998</v>
      </c>
    </row>
    <row r="684" spans="1:5" ht="16.5" thickBot="1" x14ac:dyDescent="0.25">
      <c r="A684" s="14">
        <v>3045651</v>
      </c>
      <c r="B684" s="1">
        <v>400574.9</v>
      </c>
      <c r="C684" s="1">
        <v>670.2</v>
      </c>
      <c r="D684" s="19" t="s">
        <v>463</v>
      </c>
      <c r="E684" s="18"/>
    </row>
    <row r="685" spans="1:5" ht="16.5" thickBot="1" x14ac:dyDescent="0.25">
      <c r="A685" s="14">
        <v>3045651</v>
      </c>
      <c r="B685" s="1">
        <v>400574.9</v>
      </c>
      <c r="C685" s="1">
        <v>670.2</v>
      </c>
      <c r="D685" s="19" t="s">
        <v>464</v>
      </c>
      <c r="E685" s="18"/>
    </row>
    <row r="686" spans="1:5" ht="16.5" thickBot="1" x14ac:dyDescent="0.25">
      <c r="A686" s="14">
        <v>3045651</v>
      </c>
      <c r="B686" s="1">
        <v>400574.9</v>
      </c>
      <c r="C686" s="1">
        <v>670.2</v>
      </c>
      <c r="D686" s="19" t="s">
        <v>465</v>
      </c>
      <c r="E686" s="18"/>
    </row>
    <row r="687" spans="1:5" ht="16.5" thickBot="1" x14ac:dyDescent="0.25">
      <c r="A687" s="14">
        <v>3045651</v>
      </c>
      <c r="B687" s="1">
        <v>400574.9</v>
      </c>
      <c r="C687" s="1">
        <v>670.2</v>
      </c>
      <c r="D687" s="19" t="s">
        <v>466</v>
      </c>
      <c r="E687" s="18"/>
    </row>
    <row r="688" spans="1:5" ht="16.5" thickBot="1" x14ac:dyDescent="0.25">
      <c r="A688" s="14">
        <v>3045651</v>
      </c>
      <c r="B688" s="1">
        <v>400574.9</v>
      </c>
      <c r="C688" s="1">
        <v>670.2</v>
      </c>
      <c r="D688" s="19" t="s">
        <v>467</v>
      </c>
      <c r="E688" s="18">
        <v>797.20600000000002</v>
      </c>
    </row>
    <row r="689" spans="1:5" ht="16.5" thickBot="1" x14ac:dyDescent="0.25">
      <c r="A689" s="14">
        <v>3045651</v>
      </c>
      <c r="B689" s="1">
        <v>400574.9</v>
      </c>
      <c r="C689" s="1">
        <v>670.2</v>
      </c>
      <c r="D689" s="19" t="s">
        <v>468</v>
      </c>
      <c r="E689" s="18"/>
    </row>
    <row r="690" spans="1:5" ht="16.5" thickBot="1" x14ac:dyDescent="0.25">
      <c r="A690" s="14">
        <v>3045651</v>
      </c>
      <c r="B690" s="1">
        <v>400574.9</v>
      </c>
      <c r="C690" s="1">
        <v>670.2</v>
      </c>
      <c r="D690" s="19" t="s">
        <v>469</v>
      </c>
      <c r="E690" s="18">
        <v>803.20600000000002</v>
      </c>
    </row>
    <row r="691" spans="1:5" ht="16.5" thickBot="1" x14ac:dyDescent="0.25">
      <c r="A691" s="14">
        <v>3045651</v>
      </c>
      <c r="B691" s="1">
        <v>400574.9</v>
      </c>
      <c r="C691" s="1">
        <v>670.2</v>
      </c>
      <c r="D691" s="19" t="s">
        <v>470</v>
      </c>
      <c r="E691" s="18"/>
    </row>
    <row r="692" spans="1:5" ht="16.5" thickBot="1" x14ac:dyDescent="0.25">
      <c r="A692" s="14">
        <v>3045651</v>
      </c>
      <c r="B692" s="1">
        <v>400574.9</v>
      </c>
      <c r="C692" s="1">
        <v>670.2</v>
      </c>
      <c r="D692" s="19" t="s">
        <v>471</v>
      </c>
      <c r="E692" s="18"/>
    </row>
    <row r="693" spans="1:5" ht="16.5" thickBot="1" x14ac:dyDescent="0.25">
      <c r="A693" s="14">
        <v>3045651</v>
      </c>
      <c r="B693" s="1">
        <v>400574.9</v>
      </c>
      <c r="C693" s="1">
        <v>670.2</v>
      </c>
      <c r="D693" s="19" t="s">
        <v>472</v>
      </c>
      <c r="E693" s="18"/>
    </row>
    <row r="694" spans="1:5" ht="16.5" thickBot="1" x14ac:dyDescent="0.25">
      <c r="A694" s="14">
        <v>3045651</v>
      </c>
      <c r="B694" s="1">
        <v>400574.9</v>
      </c>
      <c r="C694" s="1">
        <v>670.2</v>
      </c>
      <c r="D694" s="19" t="s">
        <v>473</v>
      </c>
      <c r="E694" s="18"/>
    </row>
    <row r="695" spans="1:5" ht="16.5" thickBot="1" x14ac:dyDescent="0.25">
      <c r="A695" s="14">
        <v>3045651</v>
      </c>
      <c r="B695" s="1">
        <v>400574.9</v>
      </c>
      <c r="C695" s="1">
        <v>670.2</v>
      </c>
      <c r="D695" s="19" t="s">
        <v>474</v>
      </c>
      <c r="E695" s="18">
        <v>800.20600000000002</v>
      </c>
    </row>
    <row r="696" spans="1:5" ht="16.5" thickBot="1" x14ac:dyDescent="0.25">
      <c r="A696" s="14">
        <v>3045651</v>
      </c>
      <c r="B696" s="1">
        <v>400574.9</v>
      </c>
      <c r="C696" s="1">
        <v>670.2</v>
      </c>
      <c r="D696" s="19" t="s">
        <v>475</v>
      </c>
      <c r="E696" s="18"/>
    </row>
    <row r="697" spans="1:5" ht="16.5" thickBot="1" x14ac:dyDescent="0.25">
      <c r="A697" s="14">
        <v>3045651</v>
      </c>
      <c r="B697" s="1">
        <v>400574.9</v>
      </c>
      <c r="C697" s="1">
        <v>670.2</v>
      </c>
      <c r="D697" s="19" t="s">
        <v>476</v>
      </c>
      <c r="E697" s="18"/>
    </row>
    <row r="698" spans="1:5" ht="16.5" thickBot="1" x14ac:dyDescent="0.25">
      <c r="A698" s="14">
        <v>3045651</v>
      </c>
      <c r="B698" s="1">
        <v>400574.9</v>
      </c>
      <c r="C698" s="1">
        <v>670.2</v>
      </c>
      <c r="D698" s="19" t="s">
        <v>477</v>
      </c>
      <c r="E698" s="18"/>
    </row>
    <row r="699" spans="1:5" ht="16.5" thickBot="1" x14ac:dyDescent="0.25">
      <c r="A699" s="14">
        <v>3045651</v>
      </c>
      <c r="B699" s="1">
        <v>400574.9</v>
      </c>
      <c r="C699" s="1">
        <v>670.2</v>
      </c>
      <c r="D699" s="19" t="s">
        <v>478</v>
      </c>
      <c r="E699" s="18"/>
    </row>
    <row r="700" spans="1:5" ht="16.5" thickBot="1" x14ac:dyDescent="0.25">
      <c r="A700" s="14">
        <v>3045651</v>
      </c>
      <c r="B700" s="1">
        <v>400574.9</v>
      </c>
      <c r="C700" s="1">
        <v>670.2</v>
      </c>
      <c r="D700" s="19" t="s">
        <v>479</v>
      </c>
      <c r="E700" s="18"/>
    </row>
    <row r="701" spans="1:5" ht="16.5" thickBot="1" x14ac:dyDescent="0.25">
      <c r="A701" s="14">
        <v>3045651</v>
      </c>
      <c r="B701" s="1">
        <v>400574.9</v>
      </c>
      <c r="C701" s="1">
        <v>670.2</v>
      </c>
      <c r="D701" s="19" t="s">
        <v>480</v>
      </c>
      <c r="E701" s="18"/>
    </row>
    <row r="702" spans="1:5" ht="16.5" thickBot="1" x14ac:dyDescent="0.25">
      <c r="A702" s="14">
        <v>3045651</v>
      </c>
      <c r="B702" s="1">
        <v>400574.9</v>
      </c>
      <c r="C702" s="1">
        <v>670.2</v>
      </c>
      <c r="D702" s="19" t="s">
        <v>481</v>
      </c>
      <c r="E702" s="18"/>
    </row>
    <row r="703" spans="1:5" ht="16.5" thickBot="1" x14ac:dyDescent="0.25">
      <c r="A703" s="14">
        <v>3045651</v>
      </c>
      <c r="B703" s="1">
        <v>400574.9</v>
      </c>
      <c r="C703" s="1">
        <v>670.2</v>
      </c>
      <c r="D703" s="19" t="s">
        <v>482</v>
      </c>
      <c r="E703" s="18"/>
    </row>
    <row r="704" spans="1:5" ht="16.5" thickBot="1" x14ac:dyDescent="0.25">
      <c r="A704" s="14">
        <v>3045651</v>
      </c>
      <c r="B704" s="1">
        <v>400574.9</v>
      </c>
      <c r="C704" s="1">
        <v>670.2</v>
      </c>
      <c r="D704" s="19" t="s">
        <v>483</v>
      </c>
      <c r="E704" s="18"/>
    </row>
    <row r="705" spans="1:5" ht="16.5" thickBot="1" x14ac:dyDescent="0.25">
      <c r="A705" s="14">
        <v>3045651</v>
      </c>
      <c r="B705" s="1">
        <v>400574.9</v>
      </c>
      <c r="C705" s="1">
        <v>670.2</v>
      </c>
      <c r="D705" s="19" t="s">
        <v>484</v>
      </c>
      <c r="E705" s="18"/>
    </row>
    <row r="706" spans="1:5" ht="16.5" thickBot="1" x14ac:dyDescent="0.25">
      <c r="A706" s="14">
        <v>3045651</v>
      </c>
      <c r="B706" s="1">
        <v>400574.9</v>
      </c>
      <c r="C706" s="1">
        <v>670.2</v>
      </c>
      <c r="D706" s="2">
        <v>44682</v>
      </c>
      <c r="E706" s="18">
        <v>796.08600000000001</v>
      </c>
    </row>
    <row r="707" spans="1:5" ht="16.5" thickBot="1" x14ac:dyDescent="0.25">
      <c r="A707" s="14">
        <v>3045651</v>
      </c>
      <c r="B707" s="1">
        <v>400574.9</v>
      </c>
      <c r="C707" s="1">
        <v>670.2</v>
      </c>
      <c r="D707" s="2">
        <v>44683</v>
      </c>
      <c r="E707" s="18">
        <v>798.11599999999999</v>
      </c>
    </row>
    <row r="708" spans="1:5" ht="16.5" thickBot="1" x14ac:dyDescent="0.25">
      <c r="A708" s="14">
        <v>3045651</v>
      </c>
      <c r="B708" s="1">
        <v>400574.9</v>
      </c>
      <c r="C708" s="1">
        <v>670.2</v>
      </c>
      <c r="D708" s="2">
        <v>44684</v>
      </c>
      <c r="E708" s="18">
        <v>799.726</v>
      </c>
    </row>
    <row r="709" spans="1:5" ht="16.5" thickBot="1" x14ac:dyDescent="0.25">
      <c r="A709" s="14">
        <v>3045651</v>
      </c>
      <c r="B709" s="1">
        <v>400574.9</v>
      </c>
      <c r="C709" s="1">
        <v>670.2</v>
      </c>
      <c r="D709" s="2">
        <v>44685</v>
      </c>
      <c r="E709" s="18">
        <v>800.86599999999999</v>
      </c>
    </row>
    <row r="710" spans="1:5" ht="16.5" thickBot="1" x14ac:dyDescent="0.25">
      <c r="A710" s="14">
        <v>3045651</v>
      </c>
      <c r="B710" s="1">
        <v>400574.9</v>
      </c>
      <c r="C710" s="1">
        <v>670.2</v>
      </c>
      <c r="D710" s="2">
        <v>44686</v>
      </c>
      <c r="E710" s="18">
        <v>803.45600000000002</v>
      </c>
    </row>
    <row r="711" spans="1:5" ht="16.5" thickBot="1" x14ac:dyDescent="0.25">
      <c r="A711" s="14">
        <v>3045651</v>
      </c>
      <c r="B711" s="1">
        <v>400574.9</v>
      </c>
      <c r="C711" s="1">
        <v>670.2</v>
      </c>
      <c r="D711" s="2">
        <v>44687</v>
      </c>
      <c r="E711" s="18">
        <v>804.35599999999999</v>
      </c>
    </row>
    <row r="712" spans="1:5" ht="16.5" thickBot="1" x14ac:dyDescent="0.25">
      <c r="A712" s="14">
        <v>3045651</v>
      </c>
      <c r="B712" s="1">
        <v>400574.9</v>
      </c>
      <c r="C712" s="1">
        <v>670.2</v>
      </c>
      <c r="D712" s="2">
        <v>44688</v>
      </c>
      <c r="E712" s="18">
        <v>804.02599999999995</v>
      </c>
    </row>
    <row r="713" spans="1:5" ht="16.5" thickBot="1" x14ac:dyDescent="0.25">
      <c r="A713" s="14">
        <v>3045651</v>
      </c>
      <c r="B713" s="1">
        <v>400574.9</v>
      </c>
      <c r="C713" s="1">
        <v>670.2</v>
      </c>
      <c r="D713" s="2">
        <v>44689</v>
      </c>
      <c r="E713" s="18">
        <v>804.33600000000001</v>
      </c>
    </row>
    <row r="714" spans="1:5" ht="16.5" thickBot="1" x14ac:dyDescent="0.25">
      <c r="A714" s="14">
        <v>3045651</v>
      </c>
      <c r="B714" s="1">
        <v>400574.9</v>
      </c>
      <c r="C714" s="1">
        <v>670.2</v>
      </c>
      <c r="D714" s="2">
        <v>44690</v>
      </c>
      <c r="E714" s="18">
        <v>803.89599999999996</v>
      </c>
    </row>
    <row r="715" spans="1:5" ht="16.5" thickBot="1" x14ac:dyDescent="0.25">
      <c r="A715" s="14">
        <v>3045651</v>
      </c>
      <c r="B715" s="1">
        <v>400574.9</v>
      </c>
      <c r="C715" s="1">
        <v>670.2</v>
      </c>
      <c r="D715" s="2">
        <v>44691</v>
      </c>
      <c r="E715" s="18">
        <v>804.67600000000004</v>
      </c>
    </row>
    <row r="716" spans="1:5" ht="16.5" thickBot="1" x14ac:dyDescent="0.25">
      <c r="A716" s="14">
        <v>3045651</v>
      </c>
      <c r="B716" s="1">
        <v>400574.9</v>
      </c>
      <c r="C716" s="1">
        <v>670.2</v>
      </c>
      <c r="D716" s="2">
        <v>44692</v>
      </c>
      <c r="E716" s="18">
        <v>804.226</v>
      </c>
    </row>
    <row r="717" spans="1:5" ht="16.5" thickBot="1" x14ac:dyDescent="0.25">
      <c r="A717" s="14">
        <v>3045651</v>
      </c>
      <c r="B717" s="1">
        <v>400574.9</v>
      </c>
      <c r="C717" s="1">
        <v>670.2</v>
      </c>
      <c r="D717" s="2">
        <v>44693</v>
      </c>
      <c r="E717" s="18">
        <v>805.15599999999995</v>
      </c>
    </row>
    <row r="718" spans="1:5" ht="16.5" thickBot="1" x14ac:dyDescent="0.25">
      <c r="A718" s="14">
        <v>3045651</v>
      </c>
      <c r="B718" s="1">
        <v>400574.9</v>
      </c>
      <c r="C718" s="1">
        <v>670.2</v>
      </c>
      <c r="D718" s="2">
        <v>44694</v>
      </c>
      <c r="E718" s="18">
        <v>806.69600000000003</v>
      </c>
    </row>
    <row r="719" spans="1:5" ht="16.5" thickBot="1" x14ac:dyDescent="0.25">
      <c r="A719" s="14">
        <v>3045651</v>
      </c>
      <c r="B719" s="1">
        <v>400574.9</v>
      </c>
      <c r="C719" s="1">
        <v>670.2</v>
      </c>
      <c r="D719" s="2">
        <v>44695</v>
      </c>
      <c r="E719" s="18">
        <v>808.03599999999994</v>
      </c>
    </row>
    <row r="720" spans="1:5" ht="16.5" thickBot="1" x14ac:dyDescent="0.25">
      <c r="A720" s="14">
        <v>3045651</v>
      </c>
      <c r="B720" s="1">
        <v>400574.9</v>
      </c>
      <c r="C720" s="1">
        <v>670.2</v>
      </c>
      <c r="D720" s="2">
        <v>44696</v>
      </c>
      <c r="E720" s="18">
        <v>810.82600000000002</v>
      </c>
    </row>
    <row r="721" spans="1:5" ht="16.5" thickBot="1" x14ac:dyDescent="0.25">
      <c r="A721" s="14">
        <v>3045651</v>
      </c>
      <c r="B721" s="1">
        <v>400574.9</v>
      </c>
      <c r="C721" s="1">
        <v>670.2</v>
      </c>
      <c r="D721" s="2">
        <v>44697</v>
      </c>
      <c r="E721" s="18">
        <v>810.596</v>
      </c>
    </row>
    <row r="722" spans="1:5" ht="16.5" thickBot="1" x14ac:dyDescent="0.25">
      <c r="A722" s="14">
        <v>3045651</v>
      </c>
      <c r="B722" s="1">
        <v>400574.9</v>
      </c>
      <c r="C722" s="1">
        <v>670.2</v>
      </c>
      <c r="D722" s="2">
        <v>44698</v>
      </c>
      <c r="E722" s="18">
        <v>810.90599999999995</v>
      </c>
    </row>
    <row r="723" spans="1:5" ht="16.5" thickBot="1" x14ac:dyDescent="0.25">
      <c r="A723" s="14">
        <v>3045651</v>
      </c>
      <c r="B723" s="1">
        <v>400574.9</v>
      </c>
      <c r="C723" s="1">
        <v>670.2</v>
      </c>
      <c r="D723" s="2">
        <v>44699</v>
      </c>
      <c r="E723" s="18">
        <v>810.096</v>
      </c>
    </row>
    <row r="724" spans="1:5" ht="16.5" thickBot="1" x14ac:dyDescent="0.25">
      <c r="A724" s="14">
        <v>3045651</v>
      </c>
      <c r="B724" s="1">
        <v>400574.9</v>
      </c>
      <c r="C724" s="1">
        <v>670.2</v>
      </c>
      <c r="D724" s="2">
        <v>44700</v>
      </c>
      <c r="E724" s="18">
        <v>807.41600000000005</v>
      </c>
    </row>
    <row r="725" spans="1:5" ht="16.5" thickBot="1" x14ac:dyDescent="0.25">
      <c r="A725" s="14">
        <v>3045651</v>
      </c>
      <c r="B725" s="1">
        <v>400574.9</v>
      </c>
      <c r="C725" s="1">
        <v>670.2</v>
      </c>
      <c r="D725" s="2">
        <v>44701</v>
      </c>
      <c r="E725" s="18">
        <v>806.98599999999999</v>
      </c>
    </row>
    <row r="726" spans="1:5" ht="16.5" thickBot="1" x14ac:dyDescent="0.25">
      <c r="A726" s="14">
        <v>3045651</v>
      </c>
      <c r="B726" s="1">
        <v>400574.9</v>
      </c>
      <c r="C726" s="1">
        <v>670.2</v>
      </c>
      <c r="D726" s="2">
        <v>44702</v>
      </c>
      <c r="E726" s="18">
        <v>807.86599999999999</v>
      </c>
    </row>
    <row r="727" spans="1:5" ht="16.5" thickBot="1" x14ac:dyDescent="0.25">
      <c r="A727" s="14">
        <v>3045651</v>
      </c>
      <c r="B727" s="1">
        <v>400574.9</v>
      </c>
      <c r="C727" s="1">
        <v>670.2</v>
      </c>
      <c r="D727" s="2">
        <v>44703</v>
      </c>
      <c r="E727" s="18">
        <v>808.38599999999997</v>
      </c>
    </row>
    <row r="728" spans="1:5" ht="16.5" thickBot="1" x14ac:dyDescent="0.25">
      <c r="A728" s="14">
        <v>3045651</v>
      </c>
      <c r="B728" s="1">
        <v>400574.9</v>
      </c>
      <c r="C728" s="1">
        <v>670.2</v>
      </c>
      <c r="D728" s="2">
        <v>44704</v>
      </c>
      <c r="E728" s="18">
        <v>808.10599999999999</v>
      </c>
    </row>
    <row r="729" spans="1:5" ht="16.5" thickBot="1" x14ac:dyDescent="0.25">
      <c r="A729" s="14">
        <v>3045651</v>
      </c>
      <c r="B729" s="1">
        <v>400574.9</v>
      </c>
      <c r="C729" s="1">
        <v>670.2</v>
      </c>
      <c r="D729" s="2">
        <v>44705</v>
      </c>
      <c r="E729" s="18">
        <v>809.28599999999994</v>
      </c>
    </row>
    <row r="730" spans="1:5" ht="16.5" thickBot="1" x14ac:dyDescent="0.25">
      <c r="A730" s="14">
        <v>3045651</v>
      </c>
      <c r="B730" s="1">
        <v>400574.9</v>
      </c>
      <c r="C730" s="1">
        <v>670.2</v>
      </c>
      <c r="D730" s="2">
        <v>44706</v>
      </c>
      <c r="E730" s="18">
        <v>808.07600000000002</v>
      </c>
    </row>
    <row r="731" spans="1:5" ht="16.5" thickBot="1" x14ac:dyDescent="0.25">
      <c r="A731" s="14">
        <v>3045651</v>
      </c>
      <c r="B731" s="1">
        <v>400574.9</v>
      </c>
      <c r="C731" s="1">
        <v>670.2</v>
      </c>
      <c r="D731" s="2">
        <v>44707</v>
      </c>
      <c r="E731" s="18">
        <v>809.45600000000002</v>
      </c>
    </row>
    <row r="732" spans="1:5" ht="16.5" thickBot="1" x14ac:dyDescent="0.25">
      <c r="A732" s="14">
        <v>3045651</v>
      </c>
      <c r="B732" s="1">
        <v>400574.9</v>
      </c>
      <c r="C732" s="1">
        <v>670.2</v>
      </c>
      <c r="D732" s="2">
        <v>44708</v>
      </c>
      <c r="E732" s="18">
        <v>809.48599999999999</v>
      </c>
    </row>
    <row r="733" spans="1:5" ht="16.5" thickBot="1" x14ac:dyDescent="0.25">
      <c r="A733" s="14">
        <v>3045651</v>
      </c>
      <c r="B733" s="1">
        <v>400574.9</v>
      </c>
      <c r="C733" s="1">
        <v>670.2</v>
      </c>
      <c r="D733" s="2">
        <v>44709</v>
      </c>
      <c r="E733" s="18">
        <v>810.17600000000004</v>
      </c>
    </row>
    <row r="734" spans="1:5" ht="16.5" thickBot="1" x14ac:dyDescent="0.25">
      <c r="A734" s="14">
        <v>3045651</v>
      </c>
      <c r="B734" s="1">
        <v>400574.9</v>
      </c>
      <c r="C734" s="1">
        <v>670.2</v>
      </c>
      <c r="D734" s="2">
        <v>44710</v>
      </c>
      <c r="E734" s="18">
        <v>818.18600000000004</v>
      </c>
    </row>
    <row r="735" spans="1:5" ht="16.5" thickBot="1" x14ac:dyDescent="0.25">
      <c r="A735" s="14">
        <v>3045651</v>
      </c>
      <c r="B735" s="1">
        <v>400574.9</v>
      </c>
      <c r="C735" s="1">
        <v>670.2</v>
      </c>
      <c r="D735" s="2">
        <v>44711</v>
      </c>
      <c r="E735" s="18">
        <v>820.37599999999998</v>
      </c>
    </row>
    <row r="736" spans="1:5" ht="16.5" thickBot="1" x14ac:dyDescent="0.25">
      <c r="A736" s="14">
        <v>3045651</v>
      </c>
      <c r="B736" s="1">
        <v>400574.9</v>
      </c>
      <c r="C736" s="1">
        <v>670.2</v>
      </c>
      <c r="D736" s="2">
        <v>44712</v>
      </c>
      <c r="E736" s="18">
        <v>819.23599999999999</v>
      </c>
    </row>
    <row r="737" spans="1:5" ht="16.5" thickBot="1" x14ac:dyDescent="0.25">
      <c r="A737" s="14">
        <v>3045651</v>
      </c>
      <c r="B737" s="1">
        <v>400574.9</v>
      </c>
      <c r="C737" s="1">
        <v>670.2</v>
      </c>
      <c r="D737" s="2">
        <v>44713</v>
      </c>
      <c r="E737" s="18">
        <v>820.65599999999995</v>
      </c>
    </row>
    <row r="738" spans="1:5" ht="16.5" thickBot="1" x14ac:dyDescent="0.25">
      <c r="A738" s="14">
        <v>3045651</v>
      </c>
      <c r="B738" s="1">
        <v>400574.9</v>
      </c>
      <c r="C738" s="1">
        <v>670.2</v>
      </c>
      <c r="D738" s="2">
        <v>44714</v>
      </c>
      <c r="E738" s="18">
        <v>817.63599999999997</v>
      </c>
    </row>
    <row r="739" spans="1:5" ht="16.5" thickBot="1" x14ac:dyDescent="0.25">
      <c r="A739" s="14">
        <v>3045651</v>
      </c>
      <c r="B739" s="1">
        <v>400574.9</v>
      </c>
      <c r="C739" s="1">
        <v>670.2</v>
      </c>
      <c r="D739" s="2">
        <v>44715</v>
      </c>
      <c r="E739" s="18">
        <v>815.44600000000003</v>
      </c>
    </row>
    <row r="740" spans="1:5" ht="16.5" thickBot="1" x14ac:dyDescent="0.25">
      <c r="A740" s="14">
        <v>3045651</v>
      </c>
      <c r="B740" s="1">
        <v>400574.9</v>
      </c>
      <c r="C740" s="1">
        <v>670.2</v>
      </c>
      <c r="D740" s="2">
        <v>44716</v>
      </c>
      <c r="E740" s="18">
        <v>814.77599999999995</v>
      </c>
    </row>
    <row r="741" spans="1:5" ht="16.5" thickBot="1" x14ac:dyDescent="0.25">
      <c r="A741" s="14">
        <v>3045651</v>
      </c>
      <c r="B741" s="1">
        <v>400574.9</v>
      </c>
      <c r="C741" s="1">
        <v>670.2</v>
      </c>
      <c r="D741" s="2">
        <v>44717</v>
      </c>
      <c r="E741" s="18">
        <v>812.92600000000004</v>
      </c>
    </row>
    <row r="742" spans="1:5" ht="16.5" thickBot="1" x14ac:dyDescent="0.25">
      <c r="A742" s="14">
        <v>3045651</v>
      </c>
      <c r="B742" s="1">
        <v>400574.9</v>
      </c>
      <c r="C742" s="1">
        <v>670.2</v>
      </c>
      <c r="D742" s="2">
        <v>44718</v>
      </c>
      <c r="E742" s="18">
        <v>817.64599999999996</v>
      </c>
    </row>
    <row r="743" spans="1:5" ht="16.5" thickBot="1" x14ac:dyDescent="0.25">
      <c r="A743" s="14">
        <v>3045651</v>
      </c>
      <c r="B743" s="1">
        <v>400574.9</v>
      </c>
      <c r="C743" s="1">
        <v>670.2</v>
      </c>
      <c r="D743" s="2">
        <v>44719</v>
      </c>
      <c r="E743" s="18">
        <v>813.80600000000004</v>
      </c>
    </row>
    <row r="744" spans="1:5" ht="16.5" thickBot="1" x14ac:dyDescent="0.25">
      <c r="A744" s="14">
        <v>3045651</v>
      </c>
      <c r="B744" s="1">
        <v>400574.9</v>
      </c>
      <c r="C744" s="1">
        <v>670.2</v>
      </c>
      <c r="D744" s="2">
        <v>44720</v>
      </c>
      <c r="E744" s="18">
        <v>812.83600000000001</v>
      </c>
    </row>
    <row r="745" spans="1:5" ht="16.5" thickBot="1" x14ac:dyDescent="0.25">
      <c r="A745" s="14">
        <v>3045651</v>
      </c>
      <c r="B745" s="1">
        <v>400574.9</v>
      </c>
      <c r="C745" s="1">
        <v>670.2</v>
      </c>
      <c r="D745" s="2">
        <v>44721</v>
      </c>
      <c r="E745" s="18">
        <v>812.48599999999999</v>
      </c>
    </row>
    <row r="746" spans="1:5" ht="16.5" thickBot="1" x14ac:dyDescent="0.25">
      <c r="A746" s="14">
        <v>3045651</v>
      </c>
      <c r="B746" s="1">
        <v>400574.9</v>
      </c>
      <c r="C746" s="1">
        <v>670.2</v>
      </c>
      <c r="D746" s="2">
        <v>44722</v>
      </c>
      <c r="E746" s="18">
        <v>813.13599999999997</v>
      </c>
    </row>
    <row r="747" spans="1:5" ht="16.5" thickBot="1" x14ac:dyDescent="0.25">
      <c r="A747" s="14">
        <v>3045651</v>
      </c>
      <c r="B747" s="1">
        <v>400574.9</v>
      </c>
      <c r="C747" s="1">
        <v>670.2</v>
      </c>
      <c r="D747" s="2">
        <v>44723</v>
      </c>
      <c r="E747" s="18">
        <v>811.60599999999999</v>
      </c>
    </row>
    <row r="748" spans="1:5" ht="16.5" thickBot="1" x14ac:dyDescent="0.25">
      <c r="A748" s="14">
        <v>3045651</v>
      </c>
      <c r="B748" s="1">
        <v>400574.9</v>
      </c>
      <c r="C748" s="1">
        <v>670.2</v>
      </c>
      <c r="D748" s="2">
        <v>44724</v>
      </c>
      <c r="E748" s="18">
        <v>811.94600000000003</v>
      </c>
    </row>
    <row r="749" spans="1:5" ht="16.5" thickBot="1" x14ac:dyDescent="0.25">
      <c r="A749" s="14">
        <v>3045651</v>
      </c>
      <c r="B749" s="1">
        <v>400574.9</v>
      </c>
      <c r="C749" s="1">
        <v>670.2</v>
      </c>
      <c r="D749" s="2">
        <v>44725</v>
      </c>
      <c r="E749" s="18">
        <v>821.08600000000001</v>
      </c>
    </row>
    <row r="750" spans="1:5" ht="16.5" thickBot="1" x14ac:dyDescent="0.25">
      <c r="A750" s="14">
        <v>3045651</v>
      </c>
      <c r="B750" s="1">
        <v>400574.9</v>
      </c>
      <c r="C750" s="1">
        <v>670.2</v>
      </c>
      <c r="D750" s="2">
        <v>44726</v>
      </c>
      <c r="E750" s="18">
        <v>814.80600000000004</v>
      </c>
    </row>
    <row r="751" spans="1:5" ht="16.5" thickBot="1" x14ac:dyDescent="0.25">
      <c r="A751" s="14">
        <v>3045651</v>
      </c>
      <c r="B751" s="1">
        <v>400574.9</v>
      </c>
      <c r="C751" s="1">
        <v>670.2</v>
      </c>
      <c r="D751" s="2">
        <v>44727</v>
      </c>
      <c r="E751" s="18">
        <v>814.26599999999996</v>
      </c>
    </row>
    <row r="752" spans="1:5" ht="16.5" thickBot="1" x14ac:dyDescent="0.25">
      <c r="A752" s="14">
        <v>3045651</v>
      </c>
      <c r="B752" s="1">
        <v>400574.9</v>
      </c>
      <c r="C752" s="1">
        <v>670.2</v>
      </c>
      <c r="D752" s="2">
        <v>44728</v>
      </c>
      <c r="E752" s="18">
        <v>810.78599999999994</v>
      </c>
    </row>
    <row r="753" spans="1:5" ht="16.5" thickBot="1" x14ac:dyDescent="0.25">
      <c r="A753" s="14">
        <v>3045651</v>
      </c>
      <c r="B753" s="1">
        <v>400574.9</v>
      </c>
      <c r="C753" s="1">
        <v>670.2</v>
      </c>
      <c r="D753" s="2">
        <v>44729</v>
      </c>
      <c r="E753" s="18">
        <v>809.66600000000005</v>
      </c>
    </row>
    <row r="754" spans="1:5" ht="16.5" thickBot="1" x14ac:dyDescent="0.25">
      <c r="A754" s="14">
        <v>3045651</v>
      </c>
      <c r="B754" s="1">
        <v>400574.9</v>
      </c>
      <c r="C754" s="1">
        <v>670.2</v>
      </c>
      <c r="D754" s="2">
        <v>44730</v>
      </c>
      <c r="E754" s="18">
        <v>813.54600000000005</v>
      </c>
    </row>
    <row r="755" spans="1:5" ht="16.5" thickBot="1" x14ac:dyDescent="0.25">
      <c r="A755" s="14">
        <v>3045651</v>
      </c>
      <c r="B755" s="1">
        <v>400574.9</v>
      </c>
      <c r="C755" s="1">
        <v>670.2</v>
      </c>
      <c r="D755" s="2">
        <v>44731</v>
      </c>
      <c r="E755" s="18">
        <v>810.21600000000001</v>
      </c>
    </row>
    <row r="756" spans="1:5" ht="16.5" thickBot="1" x14ac:dyDescent="0.25">
      <c r="A756" s="14">
        <v>3045651</v>
      </c>
      <c r="B756" s="1">
        <v>400574.9</v>
      </c>
      <c r="C756" s="1">
        <v>670.2</v>
      </c>
      <c r="D756" s="20">
        <v>44732</v>
      </c>
      <c r="E756" s="18">
        <v>809.43600000000004</v>
      </c>
    </row>
    <row r="757" spans="1:5" ht="16.5" thickBot="1" x14ac:dyDescent="0.25">
      <c r="A757" s="14">
        <v>3045651</v>
      </c>
      <c r="B757" s="1">
        <v>400574.9</v>
      </c>
      <c r="C757" s="1">
        <v>670.2</v>
      </c>
      <c r="D757" s="20">
        <v>44733</v>
      </c>
      <c r="E757" s="18"/>
    </row>
    <row r="758" spans="1:5" ht="16.5" thickBot="1" x14ac:dyDescent="0.25">
      <c r="A758" s="14">
        <v>3045651</v>
      </c>
      <c r="B758" s="1">
        <v>400574.9</v>
      </c>
      <c r="C758" s="1">
        <v>670.2</v>
      </c>
      <c r="D758" s="20">
        <v>44734</v>
      </c>
      <c r="E758" s="18"/>
    </row>
    <row r="759" spans="1:5" ht="16.5" thickBot="1" x14ac:dyDescent="0.25">
      <c r="A759" s="14">
        <v>3045651</v>
      </c>
      <c r="B759" s="1">
        <v>400574.9</v>
      </c>
      <c r="C759" s="1">
        <v>670.2</v>
      </c>
      <c r="D759" s="20">
        <v>44735</v>
      </c>
      <c r="E759" s="18"/>
    </row>
    <row r="760" spans="1:5" ht="16.5" thickBot="1" x14ac:dyDescent="0.25">
      <c r="A760" s="14">
        <v>3045651</v>
      </c>
      <c r="B760" s="1">
        <v>400574.9</v>
      </c>
      <c r="C760" s="1">
        <v>670.2</v>
      </c>
      <c r="D760" s="20">
        <v>44736</v>
      </c>
      <c r="E760" s="18">
        <v>809.71600000000001</v>
      </c>
    </row>
    <row r="761" spans="1:5" ht="16.5" thickBot="1" x14ac:dyDescent="0.25">
      <c r="A761" s="14">
        <v>3045651</v>
      </c>
      <c r="B761" s="1">
        <v>400574.9</v>
      </c>
      <c r="C761" s="1">
        <v>670.2</v>
      </c>
      <c r="D761" s="20">
        <v>44737</v>
      </c>
      <c r="E761" s="18"/>
    </row>
    <row r="762" spans="1:5" ht="16.5" thickBot="1" x14ac:dyDescent="0.25">
      <c r="A762" s="14">
        <v>3045651</v>
      </c>
      <c r="B762" s="1">
        <v>400574.9</v>
      </c>
      <c r="C762" s="1">
        <v>670.2</v>
      </c>
      <c r="D762" s="20">
        <v>44738</v>
      </c>
      <c r="E762" s="18"/>
    </row>
    <row r="763" spans="1:5" ht="16.5" thickBot="1" x14ac:dyDescent="0.25">
      <c r="A763" s="14">
        <v>3045651</v>
      </c>
      <c r="B763" s="1">
        <v>400574.9</v>
      </c>
      <c r="C763" s="1">
        <v>670.2</v>
      </c>
      <c r="D763" s="20">
        <v>44739</v>
      </c>
      <c r="E763" s="21"/>
    </row>
    <row r="764" spans="1:5" ht="16.5" thickBot="1" x14ac:dyDescent="0.25">
      <c r="A764" s="14">
        <v>3045651</v>
      </c>
      <c r="B764" s="1">
        <v>400574.9</v>
      </c>
      <c r="C764" s="1">
        <v>670.2</v>
      </c>
      <c r="D764" s="20">
        <v>44740</v>
      </c>
      <c r="E764" s="21"/>
    </row>
    <row r="765" spans="1:5" ht="16.5" thickBot="1" x14ac:dyDescent="0.25">
      <c r="A765" s="14">
        <v>3045651</v>
      </c>
      <c r="B765" s="1">
        <v>400574.9</v>
      </c>
      <c r="C765" s="1">
        <v>670.2</v>
      </c>
      <c r="D765" s="20">
        <v>44741</v>
      </c>
      <c r="E765" s="21"/>
    </row>
    <row r="766" spans="1:5" ht="16.5" thickBot="1" x14ac:dyDescent="0.25">
      <c r="A766" s="14">
        <v>3045651</v>
      </c>
      <c r="B766" s="1">
        <v>400574.9</v>
      </c>
      <c r="C766" s="1">
        <v>670.2</v>
      </c>
      <c r="D766" s="20">
        <v>44742</v>
      </c>
      <c r="E766" s="21"/>
    </row>
    <row r="767" spans="1:5" ht="16.5" thickBot="1" x14ac:dyDescent="0.25">
      <c r="A767" s="14">
        <v>3045651</v>
      </c>
      <c r="B767" s="1">
        <v>400574.9</v>
      </c>
      <c r="C767" s="1">
        <v>670.2</v>
      </c>
      <c r="D767" s="20">
        <v>44743</v>
      </c>
      <c r="E767" s="21"/>
    </row>
    <row r="768" spans="1:5" ht="16.5" thickBot="1" x14ac:dyDescent="0.25">
      <c r="A768" s="14">
        <v>3045651</v>
      </c>
      <c r="B768" s="1">
        <v>400574.9</v>
      </c>
      <c r="C768" s="1">
        <v>670.2</v>
      </c>
      <c r="D768" s="20">
        <v>44744</v>
      </c>
      <c r="E768" s="21"/>
    </row>
    <row r="769" spans="1:5" ht="16.5" thickBot="1" x14ac:dyDescent="0.25">
      <c r="A769" s="14">
        <v>3045651</v>
      </c>
      <c r="B769" s="1">
        <v>400574.9</v>
      </c>
      <c r="C769" s="1">
        <v>670.2</v>
      </c>
      <c r="D769" s="20">
        <v>44745</v>
      </c>
      <c r="E769" s="21"/>
    </row>
    <row r="770" spans="1:5" ht="16.5" thickBot="1" x14ac:dyDescent="0.25">
      <c r="A770" s="14">
        <v>3045651</v>
      </c>
      <c r="B770" s="1">
        <v>400574.9</v>
      </c>
      <c r="C770" s="1">
        <v>670.2</v>
      </c>
      <c r="D770" s="20">
        <v>44746</v>
      </c>
      <c r="E770" s="18"/>
    </row>
    <row r="771" spans="1:5" ht="16.5" thickBot="1" x14ac:dyDescent="0.25">
      <c r="A771" s="14">
        <v>3045651</v>
      </c>
      <c r="B771" s="1">
        <v>400574.9</v>
      </c>
      <c r="C771" s="1">
        <v>670.2</v>
      </c>
      <c r="D771" s="20">
        <v>44747</v>
      </c>
      <c r="E771" s="21"/>
    </row>
    <row r="772" spans="1:5" ht="16.5" thickBot="1" x14ac:dyDescent="0.25">
      <c r="A772" s="14">
        <v>3045651</v>
      </c>
      <c r="B772" s="1">
        <v>400574.9</v>
      </c>
      <c r="C772" s="1">
        <v>670.2</v>
      </c>
      <c r="D772" s="20">
        <v>44748</v>
      </c>
      <c r="E772" s="18">
        <v>810.28</v>
      </c>
    </row>
    <row r="773" spans="1:5" ht="16.5" thickBot="1" x14ac:dyDescent="0.25">
      <c r="A773" s="14">
        <v>3045651</v>
      </c>
      <c r="B773" s="1">
        <v>400574.9</v>
      </c>
      <c r="C773" s="1">
        <v>670.2</v>
      </c>
      <c r="D773" s="20">
        <v>44749</v>
      </c>
      <c r="E773" s="21"/>
    </row>
    <row r="774" spans="1:5" ht="16.5" thickBot="1" x14ac:dyDescent="0.25">
      <c r="A774" s="14">
        <v>3045651</v>
      </c>
      <c r="B774" s="1">
        <v>400574.9</v>
      </c>
      <c r="C774" s="1">
        <v>670.2</v>
      </c>
      <c r="D774" s="20">
        <v>44750</v>
      </c>
      <c r="E774" s="21"/>
    </row>
    <row r="775" spans="1:5" ht="16.5" thickBot="1" x14ac:dyDescent="0.25">
      <c r="A775" s="14">
        <v>3045651</v>
      </c>
      <c r="B775" s="1">
        <v>400574.9</v>
      </c>
      <c r="C775" s="1">
        <v>670.2</v>
      </c>
      <c r="D775" s="20">
        <v>44751</v>
      </c>
      <c r="E775" s="21"/>
    </row>
    <row r="776" spans="1:5" ht="16.5" thickBot="1" x14ac:dyDescent="0.25">
      <c r="A776" s="14">
        <v>3045651</v>
      </c>
      <c r="B776" s="1">
        <v>400574.9</v>
      </c>
      <c r="C776" s="1">
        <v>670.2</v>
      </c>
      <c r="D776" s="20">
        <v>44752</v>
      </c>
      <c r="E776" s="21"/>
    </row>
    <row r="777" spans="1:5" ht="16.5" thickBot="1" x14ac:dyDescent="0.25">
      <c r="A777" s="14">
        <v>3045651</v>
      </c>
      <c r="B777" s="1">
        <v>400574.9</v>
      </c>
      <c r="C777" s="1">
        <v>670.2</v>
      </c>
      <c r="D777" s="20">
        <v>44753</v>
      </c>
      <c r="E777" s="21"/>
    </row>
    <row r="778" spans="1:5" ht="16.5" thickBot="1" x14ac:dyDescent="0.25">
      <c r="A778" s="14">
        <v>3045651</v>
      </c>
      <c r="B778" s="1">
        <v>400574.9</v>
      </c>
      <c r="C778" s="1">
        <v>670.2</v>
      </c>
      <c r="D778" s="20">
        <v>44754</v>
      </c>
      <c r="E778" s="21"/>
    </row>
    <row r="779" spans="1:5" ht="16.5" thickBot="1" x14ac:dyDescent="0.25">
      <c r="A779" s="14">
        <v>3045651</v>
      </c>
      <c r="B779" s="1">
        <v>400574.9</v>
      </c>
      <c r="C779" s="1">
        <v>670.2</v>
      </c>
      <c r="D779" s="20">
        <v>44755</v>
      </c>
      <c r="E779" s="21"/>
    </row>
    <row r="780" spans="1:5" ht="16.5" thickBot="1" x14ac:dyDescent="0.25">
      <c r="A780" s="14">
        <v>3045651</v>
      </c>
      <c r="B780" s="1">
        <v>400574.9</v>
      </c>
      <c r="C780" s="1">
        <v>670.2</v>
      </c>
      <c r="D780" s="20">
        <v>44756</v>
      </c>
      <c r="E780" s="21"/>
    </row>
    <row r="781" spans="1:5" ht="16.5" thickBot="1" x14ac:dyDescent="0.25">
      <c r="A781" s="14">
        <v>3045651</v>
      </c>
      <c r="B781" s="1">
        <v>400574.9</v>
      </c>
      <c r="C781" s="1">
        <v>670.2</v>
      </c>
      <c r="D781" s="20">
        <v>44757</v>
      </c>
      <c r="E781" s="21"/>
    </row>
    <row r="782" spans="1:5" ht="16.5" thickBot="1" x14ac:dyDescent="0.25">
      <c r="A782" s="14">
        <v>3045651</v>
      </c>
      <c r="B782" s="1">
        <v>400574.9</v>
      </c>
      <c r="C782" s="1">
        <v>670.2</v>
      </c>
      <c r="D782" s="20">
        <v>44758</v>
      </c>
      <c r="E782" s="21"/>
    </row>
    <row r="783" spans="1:5" ht="16.5" thickBot="1" x14ac:dyDescent="0.25">
      <c r="A783" s="14">
        <v>3045651</v>
      </c>
      <c r="B783" s="1">
        <v>400574.9</v>
      </c>
      <c r="C783" s="1">
        <v>670.2</v>
      </c>
      <c r="D783" s="20">
        <v>44759</v>
      </c>
      <c r="E783" s="21"/>
    </row>
    <row r="784" spans="1:5" ht="16.5" thickBot="1" x14ac:dyDescent="0.25">
      <c r="A784" s="14">
        <v>3045651</v>
      </c>
      <c r="B784" s="1">
        <v>400574.9</v>
      </c>
      <c r="C784" s="1">
        <v>670.2</v>
      </c>
      <c r="D784" s="20">
        <v>44760</v>
      </c>
      <c r="E784" s="21"/>
    </row>
    <row r="785" spans="1:5" ht="16.5" thickBot="1" x14ac:dyDescent="0.25">
      <c r="A785" s="14">
        <v>3045651</v>
      </c>
      <c r="B785" s="1">
        <v>400574.9</v>
      </c>
      <c r="C785" s="1">
        <v>670.2</v>
      </c>
      <c r="D785" s="20">
        <v>44761</v>
      </c>
      <c r="E785" s="18">
        <v>810.20600000000002</v>
      </c>
    </row>
    <row r="786" spans="1:5" ht="16.5" thickBot="1" x14ac:dyDescent="0.25">
      <c r="A786" s="14">
        <v>3045651</v>
      </c>
      <c r="B786" s="1">
        <v>400574.9</v>
      </c>
      <c r="C786" s="1">
        <v>670.2</v>
      </c>
      <c r="D786" s="20">
        <v>44762</v>
      </c>
      <c r="E786" s="21"/>
    </row>
    <row r="787" spans="1:5" ht="16.5" thickBot="1" x14ac:dyDescent="0.25">
      <c r="A787" s="14">
        <v>3045651</v>
      </c>
      <c r="B787" s="1">
        <v>400574.9</v>
      </c>
      <c r="C787" s="1">
        <v>670.2</v>
      </c>
      <c r="D787" s="20">
        <v>44763</v>
      </c>
      <c r="E787" s="21"/>
    </row>
    <row r="788" spans="1:5" ht="16.5" thickBot="1" x14ac:dyDescent="0.25">
      <c r="A788" s="14">
        <v>3045651</v>
      </c>
      <c r="B788" s="1">
        <v>400574.9</v>
      </c>
      <c r="C788" s="1">
        <v>670.2</v>
      </c>
      <c r="D788" s="20">
        <v>44764</v>
      </c>
      <c r="E788" s="21"/>
    </row>
    <row r="789" spans="1:5" ht="16.5" thickBot="1" x14ac:dyDescent="0.25">
      <c r="A789" s="14">
        <v>3045651</v>
      </c>
      <c r="B789" s="1">
        <v>400574.9</v>
      </c>
      <c r="C789" s="1">
        <v>670.2</v>
      </c>
      <c r="D789" s="20">
        <v>44765</v>
      </c>
      <c r="E789" s="21"/>
    </row>
    <row r="790" spans="1:5" ht="16.5" thickBot="1" x14ac:dyDescent="0.25">
      <c r="A790" s="14">
        <v>3045651</v>
      </c>
      <c r="B790" s="1">
        <v>400574.9</v>
      </c>
      <c r="C790" s="1">
        <v>670.2</v>
      </c>
      <c r="D790" s="20">
        <v>44766</v>
      </c>
      <c r="E790" s="21"/>
    </row>
    <row r="791" spans="1:5" ht="16.5" thickBot="1" x14ac:dyDescent="0.25">
      <c r="A791" s="14">
        <v>3045651</v>
      </c>
      <c r="B791" s="1">
        <v>400574.9</v>
      </c>
      <c r="C791" s="1">
        <v>670.2</v>
      </c>
      <c r="D791" s="20">
        <v>44767</v>
      </c>
      <c r="E791" s="21"/>
    </row>
    <row r="792" spans="1:5" ht="16.5" thickBot="1" x14ac:dyDescent="0.25">
      <c r="A792" s="14">
        <v>3045651</v>
      </c>
      <c r="B792" s="1">
        <v>400574.9</v>
      </c>
      <c r="C792" s="1">
        <v>670.2</v>
      </c>
      <c r="D792" s="20">
        <v>44768</v>
      </c>
      <c r="E792" s="21"/>
    </row>
    <row r="793" spans="1:5" ht="16.5" thickBot="1" x14ac:dyDescent="0.25">
      <c r="A793" s="14">
        <v>3045651</v>
      </c>
      <c r="B793" s="1">
        <v>400574.9</v>
      </c>
      <c r="C793" s="1">
        <v>670.2</v>
      </c>
      <c r="D793" s="20">
        <v>44769</v>
      </c>
      <c r="E793" s="21"/>
    </row>
    <row r="794" spans="1:5" ht="16.5" thickBot="1" x14ac:dyDescent="0.25">
      <c r="A794" s="14">
        <v>3045651</v>
      </c>
      <c r="B794" s="1">
        <v>400574.9</v>
      </c>
      <c r="C794" s="1">
        <v>670.2</v>
      </c>
      <c r="D794" s="20">
        <v>44770</v>
      </c>
      <c r="E794" s="21"/>
    </row>
    <row r="795" spans="1:5" ht="16.5" thickBot="1" x14ac:dyDescent="0.25">
      <c r="A795" s="14">
        <v>3045651</v>
      </c>
      <c r="B795" s="1">
        <v>400574.9</v>
      </c>
      <c r="C795" s="1">
        <v>670.2</v>
      </c>
      <c r="D795" s="20">
        <v>44771</v>
      </c>
      <c r="E795" s="18">
        <v>809.61599999999999</v>
      </c>
    </row>
    <row r="796" spans="1:5" ht="16.5" thickBot="1" x14ac:dyDescent="0.25">
      <c r="A796" s="14">
        <v>3045651</v>
      </c>
      <c r="B796" s="1">
        <v>400574.9</v>
      </c>
      <c r="C796" s="1">
        <v>670.2</v>
      </c>
      <c r="D796" s="20">
        <v>44772</v>
      </c>
      <c r="E796" s="21"/>
    </row>
    <row r="797" spans="1:5" ht="16.5" thickBot="1" x14ac:dyDescent="0.25">
      <c r="A797" s="14">
        <v>3045651</v>
      </c>
      <c r="B797" s="1">
        <v>400574.9</v>
      </c>
      <c r="C797" s="1">
        <v>670.2</v>
      </c>
      <c r="D797" s="20">
        <v>44773</v>
      </c>
      <c r="E797" s="21"/>
    </row>
    <row r="798" spans="1:5" ht="16.5" thickBot="1" x14ac:dyDescent="0.25">
      <c r="A798" s="14">
        <v>3045651</v>
      </c>
      <c r="B798" s="1">
        <v>400574.9</v>
      </c>
      <c r="C798" s="1">
        <v>670.2</v>
      </c>
      <c r="D798" s="20">
        <v>44774</v>
      </c>
      <c r="E798" s="21"/>
    </row>
    <row r="799" spans="1:5" ht="16.5" thickBot="1" x14ac:dyDescent="0.25">
      <c r="A799" s="14">
        <v>3045651</v>
      </c>
      <c r="B799" s="1">
        <v>400574.9</v>
      </c>
      <c r="C799" s="1">
        <v>670.2</v>
      </c>
      <c r="D799" s="20">
        <v>44775</v>
      </c>
      <c r="E799" s="21"/>
    </row>
    <row r="800" spans="1:5" ht="16.5" thickBot="1" x14ac:dyDescent="0.25">
      <c r="A800" s="14">
        <v>3045651</v>
      </c>
      <c r="B800" s="1">
        <v>400574.9</v>
      </c>
      <c r="C800" s="1">
        <v>670.2</v>
      </c>
      <c r="D800" s="20">
        <v>44776</v>
      </c>
      <c r="E800" s="21"/>
    </row>
    <row r="801" spans="1:5" ht="16.5" thickBot="1" x14ac:dyDescent="0.25">
      <c r="A801" s="14">
        <v>3045651</v>
      </c>
      <c r="B801" s="1">
        <v>400574.9</v>
      </c>
      <c r="C801" s="1">
        <v>670.2</v>
      </c>
      <c r="D801" s="20">
        <v>44777</v>
      </c>
      <c r="E801" s="21"/>
    </row>
    <row r="802" spans="1:5" ht="16.5" thickBot="1" x14ac:dyDescent="0.25">
      <c r="A802" s="14">
        <v>3045651</v>
      </c>
      <c r="B802" s="1">
        <v>400574.9</v>
      </c>
      <c r="C802" s="1">
        <v>670.2</v>
      </c>
      <c r="D802" s="20">
        <v>44778</v>
      </c>
      <c r="E802" s="21"/>
    </row>
    <row r="803" spans="1:5" ht="16.5" thickBot="1" x14ac:dyDescent="0.25">
      <c r="A803" s="14">
        <v>3045651</v>
      </c>
      <c r="B803" s="1">
        <v>400574.9</v>
      </c>
      <c r="C803" s="1">
        <v>670.2</v>
      </c>
      <c r="D803" s="20">
        <v>44779</v>
      </c>
      <c r="E803" s="21"/>
    </row>
    <row r="804" spans="1:5" ht="16.5" thickBot="1" x14ac:dyDescent="0.25">
      <c r="A804" s="14">
        <v>3045651</v>
      </c>
      <c r="B804" s="1">
        <v>400574.9</v>
      </c>
      <c r="C804" s="1">
        <v>670.2</v>
      </c>
      <c r="D804" s="20">
        <v>44780</v>
      </c>
      <c r="E804" s="21"/>
    </row>
    <row r="805" spans="1:5" ht="16.5" thickBot="1" x14ac:dyDescent="0.25">
      <c r="A805" s="14">
        <v>3045651</v>
      </c>
      <c r="B805" s="1">
        <v>400574.9</v>
      </c>
      <c r="C805" s="1">
        <v>670.2</v>
      </c>
      <c r="D805" s="20">
        <v>44781</v>
      </c>
      <c r="E805" s="21"/>
    </row>
    <row r="806" spans="1:5" ht="16.5" thickBot="1" x14ac:dyDescent="0.25">
      <c r="A806" s="14">
        <v>3045651</v>
      </c>
      <c r="B806" s="1">
        <v>400574.9</v>
      </c>
      <c r="C806" s="1">
        <v>670.2</v>
      </c>
      <c r="D806" s="20">
        <v>44782</v>
      </c>
      <c r="E806" s="21"/>
    </row>
    <row r="807" spans="1:5" ht="16.5" thickBot="1" x14ac:dyDescent="0.25">
      <c r="A807" s="14">
        <v>3045651</v>
      </c>
      <c r="B807" s="1">
        <v>400574.9</v>
      </c>
      <c r="C807" s="1">
        <v>670.2</v>
      </c>
      <c r="D807" s="20">
        <v>44783</v>
      </c>
      <c r="E807" s="18">
        <v>809.12</v>
      </c>
    </row>
    <row r="808" spans="1:5" ht="16.5" thickBot="1" x14ac:dyDescent="0.25">
      <c r="A808" s="14">
        <v>3045651</v>
      </c>
      <c r="B808" s="1">
        <v>400574.9</v>
      </c>
      <c r="C808" s="1">
        <v>670.2</v>
      </c>
      <c r="D808" s="20">
        <v>44784</v>
      </c>
      <c r="E808" s="21"/>
    </row>
    <row r="809" spans="1:5" ht="16.5" thickBot="1" x14ac:dyDescent="0.25">
      <c r="A809" s="14">
        <v>3045651</v>
      </c>
      <c r="B809" s="1">
        <v>400574.9</v>
      </c>
      <c r="C809" s="1">
        <v>670.2</v>
      </c>
      <c r="D809" s="20">
        <v>44785</v>
      </c>
      <c r="E809" s="21"/>
    </row>
    <row r="810" spans="1:5" ht="16.5" thickBot="1" x14ac:dyDescent="0.25">
      <c r="A810" s="14">
        <v>3045651</v>
      </c>
      <c r="B810" s="1">
        <v>400574.9</v>
      </c>
      <c r="C810" s="1">
        <v>670.2</v>
      </c>
      <c r="D810" s="20">
        <v>44786</v>
      </c>
      <c r="E810" s="21"/>
    </row>
    <row r="811" spans="1:5" ht="16.5" thickBot="1" x14ac:dyDescent="0.25">
      <c r="A811" s="14">
        <v>3045651</v>
      </c>
      <c r="B811" s="1">
        <v>400574.9</v>
      </c>
      <c r="C811" s="1">
        <v>670.2</v>
      </c>
      <c r="D811" s="20">
        <v>44787</v>
      </c>
      <c r="E811" s="21"/>
    </row>
    <row r="812" spans="1:5" ht="16.5" thickBot="1" x14ac:dyDescent="0.25">
      <c r="A812" s="14">
        <v>3045651</v>
      </c>
      <c r="B812" s="1">
        <v>400574.9</v>
      </c>
      <c r="C812" s="1">
        <v>670.2</v>
      </c>
      <c r="D812" s="20">
        <v>44788</v>
      </c>
      <c r="E812" s="21"/>
    </row>
    <row r="813" spans="1:5" ht="16.5" thickBot="1" x14ac:dyDescent="0.25">
      <c r="A813" s="14">
        <v>3045651</v>
      </c>
      <c r="B813" s="1">
        <v>400574.9</v>
      </c>
      <c r="C813" s="1">
        <v>670.2</v>
      </c>
      <c r="D813" s="20">
        <v>44789</v>
      </c>
      <c r="E813" s="21"/>
    </row>
    <row r="814" spans="1:5" ht="16.5" thickBot="1" x14ac:dyDescent="0.25">
      <c r="A814" s="14">
        <v>3045651</v>
      </c>
      <c r="B814" s="1">
        <v>400574.9</v>
      </c>
      <c r="C814" s="1">
        <v>670.2</v>
      </c>
      <c r="D814" s="20">
        <v>44790</v>
      </c>
      <c r="E814" s="18">
        <v>808.476</v>
      </c>
    </row>
    <row r="815" spans="1:5" ht="16.5" thickBot="1" x14ac:dyDescent="0.25">
      <c r="A815" s="14">
        <v>3045651</v>
      </c>
      <c r="B815" s="1">
        <v>400574.9</v>
      </c>
      <c r="C815" s="1">
        <v>670.2</v>
      </c>
      <c r="D815" s="20">
        <v>44791</v>
      </c>
      <c r="E815" s="21"/>
    </row>
    <row r="816" spans="1:5" ht="16.5" thickBot="1" x14ac:dyDescent="0.25">
      <c r="A816" s="14">
        <v>3045651</v>
      </c>
      <c r="B816" s="1">
        <v>400574.9</v>
      </c>
      <c r="C816" s="1">
        <v>670.2</v>
      </c>
      <c r="D816" s="20">
        <v>44792</v>
      </c>
      <c r="E816" s="21"/>
    </row>
    <row r="817" spans="1:5" ht="16.5" thickBot="1" x14ac:dyDescent="0.25">
      <c r="A817" s="14">
        <v>3045651</v>
      </c>
      <c r="B817" s="1">
        <v>400574.9</v>
      </c>
      <c r="C817" s="1">
        <v>670.2</v>
      </c>
      <c r="D817" s="20">
        <v>44793</v>
      </c>
      <c r="E817" s="21"/>
    </row>
    <row r="818" spans="1:5" ht="16.5" thickBot="1" x14ac:dyDescent="0.25">
      <c r="A818" s="14">
        <v>3045651</v>
      </c>
      <c r="B818" s="1">
        <v>400574.9</v>
      </c>
      <c r="C818" s="1">
        <v>670.2</v>
      </c>
      <c r="D818" s="20">
        <v>44794</v>
      </c>
      <c r="E818" s="21"/>
    </row>
    <row r="819" spans="1:5" ht="16.5" thickBot="1" x14ac:dyDescent="0.25">
      <c r="A819" s="14">
        <v>3045651</v>
      </c>
      <c r="B819" s="1">
        <v>400574.9</v>
      </c>
      <c r="C819" s="1">
        <v>670.2</v>
      </c>
      <c r="D819" s="20">
        <v>44795</v>
      </c>
      <c r="E819" s="21"/>
    </row>
    <row r="820" spans="1:5" ht="16.5" thickBot="1" x14ac:dyDescent="0.25">
      <c r="A820" s="14">
        <v>3045651</v>
      </c>
      <c r="B820" s="1">
        <v>400574.9</v>
      </c>
      <c r="C820" s="1">
        <v>670.2</v>
      </c>
      <c r="D820" s="20">
        <v>44796</v>
      </c>
      <c r="E820" s="18">
        <v>808.25</v>
      </c>
    </row>
    <row r="821" spans="1:5" ht="16.5" thickBot="1" x14ac:dyDescent="0.25">
      <c r="A821" s="14">
        <v>3045651</v>
      </c>
      <c r="B821" s="1">
        <v>400574.9</v>
      </c>
      <c r="C821" s="1">
        <v>670.2</v>
      </c>
      <c r="D821" s="20">
        <v>44797</v>
      </c>
      <c r="E821" s="21"/>
    </row>
    <row r="822" spans="1:5" ht="16.5" thickBot="1" x14ac:dyDescent="0.25">
      <c r="A822" s="14">
        <v>3045651</v>
      </c>
      <c r="B822" s="1">
        <v>400574.9</v>
      </c>
      <c r="C822" s="1">
        <v>670.2</v>
      </c>
      <c r="D822" s="20">
        <v>44798</v>
      </c>
      <c r="E822" s="21"/>
    </row>
    <row r="823" spans="1:5" ht="16.5" thickBot="1" x14ac:dyDescent="0.25">
      <c r="A823" s="14">
        <v>3045651</v>
      </c>
      <c r="B823" s="1">
        <v>400574.9</v>
      </c>
      <c r="C823" s="1">
        <v>670.2</v>
      </c>
      <c r="D823" s="20">
        <v>44799</v>
      </c>
      <c r="E823" s="21"/>
    </row>
    <row r="824" spans="1:5" ht="16.5" thickBot="1" x14ac:dyDescent="0.25">
      <c r="A824" s="14">
        <v>3045651</v>
      </c>
      <c r="B824" s="1">
        <v>400574.9</v>
      </c>
      <c r="C824" s="1">
        <v>670.2</v>
      </c>
      <c r="D824" s="20">
        <v>44800</v>
      </c>
      <c r="E824" s="21"/>
    </row>
    <row r="825" spans="1:5" ht="16.5" thickBot="1" x14ac:dyDescent="0.25">
      <c r="A825" s="14">
        <v>3045651</v>
      </c>
      <c r="B825" s="1">
        <v>400574.9</v>
      </c>
      <c r="C825" s="1">
        <v>670.2</v>
      </c>
      <c r="D825" s="20">
        <v>44801</v>
      </c>
      <c r="E825" s="21"/>
    </row>
    <row r="826" spans="1:5" ht="16.5" thickBot="1" x14ac:dyDescent="0.25">
      <c r="A826" s="14">
        <v>3045651</v>
      </c>
      <c r="B826" s="1">
        <v>400574.9</v>
      </c>
      <c r="C826" s="1">
        <v>670.2</v>
      </c>
      <c r="D826" s="20">
        <v>44802</v>
      </c>
      <c r="E826" s="21"/>
    </row>
    <row r="827" spans="1:5" ht="16.5" thickBot="1" x14ac:dyDescent="0.25">
      <c r="A827" s="14">
        <v>3045651</v>
      </c>
      <c r="B827" s="1">
        <v>400574.9</v>
      </c>
      <c r="C827" s="1">
        <v>670.2</v>
      </c>
      <c r="D827" s="20">
        <v>44803</v>
      </c>
      <c r="E827" s="21"/>
    </row>
    <row r="828" spans="1:5" ht="16.5" thickBot="1" x14ac:dyDescent="0.25">
      <c r="A828" s="14">
        <v>3045651</v>
      </c>
      <c r="B828" s="1">
        <v>400574.9</v>
      </c>
      <c r="C828" s="1">
        <v>670.2</v>
      </c>
      <c r="D828" s="20">
        <v>44804</v>
      </c>
      <c r="E828" s="18">
        <v>806.58</v>
      </c>
    </row>
    <row r="829" spans="1:5" ht="16.5" thickBot="1" x14ac:dyDescent="0.25">
      <c r="A829" s="14">
        <v>3045651</v>
      </c>
      <c r="B829" s="1">
        <v>400574.9</v>
      </c>
      <c r="C829" s="1">
        <v>670.2</v>
      </c>
      <c r="D829" s="20">
        <v>44805</v>
      </c>
      <c r="E829" s="21"/>
    </row>
    <row r="830" spans="1:5" ht="16.5" thickBot="1" x14ac:dyDescent="0.25">
      <c r="A830" s="14">
        <v>3045651</v>
      </c>
      <c r="B830" s="1">
        <v>400574.9</v>
      </c>
      <c r="C830" s="1">
        <v>670.2</v>
      </c>
      <c r="D830" s="20">
        <v>44806</v>
      </c>
      <c r="E830" s="21"/>
    </row>
    <row r="831" spans="1:5" ht="16.5" thickBot="1" x14ac:dyDescent="0.25">
      <c r="A831" s="14">
        <v>3045651</v>
      </c>
      <c r="B831" s="1">
        <v>400574.9</v>
      </c>
      <c r="C831" s="1">
        <v>670.2</v>
      </c>
      <c r="D831" s="20">
        <v>44807</v>
      </c>
      <c r="E831" s="21"/>
    </row>
    <row r="832" spans="1:5" ht="16.5" thickBot="1" x14ac:dyDescent="0.25">
      <c r="A832" s="14">
        <v>3045651</v>
      </c>
      <c r="B832" s="1">
        <v>400574.9</v>
      </c>
      <c r="C832" s="1">
        <v>670.2</v>
      </c>
      <c r="D832" s="20">
        <v>44808</v>
      </c>
      <c r="E832" s="21"/>
    </row>
    <row r="833" spans="1:5" ht="16.5" thickBot="1" x14ac:dyDescent="0.25">
      <c r="A833" s="14">
        <v>3045651</v>
      </c>
      <c r="B833" s="1">
        <v>400574.9</v>
      </c>
      <c r="C833" s="1">
        <v>670.2</v>
      </c>
      <c r="D833" s="20">
        <v>44809</v>
      </c>
      <c r="E833" s="21"/>
    </row>
    <row r="834" spans="1:5" ht="16.5" thickBot="1" x14ac:dyDescent="0.25">
      <c r="A834" s="14">
        <v>3045651</v>
      </c>
      <c r="B834" s="1">
        <v>400574.9</v>
      </c>
      <c r="C834" s="1">
        <v>670.2</v>
      </c>
      <c r="D834" s="20">
        <v>44810</v>
      </c>
      <c r="E834" s="21"/>
    </row>
    <row r="835" spans="1:5" ht="16.5" thickBot="1" x14ac:dyDescent="0.25">
      <c r="A835" s="14">
        <v>3045651</v>
      </c>
      <c r="B835" s="1">
        <v>400574.9</v>
      </c>
      <c r="C835" s="1">
        <v>670.2</v>
      </c>
      <c r="D835" s="20">
        <v>44811</v>
      </c>
      <c r="E835" s="21"/>
    </row>
    <row r="836" spans="1:5" ht="16.5" thickBot="1" x14ac:dyDescent="0.25">
      <c r="A836" s="14">
        <v>3045651</v>
      </c>
      <c r="B836" s="1">
        <v>400574.9</v>
      </c>
      <c r="C836" s="1">
        <v>670.2</v>
      </c>
      <c r="D836" s="20">
        <v>44812</v>
      </c>
      <c r="E836" s="21"/>
    </row>
    <row r="837" spans="1:5" ht="16.5" thickBot="1" x14ac:dyDescent="0.25">
      <c r="A837" s="14">
        <v>3045651</v>
      </c>
      <c r="B837" s="1">
        <v>400574.9</v>
      </c>
      <c r="C837" s="1">
        <v>670.2</v>
      </c>
      <c r="D837" s="20">
        <v>44813</v>
      </c>
      <c r="E837" s="21"/>
    </row>
    <row r="838" spans="1:5" ht="16.5" thickBot="1" x14ac:dyDescent="0.25">
      <c r="A838" s="14">
        <v>3045651</v>
      </c>
      <c r="B838" s="1">
        <v>400574.9</v>
      </c>
      <c r="C838" s="1">
        <v>670.2</v>
      </c>
      <c r="D838" s="20">
        <v>44814</v>
      </c>
      <c r="E838" s="21"/>
    </row>
    <row r="839" spans="1:5" ht="16.5" thickBot="1" x14ac:dyDescent="0.25">
      <c r="A839" s="14">
        <v>3045651</v>
      </c>
      <c r="B839" s="1">
        <v>400574.9</v>
      </c>
      <c r="C839" s="1">
        <v>670.2</v>
      </c>
      <c r="D839" s="20">
        <v>44815</v>
      </c>
      <c r="E839" s="21"/>
    </row>
    <row r="840" spans="1:5" ht="16.5" thickBot="1" x14ac:dyDescent="0.25">
      <c r="A840" s="14">
        <v>3045651</v>
      </c>
      <c r="B840" s="1">
        <v>400574.9</v>
      </c>
      <c r="C840" s="1">
        <v>670.2</v>
      </c>
      <c r="D840" s="20">
        <v>44816</v>
      </c>
      <c r="E840" s="18">
        <v>803.20600000000002</v>
      </c>
    </row>
    <row r="841" spans="1:5" ht="16.5" thickBot="1" x14ac:dyDescent="0.25">
      <c r="A841" s="14">
        <v>3045651</v>
      </c>
      <c r="B841" s="1">
        <v>400574.9</v>
      </c>
      <c r="C841" s="1">
        <v>670.2</v>
      </c>
      <c r="D841" s="20">
        <v>44817</v>
      </c>
      <c r="E841" s="21"/>
    </row>
    <row r="842" spans="1:5" ht="16.5" thickBot="1" x14ac:dyDescent="0.25">
      <c r="A842" s="14">
        <v>3045651</v>
      </c>
      <c r="B842" s="1">
        <v>400574.9</v>
      </c>
      <c r="C842" s="1">
        <v>670.2</v>
      </c>
      <c r="D842" s="20">
        <v>44818</v>
      </c>
      <c r="E842" s="21"/>
    </row>
    <row r="843" spans="1:5" ht="16.5" thickBot="1" x14ac:dyDescent="0.25">
      <c r="A843" s="14">
        <v>3045651</v>
      </c>
      <c r="B843" s="1">
        <v>400574.9</v>
      </c>
      <c r="C843" s="1">
        <v>670.2</v>
      </c>
      <c r="D843" s="2">
        <v>44819</v>
      </c>
      <c r="E843" s="21"/>
    </row>
    <row r="844" spans="1:5" ht="16.5" thickBot="1" x14ac:dyDescent="0.25">
      <c r="A844" s="14">
        <v>3045651</v>
      </c>
      <c r="B844" s="1">
        <v>400574.9</v>
      </c>
      <c r="C844" s="1">
        <v>670.2</v>
      </c>
      <c r="D844" s="2">
        <v>44820</v>
      </c>
      <c r="E844" s="21"/>
    </row>
    <row r="845" spans="1:5" ht="16.5" thickBot="1" x14ac:dyDescent="0.25">
      <c r="A845" s="14">
        <v>3045651</v>
      </c>
      <c r="B845" s="1">
        <v>400574.9</v>
      </c>
      <c r="C845" s="1">
        <v>670.2</v>
      </c>
      <c r="D845" s="2">
        <v>44821</v>
      </c>
      <c r="E845" s="21"/>
    </row>
    <row r="846" spans="1:5" ht="16.5" thickBot="1" x14ac:dyDescent="0.25">
      <c r="A846" s="14">
        <v>3045651</v>
      </c>
      <c r="B846" s="1">
        <v>400574.9</v>
      </c>
      <c r="C846" s="1">
        <v>670.2</v>
      </c>
      <c r="D846" s="2">
        <v>44822</v>
      </c>
      <c r="E846" s="21"/>
    </row>
    <row r="847" spans="1:5" ht="16.5" thickBot="1" x14ac:dyDescent="0.25">
      <c r="A847" s="14">
        <v>3045651</v>
      </c>
      <c r="B847" s="1">
        <v>400574.9</v>
      </c>
      <c r="C847" s="1">
        <v>670.2</v>
      </c>
      <c r="D847" s="2">
        <v>44823</v>
      </c>
      <c r="E847" s="18">
        <v>802.20600000000002</v>
      </c>
    </row>
    <row r="848" spans="1:5" ht="16.5" thickBot="1" x14ac:dyDescent="0.25">
      <c r="A848" s="14">
        <v>3045651</v>
      </c>
      <c r="B848" s="1">
        <v>400574.9</v>
      </c>
      <c r="C848" s="1">
        <v>670.2</v>
      </c>
      <c r="D848" s="2">
        <v>44824</v>
      </c>
      <c r="E848" s="21"/>
    </row>
    <row r="849" spans="1:5" ht="16.5" thickBot="1" x14ac:dyDescent="0.25">
      <c r="A849" s="14">
        <v>3045651</v>
      </c>
      <c r="B849" s="1">
        <v>400574.9</v>
      </c>
      <c r="C849" s="1">
        <v>670.2</v>
      </c>
      <c r="D849" s="2">
        <v>44825</v>
      </c>
      <c r="E849" s="21"/>
    </row>
    <row r="850" spans="1:5" ht="16.5" thickBot="1" x14ac:dyDescent="0.25">
      <c r="A850" s="14">
        <v>3045651</v>
      </c>
      <c r="B850" s="1">
        <v>400574.9</v>
      </c>
      <c r="C850" s="1">
        <v>670.2</v>
      </c>
      <c r="D850" s="2">
        <v>44826</v>
      </c>
      <c r="E850" s="21"/>
    </row>
    <row r="851" spans="1:5" ht="16.5" thickBot="1" x14ac:dyDescent="0.25">
      <c r="A851" s="14">
        <v>3045651</v>
      </c>
      <c r="B851" s="1">
        <v>400574.9</v>
      </c>
      <c r="C851" s="1">
        <v>670.2</v>
      </c>
      <c r="D851" s="2">
        <v>44827</v>
      </c>
      <c r="E851" s="21"/>
    </row>
    <row r="852" spans="1:5" ht="16.5" thickBot="1" x14ac:dyDescent="0.25">
      <c r="A852" s="14">
        <v>3045651</v>
      </c>
      <c r="B852" s="1">
        <v>400574.9</v>
      </c>
      <c r="C852" s="1">
        <v>670.2</v>
      </c>
      <c r="D852" s="2">
        <v>44828</v>
      </c>
      <c r="E852" s="18">
        <v>802.25</v>
      </c>
    </row>
    <row r="853" spans="1:5" ht="16.5" thickBot="1" x14ac:dyDescent="0.25">
      <c r="A853" s="14">
        <v>3045651</v>
      </c>
      <c r="B853" s="1">
        <v>400574.9</v>
      </c>
      <c r="C853" s="1">
        <v>670.2</v>
      </c>
      <c r="D853" s="2">
        <v>44829</v>
      </c>
      <c r="E853" s="21"/>
    </row>
    <row r="854" spans="1:5" ht="16.5" thickBot="1" x14ac:dyDescent="0.25">
      <c r="A854" s="14">
        <v>3045651</v>
      </c>
      <c r="B854" s="1">
        <v>400574.9</v>
      </c>
      <c r="C854" s="1">
        <v>670.2</v>
      </c>
      <c r="D854" s="2">
        <v>44830</v>
      </c>
      <c r="E854" s="22"/>
    </row>
    <row r="855" spans="1:5" ht="16.5" thickBot="1" x14ac:dyDescent="0.25">
      <c r="A855" s="14">
        <v>3045651</v>
      </c>
      <c r="B855" s="1">
        <v>400574.9</v>
      </c>
      <c r="C855" s="1">
        <v>670.2</v>
      </c>
      <c r="D855" s="2">
        <v>44831</v>
      </c>
      <c r="E855" s="18"/>
    </row>
    <row r="856" spans="1:5" ht="16.5" thickBot="1" x14ac:dyDescent="0.25">
      <c r="A856" s="14">
        <v>3045651</v>
      </c>
      <c r="B856" s="1">
        <v>400574.9</v>
      </c>
      <c r="C856" s="1">
        <v>670.2</v>
      </c>
      <c r="D856" s="2">
        <v>44832</v>
      </c>
      <c r="E856" s="18"/>
    </row>
    <row r="857" spans="1:5" ht="16.5" thickBot="1" x14ac:dyDescent="0.25">
      <c r="A857" s="14">
        <v>3045651</v>
      </c>
      <c r="B857" s="1">
        <v>400574.9</v>
      </c>
      <c r="C857" s="1">
        <v>670.2</v>
      </c>
      <c r="D857" s="2">
        <v>44833</v>
      </c>
      <c r="E857" s="18"/>
    </row>
    <row r="858" spans="1:5" ht="16.5" thickBot="1" x14ac:dyDescent="0.25">
      <c r="A858" s="14">
        <v>3045651</v>
      </c>
      <c r="B858" s="1">
        <v>400574.9</v>
      </c>
      <c r="C858" s="1">
        <v>670.2</v>
      </c>
      <c r="D858" s="2">
        <v>44834</v>
      </c>
      <c r="E858" s="18"/>
    </row>
    <row r="859" spans="1:5" ht="16.5" thickBot="1" x14ac:dyDescent="0.25">
      <c r="A859" s="14">
        <v>3045651</v>
      </c>
      <c r="B859" s="1">
        <v>400574.9</v>
      </c>
      <c r="C859" s="1">
        <v>670.2</v>
      </c>
      <c r="D859" s="2">
        <v>44835</v>
      </c>
      <c r="E859" s="18"/>
    </row>
    <row r="860" spans="1:5" ht="16.5" thickBot="1" x14ac:dyDescent="0.25">
      <c r="A860" s="14">
        <v>3045651</v>
      </c>
      <c r="B860" s="1">
        <v>400574.9</v>
      </c>
      <c r="C860" s="1">
        <v>670.2</v>
      </c>
      <c r="D860" s="2">
        <v>44836</v>
      </c>
      <c r="E860" s="18">
        <v>802.23</v>
      </c>
    </row>
    <row r="861" spans="1:5" ht="16.5" thickBot="1" x14ac:dyDescent="0.25">
      <c r="A861" s="14">
        <v>3045651</v>
      </c>
      <c r="B861" s="1">
        <v>400574.9</v>
      </c>
      <c r="C861" s="1">
        <v>670.2</v>
      </c>
      <c r="D861" s="2">
        <v>44837</v>
      </c>
      <c r="E861" s="18"/>
    </row>
    <row r="862" spans="1:5" ht="16.5" thickBot="1" x14ac:dyDescent="0.25">
      <c r="A862" s="14">
        <v>3045651</v>
      </c>
      <c r="B862" s="1">
        <v>400574.9</v>
      </c>
      <c r="C862" s="1">
        <v>670.2</v>
      </c>
      <c r="D862" s="2">
        <v>44838</v>
      </c>
      <c r="E862" s="18"/>
    </row>
    <row r="863" spans="1:5" ht="16.5" thickBot="1" x14ac:dyDescent="0.25">
      <c r="A863" s="14">
        <v>3045651</v>
      </c>
      <c r="B863" s="1">
        <v>400574.9</v>
      </c>
      <c r="C863" s="1">
        <v>670.2</v>
      </c>
      <c r="D863" s="2">
        <v>44839</v>
      </c>
      <c r="E863" s="18"/>
    </row>
    <row r="864" spans="1:5" ht="16.5" thickBot="1" x14ac:dyDescent="0.25">
      <c r="A864" s="14">
        <v>3045651</v>
      </c>
      <c r="B864" s="1">
        <v>400574.9</v>
      </c>
      <c r="C864" s="1">
        <v>670.2</v>
      </c>
      <c r="D864" s="2">
        <v>44840</v>
      </c>
      <c r="E864" s="18"/>
    </row>
    <row r="865" spans="1:5" ht="16.5" thickBot="1" x14ac:dyDescent="0.25">
      <c r="A865" s="14">
        <v>3045651</v>
      </c>
      <c r="B865" s="1">
        <v>400574.9</v>
      </c>
      <c r="C865" s="1">
        <v>670.2</v>
      </c>
      <c r="D865" s="2">
        <v>44841</v>
      </c>
      <c r="E865" s="18"/>
    </row>
    <row r="866" spans="1:5" ht="16.5" thickBot="1" x14ac:dyDescent="0.25">
      <c r="A866" s="14">
        <v>3045651</v>
      </c>
      <c r="B866" s="1">
        <v>400574.9</v>
      </c>
      <c r="C866" s="1">
        <v>670.2</v>
      </c>
      <c r="D866" s="2">
        <v>44842</v>
      </c>
      <c r="E866" s="18"/>
    </row>
    <row r="867" spans="1:5" ht="16.5" thickBot="1" x14ac:dyDescent="0.25">
      <c r="A867" s="14">
        <v>3045651</v>
      </c>
      <c r="B867" s="1">
        <v>400574.9</v>
      </c>
      <c r="C867" s="1">
        <v>670.2</v>
      </c>
      <c r="D867" s="2">
        <v>44843</v>
      </c>
      <c r="E867" s="21"/>
    </row>
    <row r="868" spans="1:5" ht="16.5" thickBot="1" x14ac:dyDescent="0.25">
      <c r="A868" s="14">
        <v>3045651</v>
      </c>
      <c r="B868" s="1">
        <v>400574.9</v>
      </c>
      <c r="C868" s="1">
        <v>670.2</v>
      </c>
      <c r="D868" s="2">
        <v>44844</v>
      </c>
      <c r="E868" s="21"/>
    </row>
    <row r="869" spans="1:5" ht="16.5" thickBot="1" x14ac:dyDescent="0.25">
      <c r="A869" s="14">
        <v>3045651</v>
      </c>
      <c r="B869" s="1">
        <v>400574.9</v>
      </c>
      <c r="C869" s="1">
        <v>670.2</v>
      </c>
      <c r="D869" s="2">
        <v>44845</v>
      </c>
      <c r="E869" s="18"/>
    </row>
    <row r="870" spans="1:5" ht="16.5" thickBot="1" x14ac:dyDescent="0.25">
      <c r="A870" s="14">
        <v>3045651</v>
      </c>
      <c r="B870" s="1">
        <v>400574.9</v>
      </c>
      <c r="C870" s="1">
        <v>670.2</v>
      </c>
      <c r="D870" s="2">
        <v>44846</v>
      </c>
      <c r="E870" s="18">
        <v>776.20600000000002</v>
      </c>
    </row>
    <row r="871" spans="1:5" ht="16.5" thickBot="1" x14ac:dyDescent="0.25">
      <c r="A871" s="14">
        <v>3045651</v>
      </c>
      <c r="B871" s="1">
        <v>400574.9</v>
      </c>
      <c r="C871" s="1">
        <v>670.2</v>
      </c>
      <c r="D871" s="2">
        <v>44847</v>
      </c>
      <c r="E871" s="18"/>
    </row>
    <row r="872" spans="1:5" ht="16.5" thickBot="1" x14ac:dyDescent="0.25">
      <c r="A872" s="14">
        <v>3045651</v>
      </c>
      <c r="B872" s="1">
        <v>400574.9</v>
      </c>
      <c r="C872" s="1">
        <v>670.2</v>
      </c>
      <c r="D872" s="2">
        <v>44848</v>
      </c>
      <c r="E872" s="18"/>
    </row>
    <row r="873" spans="1:5" ht="16.5" thickBot="1" x14ac:dyDescent="0.25">
      <c r="A873" s="14">
        <v>3045651</v>
      </c>
      <c r="B873" s="1">
        <v>400574.9</v>
      </c>
      <c r="C873" s="1">
        <v>670.2</v>
      </c>
      <c r="D873" s="2">
        <v>44849</v>
      </c>
      <c r="E873" s="18"/>
    </row>
    <row r="874" spans="1:5" ht="16.5" thickBot="1" x14ac:dyDescent="0.25">
      <c r="A874" s="14">
        <v>3045651</v>
      </c>
      <c r="B874" s="1">
        <v>400574.9</v>
      </c>
      <c r="C874" s="1">
        <v>670.2</v>
      </c>
      <c r="D874" s="2">
        <v>44850</v>
      </c>
      <c r="E874" s="18"/>
    </row>
    <row r="875" spans="1:5" ht="16.5" thickBot="1" x14ac:dyDescent="0.25">
      <c r="A875" s="14">
        <v>3045651</v>
      </c>
      <c r="B875" s="1">
        <v>400574.9</v>
      </c>
      <c r="C875" s="1">
        <v>670.2</v>
      </c>
      <c r="D875" s="2">
        <v>44851</v>
      </c>
      <c r="E875" s="18"/>
    </row>
    <row r="876" spans="1:5" ht="16.5" thickBot="1" x14ac:dyDescent="0.25">
      <c r="A876" s="14">
        <v>3045651</v>
      </c>
      <c r="B876" s="1">
        <v>400574.9</v>
      </c>
      <c r="C876" s="1">
        <v>670.2</v>
      </c>
      <c r="D876" s="2">
        <v>44852</v>
      </c>
      <c r="E876" s="18"/>
    </row>
    <row r="877" spans="1:5" ht="16.5" thickBot="1" x14ac:dyDescent="0.25">
      <c r="A877" s="14">
        <v>3045651</v>
      </c>
      <c r="B877" s="1">
        <v>400574.9</v>
      </c>
      <c r="C877" s="1">
        <v>670.2</v>
      </c>
      <c r="D877" s="2">
        <v>44853</v>
      </c>
      <c r="E877" s="18">
        <v>775.63</v>
      </c>
    </row>
    <row r="878" spans="1:5" ht="16.5" thickBot="1" x14ac:dyDescent="0.25">
      <c r="A878" s="14">
        <v>3045651</v>
      </c>
      <c r="B878" s="1">
        <v>400574.9</v>
      </c>
      <c r="C878" s="1">
        <v>670.2</v>
      </c>
      <c r="D878" s="2">
        <v>44854</v>
      </c>
      <c r="E878" s="18"/>
    </row>
    <row r="879" spans="1:5" ht="16.5" thickBot="1" x14ac:dyDescent="0.25">
      <c r="A879" s="14">
        <v>3045651</v>
      </c>
      <c r="B879" s="1">
        <v>400574.9</v>
      </c>
      <c r="C879" s="1">
        <v>670.2</v>
      </c>
      <c r="D879" s="2">
        <v>44855</v>
      </c>
      <c r="E879" s="18"/>
    </row>
    <row r="880" spans="1:5" ht="16.5" thickBot="1" x14ac:dyDescent="0.25">
      <c r="A880" s="14">
        <v>3045651</v>
      </c>
      <c r="B880" s="1">
        <v>400574.9</v>
      </c>
      <c r="C880" s="1">
        <v>670.2</v>
      </c>
      <c r="D880" s="2">
        <v>44856</v>
      </c>
      <c r="E880" s="18">
        <v>767.90599999999995</v>
      </c>
    </row>
    <row r="881" spans="1:5" ht="16.5" thickBot="1" x14ac:dyDescent="0.25">
      <c r="A881" s="14">
        <v>3045651</v>
      </c>
      <c r="B881" s="1">
        <v>400574.9</v>
      </c>
      <c r="C881" s="1">
        <v>670.2</v>
      </c>
      <c r="D881" s="2">
        <v>44857</v>
      </c>
      <c r="E881" s="18">
        <v>766.60599999999999</v>
      </c>
    </row>
    <row r="882" spans="1:5" ht="16.5" thickBot="1" x14ac:dyDescent="0.25">
      <c r="A882" s="14">
        <v>3045651</v>
      </c>
      <c r="B882" s="1">
        <v>400574.9</v>
      </c>
      <c r="C882" s="1">
        <v>670.2</v>
      </c>
      <c r="D882" s="2">
        <v>44858</v>
      </c>
      <c r="E882" s="18">
        <v>766.10599999999999</v>
      </c>
    </row>
    <row r="883" spans="1:5" ht="16.5" thickBot="1" x14ac:dyDescent="0.25">
      <c r="A883" s="14">
        <v>3045651</v>
      </c>
      <c r="B883" s="1">
        <v>400574.9</v>
      </c>
      <c r="C883" s="1">
        <v>670.2</v>
      </c>
      <c r="D883" s="2">
        <v>44859</v>
      </c>
      <c r="E883" s="18">
        <v>765.40599999999995</v>
      </c>
    </row>
    <row r="884" spans="1:5" ht="16.5" thickBot="1" x14ac:dyDescent="0.25">
      <c r="A884" s="14">
        <v>3045651</v>
      </c>
      <c r="B884" s="1">
        <v>400574.9</v>
      </c>
      <c r="C884" s="1">
        <v>670.2</v>
      </c>
      <c r="D884" s="2">
        <v>44860</v>
      </c>
      <c r="E884" s="18">
        <v>764.90599999999995</v>
      </c>
    </row>
    <row r="885" spans="1:5" ht="16.5" thickBot="1" x14ac:dyDescent="0.25">
      <c r="A885" s="14">
        <v>3045651</v>
      </c>
      <c r="B885" s="1">
        <v>400574.9</v>
      </c>
      <c r="C885" s="1">
        <v>670.2</v>
      </c>
      <c r="D885" s="2">
        <v>44861</v>
      </c>
      <c r="E885" s="18">
        <v>764.70600000000002</v>
      </c>
    </row>
    <row r="886" spans="1:5" ht="16.5" thickBot="1" x14ac:dyDescent="0.25">
      <c r="A886" s="14">
        <v>3045651</v>
      </c>
      <c r="B886" s="1">
        <v>400574.9</v>
      </c>
      <c r="C886" s="1">
        <v>670.2</v>
      </c>
      <c r="D886" s="2">
        <v>44862</v>
      </c>
      <c r="E886" s="18">
        <v>763.60599999999999</v>
      </c>
    </row>
    <row r="887" spans="1:5" ht="16.5" thickBot="1" x14ac:dyDescent="0.25">
      <c r="A887" s="14">
        <v>3045651</v>
      </c>
      <c r="B887" s="1">
        <v>400574.9</v>
      </c>
      <c r="C887" s="1">
        <v>670.2</v>
      </c>
      <c r="D887" s="2">
        <v>44863</v>
      </c>
      <c r="E887" s="18">
        <v>762.70600000000002</v>
      </c>
    </row>
    <row r="888" spans="1:5" ht="16.5" thickBot="1" x14ac:dyDescent="0.25">
      <c r="A888" s="14">
        <v>3045651</v>
      </c>
      <c r="B888" s="1">
        <v>400574.9</v>
      </c>
      <c r="C888" s="1">
        <v>670.2</v>
      </c>
      <c r="D888" s="2">
        <v>44864</v>
      </c>
      <c r="E888" s="18">
        <v>762.10599999999999</v>
      </c>
    </row>
    <row r="889" spans="1:5" ht="16.5" thickBot="1" x14ac:dyDescent="0.25">
      <c r="A889" s="14">
        <v>3045651</v>
      </c>
      <c r="B889" s="1">
        <v>400574.9</v>
      </c>
      <c r="C889" s="1">
        <v>670.2</v>
      </c>
      <c r="D889" s="2">
        <v>44865</v>
      </c>
      <c r="E889" s="18">
        <v>761.60599999999999</v>
      </c>
    </row>
    <row r="890" spans="1:5" ht="16.5" thickBot="1" x14ac:dyDescent="0.25">
      <c r="A890" s="14">
        <v>3045651</v>
      </c>
      <c r="B890" s="1">
        <v>400574.9</v>
      </c>
      <c r="C890" s="1">
        <v>670.2</v>
      </c>
      <c r="D890" s="2">
        <v>44866</v>
      </c>
      <c r="E890" s="18">
        <v>761.10599999999999</v>
      </c>
    </row>
    <row r="891" spans="1:5" ht="16.5" thickBot="1" x14ac:dyDescent="0.25">
      <c r="A891" s="14">
        <v>3045651</v>
      </c>
      <c r="B891" s="1">
        <v>400574.9</v>
      </c>
      <c r="C891" s="1">
        <v>670.2</v>
      </c>
      <c r="D891" s="2">
        <v>44867</v>
      </c>
      <c r="E891" s="18">
        <v>761.00599999999997</v>
      </c>
    </row>
    <row r="892" spans="1:5" ht="16.5" thickBot="1" x14ac:dyDescent="0.25">
      <c r="A892" s="14">
        <v>3045651</v>
      </c>
      <c r="B892" s="1">
        <v>400574.9</v>
      </c>
      <c r="C892" s="1">
        <v>670.2</v>
      </c>
      <c r="D892" s="2">
        <v>44868</v>
      </c>
      <c r="E892" s="21">
        <v>760.60599999999999</v>
      </c>
    </row>
    <row r="893" spans="1:5" ht="16.5" thickBot="1" x14ac:dyDescent="0.25">
      <c r="A893" s="14">
        <v>3045651</v>
      </c>
      <c r="B893" s="1">
        <v>400574.9</v>
      </c>
      <c r="C893" s="1">
        <v>670.2</v>
      </c>
      <c r="D893" s="2">
        <v>44869</v>
      </c>
      <c r="E893" s="18">
        <v>760.40599999999995</v>
      </c>
    </row>
    <row r="894" spans="1:5" ht="16.5" thickBot="1" x14ac:dyDescent="0.25">
      <c r="A894" s="14">
        <v>3045651</v>
      </c>
      <c r="B894" s="1">
        <v>400574.9</v>
      </c>
      <c r="C894" s="1">
        <v>670.2</v>
      </c>
      <c r="D894" s="2">
        <v>44870</v>
      </c>
      <c r="E894" s="18">
        <v>760.40599999999995</v>
      </c>
    </row>
    <row r="895" spans="1:5" ht="16.5" thickBot="1" x14ac:dyDescent="0.25">
      <c r="A895" s="14">
        <v>3045651</v>
      </c>
      <c r="B895" s="1">
        <v>400574.9</v>
      </c>
      <c r="C895" s="1">
        <v>670.2</v>
      </c>
      <c r="D895" s="2">
        <v>44871</v>
      </c>
      <c r="E895" s="18">
        <v>760.20600000000002</v>
      </c>
    </row>
    <row r="896" spans="1:5" ht="16.5" thickBot="1" x14ac:dyDescent="0.25">
      <c r="A896" s="14">
        <v>3045651</v>
      </c>
      <c r="B896" s="1">
        <v>400574.9</v>
      </c>
      <c r="C896" s="1">
        <v>670.2</v>
      </c>
      <c r="D896" s="2">
        <v>44872</v>
      </c>
      <c r="E896" s="18">
        <v>759.90599999999995</v>
      </c>
    </row>
    <row r="897" spans="1:5" ht="16.5" thickBot="1" x14ac:dyDescent="0.25">
      <c r="A897" s="14">
        <v>3045651</v>
      </c>
      <c r="B897" s="1">
        <v>400574.9</v>
      </c>
      <c r="C897" s="1">
        <v>670.2</v>
      </c>
      <c r="D897" s="2">
        <v>44873</v>
      </c>
      <c r="E897" s="18">
        <v>756.50599999999997</v>
      </c>
    </row>
    <row r="898" spans="1:5" ht="16.5" thickBot="1" x14ac:dyDescent="0.25">
      <c r="A898" s="14">
        <v>3045651</v>
      </c>
      <c r="B898" s="1">
        <v>400574.9</v>
      </c>
      <c r="C898" s="1">
        <v>670.2</v>
      </c>
      <c r="D898" s="2">
        <v>44874</v>
      </c>
      <c r="E898" s="18">
        <v>754.90599999999995</v>
      </c>
    </row>
    <row r="899" spans="1:5" ht="16.5" thickBot="1" x14ac:dyDescent="0.25">
      <c r="A899" s="14">
        <v>3045651</v>
      </c>
      <c r="B899" s="1">
        <v>400574.9</v>
      </c>
      <c r="C899" s="1">
        <v>670.2</v>
      </c>
      <c r="D899" s="2">
        <v>44875</v>
      </c>
      <c r="E899" s="18">
        <v>754.50599999999997</v>
      </c>
    </row>
    <row r="900" spans="1:5" ht="16.5" thickBot="1" x14ac:dyDescent="0.25">
      <c r="A900" s="14">
        <v>3045651</v>
      </c>
      <c r="B900" s="1">
        <v>400574.9</v>
      </c>
      <c r="C900" s="1">
        <v>670.2</v>
      </c>
      <c r="D900" s="2">
        <v>44876</v>
      </c>
      <c r="E900" s="18">
        <v>752.30600000000004</v>
      </c>
    </row>
    <row r="901" spans="1:5" ht="16.5" thickBot="1" x14ac:dyDescent="0.25">
      <c r="A901" s="14">
        <v>3045651</v>
      </c>
      <c r="B901" s="1">
        <v>400574.9</v>
      </c>
      <c r="C901" s="1">
        <v>670.2</v>
      </c>
      <c r="D901" s="2">
        <v>44877</v>
      </c>
      <c r="E901" s="18">
        <v>751.90599999999995</v>
      </c>
    </row>
    <row r="902" spans="1:5" ht="16.5" thickBot="1" x14ac:dyDescent="0.25">
      <c r="A902" s="14">
        <v>3045651</v>
      </c>
      <c r="B902" s="1">
        <v>400574.9</v>
      </c>
      <c r="C902" s="1">
        <v>670.2</v>
      </c>
      <c r="D902" s="2">
        <v>44878</v>
      </c>
      <c r="E902" s="18">
        <v>745.60599999999999</v>
      </c>
    </row>
    <row r="903" spans="1:5" ht="16.5" thickBot="1" x14ac:dyDescent="0.25">
      <c r="A903" s="14">
        <v>3045651</v>
      </c>
      <c r="B903" s="1">
        <v>400574.9</v>
      </c>
      <c r="C903" s="1">
        <v>670.2</v>
      </c>
      <c r="D903" s="2">
        <v>44879</v>
      </c>
      <c r="E903" s="18">
        <v>747.30600000000004</v>
      </c>
    </row>
    <row r="904" spans="1:5" ht="16.5" thickBot="1" x14ac:dyDescent="0.25">
      <c r="A904" s="14">
        <v>3045651</v>
      </c>
      <c r="B904" s="1">
        <v>400574.9</v>
      </c>
      <c r="C904" s="1">
        <v>670.2</v>
      </c>
      <c r="D904" s="2">
        <v>44880</v>
      </c>
      <c r="E904" s="18">
        <v>746.80600000000004</v>
      </c>
    </row>
    <row r="905" spans="1:5" ht="16.5" thickBot="1" x14ac:dyDescent="0.25">
      <c r="A905" s="14">
        <v>3045651</v>
      </c>
      <c r="B905" s="1">
        <v>400574.9</v>
      </c>
      <c r="C905" s="1">
        <v>670.2</v>
      </c>
      <c r="D905" s="2">
        <v>44881</v>
      </c>
      <c r="E905" s="18">
        <v>745.40599999999995</v>
      </c>
    </row>
    <row r="906" spans="1:5" ht="16.5" thickBot="1" x14ac:dyDescent="0.25">
      <c r="A906" s="14">
        <v>3045651</v>
      </c>
      <c r="B906" s="1">
        <v>400574.9</v>
      </c>
      <c r="C906" s="1">
        <v>670.2</v>
      </c>
      <c r="D906" s="2">
        <v>44882</v>
      </c>
      <c r="E906" s="18">
        <v>743.70600000000002</v>
      </c>
    </row>
    <row r="907" spans="1:5" ht="16.5" thickBot="1" x14ac:dyDescent="0.25">
      <c r="A907" s="14">
        <v>3045651</v>
      </c>
      <c r="B907" s="1">
        <v>400574.9</v>
      </c>
      <c r="C907" s="1">
        <v>670.2</v>
      </c>
      <c r="D907" s="2">
        <v>44883</v>
      </c>
      <c r="E907" s="18">
        <v>742.20600000000002</v>
      </c>
    </row>
    <row r="908" spans="1:5" ht="16.5" thickBot="1" x14ac:dyDescent="0.25">
      <c r="A908" s="14">
        <v>3045651</v>
      </c>
      <c r="B908" s="1">
        <v>400574.9</v>
      </c>
      <c r="C908" s="1">
        <v>670.2</v>
      </c>
      <c r="D908" s="2">
        <v>44884</v>
      </c>
      <c r="E908" s="18">
        <v>740.60599999999999</v>
      </c>
    </row>
    <row r="909" spans="1:5" ht="16.5" thickBot="1" x14ac:dyDescent="0.25">
      <c r="A909" s="14">
        <v>3045651</v>
      </c>
      <c r="B909" s="1">
        <v>400574.9</v>
      </c>
      <c r="C909" s="1">
        <v>670.2</v>
      </c>
      <c r="D909" s="2">
        <v>44885</v>
      </c>
      <c r="E909" s="18">
        <v>740.10599999999999</v>
      </c>
    </row>
    <row r="910" spans="1:5" ht="16.5" thickBot="1" x14ac:dyDescent="0.25">
      <c r="A910" s="14">
        <v>3045651</v>
      </c>
      <c r="B910" s="1">
        <v>400574.9</v>
      </c>
      <c r="C910" s="1">
        <v>670.2</v>
      </c>
      <c r="D910" s="2">
        <v>44886</v>
      </c>
      <c r="E910" s="18">
        <v>739.30600000000004</v>
      </c>
    </row>
    <row r="911" spans="1:5" ht="16.5" thickBot="1" x14ac:dyDescent="0.25">
      <c r="A911" s="14">
        <v>3045651</v>
      </c>
      <c r="B911" s="1">
        <v>400574.9</v>
      </c>
      <c r="C911" s="1">
        <v>670.2</v>
      </c>
      <c r="D911" s="2">
        <v>44887</v>
      </c>
      <c r="E911" s="23">
        <v>739.20600000000002</v>
      </c>
    </row>
    <row r="912" spans="1:5" ht="16.5" thickBot="1" x14ac:dyDescent="0.25">
      <c r="A912" s="14">
        <v>3045651</v>
      </c>
      <c r="B912" s="1">
        <v>400574.9</v>
      </c>
      <c r="C912" s="1">
        <v>670.2</v>
      </c>
      <c r="D912" s="2">
        <v>44888</v>
      </c>
      <c r="E912" s="18">
        <v>738.50599999999997</v>
      </c>
    </row>
    <row r="913" spans="1:5" ht="16.5" thickBot="1" x14ac:dyDescent="0.25">
      <c r="A913" s="14">
        <v>3045651</v>
      </c>
      <c r="B913" s="1">
        <v>400574.9</v>
      </c>
      <c r="C913" s="1">
        <v>670.2</v>
      </c>
      <c r="D913" s="2">
        <v>44889</v>
      </c>
      <c r="E913" s="18">
        <v>738.00599999999997</v>
      </c>
    </row>
    <row r="914" spans="1:5" ht="16.5" thickBot="1" x14ac:dyDescent="0.25">
      <c r="A914" s="14">
        <v>3045651</v>
      </c>
      <c r="B914" s="1">
        <v>400574.9</v>
      </c>
      <c r="C914" s="1">
        <v>670.2</v>
      </c>
      <c r="D914" s="2">
        <v>44890</v>
      </c>
      <c r="E914" s="18">
        <v>738.70600000000002</v>
      </c>
    </row>
    <row r="915" spans="1:5" ht="16.5" thickBot="1" x14ac:dyDescent="0.25">
      <c r="A915" s="14">
        <v>3045651</v>
      </c>
      <c r="B915" s="1">
        <v>400574.9</v>
      </c>
      <c r="C915" s="1">
        <v>670.2</v>
      </c>
      <c r="D915" s="2">
        <v>44891</v>
      </c>
      <c r="E915" s="18">
        <v>738.90599999999995</v>
      </c>
    </row>
    <row r="916" spans="1:5" ht="16.5" thickBot="1" x14ac:dyDescent="0.25">
      <c r="A916" s="14">
        <v>3045651</v>
      </c>
      <c r="B916" s="1">
        <v>400574.9</v>
      </c>
      <c r="C916" s="1">
        <v>670.2</v>
      </c>
      <c r="D916" s="2">
        <v>44892</v>
      </c>
      <c r="E916" s="18">
        <v>737.10599999999999</v>
      </c>
    </row>
    <row r="917" spans="1:5" ht="16.5" thickBot="1" x14ac:dyDescent="0.25">
      <c r="A917" s="14">
        <v>3045651</v>
      </c>
      <c r="B917" s="1">
        <v>400574.9</v>
      </c>
      <c r="C917" s="1">
        <v>670.2</v>
      </c>
      <c r="D917" s="2">
        <v>44893</v>
      </c>
      <c r="E917" s="18">
        <v>736.50599999999997</v>
      </c>
    </row>
    <row r="918" spans="1:5" ht="16.5" thickBot="1" x14ac:dyDescent="0.25">
      <c r="A918" s="14">
        <v>3045651</v>
      </c>
      <c r="B918" s="1">
        <v>400574.9</v>
      </c>
      <c r="C918" s="1">
        <v>670.2</v>
      </c>
      <c r="D918" s="2">
        <v>44894</v>
      </c>
      <c r="E918" s="18">
        <v>736.00599999999997</v>
      </c>
    </row>
    <row r="919" spans="1:5" ht="16.5" thickBot="1" x14ac:dyDescent="0.25">
      <c r="A919" s="14">
        <v>3045651</v>
      </c>
      <c r="B919" s="1">
        <v>400574.9</v>
      </c>
      <c r="C919" s="1">
        <v>670.2</v>
      </c>
      <c r="D919" s="2">
        <v>44895</v>
      </c>
      <c r="E919" s="18">
        <v>735.70600000000002</v>
      </c>
    </row>
    <row r="920" spans="1:5" ht="16.5" thickBot="1" x14ac:dyDescent="0.25">
      <c r="A920" s="14">
        <v>3045651</v>
      </c>
      <c r="B920" s="1">
        <v>400574.9</v>
      </c>
      <c r="C920" s="1">
        <v>670.2</v>
      </c>
      <c r="D920" s="2">
        <v>44896</v>
      </c>
      <c r="E920" s="18">
        <v>735.20600000000002</v>
      </c>
    </row>
    <row r="921" spans="1:5" ht="16.5" thickBot="1" x14ac:dyDescent="0.25">
      <c r="A921" s="14">
        <v>3045651</v>
      </c>
      <c r="B921" s="1">
        <v>400574.9</v>
      </c>
      <c r="C921" s="1">
        <v>670.2</v>
      </c>
      <c r="D921" s="2">
        <v>44897</v>
      </c>
      <c r="E921" s="18">
        <v>734.90599999999995</v>
      </c>
    </row>
    <row r="922" spans="1:5" ht="16.5" thickBot="1" x14ac:dyDescent="0.25">
      <c r="A922" s="14">
        <v>3045651</v>
      </c>
      <c r="B922" s="1">
        <v>400574.9</v>
      </c>
      <c r="C922" s="1">
        <v>670.2</v>
      </c>
      <c r="D922" s="2">
        <v>44898</v>
      </c>
      <c r="E922" s="18">
        <v>734.60599999999999</v>
      </c>
    </row>
    <row r="923" spans="1:5" ht="16.5" thickBot="1" x14ac:dyDescent="0.25">
      <c r="A923" s="14">
        <v>3045651</v>
      </c>
      <c r="B923" s="1">
        <v>400574.9</v>
      </c>
      <c r="C923" s="1">
        <v>670.2</v>
      </c>
      <c r="D923" s="2">
        <v>44899</v>
      </c>
      <c r="E923" s="18"/>
    </row>
    <row r="924" spans="1:5" ht="16.5" thickBot="1" x14ac:dyDescent="0.25">
      <c r="A924" s="14">
        <v>3045651</v>
      </c>
      <c r="B924" s="1">
        <v>400574.9</v>
      </c>
      <c r="C924" s="1">
        <v>670.2</v>
      </c>
      <c r="D924" s="2">
        <v>44900</v>
      </c>
      <c r="E924" s="18">
        <v>736.50599999999997</v>
      </c>
    </row>
    <row r="925" spans="1:5" ht="16.5" thickBot="1" x14ac:dyDescent="0.25">
      <c r="A925" s="14">
        <v>3045651</v>
      </c>
      <c r="B925" s="1">
        <v>400574.9</v>
      </c>
      <c r="C925" s="1">
        <v>670.2</v>
      </c>
      <c r="D925" s="2">
        <v>44901</v>
      </c>
      <c r="E925" s="18">
        <v>736.40599999999995</v>
      </c>
    </row>
    <row r="926" spans="1:5" ht="16.5" thickBot="1" x14ac:dyDescent="0.25">
      <c r="A926" s="14">
        <v>3045651</v>
      </c>
      <c r="B926" s="1">
        <v>400574.9</v>
      </c>
      <c r="C926" s="1">
        <v>670.2</v>
      </c>
      <c r="D926" s="2">
        <v>44902</v>
      </c>
      <c r="E926" s="18">
        <v>736.00599999999997</v>
      </c>
    </row>
    <row r="927" spans="1:5" ht="16.5" thickBot="1" x14ac:dyDescent="0.25">
      <c r="A927" s="14">
        <v>3045651</v>
      </c>
      <c r="B927" s="1">
        <v>400574.9</v>
      </c>
      <c r="C927" s="1">
        <v>670.2</v>
      </c>
      <c r="D927" s="2">
        <v>44903</v>
      </c>
      <c r="E927" s="21"/>
    </row>
    <row r="928" spans="1:5" ht="16.5" thickBot="1" x14ac:dyDescent="0.25">
      <c r="A928" s="14">
        <v>3045651</v>
      </c>
      <c r="B928" s="1">
        <v>400574.9</v>
      </c>
      <c r="C928" s="1">
        <v>670.2</v>
      </c>
      <c r="D928" s="2">
        <v>44904</v>
      </c>
      <c r="E928" s="21"/>
    </row>
    <row r="929" spans="1:5" ht="16.5" thickBot="1" x14ac:dyDescent="0.25">
      <c r="A929" s="14">
        <v>3045651</v>
      </c>
      <c r="B929" s="1">
        <v>400574.9</v>
      </c>
      <c r="C929" s="1">
        <v>670.2</v>
      </c>
      <c r="D929" s="2">
        <v>44905</v>
      </c>
      <c r="E929" s="21"/>
    </row>
    <row r="930" spans="1:5" ht="16.5" thickBot="1" x14ac:dyDescent="0.25">
      <c r="A930" s="14">
        <v>3045651</v>
      </c>
      <c r="B930" s="1">
        <v>400574.9</v>
      </c>
      <c r="C930" s="1">
        <v>670.2</v>
      </c>
      <c r="D930" s="2">
        <v>44906</v>
      </c>
      <c r="E930" s="21"/>
    </row>
    <row r="931" spans="1:5" ht="16.5" thickBot="1" x14ac:dyDescent="0.25">
      <c r="A931" s="14">
        <v>3045651</v>
      </c>
      <c r="B931" s="1">
        <v>400574.9</v>
      </c>
      <c r="C931" s="1">
        <v>670.2</v>
      </c>
      <c r="D931" s="2">
        <v>44907</v>
      </c>
      <c r="E931" s="21"/>
    </row>
    <row r="932" spans="1:5" ht="16.5" thickBot="1" x14ac:dyDescent="0.25">
      <c r="A932" s="14">
        <v>3045651</v>
      </c>
      <c r="B932" s="1">
        <v>400574.9</v>
      </c>
      <c r="C932" s="1">
        <v>670.2</v>
      </c>
      <c r="D932" s="2">
        <v>44908</v>
      </c>
      <c r="E932" s="21"/>
    </row>
    <row r="933" spans="1:5" ht="16.5" thickBot="1" x14ac:dyDescent="0.25">
      <c r="A933" s="14">
        <v>3045651</v>
      </c>
      <c r="B933" s="1">
        <v>400574.9</v>
      </c>
      <c r="C933" s="1">
        <v>670.2</v>
      </c>
      <c r="D933" s="2">
        <v>44909</v>
      </c>
      <c r="E933" s="21"/>
    </row>
    <row r="934" spans="1:5" ht="16.5" thickBot="1" x14ac:dyDescent="0.25">
      <c r="A934" s="14">
        <v>3045651</v>
      </c>
      <c r="B934" s="1">
        <v>400574.9</v>
      </c>
      <c r="C934" s="1">
        <v>670.2</v>
      </c>
      <c r="D934" s="2">
        <v>44910</v>
      </c>
      <c r="E934" s="21"/>
    </row>
    <row r="935" spans="1:5" ht="16.5" thickBot="1" x14ac:dyDescent="0.25">
      <c r="A935" s="14">
        <v>3045651</v>
      </c>
      <c r="B935" s="1">
        <v>400574.9</v>
      </c>
      <c r="C935" s="1">
        <v>670.2</v>
      </c>
      <c r="D935" s="2">
        <v>44911</v>
      </c>
      <c r="E935" s="21"/>
    </row>
    <row r="936" spans="1:5" ht="16.5" thickBot="1" x14ac:dyDescent="0.25">
      <c r="A936" s="14">
        <v>3045651</v>
      </c>
      <c r="B936" s="1">
        <v>400574.9</v>
      </c>
      <c r="C936" s="1">
        <v>670.2</v>
      </c>
      <c r="D936" s="2">
        <v>44912</v>
      </c>
      <c r="E936" s="21"/>
    </row>
    <row r="937" spans="1:5" ht="16.5" thickBot="1" x14ac:dyDescent="0.25">
      <c r="A937" s="14">
        <v>3045651</v>
      </c>
      <c r="B937" s="1">
        <v>400574.9</v>
      </c>
      <c r="C937" s="1">
        <v>670.2</v>
      </c>
      <c r="D937" s="2">
        <v>44913</v>
      </c>
      <c r="E937" s="21"/>
    </row>
    <row r="938" spans="1:5" ht="16.5" thickBot="1" x14ac:dyDescent="0.25">
      <c r="A938" s="14">
        <v>3045651</v>
      </c>
      <c r="B938" s="1">
        <v>400574.9</v>
      </c>
      <c r="C938" s="1">
        <v>670.2</v>
      </c>
      <c r="D938" s="2">
        <v>44914</v>
      </c>
      <c r="E938" s="21"/>
    </row>
    <row r="939" spans="1:5" ht="16.5" thickBot="1" x14ac:dyDescent="0.25">
      <c r="A939" s="14">
        <v>3045651</v>
      </c>
      <c r="B939" s="1">
        <v>400574.9</v>
      </c>
      <c r="C939" s="1">
        <v>670.2</v>
      </c>
      <c r="D939" s="2">
        <v>44915</v>
      </c>
      <c r="E939" s="21"/>
    </row>
    <row r="940" spans="1:5" ht="16.5" thickBot="1" x14ac:dyDescent="0.25">
      <c r="A940" s="14">
        <v>3045651</v>
      </c>
      <c r="B940" s="1">
        <v>400574.9</v>
      </c>
      <c r="C940" s="1">
        <v>670.2</v>
      </c>
      <c r="D940" s="2">
        <v>44916</v>
      </c>
      <c r="E940" s="21"/>
    </row>
    <row r="941" spans="1:5" ht="16.5" thickBot="1" x14ac:dyDescent="0.25">
      <c r="A941" s="14">
        <v>3045651</v>
      </c>
      <c r="B941" s="1">
        <v>400574.9</v>
      </c>
      <c r="C941" s="1">
        <v>670.2</v>
      </c>
      <c r="D941" s="2">
        <v>44917</v>
      </c>
      <c r="E941" s="21"/>
    </row>
    <row r="942" spans="1:5" ht="16.5" thickBot="1" x14ac:dyDescent="0.25">
      <c r="A942" s="14">
        <v>3045651</v>
      </c>
      <c r="B942" s="1">
        <v>400574.9</v>
      </c>
      <c r="C942" s="1">
        <v>670.2</v>
      </c>
      <c r="D942" s="2">
        <v>44918</v>
      </c>
      <c r="E942" s="21"/>
    </row>
    <row r="943" spans="1:5" ht="16.5" thickBot="1" x14ac:dyDescent="0.25">
      <c r="A943" s="14">
        <v>3045651</v>
      </c>
      <c r="B943" s="1">
        <v>400574.9</v>
      </c>
      <c r="C943" s="1">
        <v>670.2</v>
      </c>
      <c r="D943" s="2">
        <v>44919</v>
      </c>
      <c r="E943" s="21"/>
    </row>
    <row r="944" spans="1:5" ht="16.5" thickBot="1" x14ac:dyDescent="0.25">
      <c r="A944" s="14">
        <v>3045651</v>
      </c>
      <c r="B944" s="1">
        <v>400574.9</v>
      </c>
      <c r="C944" s="1">
        <v>670.2</v>
      </c>
      <c r="D944" s="2">
        <v>44920</v>
      </c>
      <c r="E944" s="21"/>
    </row>
    <row r="945" spans="1:5" ht="16.5" thickBot="1" x14ac:dyDescent="0.25">
      <c r="A945" s="14">
        <v>3045651</v>
      </c>
      <c r="B945" s="1">
        <v>400574.9</v>
      </c>
      <c r="C945" s="1">
        <v>670.2</v>
      </c>
      <c r="D945" s="2">
        <v>44921</v>
      </c>
      <c r="E945" s="21"/>
    </row>
    <row r="946" spans="1:5" ht="16.5" thickBot="1" x14ac:dyDescent="0.25">
      <c r="A946" s="14">
        <v>3045651</v>
      </c>
      <c r="B946" s="1">
        <v>400574.9</v>
      </c>
      <c r="C946" s="1">
        <v>670.2</v>
      </c>
      <c r="D946" s="2">
        <v>44922</v>
      </c>
      <c r="E946" s="21"/>
    </row>
    <row r="947" spans="1:5" ht="16.5" thickBot="1" x14ac:dyDescent="0.25">
      <c r="A947" s="14">
        <v>3045651</v>
      </c>
      <c r="B947" s="1">
        <v>400574.9</v>
      </c>
      <c r="C947" s="1">
        <v>670.2</v>
      </c>
      <c r="D947" s="2">
        <v>44923</v>
      </c>
      <c r="E947" s="21"/>
    </row>
    <row r="948" spans="1:5" ht="16.5" thickBot="1" x14ac:dyDescent="0.25">
      <c r="A948" s="14">
        <v>3045651</v>
      </c>
      <c r="B948" s="1">
        <v>400574.9</v>
      </c>
      <c r="C948" s="1">
        <v>670.2</v>
      </c>
      <c r="D948" s="2">
        <v>44924</v>
      </c>
      <c r="E948" s="21"/>
    </row>
    <row r="949" spans="1:5" ht="16.5" thickBot="1" x14ac:dyDescent="0.25">
      <c r="A949" s="14">
        <v>3045651</v>
      </c>
      <c r="B949" s="1">
        <v>400574.9</v>
      </c>
      <c r="C949" s="1">
        <v>670.2</v>
      </c>
      <c r="D949" s="2">
        <v>44925</v>
      </c>
      <c r="E949" s="21"/>
    </row>
    <row r="950" spans="1:5" ht="16.5" thickBot="1" x14ac:dyDescent="0.25">
      <c r="A950" s="14">
        <v>3045651</v>
      </c>
      <c r="B950" s="1">
        <v>400574.9</v>
      </c>
      <c r="C950" s="1">
        <v>670.2</v>
      </c>
      <c r="D950" s="2">
        <v>44926</v>
      </c>
      <c r="E950" s="21"/>
    </row>
    <row r="951" spans="1:5" ht="16.5" thickBot="1" x14ac:dyDescent="0.25">
      <c r="A951" s="14">
        <v>3045651</v>
      </c>
      <c r="B951" s="1">
        <v>400574.9</v>
      </c>
      <c r="C951" s="1">
        <v>670.2</v>
      </c>
      <c r="D951" s="2">
        <v>44927</v>
      </c>
      <c r="E951" s="21"/>
    </row>
    <row r="952" spans="1:5" ht="16.5" thickBot="1" x14ac:dyDescent="0.25">
      <c r="A952" s="14">
        <v>3045651</v>
      </c>
      <c r="B952" s="1">
        <v>400574.9</v>
      </c>
      <c r="C952" s="1">
        <v>670.2</v>
      </c>
      <c r="D952" s="2">
        <v>44928</v>
      </c>
      <c r="E952" s="21"/>
    </row>
    <row r="953" spans="1:5" ht="16.5" thickBot="1" x14ac:dyDescent="0.25">
      <c r="A953" s="14">
        <v>3045651</v>
      </c>
      <c r="B953" s="1">
        <v>400574.9</v>
      </c>
      <c r="C953" s="1">
        <v>670.2</v>
      </c>
      <c r="D953" s="2">
        <v>44929</v>
      </c>
      <c r="E953" s="21"/>
    </row>
    <row r="954" spans="1:5" ht="16.5" thickBot="1" x14ac:dyDescent="0.25">
      <c r="A954" s="14">
        <v>3045651</v>
      </c>
      <c r="B954" s="1">
        <v>400574.9</v>
      </c>
      <c r="C954" s="1">
        <v>670.2</v>
      </c>
      <c r="D954" s="2">
        <v>44930</v>
      </c>
      <c r="E954" s="21"/>
    </row>
    <row r="955" spans="1:5" ht="16.5" thickBot="1" x14ac:dyDescent="0.25">
      <c r="A955" s="14">
        <v>3045651</v>
      </c>
      <c r="B955" s="1">
        <v>400574.9</v>
      </c>
      <c r="C955" s="1">
        <v>670.2</v>
      </c>
      <c r="D955" s="2">
        <v>44931</v>
      </c>
      <c r="E955" s="24"/>
    </row>
    <row r="956" spans="1:5" ht="16.5" thickBot="1" x14ac:dyDescent="0.25">
      <c r="A956" s="14">
        <v>3045651</v>
      </c>
      <c r="B956" s="1">
        <v>400574.9</v>
      </c>
      <c r="C956" s="1">
        <v>670.2</v>
      </c>
      <c r="D956" s="2">
        <v>44932</v>
      </c>
      <c r="E956" s="18"/>
    </row>
    <row r="957" spans="1:5" ht="16.5" thickBot="1" x14ac:dyDescent="0.25">
      <c r="A957" s="14">
        <v>3045651</v>
      </c>
      <c r="B957" s="1">
        <v>400574.9</v>
      </c>
      <c r="C957" s="1">
        <v>670.2</v>
      </c>
      <c r="D957" s="2">
        <v>44933</v>
      </c>
      <c r="E957" s="18"/>
    </row>
    <row r="958" spans="1:5" ht="16.5" thickBot="1" x14ac:dyDescent="0.25">
      <c r="A958" s="14">
        <v>3045651</v>
      </c>
      <c r="B958" s="1">
        <v>400574.9</v>
      </c>
      <c r="C958" s="1">
        <v>670.2</v>
      </c>
      <c r="D958" s="2">
        <v>44934</v>
      </c>
      <c r="E958" s="18"/>
    </row>
    <row r="959" spans="1:5" ht="16.5" thickBot="1" x14ac:dyDescent="0.25">
      <c r="A959" s="14">
        <v>3045651</v>
      </c>
      <c r="B959" s="1">
        <v>400574.9</v>
      </c>
      <c r="C959" s="1">
        <v>670.2</v>
      </c>
      <c r="D959" s="2">
        <v>44935</v>
      </c>
      <c r="E959" s="18"/>
    </row>
    <row r="960" spans="1:5" ht="16.5" thickBot="1" x14ac:dyDescent="0.25">
      <c r="A960" s="14">
        <v>3045651</v>
      </c>
      <c r="B960" s="1">
        <v>400574.9</v>
      </c>
      <c r="C960" s="1">
        <v>670.2</v>
      </c>
      <c r="D960" s="2">
        <v>44936</v>
      </c>
      <c r="E960" s="18"/>
    </row>
    <row r="961" spans="1:5" ht="16.5" thickBot="1" x14ac:dyDescent="0.25">
      <c r="A961" s="14">
        <v>3045651</v>
      </c>
      <c r="B961" s="1">
        <v>400574.9</v>
      </c>
      <c r="C961" s="1">
        <v>670.2</v>
      </c>
      <c r="D961" s="2">
        <v>44937</v>
      </c>
      <c r="E961" s="18"/>
    </row>
    <row r="962" spans="1:5" ht="16.5" thickBot="1" x14ac:dyDescent="0.25">
      <c r="A962" s="14">
        <v>3045651</v>
      </c>
      <c r="B962" s="1">
        <v>400574.9</v>
      </c>
      <c r="C962" s="1">
        <v>670.2</v>
      </c>
      <c r="D962" s="2">
        <v>44938</v>
      </c>
      <c r="E962" s="21"/>
    </row>
    <row r="963" spans="1:5" ht="16.5" thickBot="1" x14ac:dyDescent="0.25">
      <c r="A963" s="14">
        <v>3045651</v>
      </c>
      <c r="B963" s="1">
        <v>400574.9</v>
      </c>
      <c r="C963" s="1">
        <v>670.2</v>
      </c>
      <c r="D963" s="2">
        <v>44939</v>
      </c>
      <c r="E963" s="21"/>
    </row>
    <row r="964" spans="1:5" ht="16.5" thickBot="1" x14ac:dyDescent="0.25">
      <c r="A964" s="14">
        <v>3045651</v>
      </c>
      <c r="B964" s="1">
        <v>400574.9</v>
      </c>
      <c r="C964" s="1">
        <v>670.2</v>
      </c>
      <c r="D964" s="2">
        <v>44940</v>
      </c>
      <c r="E964" s="21"/>
    </row>
    <row r="965" spans="1:5" ht="16.5" thickBot="1" x14ac:dyDescent="0.25">
      <c r="A965" s="14">
        <v>3045651</v>
      </c>
      <c r="B965" s="1">
        <v>400574.9</v>
      </c>
      <c r="C965" s="1">
        <v>670.2</v>
      </c>
      <c r="D965" s="2">
        <v>44941</v>
      </c>
      <c r="E965" s="21"/>
    </row>
    <row r="966" spans="1:5" ht="16.5" thickBot="1" x14ac:dyDescent="0.25">
      <c r="A966" s="14">
        <v>3045651</v>
      </c>
      <c r="B966" s="1">
        <v>400574.9</v>
      </c>
      <c r="C966" s="1">
        <v>670.2</v>
      </c>
      <c r="D966" s="2">
        <v>44942</v>
      </c>
      <c r="E966" s="21"/>
    </row>
    <row r="967" spans="1:5" ht="16.5" thickBot="1" x14ac:dyDescent="0.25">
      <c r="A967" s="14">
        <v>3045651</v>
      </c>
      <c r="B967" s="1">
        <v>400574.9</v>
      </c>
      <c r="C967" s="1">
        <v>670.2</v>
      </c>
      <c r="D967" s="2">
        <v>44943</v>
      </c>
      <c r="E967" s="21"/>
    </row>
    <row r="968" spans="1:5" ht="16.5" thickBot="1" x14ac:dyDescent="0.25">
      <c r="A968" s="14">
        <v>3045651</v>
      </c>
      <c r="B968" s="1">
        <v>400574.9</v>
      </c>
      <c r="C968" s="1">
        <v>670.2</v>
      </c>
      <c r="D968" s="2">
        <v>44944</v>
      </c>
      <c r="E968" s="21"/>
    </row>
    <row r="969" spans="1:5" ht="16.5" thickBot="1" x14ac:dyDescent="0.25">
      <c r="A969" s="14">
        <v>3045651</v>
      </c>
      <c r="B969" s="1">
        <v>400574.9</v>
      </c>
      <c r="C969" s="1">
        <v>670.2</v>
      </c>
      <c r="D969" s="2">
        <v>44945</v>
      </c>
      <c r="E969" s="25"/>
    </row>
    <row r="970" spans="1:5" ht="16.5" thickBot="1" x14ac:dyDescent="0.25">
      <c r="A970" s="14">
        <v>3045651</v>
      </c>
      <c r="B970" s="1">
        <v>400574.9</v>
      </c>
      <c r="C970" s="1">
        <v>670.2</v>
      </c>
      <c r="D970" s="2">
        <v>44946</v>
      </c>
      <c r="E970" s="25"/>
    </row>
    <row r="971" spans="1:5" ht="16.5" thickBot="1" x14ac:dyDescent="0.25">
      <c r="A971" s="14">
        <v>3045651</v>
      </c>
      <c r="B971" s="1">
        <v>400574.9</v>
      </c>
      <c r="C971" s="1">
        <v>670.2</v>
      </c>
      <c r="D971" s="2">
        <v>44947</v>
      </c>
      <c r="E971" s="25"/>
    </row>
    <row r="972" spans="1:5" ht="16.5" thickBot="1" x14ac:dyDescent="0.25">
      <c r="A972" s="14">
        <v>3045651</v>
      </c>
      <c r="B972" s="1">
        <v>400574.9</v>
      </c>
      <c r="C972" s="1">
        <v>670.2</v>
      </c>
      <c r="D972" s="2">
        <v>44948</v>
      </c>
      <c r="E972" s="25"/>
    </row>
    <row r="973" spans="1:5" ht="16.5" thickBot="1" x14ac:dyDescent="0.25">
      <c r="A973" s="14">
        <v>3045651</v>
      </c>
      <c r="B973" s="1">
        <v>400574.9</v>
      </c>
      <c r="C973" s="1">
        <v>670.2</v>
      </c>
      <c r="D973" s="2">
        <v>44949</v>
      </c>
      <c r="E973" s="25"/>
    </row>
    <row r="974" spans="1:5" ht="16.5" thickBot="1" x14ac:dyDescent="0.25">
      <c r="A974" s="14">
        <v>3045651</v>
      </c>
      <c r="B974" s="1">
        <v>400574.9</v>
      </c>
      <c r="C974" s="1">
        <v>670.2</v>
      </c>
      <c r="D974" s="2">
        <v>44950</v>
      </c>
      <c r="E974" s="25"/>
    </row>
    <row r="975" spans="1:5" ht="16.5" thickBot="1" x14ac:dyDescent="0.25">
      <c r="A975" s="14">
        <v>3045651</v>
      </c>
      <c r="B975" s="1">
        <v>400574.9</v>
      </c>
      <c r="C975" s="1">
        <v>670.2</v>
      </c>
      <c r="D975" s="2">
        <v>44951</v>
      </c>
      <c r="E975" s="25"/>
    </row>
    <row r="976" spans="1:5" ht="16.5" thickBot="1" x14ac:dyDescent="0.25">
      <c r="A976" s="14">
        <v>3045651</v>
      </c>
      <c r="B976" s="1">
        <v>400574.9</v>
      </c>
      <c r="C976" s="1">
        <v>670.2</v>
      </c>
      <c r="D976" s="2">
        <v>44952</v>
      </c>
      <c r="E976" s="25"/>
    </row>
    <row r="977" spans="1:5" ht="16.5" thickBot="1" x14ac:dyDescent="0.25">
      <c r="A977" s="14">
        <v>3045651</v>
      </c>
      <c r="B977" s="1">
        <v>400574.9</v>
      </c>
      <c r="C977" s="1">
        <v>670.2</v>
      </c>
      <c r="D977" s="2">
        <v>44953</v>
      </c>
      <c r="E977" s="25"/>
    </row>
    <row r="978" spans="1:5" ht="16.5" thickBot="1" x14ac:dyDescent="0.25">
      <c r="A978" s="14">
        <v>3045651</v>
      </c>
      <c r="B978" s="1">
        <v>400574.9</v>
      </c>
      <c r="C978" s="1">
        <v>670.2</v>
      </c>
      <c r="D978" s="2">
        <v>44954</v>
      </c>
      <c r="E978" s="25"/>
    </row>
    <row r="979" spans="1:5" ht="16.5" thickBot="1" x14ac:dyDescent="0.25">
      <c r="A979" s="14">
        <v>3045651</v>
      </c>
      <c r="B979" s="1">
        <v>400574.9</v>
      </c>
      <c r="C979" s="1">
        <v>670.2</v>
      </c>
      <c r="D979" s="2">
        <v>44955</v>
      </c>
      <c r="E979" s="25"/>
    </row>
    <row r="980" spans="1:5" ht="16.5" thickBot="1" x14ac:dyDescent="0.25">
      <c r="A980" s="14">
        <v>3045651</v>
      </c>
      <c r="B980" s="1">
        <v>400574.9</v>
      </c>
      <c r="C980" s="1">
        <v>670.2</v>
      </c>
      <c r="D980" s="2">
        <v>44956</v>
      </c>
      <c r="E980" s="25"/>
    </row>
    <row r="981" spans="1:5" ht="16.5" thickBot="1" x14ac:dyDescent="0.25">
      <c r="A981" s="14">
        <v>3045651</v>
      </c>
      <c r="B981" s="1">
        <v>400574.9</v>
      </c>
      <c r="C981" s="1">
        <v>670.2</v>
      </c>
      <c r="D981" s="2">
        <v>44957</v>
      </c>
      <c r="E981" s="25"/>
    </row>
    <row r="982" spans="1:5" ht="16.5" thickBot="1" x14ac:dyDescent="0.25">
      <c r="A982" s="14">
        <v>3045651</v>
      </c>
      <c r="B982" s="1">
        <v>400574.9</v>
      </c>
      <c r="C982" s="1">
        <v>670.2</v>
      </c>
      <c r="D982" s="2">
        <v>44958</v>
      </c>
      <c r="E982" s="25"/>
    </row>
    <row r="983" spans="1:5" ht="16.5" thickBot="1" x14ac:dyDescent="0.25">
      <c r="A983" s="14">
        <v>3045651</v>
      </c>
      <c r="B983" s="1">
        <v>400574.9</v>
      </c>
      <c r="C983" s="1">
        <v>670.2</v>
      </c>
      <c r="D983" s="2">
        <v>44959</v>
      </c>
      <c r="E983" s="25"/>
    </row>
    <row r="984" spans="1:5" ht="16.5" thickBot="1" x14ac:dyDescent="0.25">
      <c r="A984" s="14">
        <v>3045651</v>
      </c>
      <c r="B984" s="1">
        <v>400574.9</v>
      </c>
      <c r="C984" s="1">
        <v>670.2</v>
      </c>
      <c r="D984" s="2">
        <v>44960</v>
      </c>
      <c r="E984" s="18">
        <v>723.70600000000002</v>
      </c>
    </row>
    <row r="985" spans="1:5" ht="16.5" thickBot="1" x14ac:dyDescent="0.25">
      <c r="A985" s="14">
        <v>3045651</v>
      </c>
      <c r="B985" s="1">
        <v>400574.9</v>
      </c>
      <c r="C985" s="1">
        <v>670.2</v>
      </c>
      <c r="D985" s="2">
        <v>44961</v>
      </c>
      <c r="E985" s="18">
        <v>726.00599999999997</v>
      </c>
    </row>
    <row r="986" spans="1:5" ht="16.5" thickBot="1" x14ac:dyDescent="0.25">
      <c r="A986" s="14">
        <v>3045651</v>
      </c>
      <c r="B986" s="1">
        <v>400574.9</v>
      </c>
      <c r="C986" s="1">
        <v>670.2</v>
      </c>
      <c r="D986" s="2">
        <v>44962</v>
      </c>
      <c r="E986" s="18">
        <v>726.50599999999997</v>
      </c>
    </row>
    <row r="987" spans="1:5" ht="16.5" thickBot="1" x14ac:dyDescent="0.25">
      <c r="A987" s="14">
        <v>3045651</v>
      </c>
      <c r="B987" s="1">
        <v>400574.9</v>
      </c>
      <c r="C987" s="1">
        <v>670.2</v>
      </c>
      <c r="D987" s="2">
        <v>44963</v>
      </c>
      <c r="E987" s="18">
        <v>726.70600000000002</v>
      </c>
    </row>
    <row r="988" spans="1:5" ht="16.5" thickBot="1" x14ac:dyDescent="0.25">
      <c r="A988" s="14">
        <v>3045651</v>
      </c>
      <c r="B988" s="1">
        <v>400574.9</v>
      </c>
      <c r="C988" s="1">
        <v>670.2</v>
      </c>
      <c r="D988" s="2">
        <v>44964</v>
      </c>
      <c r="E988" s="18">
        <v>726.70600000000002</v>
      </c>
    </row>
    <row r="989" spans="1:5" ht="16.5" thickBot="1" x14ac:dyDescent="0.25">
      <c r="A989" s="14">
        <v>3045651</v>
      </c>
      <c r="B989" s="1">
        <v>400574.9</v>
      </c>
      <c r="C989" s="1">
        <v>670.2</v>
      </c>
      <c r="D989" s="2">
        <v>44965</v>
      </c>
      <c r="E989" s="18">
        <v>726.60599999999999</v>
      </c>
    </row>
    <row r="990" spans="1:5" ht="16.5" thickBot="1" x14ac:dyDescent="0.25">
      <c r="A990" s="14">
        <v>3045651</v>
      </c>
      <c r="B990" s="1">
        <v>400574.9</v>
      </c>
      <c r="C990" s="1">
        <v>670.2</v>
      </c>
      <c r="D990" s="2">
        <v>44966</v>
      </c>
      <c r="E990" s="18">
        <v>726.40599999999995</v>
      </c>
    </row>
    <row r="991" spans="1:5" ht="16.5" thickBot="1" x14ac:dyDescent="0.25">
      <c r="A991" s="14">
        <v>3045651</v>
      </c>
      <c r="B991" s="1">
        <v>400574.9</v>
      </c>
      <c r="C991" s="1">
        <v>670.2</v>
      </c>
      <c r="D991" s="2">
        <v>44967</v>
      </c>
      <c r="E991" s="18">
        <v>726.40599999999995</v>
      </c>
    </row>
    <row r="992" spans="1:5" ht="16.5" thickBot="1" x14ac:dyDescent="0.25">
      <c r="A992" s="14">
        <v>3045651</v>
      </c>
      <c r="B992" s="1">
        <v>400574.9</v>
      </c>
      <c r="C992" s="1">
        <v>670.2</v>
      </c>
      <c r="D992" s="2">
        <v>44968</v>
      </c>
      <c r="E992" s="18">
        <v>726.30600000000004</v>
      </c>
    </row>
    <row r="993" spans="1:5" ht="16.5" thickBot="1" x14ac:dyDescent="0.25">
      <c r="A993" s="14">
        <v>3045651</v>
      </c>
      <c r="B993" s="1">
        <v>400574.9</v>
      </c>
      <c r="C993" s="1">
        <v>670.2</v>
      </c>
      <c r="D993" s="2">
        <v>44969</v>
      </c>
      <c r="E993" s="18">
        <v>726.30600000000004</v>
      </c>
    </row>
    <row r="994" spans="1:5" ht="16.5" thickBot="1" x14ac:dyDescent="0.25">
      <c r="A994" s="14">
        <v>3045651</v>
      </c>
      <c r="B994" s="1">
        <v>400574.9</v>
      </c>
      <c r="C994" s="1">
        <v>670.2</v>
      </c>
      <c r="D994" s="2">
        <v>44970</v>
      </c>
      <c r="E994" s="23">
        <v>726.10599999999999</v>
      </c>
    </row>
    <row r="995" spans="1:5" ht="16.5" thickBot="1" x14ac:dyDescent="0.25">
      <c r="A995" s="14">
        <v>3045651</v>
      </c>
      <c r="B995" s="1">
        <v>400574.9</v>
      </c>
      <c r="C995" s="1">
        <v>670.2</v>
      </c>
      <c r="D995" s="2">
        <v>44971</v>
      </c>
      <c r="E995" s="18">
        <v>725.80600000000004</v>
      </c>
    </row>
    <row r="996" spans="1:5" ht="16.5" thickBot="1" x14ac:dyDescent="0.25">
      <c r="A996" s="14">
        <v>3045651</v>
      </c>
      <c r="B996" s="1">
        <v>400574.9</v>
      </c>
      <c r="C996" s="1">
        <v>670.2</v>
      </c>
      <c r="D996" s="2">
        <v>44972</v>
      </c>
      <c r="E996" s="18">
        <v>725.50599999999997</v>
      </c>
    </row>
    <row r="997" spans="1:5" ht="16.5" thickBot="1" x14ac:dyDescent="0.25">
      <c r="A997" s="14">
        <v>3045651</v>
      </c>
      <c r="B997" s="1">
        <v>400574.9</v>
      </c>
      <c r="C997" s="1">
        <v>670.2</v>
      </c>
      <c r="D997" s="2">
        <v>44973</v>
      </c>
      <c r="E997" s="18"/>
    </row>
    <row r="998" spans="1:5" ht="16.5" thickBot="1" x14ac:dyDescent="0.25">
      <c r="A998" s="14">
        <v>3045651</v>
      </c>
      <c r="B998" s="1">
        <v>400574.9</v>
      </c>
      <c r="C998" s="1">
        <v>670.2</v>
      </c>
      <c r="D998" s="2">
        <v>44974</v>
      </c>
      <c r="E998" s="18"/>
    </row>
    <row r="999" spans="1:5" ht="16.5" thickBot="1" x14ac:dyDescent="0.25">
      <c r="A999" s="14">
        <v>3045651</v>
      </c>
      <c r="B999" s="1">
        <v>400574.9</v>
      </c>
      <c r="C999" s="1">
        <v>670.2</v>
      </c>
      <c r="D999" s="2">
        <v>44975</v>
      </c>
      <c r="E999" s="18"/>
    </row>
    <row r="1000" spans="1:5" ht="16.5" thickBot="1" x14ac:dyDescent="0.25">
      <c r="A1000" s="14">
        <v>3045651</v>
      </c>
      <c r="B1000" s="1">
        <v>400574.9</v>
      </c>
      <c r="C1000" s="1">
        <v>670.2</v>
      </c>
      <c r="D1000" s="2">
        <v>44976</v>
      </c>
      <c r="E1000" s="18"/>
    </row>
    <row r="1001" spans="1:5" ht="16.5" thickBot="1" x14ac:dyDescent="0.25">
      <c r="A1001" s="14">
        <v>3045651</v>
      </c>
      <c r="B1001" s="1">
        <v>400574.9</v>
      </c>
      <c r="C1001" s="1">
        <v>670.2</v>
      </c>
      <c r="D1001" s="2">
        <v>44977</v>
      </c>
      <c r="E1001" s="18">
        <v>722.50599999999997</v>
      </c>
    </row>
    <row r="1002" spans="1:5" ht="16.5" thickBot="1" x14ac:dyDescent="0.25">
      <c r="A1002" s="14">
        <v>3045651</v>
      </c>
      <c r="B1002" s="1">
        <v>400574.9</v>
      </c>
      <c r="C1002" s="1">
        <v>670.2</v>
      </c>
      <c r="D1002" s="2">
        <v>44978</v>
      </c>
      <c r="E1002" s="18"/>
    </row>
    <row r="1003" spans="1:5" ht="16.5" thickBot="1" x14ac:dyDescent="0.25">
      <c r="A1003" s="14">
        <v>3045651</v>
      </c>
      <c r="B1003" s="1">
        <v>400574.9</v>
      </c>
      <c r="C1003" s="1">
        <v>670.2</v>
      </c>
      <c r="D1003" s="2">
        <v>44979</v>
      </c>
      <c r="E1003" s="18"/>
    </row>
    <row r="1004" spans="1:5" ht="16.5" thickBot="1" x14ac:dyDescent="0.25">
      <c r="A1004" s="14">
        <v>3045651</v>
      </c>
      <c r="B1004" s="1">
        <v>400574.9</v>
      </c>
      <c r="C1004" s="1">
        <v>670.2</v>
      </c>
      <c r="D1004" s="2">
        <v>44980</v>
      </c>
      <c r="E1004" s="18"/>
    </row>
    <row r="1005" spans="1:5" ht="16.5" thickBot="1" x14ac:dyDescent="0.25">
      <c r="A1005" s="14">
        <v>3045651</v>
      </c>
      <c r="B1005" s="1">
        <v>400574.9</v>
      </c>
      <c r="C1005" s="1">
        <v>670.2</v>
      </c>
      <c r="D1005" s="2">
        <v>44981</v>
      </c>
      <c r="E1005" s="21"/>
    </row>
    <row r="1006" spans="1:5" ht="16.5" thickBot="1" x14ac:dyDescent="0.25">
      <c r="A1006" s="14">
        <v>3045651</v>
      </c>
      <c r="B1006" s="1">
        <v>400574.9</v>
      </c>
      <c r="C1006" s="1">
        <v>670.2</v>
      </c>
      <c r="D1006" s="2">
        <v>44982</v>
      </c>
      <c r="E1006" s="21"/>
    </row>
    <row r="1007" spans="1:5" ht="16.5" thickBot="1" x14ac:dyDescent="0.25">
      <c r="A1007" s="14">
        <v>3045651</v>
      </c>
      <c r="B1007" s="1">
        <v>400574.9</v>
      </c>
      <c r="C1007" s="1">
        <v>670.2</v>
      </c>
      <c r="D1007" s="2">
        <v>44983</v>
      </c>
      <c r="E1007" s="21"/>
    </row>
    <row r="1008" spans="1:5" ht="16.5" thickBot="1" x14ac:dyDescent="0.25">
      <c r="A1008" s="14">
        <v>3045651</v>
      </c>
      <c r="B1008" s="1">
        <v>400574.9</v>
      </c>
      <c r="C1008" s="1">
        <v>670.2</v>
      </c>
      <c r="D1008" s="2">
        <v>44984</v>
      </c>
      <c r="E1008" s="21"/>
    </row>
    <row r="1009" spans="1:5" ht="16.5" thickBot="1" x14ac:dyDescent="0.25">
      <c r="A1009" s="14">
        <v>3045651</v>
      </c>
      <c r="B1009" s="1">
        <v>400574.9</v>
      </c>
      <c r="C1009" s="1">
        <v>670.2</v>
      </c>
      <c r="D1009" s="2">
        <v>44985</v>
      </c>
      <c r="E1009" s="21"/>
    </row>
    <row r="1010" spans="1:5" ht="16.5" thickBot="1" x14ac:dyDescent="0.25">
      <c r="A1010" s="14">
        <v>3045651</v>
      </c>
      <c r="B1010" s="1">
        <v>400574.9</v>
      </c>
      <c r="C1010" s="1">
        <v>670.2</v>
      </c>
      <c r="D1010" s="2">
        <v>44986</v>
      </c>
      <c r="E1010" s="21"/>
    </row>
    <row r="1011" spans="1:5" ht="16.5" thickBot="1" x14ac:dyDescent="0.25">
      <c r="A1011" s="14">
        <v>3045651</v>
      </c>
      <c r="B1011" s="1">
        <v>400574.9</v>
      </c>
      <c r="C1011" s="1">
        <v>670.2</v>
      </c>
      <c r="D1011" s="2">
        <v>44987</v>
      </c>
      <c r="E1011" s="21"/>
    </row>
    <row r="1012" spans="1:5" ht="16.5" thickBot="1" x14ac:dyDescent="0.25">
      <c r="A1012" s="14">
        <v>3045651</v>
      </c>
      <c r="B1012" s="1">
        <v>400574.9</v>
      </c>
      <c r="C1012" s="1">
        <v>670.2</v>
      </c>
      <c r="D1012" s="2">
        <v>44988</v>
      </c>
      <c r="E1012" s="21"/>
    </row>
    <row r="1013" spans="1:5" ht="16.5" thickBot="1" x14ac:dyDescent="0.25">
      <c r="A1013" s="14">
        <v>3045651</v>
      </c>
      <c r="B1013" s="1">
        <v>400574.9</v>
      </c>
      <c r="C1013" s="1">
        <v>670.2</v>
      </c>
      <c r="D1013" s="2">
        <v>44989</v>
      </c>
      <c r="E1013" s="21"/>
    </row>
    <row r="1014" spans="1:5" ht="16.5" thickBot="1" x14ac:dyDescent="0.25">
      <c r="A1014" s="14">
        <v>3045651</v>
      </c>
      <c r="B1014" s="1">
        <v>400574.9</v>
      </c>
      <c r="C1014" s="1">
        <v>670.2</v>
      </c>
      <c r="D1014" s="2">
        <v>44990</v>
      </c>
      <c r="E1014" s="21"/>
    </row>
    <row r="1015" spans="1:5" ht="16.5" thickBot="1" x14ac:dyDescent="0.25">
      <c r="A1015" s="14">
        <v>3045651</v>
      </c>
      <c r="B1015" s="1">
        <v>400574.9</v>
      </c>
      <c r="C1015" s="1">
        <v>670.2</v>
      </c>
      <c r="D1015" s="2">
        <v>44991</v>
      </c>
      <c r="E1015" s="21"/>
    </row>
    <row r="1016" spans="1:5" ht="16.5" thickBot="1" x14ac:dyDescent="0.25">
      <c r="A1016" s="14">
        <v>3045651</v>
      </c>
      <c r="B1016" s="1">
        <v>400574.9</v>
      </c>
      <c r="C1016" s="1">
        <v>670.2</v>
      </c>
      <c r="D1016" s="2">
        <v>44992</v>
      </c>
      <c r="E1016" s="21"/>
    </row>
    <row r="1017" spans="1:5" ht="16.5" thickBot="1" x14ac:dyDescent="0.25">
      <c r="A1017" s="14">
        <v>3045651</v>
      </c>
      <c r="B1017" s="1">
        <v>400574.9</v>
      </c>
      <c r="C1017" s="1">
        <v>670.2</v>
      </c>
      <c r="D1017" s="2">
        <v>44993</v>
      </c>
      <c r="E1017" s="21"/>
    </row>
    <row r="1018" spans="1:5" ht="16.5" thickBot="1" x14ac:dyDescent="0.25">
      <c r="A1018" s="14">
        <v>3045651</v>
      </c>
      <c r="B1018" s="1">
        <v>400574.9</v>
      </c>
      <c r="C1018" s="1">
        <v>670.2</v>
      </c>
      <c r="D1018" s="2">
        <v>44994</v>
      </c>
      <c r="E1018" s="21"/>
    </row>
    <row r="1019" spans="1:5" ht="16.5" thickBot="1" x14ac:dyDescent="0.25">
      <c r="A1019" s="14">
        <v>3045651</v>
      </c>
      <c r="B1019" s="1">
        <v>400574.9</v>
      </c>
      <c r="C1019" s="1">
        <v>670.2</v>
      </c>
      <c r="D1019" s="2">
        <v>44995</v>
      </c>
      <c r="E1019" s="21"/>
    </row>
    <row r="1020" spans="1:5" ht="16.5" thickBot="1" x14ac:dyDescent="0.25">
      <c r="A1020" s="14">
        <v>3045651</v>
      </c>
      <c r="B1020" s="1">
        <v>400574.9</v>
      </c>
      <c r="C1020" s="1">
        <v>670.2</v>
      </c>
      <c r="D1020" s="2">
        <v>44996</v>
      </c>
      <c r="E1020" s="21"/>
    </row>
    <row r="1021" spans="1:5" ht="16.5" thickBot="1" x14ac:dyDescent="0.25">
      <c r="A1021" s="14">
        <v>3045651</v>
      </c>
      <c r="B1021" s="1">
        <v>400574.9</v>
      </c>
      <c r="C1021" s="1">
        <v>670.2</v>
      </c>
      <c r="D1021" s="2">
        <v>44997</v>
      </c>
      <c r="E1021" s="21"/>
    </row>
    <row r="1022" spans="1:5" ht="16.5" thickBot="1" x14ac:dyDescent="0.25">
      <c r="A1022" s="14">
        <v>3045651</v>
      </c>
      <c r="B1022" s="1">
        <v>400574.9</v>
      </c>
      <c r="C1022" s="1">
        <v>670.2</v>
      </c>
      <c r="D1022" s="2">
        <v>44998</v>
      </c>
      <c r="E1022" s="21"/>
    </row>
    <row r="1023" spans="1:5" ht="16.5" thickBot="1" x14ac:dyDescent="0.25">
      <c r="A1023" s="14">
        <v>3045651</v>
      </c>
      <c r="B1023" s="1">
        <v>400574.9</v>
      </c>
      <c r="C1023" s="1">
        <v>670.2</v>
      </c>
      <c r="D1023" s="2">
        <v>44999</v>
      </c>
      <c r="E1023" s="21"/>
    </row>
    <row r="1024" spans="1:5" ht="16.5" thickBot="1" x14ac:dyDescent="0.25">
      <c r="A1024" s="14">
        <v>3045651</v>
      </c>
      <c r="B1024" s="1">
        <v>400574.9</v>
      </c>
      <c r="C1024" s="1">
        <v>670.2</v>
      </c>
      <c r="D1024" s="2">
        <v>45000</v>
      </c>
      <c r="E1024" s="21"/>
    </row>
    <row r="1025" spans="1:5" ht="16.5" thickBot="1" x14ac:dyDescent="0.25">
      <c r="A1025" s="14">
        <v>3045651</v>
      </c>
      <c r="B1025" s="1">
        <v>400574.9</v>
      </c>
      <c r="C1025" s="1">
        <v>670.2</v>
      </c>
      <c r="D1025" s="2">
        <v>45001</v>
      </c>
      <c r="E1025" s="21"/>
    </row>
    <row r="1026" spans="1:5" ht="16.5" thickBot="1" x14ac:dyDescent="0.25">
      <c r="A1026" s="14">
        <v>3045651</v>
      </c>
      <c r="B1026" s="1">
        <v>400574.9</v>
      </c>
      <c r="C1026" s="1">
        <v>670.2</v>
      </c>
      <c r="D1026" s="2">
        <v>45002</v>
      </c>
      <c r="E1026" s="25"/>
    </row>
    <row r="1027" spans="1:5" ht="16.5" thickBot="1" x14ac:dyDescent="0.25">
      <c r="A1027" s="14">
        <v>3045651</v>
      </c>
      <c r="B1027" s="1">
        <v>400574.9</v>
      </c>
      <c r="C1027" s="1">
        <v>670.2</v>
      </c>
      <c r="D1027" s="2">
        <v>45003</v>
      </c>
      <c r="E1027" s="18"/>
    </row>
    <row r="1028" spans="1:5" ht="16.5" thickBot="1" x14ac:dyDescent="0.25">
      <c r="A1028" s="14">
        <v>3045651</v>
      </c>
      <c r="B1028" s="1">
        <v>400574.9</v>
      </c>
      <c r="C1028" s="1">
        <v>670.2</v>
      </c>
      <c r="D1028" s="2">
        <v>45004</v>
      </c>
      <c r="E1028" s="18"/>
    </row>
    <row r="1029" spans="1:5" ht="16.5" thickBot="1" x14ac:dyDescent="0.25">
      <c r="A1029" s="14">
        <v>3045651</v>
      </c>
      <c r="B1029" s="1">
        <v>400574.9</v>
      </c>
      <c r="C1029" s="1">
        <v>670.2</v>
      </c>
      <c r="D1029" s="2">
        <v>45005</v>
      </c>
      <c r="E1029" s="18"/>
    </row>
    <row r="1030" spans="1:5" ht="16.5" thickBot="1" x14ac:dyDescent="0.25">
      <c r="A1030" s="14">
        <v>3045651</v>
      </c>
      <c r="B1030" s="1">
        <v>400574.9</v>
      </c>
      <c r="C1030" s="1">
        <v>670.2</v>
      </c>
      <c r="D1030" s="2">
        <v>45006</v>
      </c>
      <c r="E1030" s="18"/>
    </row>
    <row r="1031" spans="1:5" ht="16.5" thickBot="1" x14ac:dyDescent="0.25">
      <c r="A1031" s="14">
        <v>3045651</v>
      </c>
      <c r="B1031" s="1">
        <v>400574.9</v>
      </c>
      <c r="C1031" s="1">
        <v>670.2</v>
      </c>
      <c r="D1031" s="2">
        <v>45007</v>
      </c>
      <c r="E1031" s="18"/>
    </row>
    <row r="1032" spans="1:5" ht="16.5" thickBot="1" x14ac:dyDescent="0.25">
      <c r="A1032" s="14">
        <v>3045651</v>
      </c>
      <c r="B1032" s="1">
        <v>400574.9</v>
      </c>
      <c r="C1032" s="1">
        <v>670.2</v>
      </c>
      <c r="D1032" s="2">
        <v>45008</v>
      </c>
      <c r="E1032" s="18"/>
    </row>
    <row r="1033" spans="1:5" ht="16.5" thickBot="1" x14ac:dyDescent="0.25">
      <c r="A1033" s="14">
        <v>3045651</v>
      </c>
      <c r="B1033" s="1">
        <v>400574.9</v>
      </c>
      <c r="C1033" s="1">
        <v>670.2</v>
      </c>
      <c r="D1033" s="2">
        <v>45009</v>
      </c>
      <c r="E1033" s="21"/>
    </row>
    <row r="1034" spans="1:5" ht="16.5" thickBot="1" x14ac:dyDescent="0.25">
      <c r="A1034" s="14">
        <v>3045651</v>
      </c>
      <c r="B1034" s="1">
        <v>400574.9</v>
      </c>
      <c r="C1034" s="1">
        <v>670.2</v>
      </c>
      <c r="D1034" s="2">
        <v>45010</v>
      </c>
      <c r="E1034" s="21"/>
    </row>
    <row r="1035" spans="1:5" ht="16.5" thickBot="1" x14ac:dyDescent="0.25">
      <c r="A1035" s="14">
        <v>3045651</v>
      </c>
      <c r="B1035" s="1">
        <v>400574.9</v>
      </c>
      <c r="C1035" s="1">
        <v>670.2</v>
      </c>
      <c r="D1035" s="2">
        <v>45011</v>
      </c>
      <c r="E1035" s="21"/>
    </row>
    <row r="1036" spans="1:5" ht="16.5" thickBot="1" x14ac:dyDescent="0.25">
      <c r="A1036" s="14">
        <v>3045651</v>
      </c>
      <c r="B1036" s="1">
        <v>400574.9</v>
      </c>
      <c r="C1036" s="1">
        <v>670.2</v>
      </c>
      <c r="D1036" s="2">
        <v>45012</v>
      </c>
      <c r="E1036" s="21"/>
    </row>
    <row r="1037" spans="1:5" ht="16.5" thickBot="1" x14ac:dyDescent="0.25">
      <c r="A1037" s="14">
        <v>3045651</v>
      </c>
      <c r="B1037" s="1">
        <v>400574.9</v>
      </c>
      <c r="C1037" s="1">
        <v>670.2</v>
      </c>
      <c r="D1037" s="2">
        <v>45013</v>
      </c>
      <c r="E1037" s="21"/>
    </row>
    <row r="1038" spans="1:5" ht="16.5" thickBot="1" x14ac:dyDescent="0.25">
      <c r="A1038" s="14">
        <v>3045651</v>
      </c>
      <c r="B1038" s="1">
        <v>400574.9</v>
      </c>
      <c r="C1038" s="1">
        <v>670.2</v>
      </c>
      <c r="D1038" s="2">
        <v>45014</v>
      </c>
      <c r="E1038" s="21"/>
    </row>
    <row r="1039" spans="1:5" ht="16.5" thickBot="1" x14ac:dyDescent="0.25">
      <c r="A1039" s="14">
        <v>3045651</v>
      </c>
      <c r="B1039" s="1">
        <v>400574.9</v>
      </c>
      <c r="C1039" s="1">
        <v>670.2</v>
      </c>
      <c r="D1039" s="2">
        <v>45015</v>
      </c>
      <c r="E1039" s="21"/>
    </row>
    <row r="1040" spans="1:5" ht="16.5" thickBot="1" x14ac:dyDescent="0.25">
      <c r="A1040" s="14">
        <v>3045651</v>
      </c>
      <c r="B1040" s="1">
        <v>400574.9</v>
      </c>
      <c r="C1040" s="1">
        <v>670.2</v>
      </c>
      <c r="D1040" s="2">
        <v>45016</v>
      </c>
      <c r="E1040" s="21"/>
    </row>
    <row r="1041" spans="1:5" ht="16.5" thickBot="1" x14ac:dyDescent="0.25">
      <c r="A1041" s="14">
        <v>3045651</v>
      </c>
      <c r="B1041" s="1">
        <v>400574.9</v>
      </c>
      <c r="C1041" s="1">
        <v>670.2</v>
      </c>
      <c r="D1041" s="2">
        <v>45017</v>
      </c>
      <c r="E1041" s="21"/>
    </row>
    <row r="1042" spans="1:5" ht="16.5" thickBot="1" x14ac:dyDescent="0.25">
      <c r="A1042" s="14">
        <v>3045651</v>
      </c>
      <c r="B1042" s="1">
        <v>400574.9</v>
      </c>
      <c r="C1042" s="1">
        <v>670.2</v>
      </c>
      <c r="D1042" s="2">
        <v>45018</v>
      </c>
      <c r="E1042" s="21"/>
    </row>
    <row r="1043" spans="1:5" ht="16.5" thickBot="1" x14ac:dyDescent="0.25">
      <c r="A1043" s="14">
        <v>3045651</v>
      </c>
      <c r="B1043" s="1">
        <v>400574.9</v>
      </c>
      <c r="C1043" s="1">
        <v>670.2</v>
      </c>
      <c r="D1043" s="2">
        <v>45019</v>
      </c>
      <c r="E1043" s="21"/>
    </row>
    <row r="1044" spans="1:5" ht="16.5" thickBot="1" x14ac:dyDescent="0.25">
      <c r="A1044" s="14">
        <v>3045651</v>
      </c>
      <c r="B1044" s="1">
        <v>400574.9</v>
      </c>
      <c r="C1044" s="1">
        <v>670.2</v>
      </c>
      <c r="D1044" s="2">
        <v>45020</v>
      </c>
      <c r="E1044" s="21"/>
    </row>
    <row r="1045" spans="1:5" ht="16.5" thickBot="1" x14ac:dyDescent="0.25">
      <c r="A1045" s="14">
        <v>3045651</v>
      </c>
      <c r="B1045" s="1">
        <v>400574.9</v>
      </c>
      <c r="C1045" s="1">
        <v>670.2</v>
      </c>
      <c r="D1045" s="2">
        <v>45021</v>
      </c>
      <c r="E1045" s="21"/>
    </row>
    <row r="1046" spans="1:5" ht="16.5" thickBot="1" x14ac:dyDescent="0.25">
      <c r="A1046" s="14">
        <v>3045651</v>
      </c>
      <c r="B1046" s="1">
        <v>400574.9</v>
      </c>
      <c r="C1046" s="1">
        <v>670.2</v>
      </c>
      <c r="D1046" s="2">
        <v>45022</v>
      </c>
      <c r="E1046" s="21"/>
    </row>
    <row r="1047" spans="1:5" ht="16.5" thickBot="1" x14ac:dyDescent="0.25">
      <c r="A1047" s="14">
        <v>3045651</v>
      </c>
      <c r="B1047" s="1">
        <v>400574.9</v>
      </c>
      <c r="C1047" s="1">
        <v>670.2</v>
      </c>
      <c r="D1047" s="2">
        <v>45023</v>
      </c>
      <c r="E1047" s="18"/>
    </row>
    <row r="1048" spans="1:5" ht="16.5" thickBot="1" x14ac:dyDescent="0.25">
      <c r="A1048" s="14">
        <v>3045651</v>
      </c>
      <c r="B1048" s="1">
        <v>400574.9</v>
      </c>
      <c r="C1048" s="1">
        <v>670.2</v>
      </c>
      <c r="D1048" s="2">
        <v>45024</v>
      </c>
      <c r="E1048" s="18"/>
    </row>
    <row r="1049" spans="1:5" ht="16.5" thickBot="1" x14ac:dyDescent="0.25">
      <c r="A1049" s="14">
        <v>3045651</v>
      </c>
      <c r="B1049" s="1">
        <v>400574.9</v>
      </c>
      <c r="C1049" s="1">
        <v>670.2</v>
      </c>
      <c r="D1049" s="2">
        <v>45025</v>
      </c>
      <c r="E1049" s="18"/>
    </row>
    <row r="1050" spans="1:5" ht="16.5" thickBot="1" x14ac:dyDescent="0.25">
      <c r="A1050" s="14">
        <v>3045651</v>
      </c>
      <c r="B1050" s="1">
        <v>400574.9</v>
      </c>
      <c r="C1050" s="1">
        <v>670.2</v>
      </c>
      <c r="D1050" s="2">
        <v>45026</v>
      </c>
      <c r="E1050" s="18"/>
    </row>
    <row r="1051" spans="1:5" ht="16.5" thickBot="1" x14ac:dyDescent="0.25">
      <c r="A1051" s="14">
        <v>3045651</v>
      </c>
      <c r="B1051" s="1">
        <v>400574.9</v>
      </c>
      <c r="C1051" s="1">
        <v>670.2</v>
      </c>
      <c r="D1051" s="2">
        <v>45027</v>
      </c>
      <c r="E1051" s="18"/>
    </row>
    <row r="1052" spans="1:5" ht="16.5" thickBot="1" x14ac:dyDescent="0.25">
      <c r="A1052" s="14">
        <v>3045651</v>
      </c>
      <c r="B1052" s="1">
        <v>400574.9</v>
      </c>
      <c r="C1052" s="1">
        <v>670.2</v>
      </c>
      <c r="D1052" s="2">
        <v>45028</v>
      </c>
      <c r="E1052" s="18"/>
    </row>
    <row r="1053" spans="1:5" ht="16.5" thickBot="1" x14ac:dyDescent="0.25">
      <c r="A1053" s="14">
        <v>3045651</v>
      </c>
      <c r="B1053" s="1">
        <v>400574.9</v>
      </c>
      <c r="C1053" s="1">
        <v>670.2</v>
      </c>
      <c r="D1053" s="2">
        <v>45029</v>
      </c>
      <c r="E1053" s="18"/>
    </row>
    <row r="1054" spans="1:5" ht="16.5" thickBot="1" x14ac:dyDescent="0.25">
      <c r="A1054" s="14">
        <v>3045651</v>
      </c>
      <c r="B1054" s="1">
        <v>400574.9</v>
      </c>
      <c r="C1054" s="1">
        <v>670.2</v>
      </c>
      <c r="D1054" s="2">
        <v>45030</v>
      </c>
      <c r="E1054" s="18"/>
    </row>
    <row r="1055" spans="1:5" ht="16.5" thickBot="1" x14ac:dyDescent="0.25">
      <c r="A1055" s="14">
        <v>3045651</v>
      </c>
      <c r="B1055" s="1">
        <v>400574.9</v>
      </c>
      <c r="C1055" s="1">
        <v>670.2</v>
      </c>
      <c r="D1055" s="2">
        <v>45031</v>
      </c>
      <c r="E1055" s="18"/>
    </row>
    <row r="1056" spans="1:5" ht="16.5" thickBot="1" x14ac:dyDescent="0.25">
      <c r="A1056" s="14">
        <v>3045651</v>
      </c>
      <c r="B1056" s="1">
        <v>400574.9</v>
      </c>
      <c r="C1056" s="1">
        <v>670.2</v>
      </c>
      <c r="D1056" s="2">
        <v>45032</v>
      </c>
      <c r="E1056" s="18"/>
    </row>
    <row r="1057" spans="1:5" ht="16.5" thickBot="1" x14ac:dyDescent="0.25">
      <c r="A1057" s="14">
        <v>3045651</v>
      </c>
      <c r="B1057" s="1">
        <v>400574.9</v>
      </c>
      <c r="C1057" s="1">
        <v>670.2</v>
      </c>
      <c r="D1057" s="2">
        <v>45033</v>
      </c>
      <c r="E1057" s="18"/>
    </row>
    <row r="1058" spans="1:5" ht="16.5" thickBot="1" x14ac:dyDescent="0.25">
      <c r="A1058" s="14">
        <v>3045651</v>
      </c>
      <c r="B1058" s="1">
        <v>400574.9</v>
      </c>
      <c r="C1058" s="1">
        <v>670.2</v>
      </c>
      <c r="D1058" s="2">
        <v>45034</v>
      </c>
      <c r="E1058" s="18"/>
    </row>
    <row r="1059" spans="1:5" ht="16.5" thickBot="1" x14ac:dyDescent="0.25">
      <c r="A1059" s="14">
        <v>3045651</v>
      </c>
      <c r="B1059" s="1">
        <v>400574.9</v>
      </c>
      <c r="C1059" s="1">
        <v>670.2</v>
      </c>
      <c r="D1059" s="2">
        <v>45035</v>
      </c>
      <c r="E1059" s="18"/>
    </row>
    <row r="1060" spans="1:5" ht="16.5" thickBot="1" x14ac:dyDescent="0.25">
      <c r="A1060" s="14">
        <v>3045651</v>
      </c>
      <c r="B1060" s="1">
        <v>400574.9</v>
      </c>
      <c r="C1060" s="1">
        <v>670.2</v>
      </c>
      <c r="D1060" s="2">
        <v>45036</v>
      </c>
      <c r="E1060" s="18"/>
    </row>
    <row r="1061" spans="1:5" ht="16.5" thickBot="1" x14ac:dyDescent="0.25">
      <c r="A1061" s="14">
        <v>3045651</v>
      </c>
      <c r="B1061" s="1">
        <v>400574.9</v>
      </c>
      <c r="C1061" s="1">
        <v>670.2</v>
      </c>
      <c r="D1061" s="2">
        <v>45037</v>
      </c>
      <c r="E1061" s="18"/>
    </row>
    <row r="1062" spans="1:5" ht="16.5" thickBot="1" x14ac:dyDescent="0.25">
      <c r="A1062" s="14">
        <v>3045651</v>
      </c>
      <c r="B1062" s="1">
        <v>400574.9</v>
      </c>
      <c r="C1062" s="1">
        <v>670.2</v>
      </c>
      <c r="D1062" s="2">
        <v>45038</v>
      </c>
      <c r="E1062" s="18">
        <v>704</v>
      </c>
    </row>
    <row r="1063" spans="1:5" ht="16.5" thickBot="1" x14ac:dyDescent="0.25">
      <c r="A1063" s="14">
        <v>3045651</v>
      </c>
      <c r="B1063" s="1">
        <v>400574.9</v>
      </c>
      <c r="C1063" s="1">
        <v>670.2</v>
      </c>
      <c r="D1063" s="2">
        <v>45039</v>
      </c>
      <c r="E1063" s="18">
        <v>703.6</v>
      </c>
    </row>
    <row r="1064" spans="1:5" ht="16.5" thickBot="1" x14ac:dyDescent="0.25">
      <c r="A1064" s="14">
        <v>3045651</v>
      </c>
      <c r="B1064" s="1">
        <v>400574.9</v>
      </c>
      <c r="C1064" s="1">
        <v>670.2</v>
      </c>
      <c r="D1064" s="2">
        <v>45040</v>
      </c>
      <c r="E1064" s="18">
        <v>703.1</v>
      </c>
    </row>
    <row r="1065" spans="1:5" ht="16.5" thickBot="1" x14ac:dyDescent="0.25">
      <c r="A1065" s="14">
        <v>3045651</v>
      </c>
      <c r="B1065" s="1">
        <v>400574.9</v>
      </c>
      <c r="C1065" s="1">
        <v>670.2</v>
      </c>
      <c r="D1065" s="2">
        <v>45041</v>
      </c>
      <c r="E1065" s="18">
        <v>702.6</v>
      </c>
    </row>
    <row r="1066" spans="1:5" ht="16.5" thickBot="1" x14ac:dyDescent="0.25">
      <c r="A1066" s="14">
        <v>3045651</v>
      </c>
      <c r="B1066" s="1">
        <v>400574.9</v>
      </c>
      <c r="C1066" s="1">
        <v>670.2</v>
      </c>
      <c r="D1066" s="2">
        <v>45042</v>
      </c>
      <c r="E1066" s="18">
        <v>702.25</v>
      </c>
    </row>
    <row r="1067" spans="1:5" ht="16.5" thickBot="1" x14ac:dyDescent="0.25">
      <c r="A1067" s="14">
        <v>3045651</v>
      </c>
      <c r="B1067" s="1">
        <v>400574.9</v>
      </c>
      <c r="C1067" s="1">
        <v>670.2</v>
      </c>
      <c r="D1067" s="2">
        <v>45043</v>
      </c>
      <c r="E1067" s="18">
        <v>701.9</v>
      </c>
    </row>
    <row r="1068" spans="1:5" ht="16.5" thickBot="1" x14ac:dyDescent="0.25">
      <c r="A1068" s="14">
        <v>3045651</v>
      </c>
      <c r="B1068" s="1">
        <v>400574.9</v>
      </c>
      <c r="C1068" s="1">
        <v>670.2</v>
      </c>
      <c r="D1068" s="2">
        <v>45044</v>
      </c>
      <c r="E1068" s="18">
        <v>701.4</v>
      </c>
    </row>
    <row r="1069" spans="1:5" ht="16.5" thickBot="1" x14ac:dyDescent="0.25">
      <c r="A1069" s="14">
        <v>3045651</v>
      </c>
      <c r="B1069" s="1">
        <v>400574.9</v>
      </c>
      <c r="C1069" s="1">
        <v>670.2</v>
      </c>
      <c r="D1069" s="2">
        <v>45045</v>
      </c>
      <c r="E1069" s="18">
        <v>701</v>
      </c>
    </row>
    <row r="1070" spans="1:5" ht="16.5" thickBot="1" x14ac:dyDescent="0.25">
      <c r="A1070" s="14">
        <v>3045651</v>
      </c>
      <c r="B1070" s="1">
        <v>400574.9</v>
      </c>
      <c r="C1070" s="1">
        <v>670.2</v>
      </c>
      <c r="D1070" s="2">
        <v>45046</v>
      </c>
      <c r="E1070" s="18">
        <v>700.8</v>
      </c>
    </row>
    <row r="1071" spans="1:5" ht="16.5" thickBot="1" x14ac:dyDescent="0.25">
      <c r="A1071" s="14">
        <v>3045651</v>
      </c>
      <c r="B1071" s="1">
        <v>400574.9</v>
      </c>
      <c r="C1071" s="1">
        <v>670.2</v>
      </c>
      <c r="D1071" s="2">
        <v>45047</v>
      </c>
      <c r="E1071" s="18">
        <v>700.6</v>
      </c>
    </row>
    <row r="1072" spans="1:5" ht="16.5" thickBot="1" x14ac:dyDescent="0.25">
      <c r="A1072" s="14">
        <v>3045651</v>
      </c>
      <c r="B1072" s="1">
        <v>400574.9</v>
      </c>
      <c r="C1072" s="1">
        <v>670.2</v>
      </c>
      <c r="D1072" s="2">
        <v>45048</v>
      </c>
      <c r="E1072" s="18">
        <v>700.1</v>
      </c>
    </row>
    <row r="1073" spans="1:5" ht="16.5" thickBot="1" x14ac:dyDescent="0.25">
      <c r="A1073" s="14">
        <v>3045651</v>
      </c>
      <c r="B1073" s="1">
        <v>400574.9</v>
      </c>
      <c r="C1073" s="1">
        <v>670.2</v>
      </c>
      <c r="D1073" s="2">
        <v>45049</v>
      </c>
      <c r="E1073" s="18"/>
    </row>
    <row r="1074" spans="1:5" ht="16.5" thickBot="1" x14ac:dyDescent="0.25">
      <c r="A1074" s="14">
        <v>3045651</v>
      </c>
      <c r="B1074" s="1">
        <v>400574.9</v>
      </c>
      <c r="C1074" s="1">
        <v>670.2</v>
      </c>
      <c r="D1074" s="2">
        <v>45050</v>
      </c>
      <c r="E1074" s="18"/>
    </row>
    <row r="1075" spans="1:5" ht="16.5" thickBot="1" x14ac:dyDescent="0.25">
      <c r="A1075" s="14">
        <v>3045651</v>
      </c>
      <c r="B1075" s="1">
        <v>400574.9</v>
      </c>
      <c r="C1075" s="1">
        <v>670.2</v>
      </c>
      <c r="D1075" s="2">
        <v>45051</v>
      </c>
      <c r="E1075" s="18"/>
    </row>
    <row r="1076" spans="1:5" ht="16.5" thickBot="1" x14ac:dyDescent="0.25">
      <c r="A1076" s="14">
        <v>3045651</v>
      </c>
      <c r="B1076" s="1">
        <v>400574.9</v>
      </c>
      <c r="C1076" s="1">
        <v>670.2</v>
      </c>
      <c r="D1076" s="2">
        <v>45052</v>
      </c>
      <c r="E1076" s="18"/>
    </row>
    <row r="1077" spans="1:5" ht="16.5" thickBot="1" x14ac:dyDescent="0.25">
      <c r="A1077" s="14">
        <v>3045651</v>
      </c>
      <c r="B1077" s="1">
        <v>400574.9</v>
      </c>
      <c r="C1077" s="1">
        <v>670.2</v>
      </c>
      <c r="D1077" s="2">
        <v>45053</v>
      </c>
      <c r="E1077" s="18"/>
    </row>
    <row r="1078" spans="1:5" ht="16.5" thickBot="1" x14ac:dyDescent="0.25">
      <c r="A1078" s="14">
        <v>3045651</v>
      </c>
      <c r="B1078" s="1">
        <v>400574.9</v>
      </c>
      <c r="C1078" s="1">
        <v>670.2</v>
      </c>
      <c r="D1078" s="2">
        <v>45054</v>
      </c>
      <c r="E1078" s="18"/>
    </row>
    <row r="1079" spans="1:5" ht="16.5" thickBot="1" x14ac:dyDescent="0.25">
      <c r="A1079" s="14">
        <v>3045651</v>
      </c>
      <c r="B1079" s="1">
        <v>400574.9</v>
      </c>
      <c r="C1079" s="1">
        <v>670.2</v>
      </c>
      <c r="D1079" s="2">
        <v>45055</v>
      </c>
      <c r="E1079" s="18"/>
    </row>
    <row r="1080" spans="1:5" ht="16.5" thickBot="1" x14ac:dyDescent="0.25">
      <c r="A1080" s="14">
        <v>3045651</v>
      </c>
      <c r="B1080" s="1">
        <v>400574.9</v>
      </c>
      <c r="C1080" s="1">
        <v>670.2</v>
      </c>
      <c r="D1080" s="2">
        <v>45056</v>
      </c>
      <c r="E1080" s="18">
        <v>698.4</v>
      </c>
    </row>
    <row r="1081" spans="1:5" ht="16.5" thickBot="1" x14ac:dyDescent="0.25">
      <c r="A1081" s="14">
        <v>3045651</v>
      </c>
      <c r="B1081" s="1">
        <v>400574.9</v>
      </c>
      <c r="C1081" s="1">
        <v>670.2</v>
      </c>
      <c r="D1081" s="2">
        <v>45057</v>
      </c>
      <c r="E1081" s="18">
        <v>698.2</v>
      </c>
    </row>
    <row r="1082" spans="1:5" ht="16.5" thickBot="1" x14ac:dyDescent="0.25">
      <c r="A1082" s="14">
        <v>3045651</v>
      </c>
      <c r="B1082" s="1">
        <v>400574.9</v>
      </c>
      <c r="C1082" s="1">
        <v>670.2</v>
      </c>
      <c r="D1082" s="2">
        <v>45058</v>
      </c>
      <c r="E1082" s="18"/>
    </row>
    <row r="1083" spans="1:5" ht="16.5" thickBot="1" x14ac:dyDescent="0.25">
      <c r="A1083" s="14">
        <v>3045651</v>
      </c>
      <c r="B1083" s="1">
        <v>400574.9</v>
      </c>
      <c r="C1083" s="1">
        <v>670.2</v>
      </c>
      <c r="D1083" s="2">
        <v>45059</v>
      </c>
      <c r="E1083" s="18">
        <v>698</v>
      </c>
    </row>
    <row r="1084" spans="1:5" ht="16.5" thickBot="1" x14ac:dyDescent="0.25">
      <c r="A1084" s="14">
        <v>3045651</v>
      </c>
      <c r="B1084" s="1">
        <v>400574.9</v>
      </c>
      <c r="C1084" s="1">
        <v>670.2</v>
      </c>
      <c r="D1084" s="2">
        <v>45060</v>
      </c>
      <c r="E1084" s="18">
        <v>697.8</v>
      </c>
    </row>
    <row r="1085" spans="1:5" ht="16.5" thickBot="1" x14ac:dyDescent="0.25">
      <c r="A1085" s="14">
        <v>3045651</v>
      </c>
      <c r="B1085" s="1">
        <v>400574.9</v>
      </c>
      <c r="C1085" s="1">
        <v>670.2</v>
      </c>
      <c r="D1085" s="2">
        <v>45061</v>
      </c>
      <c r="E1085" s="18">
        <v>697.9</v>
      </c>
    </row>
    <row r="1086" spans="1:5" ht="16.5" thickBot="1" x14ac:dyDescent="0.25">
      <c r="A1086" s="14">
        <v>3045651</v>
      </c>
      <c r="B1086" s="1">
        <v>400574.9</v>
      </c>
      <c r="C1086" s="1">
        <v>670.2</v>
      </c>
      <c r="D1086" s="2">
        <v>45062</v>
      </c>
      <c r="E1086" s="18">
        <v>697.9</v>
      </c>
    </row>
    <row r="1087" spans="1:5" ht="16.5" thickBot="1" x14ac:dyDescent="0.25">
      <c r="A1087" s="14">
        <v>3045651</v>
      </c>
      <c r="B1087" s="1">
        <v>400574.9</v>
      </c>
      <c r="C1087" s="1">
        <v>670.2</v>
      </c>
      <c r="D1087" s="2">
        <v>45063</v>
      </c>
      <c r="E1087" s="18">
        <v>697.9</v>
      </c>
    </row>
    <row r="1088" spans="1:5" ht="16.5" thickBot="1" x14ac:dyDescent="0.25">
      <c r="A1088" s="14">
        <v>3045651</v>
      </c>
      <c r="B1088" s="1">
        <v>400574.9</v>
      </c>
      <c r="C1088" s="1">
        <v>670.2</v>
      </c>
      <c r="D1088" s="2">
        <v>45064</v>
      </c>
      <c r="E1088" s="18">
        <v>698</v>
      </c>
    </row>
    <row r="1089" spans="1:5" ht="16.5" thickBot="1" x14ac:dyDescent="0.25">
      <c r="A1089" s="14">
        <v>3045651</v>
      </c>
      <c r="B1089" s="1">
        <v>400574.9</v>
      </c>
      <c r="C1089" s="1">
        <v>670.2</v>
      </c>
      <c r="D1089" s="2">
        <v>45065</v>
      </c>
      <c r="E1089" s="18">
        <v>697.8</v>
      </c>
    </row>
    <row r="1090" spans="1:5" ht="16.5" thickBot="1" x14ac:dyDescent="0.25">
      <c r="A1090" s="14">
        <v>3045651</v>
      </c>
      <c r="B1090" s="1">
        <v>400574.9</v>
      </c>
      <c r="C1090" s="1">
        <v>670.2</v>
      </c>
      <c r="D1090" s="2">
        <v>45066</v>
      </c>
      <c r="E1090" s="18">
        <v>697.7</v>
      </c>
    </row>
    <row r="1091" spans="1:5" ht="16.5" thickBot="1" x14ac:dyDescent="0.25">
      <c r="A1091" s="14">
        <v>3045651</v>
      </c>
      <c r="B1091" s="1">
        <v>400574.9</v>
      </c>
      <c r="C1091" s="1">
        <v>670.2</v>
      </c>
      <c r="D1091" s="2">
        <v>45067</v>
      </c>
      <c r="E1091" s="18">
        <v>697.7</v>
      </c>
    </row>
    <row r="1092" spans="1:5" ht="16.5" thickBot="1" x14ac:dyDescent="0.25">
      <c r="A1092" s="14">
        <v>3045651</v>
      </c>
      <c r="B1092" s="1">
        <v>400574.9</v>
      </c>
      <c r="C1092" s="1">
        <v>670.2</v>
      </c>
      <c r="D1092" s="2">
        <v>45068</v>
      </c>
      <c r="E1092" s="18">
        <v>697.7</v>
      </c>
    </row>
    <row r="1093" spans="1:5" ht="16.5" thickBot="1" x14ac:dyDescent="0.25">
      <c r="A1093" s="14">
        <v>3045651</v>
      </c>
      <c r="B1093" s="1">
        <v>400574.9</v>
      </c>
      <c r="C1093" s="1">
        <v>670.2</v>
      </c>
      <c r="D1093" s="2">
        <v>45069</v>
      </c>
      <c r="E1093" s="18">
        <v>697.3</v>
      </c>
    </row>
    <row r="1094" spans="1:5" ht="16.5" thickBot="1" x14ac:dyDescent="0.25">
      <c r="A1094" s="14">
        <v>3045651</v>
      </c>
      <c r="B1094" s="1">
        <v>400574.9</v>
      </c>
      <c r="C1094" s="1">
        <v>670.2</v>
      </c>
      <c r="D1094" s="2">
        <v>45070</v>
      </c>
      <c r="E1094" s="18">
        <v>697</v>
      </c>
    </row>
    <row r="1095" spans="1:5" ht="16.5" thickBot="1" x14ac:dyDescent="0.25">
      <c r="A1095" s="14">
        <v>3045651</v>
      </c>
      <c r="B1095" s="1">
        <v>400574.9</v>
      </c>
      <c r="C1095" s="1">
        <v>670.2</v>
      </c>
      <c r="D1095" s="2">
        <v>45071</v>
      </c>
      <c r="E1095" s="18">
        <v>697.2</v>
      </c>
    </row>
    <row r="1096" spans="1:5" ht="16.5" thickBot="1" x14ac:dyDescent="0.25">
      <c r="A1096" s="14">
        <v>3045651</v>
      </c>
      <c r="B1096" s="1">
        <v>400574.9</v>
      </c>
      <c r="C1096" s="1">
        <v>670.2</v>
      </c>
      <c r="D1096" s="2">
        <v>45072</v>
      </c>
      <c r="E1096" s="18">
        <v>697.2</v>
      </c>
    </row>
    <row r="1097" spans="1:5" ht="16.5" thickBot="1" x14ac:dyDescent="0.25">
      <c r="A1097" s="14">
        <v>3045651</v>
      </c>
      <c r="B1097" s="1">
        <v>400574.9</v>
      </c>
      <c r="C1097" s="1">
        <v>670.2</v>
      </c>
      <c r="D1097" s="2">
        <v>45073</v>
      </c>
      <c r="E1097" s="18">
        <v>697.2</v>
      </c>
    </row>
    <row r="1098" spans="1:5" ht="16.5" thickBot="1" x14ac:dyDescent="0.25">
      <c r="A1098" s="14">
        <v>3045651</v>
      </c>
      <c r="B1098" s="1">
        <v>400574.9</v>
      </c>
      <c r="C1098" s="1">
        <v>670.2</v>
      </c>
      <c r="D1098" s="2">
        <v>45074</v>
      </c>
      <c r="E1098" s="18">
        <v>697</v>
      </c>
    </row>
    <row r="1099" spans="1:5" ht="16.5" thickBot="1" x14ac:dyDescent="0.25">
      <c r="A1099" s="14">
        <v>3045651</v>
      </c>
      <c r="B1099" s="1">
        <v>400574.9</v>
      </c>
      <c r="C1099" s="1">
        <v>670.2</v>
      </c>
      <c r="D1099" s="2">
        <v>45075</v>
      </c>
      <c r="E1099" s="18">
        <v>696.7</v>
      </c>
    </row>
    <row r="1100" spans="1:5" ht="16.5" thickBot="1" x14ac:dyDescent="0.25">
      <c r="A1100" s="14">
        <v>3045651</v>
      </c>
      <c r="B1100" s="1">
        <v>400574.9</v>
      </c>
      <c r="C1100" s="1">
        <v>670.2</v>
      </c>
      <c r="D1100" s="2">
        <v>45076</v>
      </c>
      <c r="E1100" s="18">
        <v>696.3</v>
      </c>
    </row>
    <row r="1101" spans="1:5" ht="16.5" thickBot="1" x14ac:dyDescent="0.25">
      <c r="A1101" s="14">
        <v>3045651</v>
      </c>
      <c r="B1101" s="1">
        <v>400574.9</v>
      </c>
      <c r="C1101" s="1">
        <v>670.2</v>
      </c>
      <c r="D1101" s="2">
        <v>45077</v>
      </c>
      <c r="E1101" s="18">
        <v>696</v>
      </c>
    </row>
    <row r="1102" spans="1:5" ht="16.5" thickBot="1" x14ac:dyDescent="0.25">
      <c r="A1102" s="14">
        <v>3045651</v>
      </c>
      <c r="B1102" s="1">
        <v>400574.9</v>
      </c>
      <c r="C1102" s="1">
        <v>670.2</v>
      </c>
      <c r="D1102" s="2">
        <v>45078</v>
      </c>
      <c r="E1102" s="18">
        <v>695.68</v>
      </c>
    </row>
    <row r="1103" spans="1:5" ht="16.5" thickBot="1" x14ac:dyDescent="0.25">
      <c r="A1103" s="14">
        <v>3045651</v>
      </c>
      <c r="B1103" s="1">
        <v>400574.9</v>
      </c>
      <c r="C1103" s="1">
        <v>670.2</v>
      </c>
      <c r="D1103" s="2">
        <v>45079</v>
      </c>
      <c r="E1103" s="18">
        <v>695.6</v>
      </c>
    </row>
    <row r="1104" spans="1:5" ht="16.5" thickBot="1" x14ac:dyDescent="0.25">
      <c r="A1104" s="14">
        <v>3045651</v>
      </c>
      <c r="B1104" s="1">
        <v>400574.9</v>
      </c>
      <c r="C1104" s="1">
        <v>670.2</v>
      </c>
      <c r="D1104" s="2">
        <v>45080</v>
      </c>
      <c r="E1104" s="18">
        <v>695.5</v>
      </c>
    </row>
    <row r="1105" spans="1:5" ht="16.5" thickBot="1" x14ac:dyDescent="0.25">
      <c r="A1105" s="14">
        <v>3045651</v>
      </c>
      <c r="B1105" s="1">
        <v>400574.9</v>
      </c>
      <c r="C1105" s="1">
        <v>670.2</v>
      </c>
      <c r="D1105" s="2">
        <v>45081</v>
      </c>
      <c r="E1105" s="18">
        <v>694.1</v>
      </c>
    </row>
    <row r="1106" spans="1:5" ht="16.5" thickBot="1" x14ac:dyDescent="0.25">
      <c r="A1106" s="14">
        <v>3045651</v>
      </c>
      <c r="B1106" s="1">
        <v>400574.9</v>
      </c>
      <c r="C1106" s="1">
        <v>670.2</v>
      </c>
      <c r="D1106" s="2">
        <v>45082</v>
      </c>
      <c r="E1106" s="18">
        <v>692.7</v>
      </c>
    </row>
    <row r="1107" spans="1:5" ht="16.5" thickBot="1" x14ac:dyDescent="0.25">
      <c r="A1107" s="14">
        <v>3045651</v>
      </c>
      <c r="B1107" s="1">
        <v>400574.9</v>
      </c>
      <c r="C1107" s="1">
        <v>670.2</v>
      </c>
      <c r="D1107" s="2">
        <v>45083</v>
      </c>
      <c r="E1107" s="18">
        <v>692.3</v>
      </c>
    </row>
    <row r="1108" spans="1:5" ht="16.5" thickBot="1" x14ac:dyDescent="0.25">
      <c r="A1108" s="14">
        <v>3045651</v>
      </c>
      <c r="B1108" s="1">
        <v>400574.9</v>
      </c>
      <c r="C1108" s="1">
        <v>670.2</v>
      </c>
      <c r="D1108" s="2">
        <v>45084</v>
      </c>
      <c r="E1108" s="18">
        <v>690.8</v>
      </c>
    </row>
    <row r="1109" spans="1:5" ht="16.5" thickBot="1" x14ac:dyDescent="0.25">
      <c r="A1109" s="14">
        <v>3045651</v>
      </c>
      <c r="B1109" s="1">
        <v>400574.9</v>
      </c>
      <c r="C1109" s="1">
        <v>670.2</v>
      </c>
      <c r="D1109" s="2">
        <v>45085</v>
      </c>
      <c r="E1109" s="18">
        <v>688.4</v>
      </c>
    </row>
    <row r="1110" spans="1:5" ht="16.5" thickBot="1" x14ac:dyDescent="0.25">
      <c r="A1110" s="14">
        <v>3045651</v>
      </c>
      <c r="B1110" s="1">
        <v>400574.9</v>
      </c>
      <c r="C1110" s="1">
        <v>670.2</v>
      </c>
      <c r="D1110" s="2">
        <v>45086</v>
      </c>
      <c r="E1110" s="18">
        <v>688.6</v>
      </c>
    </row>
    <row r="1111" spans="1:5" ht="16.5" thickBot="1" x14ac:dyDescent="0.25">
      <c r="A1111" s="14">
        <v>3045651</v>
      </c>
      <c r="B1111" s="1">
        <v>400574.9</v>
      </c>
      <c r="C1111" s="1">
        <v>670.2</v>
      </c>
      <c r="D1111" s="2">
        <v>45087</v>
      </c>
      <c r="E1111" s="18">
        <v>686.9</v>
      </c>
    </row>
    <row r="1112" spans="1:5" ht="16.5" thickBot="1" x14ac:dyDescent="0.25">
      <c r="A1112" s="14">
        <v>3045651</v>
      </c>
      <c r="B1112" s="1">
        <v>400574.9</v>
      </c>
      <c r="C1112" s="1">
        <v>670.2</v>
      </c>
      <c r="D1112" s="2">
        <v>45088</v>
      </c>
      <c r="E1112" s="18">
        <v>686.6</v>
      </c>
    </row>
    <row r="1113" spans="1:5" ht="16.5" thickBot="1" x14ac:dyDescent="0.25">
      <c r="A1113" s="14">
        <v>3045651</v>
      </c>
      <c r="B1113" s="1">
        <v>400574.9</v>
      </c>
      <c r="C1113" s="1">
        <v>670.2</v>
      </c>
      <c r="D1113" s="2">
        <v>45089</v>
      </c>
      <c r="E1113" s="18">
        <v>686.2</v>
      </c>
    </row>
    <row r="1114" spans="1:5" ht="16.5" thickBot="1" x14ac:dyDescent="0.25">
      <c r="A1114" s="14">
        <v>3045651</v>
      </c>
      <c r="B1114" s="1">
        <v>400574.9</v>
      </c>
      <c r="C1114" s="1">
        <v>670.2</v>
      </c>
      <c r="D1114" s="2">
        <v>45090</v>
      </c>
      <c r="E1114" s="18">
        <v>685.4</v>
      </c>
    </row>
    <row r="1115" spans="1:5" ht="16.5" thickBot="1" x14ac:dyDescent="0.25">
      <c r="A1115" s="14">
        <v>3045651</v>
      </c>
      <c r="B1115" s="1">
        <v>400574.9</v>
      </c>
      <c r="C1115" s="1">
        <v>670.2</v>
      </c>
      <c r="D1115" s="2">
        <v>45091</v>
      </c>
      <c r="E1115" s="18">
        <v>685.2</v>
      </c>
    </row>
    <row r="1116" spans="1:5" ht="16.5" thickBot="1" x14ac:dyDescent="0.25">
      <c r="A1116" s="14">
        <v>3045651</v>
      </c>
      <c r="B1116" s="1">
        <v>400574.9</v>
      </c>
      <c r="C1116" s="1">
        <v>670.2</v>
      </c>
      <c r="D1116" s="2">
        <v>45092</v>
      </c>
      <c r="E1116" s="18">
        <v>685</v>
      </c>
    </row>
    <row r="1117" spans="1:5" ht="16.5" thickBot="1" x14ac:dyDescent="0.25">
      <c r="A1117" s="14">
        <v>3045651</v>
      </c>
      <c r="B1117" s="1">
        <v>400574.9</v>
      </c>
      <c r="C1117" s="1">
        <v>670.2</v>
      </c>
      <c r="D1117" s="2">
        <v>45093</v>
      </c>
      <c r="E1117" s="18">
        <v>684.7</v>
      </c>
    </row>
    <row r="1118" spans="1:5" ht="16.5" thickBot="1" x14ac:dyDescent="0.25">
      <c r="A1118" s="14">
        <v>3045651</v>
      </c>
      <c r="B1118" s="1">
        <v>400574.9</v>
      </c>
      <c r="C1118" s="1">
        <v>670.2</v>
      </c>
      <c r="D1118" s="2">
        <v>45094</v>
      </c>
      <c r="E1118" s="18">
        <v>684.9</v>
      </c>
    </row>
    <row r="1119" spans="1:5" ht="16.5" thickBot="1" x14ac:dyDescent="0.25">
      <c r="A1119" s="14">
        <v>3045651</v>
      </c>
      <c r="B1119" s="1">
        <v>400574.9</v>
      </c>
      <c r="C1119" s="1">
        <v>670.2</v>
      </c>
      <c r="D1119" s="2">
        <v>45095</v>
      </c>
      <c r="E1119" s="18">
        <v>685.4</v>
      </c>
    </row>
    <row r="1120" spans="1:5" ht="16.5" thickBot="1" x14ac:dyDescent="0.25">
      <c r="A1120" s="14">
        <v>3045651</v>
      </c>
      <c r="B1120" s="1">
        <v>400574.9</v>
      </c>
      <c r="C1120" s="1">
        <v>670.2</v>
      </c>
      <c r="D1120" s="2">
        <v>45096</v>
      </c>
      <c r="E1120" s="18">
        <v>685.1</v>
      </c>
    </row>
    <row r="1121" spans="1:5" ht="16.5" thickBot="1" x14ac:dyDescent="0.25">
      <c r="A1121" s="14">
        <v>3045651</v>
      </c>
      <c r="B1121" s="1">
        <v>400574.9</v>
      </c>
      <c r="C1121" s="1">
        <v>670.2</v>
      </c>
      <c r="D1121" s="2">
        <v>45097</v>
      </c>
      <c r="E1121" s="18">
        <v>684.8</v>
      </c>
    </row>
    <row r="1122" spans="1:5" ht="16.5" thickBot="1" x14ac:dyDescent="0.25">
      <c r="A1122" s="14">
        <v>3045651</v>
      </c>
      <c r="B1122" s="1">
        <v>400574.9</v>
      </c>
      <c r="C1122" s="1">
        <v>670.2</v>
      </c>
      <c r="D1122" s="2">
        <v>45098</v>
      </c>
      <c r="E1122" s="18">
        <v>684.1</v>
      </c>
    </row>
    <row r="1123" spans="1:5" ht="16.5" thickBot="1" x14ac:dyDescent="0.25">
      <c r="A1123" s="14">
        <v>3045651</v>
      </c>
      <c r="B1123" s="1">
        <v>400574.9</v>
      </c>
      <c r="C1123" s="1">
        <v>670.2</v>
      </c>
      <c r="D1123" s="2">
        <v>45099</v>
      </c>
      <c r="E1123" s="18">
        <v>686.1</v>
      </c>
    </row>
    <row r="1124" spans="1:5" ht="16.5" thickBot="1" x14ac:dyDescent="0.25">
      <c r="A1124" s="14">
        <v>3045651</v>
      </c>
      <c r="B1124" s="1">
        <v>400574.9</v>
      </c>
      <c r="C1124" s="1">
        <v>670.2</v>
      </c>
      <c r="D1124" s="2">
        <v>45100</v>
      </c>
      <c r="E1124" s="18">
        <v>686.6</v>
      </c>
    </row>
    <row r="1125" spans="1:5" ht="16.5" thickBot="1" x14ac:dyDescent="0.25">
      <c r="A1125" s="14">
        <v>3045651</v>
      </c>
      <c r="B1125" s="1">
        <v>400574.9</v>
      </c>
      <c r="C1125" s="1">
        <v>670.2</v>
      </c>
      <c r="D1125" s="2">
        <v>45101</v>
      </c>
      <c r="E1125" s="18">
        <v>684.8</v>
      </c>
    </row>
    <row r="1126" spans="1:5" ht="16.5" thickBot="1" x14ac:dyDescent="0.25">
      <c r="A1126" s="14">
        <v>3045651</v>
      </c>
      <c r="B1126" s="1">
        <v>400574.9</v>
      </c>
      <c r="C1126" s="1">
        <v>670.2</v>
      </c>
      <c r="D1126" s="2">
        <v>45102</v>
      </c>
      <c r="E1126" s="18">
        <v>683.7</v>
      </c>
    </row>
    <row r="1127" spans="1:5" ht="16.5" thickBot="1" x14ac:dyDescent="0.25">
      <c r="A1127" s="14">
        <v>3045651</v>
      </c>
      <c r="B1127" s="1">
        <v>400574.9</v>
      </c>
      <c r="C1127" s="1">
        <v>670.2</v>
      </c>
      <c r="D1127" s="2">
        <v>45103</v>
      </c>
      <c r="E1127" s="18">
        <v>684.4</v>
      </c>
    </row>
    <row r="1128" spans="1:5" ht="16.5" thickBot="1" x14ac:dyDescent="0.25">
      <c r="A1128" s="14">
        <v>3045651</v>
      </c>
      <c r="B1128" s="1">
        <v>400574.9</v>
      </c>
      <c r="C1128" s="1">
        <v>670.2</v>
      </c>
      <c r="D1128" s="2">
        <v>45104</v>
      </c>
      <c r="E1128" s="18">
        <v>684.3</v>
      </c>
    </row>
    <row r="1129" spans="1:5" ht="16.5" thickBot="1" x14ac:dyDescent="0.25">
      <c r="A1129" s="14">
        <v>3045651</v>
      </c>
      <c r="B1129" s="1">
        <v>400574.9</v>
      </c>
      <c r="C1129" s="1">
        <v>670.2</v>
      </c>
      <c r="D1129" s="2">
        <v>45105</v>
      </c>
      <c r="E1129" s="18">
        <v>684.9</v>
      </c>
    </row>
    <row r="1130" spans="1:5" ht="16.5" thickBot="1" x14ac:dyDescent="0.25">
      <c r="A1130" s="14">
        <v>3045651</v>
      </c>
      <c r="B1130" s="1">
        <v>400574.9</v>
      </c>
      <c r="C1130" s="1">
        <v>670.2</v>
      </c>
      <c r="D1130" s="2">
        <v>45106</v>
      </c>
      <c r="E1130" s="18">
        <v>686.1</v>
      </c>
    </row>
    <row r="1131" spans="1:5" ht="16.5" thickBot="1" x14ac:dyDescent="0.25">
      <c r="A1131" s="14">
        <v>3045651</v>
      </c>
      <c r="B1131" s="1">
        <v>400574.9</v>
      </c>
      <c r="C1131" s="1">
        <v>670.2</v>
      </c>
      <c r="D1131" s="2">
        <v>45107</v>
      </c>
      <c r="E1131" s="18">
        <v>684.5</v>
      </c>
    </row>
    <row r="1132" spans="1:5" ht="16.5" thickBot="1" x14ac:dyDescent="0.25">
      <c r="A1132" s="14">
        <v>3045651</v>
      </c>
      <c r="B1132" s="1">
        <v>400574.9</v>
      </c>
      <c r="C1132" s="1">
        <v>670.2</v>
      </c>
      <c r="D1132" s="2">
        <v>45108</v>
      </c>
      <c r="E1132" s="18">
        <v>679.8</v>
      </c>
    </row>
    <row r="1133" spans="1:5" ht="16.5" thickBot="1" x14ac:dyDescent="0.25">
      <c r="A1133" s="14">
        <v>3045651</v>
      </c>
      <c r="B1133" s="1">
        <v>400574.9</v>
      </c>
      <c r="C1133" s="1">
        <v>670.2</v>
      </c>
      <c r="D1133" s="2">
        <v>45109</v>
      </c>
      <c r="E1133" s="18">
        <v>681.2</v>
      </c>
    </row>
    <row r="1134" spans="1:5" ht="16.5" thickBot="1" x14ac:dyDescent="0.25">
      <c r="A1134" s="14">
        <v>3045651</v>
      </c>
      <c r="B1134" s="1">
        <v>400574.9</v>
      </c>
      <c r="C1134" s="1">
        <v>670.2</v>
      </c>
      <c r="D1134" s="2">
        <v>45110</v>
      </c>
      <c r="E1134" s="18">
        <v>681.7</v>
      </c>
    </row>
    <row r="1135" spans="1:5" ht="16.5" thickBot="1" x14ac:dyDescent="0.25">
      <c r="A1135" s="14">
        <v>3045651</v>
      </c>
      <c r="B1135" s="1">
        <v>400574.9</v>
      </c>
      <c r="C1135" s="1">
        <v>670.2</v>
      </c>
      <c r="D1135" s="2">
        <v>45111</v>
      </c>
      <c r="E1135" s="18">
        <v>680.1</v>
      </c>
    </row>
    <row r="1136" spans="1:5" ht="16.5" thickBot="1" x14ac:dyDescent="0.25">
      <c r="A1136" s="14">
        <v>3045651</v>
      </c>
      <c r="B1136" s="1">
        <v>400574.9</v>
      </c>
      <c r="C1136" s="1">
        <v>670.2</v>
      </c>
      <c r="D1136" s="2">
        <v>45112</v>
      </c>
      <c r="E1136" s="18">
        <v>681</v>
      </c>
    </row>
    <row r="1137" spans="1:5" ht="16.5" thickBot="1" x14ac:dyDescent="0.25">
      <c r="A1137" s="14">
        <v>3045651</v>
      </c>
      <c r="B1137" s="1">
        <v>400574.9</v>
      </c>
      <c r="C1137" s="1">
        <v>670.2</v>
      </c>
      <c r="D1137" s="2">
        <v>45113</v>
      </c>
      <c r="E1137" s="18">
        <v>682.4</v>
      </c>
    </row>
    <row r="1138" spans="1:5" ht="16.5" thickBot="1" x14ac:dyDescent="0.25">
      <c r="A1138" s="14">
        <v>3045651</v>
      </c>
      <c r="B1138" s="1">
        <v>400574.9</v>
      </c>
      <c r="C1138" s="1">
        <v>670.2</v>
      </c>
      <c r="D1138" s="2">
        <v>45114</v>
      </c>
      <c r="E1138" s="18">
        <v>682.1</v>
      </c>
    </row>
    <row r="1139" spans="1:5" ht="16.5" thickBot="1" x14ac:dyDescent="0.25">
      <c r="A1139" s="14">
        <v>3045651</v>
      </c>
      <c r="B1139" s="1">
        <v>400574.9</v>
      </c>
      <c r="C1139" s="1">
        <v>670.2</v>
      </c>
      <c r="D1139" s="2">
        <v>45115</v>
      </c>
      <c r="E1139" s="18">
        <v>682.9</v>
      </c>
    </row>
    <row r="1140" spans="1:5" ht="16.5" thickBot="1" x14ac:dyDescent="0.25">
      <c r="A1140" s="14">
        <v>3045651</v>
      </c>
      <c r="B1140" s="1">
        <v>400574.9</v>
      </c>
      <c r="C1140" s="1">
        <v>670.2</v>
      </c>
      <c r="D1140" s="2">
        <v>45116</v>
      </c>
      <c r="E1140" s="18">
        <v>680.9</v>
      </c>
    </row>
    <row r="1141" spans="1:5" ht="16.5" thickBot="1" x14ac:dyDescent="0.25">
      <c r="A1141" s="14">
        <v>3045651</v>
      </c>
      <c r="B1141" s="1">
        <v>400574.9</v>
      </c>
      <c r="C1141" s="1">
        <v>670.2</v>
      </c>
      <c r="D1141" s="2">
        <v>45117</v>
      </c>
      <c r="E1141" s="18">
        <v>681</v>
      </c>
    </row>
    <row r="1142" spans="1:5" ht="16.5" thickBot="1" x14ac:dyDescent="0.25">
      <c r="A1142" s="14">
        <v>3045651</v>
      </c>
      <c r="B1142" s="1">
        <v>400574.9</v>
      </c>
      <c r="C1142" s="1">
        <v>670.2</v>
      </c>
      <c r="D1142" s="2">
        <v>45118</v>
      </c>
      <c r="E1142" s="18">
        <v>681.4</v>
      </c>
    </row>
    <row r="1143" spans="1:5" ht="16.5" thickBot="1" x14ac:dyDescent="0.25">
      <c r="A1143" s="14">
        <v>3045651</v>
      </c>
      <c r="B1143" s="1">
        <v>400574.9</v>
      </c>
      <c r="C1143" s="1">
        <v>670.2</v>
      </c>
      <c r="D1143" s="2">
        <v>45119</v>
      </c>
      <c r="E1143" s="18">
        <v>678.9</v>
      </c>
    </row>
    <row r="1144" spans="1:5" ht="16.5" thickBot="1" x14ac:dyDescent="0.25">
      <c r="A1144" s="14">
        <v>3045651</v>
      </c>
      <c r="B1144" s="1">
        <v>400574.9</v>
      </c>
      <c r="C1144" s="1">
        <v>670.2</v>
      </c>
      <c r="D1144" s="2">
        <v>45120</v>
      </c>
      <c r="E1144" s="18">
        <v>678.20600000000002</v>
      </c>
    </row>
    <row r="1145" spans="1:5" ht="16.5" thickBot="1" x14ac:dyDescent="0.25">
      <c r="A1145" s="14">
        <v>3045651</v>
      </c>
      <c r="B1145" s="1">
        <v>400574.9</v>
      </c>
      <c r="C1145" s="1">
        <v>670.2</v>
      </c>
      <c r="D1145" s="2">
        <v>45121</v>
      </c>
      <c r="E1145" s="18">
        <v>677.80600000000004</v>
      </c>
    </row>
    <row r="1146" spans="1:5" ht="16.5" thickBot="1" x14ac:dyDescent="0.25">
      <c r="A1146" s="14">
        <v>3045651</v>
      </c>
      <c r="B1146" s="1">
        <v>400574.9</v>
      </c>
      <c r="C1146" s="1">
        <v>670.2</v>
      </c>
      <c r="D1146" s="2">
        <v>45122</v>
      </c>
      <c r="E1146" s="18">
        <v>677.80600000000004</v>
      </c>
    </row>
    <row r="1147" spans="1:5" ht="16.5" thickBot="1" x14ac:dyDescent="0.25">
      <c r="A1147" s="14">
        <v>3045651</v>
      </c>
      <c r="B1147" s="1">
        <v>400574.9</v>
      </c>
      <c r="C1147" s="1">
        <v>670.2</v>
      </c>
      <c r="D1147" s="2">
        <v>45123</v>
      </c>
      <c r="E1147" s="18">
        <v>677.80600000000004</v>
      </c>
    </row>
    <row r="1148" spans="1:5" ht="16.5" thickBot="1" x14ac:dyDescent="0.25">
      <c r="A1148" s="14">
        <v>3045651</v>
      </c>
      <c r="B1148" s="1">
        <v>400574.9</v>
      </c>
      <c r="C1148" s="1">
        <v>670.2</v>
      </c>
      <c r="D1148" s="2">
        <v>45124</v>
      </c>
      <c r="E1148" s="18">
        <v>678.60599999999999</v>
      </c>
    </row>
    <row r="1149" spans="1:5" ht="16.5" thickBot="1" x14ac:dyDescent="0.25">
      <c r="A1149" s="14">
        <v>3045651</v>
      </c>
      <c r="B1149" s="1">
        <v>400574.9</v>
      </c>
      <c r="C1149" s="1">
        <v>670.2</v>
      </c>
      <c r="D1149" s="2">
        <v>45125</v>
      </c>
      <c r="E1149" s="18">
        <v>679.10599999999999</v>
      </c>
    </row>
    <row r="1150" spans="1:5" ht="16.5" thickBot="1" x14ac:dyDescent="0.25">
      <c r="A1150" s="14">
        <v>3045651</v>
      </c>
      <c r="B1150" s="1">
        <v>400574.9</v>
      </c>
      <c r="C1150" s="1">
        <v>670.2</v>
      </c>
      <c r="D1150" s="2">
        <v>45126</v>
      </c>
      <c r="E1150" s="18">
        <v>679.00599999999997</v>
      </c>
    </row>
    <row r="1151" spans="1:5" ht="16.5" thickBot="1" x14ac:dyDescent="0.25">
      <c r="A1151" s="14">
        <v>3045651</v>
      </c>
      <c r="B1151" s="1">
        <v>400574.9</v>
      </c>
      <c r="C1151" s="1">
        <v>670.2</v>
      </c>
      <c r="D1151" s="2">
        <v>45127</v>
      </c>
      <c r="E1151" s="18">
        <v>678.2</v>
      </c>
    </row>
    <row r="1152" spans="1:5" ht="16.5" thickBot="1" x14ac:dyDescent="0.25">
      <c r="A1152" s="14">
        <v>3045651</v>
      </c>
      <c r="B1152" s="1">
        <v>400574.9</v>
      </c>
      <c r="C1152" s="1">
        <v>670.2</v>
      </c>
      <c r="D1152" s="2">
        <v>45128</v>
      </c>
      <c r="E1152" s="18">
        <v>678.2</v>
      </c>
    </row>
    <row r="1153" spans="1:5" ht="16.5" thickBot="1" x14ac:dyDescent="0.25">
      <c r="A1153" s="14">
        <v>3045651</v>
      </c>
      <c r="B1153" s="1">
        <v>400574.9</v>
      </c>
      <c r="C1153" s="1">
        <v>670.2</v>
      </c>
      <c r="D1153" s="2">
        <v>45129</v>
      </c>
      <c r="E1153" s="18">
        <v>677.6</v>
      </c>
    </row>
    <row r="1154" spans="1:5" ht="16.5" thickBot="1" x14ac:dyDescent="0.25">
      <c r="A1154" s="14">
        <v>3045651</v>
      </c>
      <c r="B1154" s="1">
        <v>400574.9</v>
      </c>
      <c r="C1154" s="1">
        <v>670.2</v>
      </c>
      <c r="D1154" s="2">
        <v>45130</v>
      </c>
      <c r="E1154" s="18">
        <v>678.8</v>
      </c>
    </row>
    <row r="1155" spans="1:5" ht="16.5" thickBot="1" x14ac:dyDescent="0.25">
      <c r="A1155" s="14">
        <v>3045651</v>
      </c>
      <c r="B1155" s="1">
        <v>400574.9</v>
      </c>
      <c r="C1155" s="1">
        <v>670.2</v>
      </c>
      <c r="D1155" s="2">
        <v>45131</v>
      </c>
      <c r="E1155" s="18">
        <v>676.6</v>
      </c>
    </row>
    <row r="1156" spans="1:5" ht="16.5" thickBot="1" x14ac:dyDescent="0.25">
      <c r="A1156" s="14">
        <v>3045651</v>
      </c>
      <c r="B1156" s="1">
        <v>400574.9</v>
      </c>
      <c r="C1156" s="1">
        <v>670.2</v>
      </c>
      <c r="D1156" s="2">
        <v>45132</v>
      </c>
      <c r="E1156" s="18">
        <v>676.8</v>
      </c>
    </row>
    <row r="1157" spans="1:5" ht="16.5" thickBot="1" x14ac:dyDescent="0.25">
      <c r="A1157" s="14">
        <v>3045651</v>
      </c>
      <c r="B1157" s="1">
        <v>400574.9</v>
      </c>
      <c r="C1157" s="1">
        <v>670.2</v>
      </c>
      <c r="D1157" s="2">
        <v>45133</v>
      </c>
      <c r="E1157" s="18">
        <v>677.8</v>
      </c>
    </row>
    <row r="1158" spans="1:5" ht="16.5" thickBot="1" x14ac:dyDescent="0.25">
      <c r="A1158" s="14">
        <v>3045651</v>
      </c>
      <c r="B1158" s="1">
        <v>400574.9</v>
      </c>
      <c r="C1158" s="1">
        <v>670.2</v>
      </c>
      <c r="D1158" s="2">
        <v>45134</v>
      </c>
      <c r="E1158" s="18">
        <v>677.9</v>
      </c>
    </row>
    <row r="1159" spans="1:5" ht="16.5" thickBot="1" x14ac:dyDescent="0.25">
      <c r="A1159" s="14">
        <v>3045651</v>
      </c>
      <c r="B1159" s="1">
        <v>400574.9</v>
      </c>
      <c r="C1159" s="1">
        <v>670.2</v>
      </c>
      <c r="D1159" s="2">
        <v>45135</v>
      </c>
      <c r="E1159" s="18">
        <v>677.7</v>
      </c>
    </row>
    <row r="1160" spans="1:5" ht="16.5" thickBot="1" x14ac:dyDescent="0.25">
      <c r="A1160" s="14">
        <v>3045651</v>
      </c>
      <c r="B1160" s="1">
        <v>400574.9</v>
      </c>
      <c r="C1160" s="1">
        <v>670.2</v>
      </c>
      <c r="D1160" s="2">
        <v>45136</v>
      </c>
      <c r="E1160" s="18">
        <v>677.6</v>
      </c>
    </row>
    <row r="1161" spans="1:5" ht="16.5" thickBot="1" x14ac:dyDescent="0.25">
      <c r="A1161" s="14">
        <v>3045651</v>
      </c>
      <c r="B1161" s="1">
        <v>400574.9</v>
      </c>
      <c r="C1161" s="1">
        <v>670.2</v>
      </c>
      <c r="D1161" s="2">
        <v>45137</v>
      </c>
      <c r="E1161" s="18">
        <v>677.3</v>
      </c>
    </row>
    <row r="1162" spans="1:5" ht="16.5" thickBot="1" x14ac:dyDescent="0.25">
      <c r="A1162" s="14">
        <v>3045651</v>
      </c>
      <c r="B1162" s="1">
        <v>400574.9</v>
      </c>
      <c r="C1162" s="1">
        <v>670.2</v>
      </c>
      <c r="D1162" s="2">
        <v>45138</v>
      </c>
      <c r="E1162" s="18">
        <v>677.3</v>
      </c>
    </row>
    <row r="1163" spans="1:5" ht="16.5" thickBot="1" x14ac:dyDescent="0.25">
      <c r="A1163" s="14">
        <v>3045651</v>
      </c>
      <c r="B1163" s="1">
        <v>400574.9</v>
      </c>
      <c r="C1163" s="1">
        <v>670.2</v>
      </c>
      <c r="D1163" s="2">
        <v>45139</v>
      </c>
      <c r="E1163" s="18">
        <v>676.6</v>
      </c>
    </row>
    <row r="1164" spans="1:5" ht="16.5" thickBot="1" x14ac:dyDescent="0.25">
      <c r="A1164" s="14">
        <v>3045651</v>
      </c>
      <c r="B1164" s="1">
        <v>400574.9</v>
      </c>
      <c r="C1164" s="1">
        <v>670.2</v>
      </c>
      <c r="D1164" s="2">
        <v>45140</v>
      </c>
      <c r="E1164" s="18">
        <v>676.5</v>
      </c>
    </row>
    <row r="1165" spans="1:5" ht="16.5" thickBot="1" x14ac:dyDescent="0.25">
      <c r="A1165" s="14">
        <v>3045651</v>
      </c>
      <c r="B1165" s="1">
        <v>400574.9</v>
      </c>
      <c r="C1165" s="1">
        <v>670.2</v>
      </c>
      <c r="D1165" s="2">
        <v>45141</v>
      </c>
      <c r="E1165" s="18">
        <v>675.98099999999999</v>
      </c>
    </row>
    <row r="1166" spans="1:5" ht="16.5" thickBot="1" x14ac:dyDescent="0.25">
      <c r="A1166" s="14">
        <v>3045651</v>
      </c>
      <c r="B1166" s="1">
        <v>400574.9</v>
      </c>
      <c r="C1166" s="1">
        <v>670.2</v>
      </c>
      <c r="D1166" s="2">
        <v>45142</v>
      </c>
      <c r="E1166" s="18">
        <v>675.50599999999997</v>
      </c>
    </row>
    <row r="1167" spans="1:5" ht="16.5" thickBot="1" x14ac:dyDescent="0.25">
      <c r="A1167" s="14">
        <v>3045651</v>
      </c>
      <c r="B1167" s="1">
        <v>400574.9</v>
      </c>
      <c r="C1167" s="1">
        <v>670.2</v>
      </c>
      <c r="D1167" s="2">
        <v>45143</v>
      </c>
      <c r="E1167" s="18">
        <v>676.75599999999997</v>
      </c>
    </row>
    <row r="1168" spans="1:5" ht="16.5" thickBot="1" x14ac:dyDescent="0.25">
      <c r="A1168" s="14">
        <v>3045651</v>
      </c>
      <c r="B1168" s="1">
        <v>400574.9</v>
      </c>
      <c r="C1168" s="1">
        <v>670.2</v>
      </c>
      <c r="D1168" s="2">
        <v>45144</v>
      </c>
      <c r="E1168" s="18">
        <v>677.20600000000002</v>
      </c>
    </row>
    <row r="1169" spans="1:5" ht="16.5" thickBot="1" x14ac:dyDescent="0.25">
      <c r="A1169" s="14">
        <v>3045651</v>
      </c>
      <c r="B1169" s="1">
        <v>400574.9</v>
      </c>
      <c r="C1169" s="1">
        <v>670.2</v>
      </c>
      <c r="D1169" s="2">
        <v>45145</v>
      </c>
      <c r="E1169" s="18">
        <v>677.50599999999997</v>
      </c>
    </row>
    <row r="1170" spans="1:5" ht="16.5" thickBot="1" x14ac:dyDescent="0.25">
      <c r="A1170" s="14">
        <v>3045651</v>
      </c>
      <c r="B1170" s="1">
        <v>400574.9</v>
      </c>
      <c r="C1170" s="1">
        <v>670.2</v>
      </c>
      <c r="D1170" s="2">
        <v>45146</v>
      </c>
      <c r="E1170" s="18">
        <v>677.70600000000002</v>
      </c>
    </row>
    <row r="1171" spans="1:5" ht="16.5" thickBot="1" x14ac:dyDescent="0.25">
      <c r="A1171" s="14">
        <v>3045651</v>
      </c>
      <c r="B1171" s="1">
        <v>400574.9</v>
      </c>
      <c r="C1171" s="1">
        <v>670.2</v>
      </c>
      <c r="D1171" s="2">
        <v>45147</v>
      </c>
      <c r="E1171" s="18">
        <v>677.30600000000004</v>
      </c>
    </row>
    <row r="1172" spans="1:5" ht="16.5" thickBot="1" x14ac:dyDescent="0.25">
      <c r="A1172" s="14">
        <v>3045651</v>
      </c>
      <c r="B1172" s="1">
        <v>400574.9</v>
      </c>
      <c r="C1172" s="1">
        <v>670.2</v>
      </c>
      <c r="D1172" s="2">
        <v>45148</v>
      </c>
      <c r="E1172" s="21"/>
    </row>
    <row r="1173" spans="1:5" ht="16.5" thickBot="1" x14ac:dyDescent="0.25">
      <c r="A1173" s="14">
        <v>3045651</v>
      </c>
      <c r="B1173" s="1">
        <v>400574.9</v>
      </c>
      <c r="C1173" s="1">
        <v>670.2</v>
      </c>
      <c r="D1173" s="2">
        <v>45149</v>
      </c>
      <c r="E1173" s="18">
        <v>677.40599999999995</v>
      </c>
    </row>
    <row r="1174" spans="1:5" ht="16.5" thickBot="1" x14ac:dyDescent="0.25">
      <c r="A1174" s="14">
        <v>3045651</v>
      </c>
      <c r="B1174" s="1">
        <v>400574.9</v>
      </c>
      <c r="C1174" s="1">
        <v>670.2</v>
      </c>
      <c r="D1174" s="2">
        <v>45150</v>
      </c>
      <c r="E1174" s="18">
        <v>677.90599999999995</v>
      </c>
    </row>
    <row r="1175" spans="1:5" ht="16.5" thickBot="1" x14ac:dyDescent="0.25">
      <c r="A1175" s="14">
        <v>3045651</v>
      </c>
      <c r="B1175" s="1">
        <v>400574.9</v>
      </c>
      <c r="C1175" s="1">
        <v>670.2</v>
      </c>
      <c r="D1175" s="2">
        <v>45151</v>
      </c>
      <c r="E1175" s="18">
        <v>677.80600000000004</v>
      </c>
    </row>
    <row r="1176" spans="1:5" ht="16.5" thickBot="1" x14ac:dyDescent="0.25">
      <c r="A1176" s="14">
        <v>3045651</v>
      </c>
      <c r="B1176" s="1">
        <v>400574.9</v>
      </c>
      <c r="C1176" s="1">
        <v>670.2</v>
      </c>
      <c r="D1176" s="2">
        <v>45152</v>
      </c>
      <c r="E1176" s="18">
        <v>677.90599999999995</v>
      </c>
    </row>
    <row r="1177" spans="1:5" ht="16.5" thickBot="1" x14ac:dyDescent="0.25">
      <c r="A1177" s="14">
        <v>3045651</v>
      </c>
      <c r="B1177" s="1">
        <v>400574.9</v>
      </c>
      <c r="C1177" s="1">
        <v>670.2</v>
      </c>
      <c r="D1177" s="2">
        <v>45153</v>
      </c>
      <c r="E1177" s="22">
        <v>677.60599999999999</v>
      </c>
    </row>
    <row r="1178" spans="1:5" ht="16.5" thickBot="1" x14ac:dyDescent="0.25">
      <c r="A1178" s="14">
        <v>3045651</v>
      </c>
      <c r="B1178" s="1">
        <v>400574.9</v>
      </c>
      <c r="C1178" s="1">
        <v>670.2</v>
      </c>
      <c r="D1178" s="2">
        <v>45154</v>
      </c>
      <c r="E1178" s="18">
        <v>677.40599999999995</v>
      </c>
    </row>
    <row r="1179" spans="1:5" ht="16.5" thickBot="1" x14ac:dyDescent="0.25">
      <c r="A1179" s="14">
        <v>3045651</v>
      </c>
      <c r="B1179" s="1">
        <v>400574.9</v>
      </c>
      <c r="C1179" s="1">
        <v>670.2</v>
      </c>
      <c r="D1179" s="2">
        <v>45155</v>
      </c>
      <c r="E1179" s="18">
        <v>677.00599999999997</v>
      </c>
    </row>
    <row r="1180" spans="1:5" ht="16.5" thickBot="1" x14ac:dyDescent="0.25">
      <c r="A1180" s="14">
        <v>3045651</v>
      </c>
      <c r="B1180" s="1">
        <v>400574.9</v>
      </c>
      <c r="C1180" s="1">
        <v>670.2</v>
      </c>
      <c r="D1180" s="2">
        <v>45156</v>
      </c>
      <c r="E1180" s="18">
        <v>676.50599999999997</v>
      </c>
    </row>
    <row r="1181" spans="1:5" ht="16.5" thickBot="1" x14ac:dyDescent="0.25">
      <c r="A1181" s="14">
        <v>3045651</v>
      </c>
      <c r="B1181" s="1">
        <v>400574.9</v>
      </c>
      <c r="C1181" s="1">
        <v>670.2</v>
      </c>
      <c r="D1181" s="2">
        <v>45157</v>
      </c>
      <c r="E1181" s="18">
        <v>676.60599999999999</v>
      </c>
    </row>
    <row r="1182" spans="1:5" ht="16.5" thickBot="1" x14ac:dyDescent="0.25">
      <c r="A1182" s="14">
        <v>3045651</v>
      </c>
      <c r="B1182" s="1">
        <v>400574.9</v>
      </c>
      <c r="C1182" s="1">
        <v>670.2</v>
      </c>
      <c r="D1182" s="2">
        <v>45158</v>
      </c>
      <c r="E1182" s="18">
        <v>676.60599999999999</v>
      </c>
    </row>
    <row r="1183" spans="1:5" ht="16.5" thickBot="1" x14ac:dyDescent="0.25">
      <c r="A1183" s="14">
        <v>3045651</v>
      </c>
      <c r="B1183" s="1">
        <v>400574.9</v>
      </c>
      <c r="C1183" s="1">
        <v>670.2</v>
      </c>
      <c r="D1183" s="2">
        <v>45159</v>
      </c>
      <c r="E1183" s="18">
        <v>676.20600000000002</v>
      </c>
    </row>
    <row r="1184" spans="1:5" ht="16.5" thickBot="1" x14ac:dyDescent="0.25">
      <c r="A1184" s="14">
        <v>3045651</v>
      </c>
      <c r="B1184" s="1">
        <v>400574.9</v>
      </c>
      <c r="C1184" s="1">
        <v>670.2</v>
      </c>
      <c r="D1184" s="2">
        <v>45160</v>
      </c>
      <c r="E1184" s="18">
        <v>676.70600000000002</v>
      </c>
    </row>
    <row r="1185" spans="1:5" ht="16.5" thickBot="1" x14ac:dyDescent="0.25">
      <c r="A1185" s="14">
        <v>3045651</v>
      </c>
      <c r="B1185" s="1">
        <v>400574.9</v>
      </c>
      <c r="C1185" s="1">
        <v>670.2</v>
      </c>
      <c r="D1185" s="2">
        <v>45161</v>
      </c>
      <c r="E1185" s="18">
        <v>676.70600000000002</v>
      </c>
    </row>
    <row r="1186" spans="1:5" ht="16.5" thickBot="1" x14ac:dyDescent="0.25">
      <c r="A1186" s="14">
        <v>3045651</v>
      </c>
      <c r="B1186" s="1">
        <v>400574.9</v>
      </c>
      <c r="C1186" s="1">
        <v>670.2</v>
      </c>
      <c r="D1186" s="2">
        <v>45162</v>
      </c>
      <c r="E1186" s="18">
        <v>676.50599999999997</v>
      </c>
    </row>
    <row r="1187" spans="1:5" ht="16.5" thickBot="1" x14ac:dyDescent="0.25">
      <c r="A1187" s="14">
        <v>3045651</v>
      </c>
      <c r="B1187" s="1">
        <v>400574.9</v>
      </c>
      <c r="C1187" s="1">
        <v>670.2</v>
      </c>
      <c r="D1187" s="2">
        <v>45163</v>
      </c>
      <c r="E1187" s="18">
        <v>676.90599999999995</v>
      </c>
    </row>
    <row r="1188" spans="1:5" ht="16.5" thickBot="1" x14ac:dyDescent="0.25">
      <c r="A1188" s="14">
        <v>3045651</v>
      </c>
      <c r="B1188" s="1">
        <v>400574.9</v>
      </c>
      <c r="C1188" s="1">
        <v>670.2</v>
      </c>
      <c r="D1188" s="2">
        <v>45164</v>
      </c>
      <c r="E1188" s="18">
        <v>676.80600000000004</v>
      </c>
    </row>
    <row r="1189" spans="1:5" ht="16.5" thickBot="1" x14ac:dyDescent="0.25">
      <c r="A1189" s="14">
        <v>3045651</v>
      </c>
      <c r="B1189" s="1">
        <v>400574.9</v>
      </c>
      <c r="C1189" s="1">
        <v>670.2</v>
      </c>
      <c r="D1189" s="2">
        <v>45165</v>
      </c>
      <c r="E1189" s="18">
        <v>677.00599999999997</v>
      </c>
    </row>
    <row r="1190" spans="1:5" ht="16.5" thickBot="1" x14ac:dyDescent="0.25">
      <c r="A1190" s="14">
        <v>3045651</v>
      </c>
      <c r="B1190" s="1">
        <v>400574.9</v>
      </c>
      <c r="C1190" s="1">
        <v>670.2</v>
      </c>
      <c r="D1190" s="2">
        <v>45166</v>
      </c>
      <c r="E1190" s="18">
        <v>677.40599999999995</v>
      </c>
    </row>
    <row r="1191" spans="1:5" ht="16.5" thickBot="1" x14ac:dyDescent="0.25">
      <c r="A1191" s="14">
        <v>3045651</v>
      </c>
      <c r="B1191" s="1">
        <v>400574.9</v>
      </c>
      <c r="C1191" s="1">
        <v>670.2</v>
      </c>
      <c r="D1191" s="2">
        <v>45167</v>
      </c>
      <c r="E1191" s="18">
        <v>677.40599999999995</v>
      </c>
    </row>
    <row r="1192" spans="1:5" ht="16.5" thickBot="1" x14ac:dyDescent="0.25">
      <c r="A1192" s="14">
        <v>3045651</v>
      </c>
      <c r="B1192" s="1">
        <v>400574.9</v>
      </c>
      <c r="C1192" s="1">
        <v>670.2</v>
      </c>
      <c r="D1192" s="2">
        <v>45168</v>
      </c>
      <c r="E1192" s="18">
        <v>677.50599999999997</v>
      </c>
    </row>
    <row r="1193" spans="1:5" ht="16.5" thickBot="1" x14ac:dyDescent="0.25">
      <c r="A1193" s="14">
        <v>3045651</v>
      </c>
      <c r="B1193" s="1">
        <v>400574.9</v>
      </c>
      <c r="C1193" s="1">
        <v>670.2</v>
      </c>
      <c r="D1193" s="2">
        <v>45169</v>
      </c>
      <c r="E1193" s="21"/>
    </row>
    <row r="1194" spans="1:5" ht="16.5" thickBot="1" x14ac:dyDescent="0.25">
      <c r="A1194" s="14">
        <v>3045651</v>
      </c>
      <c r="B1194" s="1">
        <v>400574.9</v>
      </c>
      <c r="C1194" s="1">
        <v>670.2</v>
      </c>
      <c r="D1194" s="2">
        <v>45170</v>
      </c>
      <c r="E1194" s="18">
        <v>677.40599999999995</v>
      </c>
    </row>
    <row r="1195" spans="1:5" ht="16.5" thickBot="1" x14ac:dyDescent="0.25">
      <c r="A1195" s="14">
        <v>3045651</v>
      </c>
      <c r="B1195" s="1">
        <v>400574.9</v>
      </c>
      <c r="C1195" s="1">
        <v>670.2</v>
      </c>
      <c r="D1195" s="2">
        <v>45171</v>
      </c>
      <c r="E1195" s="18">
        <v>677.60599999999999</v>
      </c>
    </row>
    <row r="1196" spans="1:5" ht="16.5" thickBot="1" x14ac:dyDescent="0.25">
      <c r="A1196" s="14">
        <v>3045651</v>
      </c>
      <c r="B1196" s="1">
        <v>400574.9</v>
      </c>
      <c r="C1196" s="1">
        <v>670.2</v>
      </c>
      <c r="D1196" s="2">
        <v>45172</v>
      </c>
      <c r="E1196" s="18">
        <v>678.00599999999997</v>
      </c>
    </row>
    <row r="1197" spans="1:5" ht="16.5" thickBot="1" x14ac:dyDescent="0.25">
      <c r="A1197" s="14">
        <v>3045651</v>
      </c>
      <c r="B1197" s="1">
        <v>400574.9</v>
      </c>
      <c r="C1197" s="1">
        <v>670.2</v>
      </c>
      <c r="D1197" s="2">
        <v>45173</v>
      </c>
      <c r="E1197" s="18">
        <v>677.90599999999995</v>
      </c>
    </row>
    <row r="1198" spans="1:5" ht="16.5" thickBot="1" x14ac:dyDescent="0.25">
      <c r="A1198" s="14">
        <v>3045651</v>
      </c>
      <c r="B1198" s="1">
        <v>400574.9</v>
      </c>
      <c r="C1198" s="1">
        <v>670.2</v>
      </c>
      <c r="D1198" s="2">
        <v>45174</v>
      </c>
      <c r="E1198" s="18">
        <v>677.80600000000004</v>
      </c>
    </row>
    <row r="1199" spans="1:5" ht="16.5" thickBot="1" x14ac:dyDescent="0.25">
      <c r="A1199" s="14">
        <v>3045651</v>
      </c>
      <c r="B1199" s="1">
        <v>400574.9</v>
      </c>
      <c r="C1199" s="1">
        <v>670.2</v>
      </c>
      <c r="D1199" s="2">
        <v>45175</v>
      </c>
      <c r="E1199" s="18">
        <v>677.90599999999995</v>
      </c>
    </row>
    <row r="1200" spans="1:5" ht="16.5" thickBot="1" x14ac:dyDescent="0.25">
      <c r="A1200" s="14">
        <v>3045651</v>
      </c>
      <c r="B1200" s="1">
        <v>400574.9</v>
      </c>
      <c r="C1200" s="1">
        <v>670.2</v>
      </c>
      <c r="D1200" s="2">
        <v>45176</v>
      </c>
      <c r="E1200" s="18">
        <v>677.40599999999995</v>
      </c>
    </row>
    <row r="1201" spans="1:5" ht="16.5" thickBot="1" x14ac:dyDescent="0.25">
      <c r="A1201" s="14">
        <v>3045651</v>
      </c>
      <c r="B1201" s="1">
        <v>400574.9</v>
      </c>
      <c r="C1201" s="1">
        <v>670.2</v>
      </c>
      <c r="D1201" s="2">
        <v>45177</v>
      </c>
      <c r="E1201" s="18">
        <v>677.80600000000004</v>
      </c>
    </row>
    <row r="1202" spans="1:5" ht="16.5" thickBot="1" x14ac:dyDescent="0.25">
      <c r="A1202" s="14">
        <v>3045651</v>
      </c>
      <c r="B1202" s="1">
        <v>400574.9</v>
      </c>
      <c r="C1202" s="1">
        <v>670.2</v>
      </c>
      <c r="D1202" s="2">
        <v>45178</v>
      </c>
      <c r="E1202" s="18"/>
    </row>
    <row r="1203" spans="1:5" ht="16.5" thickBot="1" x14ac:dyDescent="0.25">
      <c r="A1203" s="14">
        <v>3045651</v>
      </c>
      <c r="B1203" s="1">
        <v>400574.9</v>
      </c>
      <c r="C1203" s="1">
        <v>670.2</v>
      </c>
      <c r="D1203" s="2">
        <v>45179</v>
      </c>
      <c r="E1203" s="18"/>
    </row>
    <row r="1204" spans="1:5" ht="16.5" thickBot="1" x14ac:dyDescent="0.25">
      <c r="A1204" s="14">
        <v>3045651</v>
      </c>
      <c r="B1204" s="1">
        <v>400574.9</v>
      </c>
      <c r="C1204" s="1">
        <v>670.2</v>
      </c>
      <c r="D1204" s="2">
        <v>45180</v>
      </c>
      <c r="E1204" s="18"/>
    </row>
    <row r="1205" spans="1:5" ht="16.5" thickBot="1" x14ac:dyDescent="0.25">
      <c r="A1205" s="14">
        <v>3045651</v>
      </c>
      <c r="B1205" s="1">
        <v>400574.9</v>
      </c>
      <c r="C1205" s="1">
        <v>670.2</v>
      </c>
      <c r="D1205" s="2">
        <v>45181</v>
      </c>
      <c r="E1205" s="18"/>
    </row>
    <row r="1206" spans="1:5" ht="16.5" thickBot="1" x14ac:dyDescent="0.25">
      <c r="A1206" s="14">
        <v>3045651</v>
      </c>
      <c r="B1206" s="1">
        <v>400574.9</v>
      </c>
      <c r="C1206" s="1">
        <v>670.2</v>
      </c>
      <c r="D1206" s="2">
        <v>45182</v>
      </c>
      <c r="E1206" s="18"/>
    </row>
    <row r="1207" spans="1:5" ht="16.5" thickBot="1" x14ac:dyDescent="0.25">
      <c r="A1207" s="14">
        <v>3045651</v>
      </c>
      <c r="B1207" s="1">
        <v>400574.9</v>
      </c>
      <c r="C1207" s="1">
        <v>670.2</v>
      </c>
      <c r="D1207" s="2">
        <v>45183</v>
      </c>
      <c r="E1207" s="18">
        <v>677.98599999999999</v>
      </c>
    </row>
    <row r="1208" spans="1:5" ht="16.5" thickBot="1" x14ac:dyDescent="0.25">
      <c r="A1208" s="14">
        <v>3045651</v>
      </c>
      <c r="B1208" s="1">
        <v>400574.9</v>
      </c>
      <c r="C1208" s="1">
        <v>670.2</v>
      </c>
      <c r="D1208" s="2">
        <v>45184</v>
      </c>
      <c r="E1208" s="21"/>
    </row>
    <row r="1209" spans="1:5" ht="16.5" thickBot="1" x14ac:dyDescent="0.25">
      <c r="A1209" s="14">
        <v>3045651</v>
      </c>
      <c r="B1209" s="1">
        <v>400574.9</v>
      </c>
      <c r="C1209" s="1">
        <v>670.2</v>
      </c>
      <c r="D1209" s="2">
        <v>45185</v>
      </c>
      <c r="E1209" s="21"/>
    </row>
    <row r="1210" spans="1:5" ht="16.5" thickBot="1" x14ac:dyDescent="0.25">
      <c r="A1210" s="14">
        <v>3045651</v>
      </c>
      <c r="B1210" s="1">
        <v>400574.9</v>
      </c>
      <c r="C1210" s="1">
        <v>670.2</v>
      </c>
      <c r="D1210" s="2">
        <v>45186</v>
      </c>
      <c r="E1210" s="21"/>
    </row>
    <row r="1211" spans="1:5" ht="16.5" thickBot="1" x14ac:dyDescent="0.25">
      <c r="A1211" s="14">
        <v>3045651</v>
      </c>
      <c r="B1211" s="1">
        <v>400574.9</v>
      </c>
      <c r="C1211" s="1">
        <v>670.2</v>
      </c>
      <c r="D1211" s="2">
        <v>45187</v>
      </c>
      <c r="E1211" s="21"/>
    </row>
    <row r="1212" spans="1:5" ht="16.5" thickBot="1" x14ac:dyDescent="0.25">
      <c r="A1212" s="14">
        <v>3045651</v>
      </c>
      <c r="B1212" s="1">
        <v>400574.9</v>
      </c>
      <c r="C1212" s="1">
        <v>670.2</v>
      </c>
      <c r="D1212" s="2">
        <v>45188</v>
      </c>
      <c r="E1212" s="21"/>
    </row>
    <row r="1213" spans="1:5" ht="16.5" thickBot="1" x14ac:dyDescent="0.25">
      <c r="A1213" s="14">
        <v>3045651</v>
      </c>
      <c r="B1213" s="1">
        <v>400574.9</v>
      </c>
      <c r="C1213" s="1">
        <v>670.2</v>
      </c>
      <c r="D1213" s="2">
        <v>45189</v>
      </c>
      <c r="E1213" s="18">
        <v>677.00599999999997</v>
      </c>
    </row>
    <row r="1214" spans="1:5" ht="16.5" thickBot="1" x14ac:dyDescent="0.25">
      <c r="A1214" s="14">
        <v>3045651</v>
      </c>
      <c r="B1214" s="1">
        <v>400574.9</v>
      </c>
      <c r="C1214" s="1">
        <v>670.2</v>
      </c>
      <c r="D1214" s="2">
        <v>45190</v>
      </c>
      <c r="E1214" s="18">
        <v>676.90599999999995</v>
      </c>
    </row>
    <row r="1215" spans="1:5" ht="16.5" thickBot="1" x14ac:dyDescent="0.25">
      <c r="A1215" s="14">
        <v>3045651</v>
      </c>
      <c r="B1215" s="1">
        <v>400574.9</v>
      </c>
      <c r="C1215" s="1">
        <v>670.2</v>
      </c>
      <c r="D1215" s="2">
        <v>45191</v>
      </c>
      <c r="E1215" s="18">
        <v>676.70600000000002</v>
      </c>
    </row>
    <row r="1216" spans="1:5" ht="16.5" thickBot="1" x14ac:dyDescent="0.25">
      <c r="A1216" s="14">
        <v>3045651</v>
      </c>
      <c r="B1216" s="1">
        <v>400574.9</v>
      </c>
      <c r="C1216" s="1">
        <v>670.2</v>
      </c>
      <c r="D1216" s="2">
        <v>45192</v>
      </c>
      <c r="E1216" s="18">
        <v>676.60599999999999</v>
      </c>
    </row>
    <row r="1217" spans="1:5" ht="16.5" thickBot="1" x14ac:dyDescent="0.25">
      <c r="A1217" s="14">
        <v>3045651</v>
      </c>
      <c r="B1217" s="1">
        <v>400574.9</v>
      </c>
      <c r="C1217" s="1">
        <v>670.2</v>
      </c>
      <c r="D1217" s="2">
        <v>45193</v>
      </c>
      <c r="E1217" s="18">
        <v>676.70600000000002</v>
      </c>
    </row>
    <row r="1218" spans="1:5" ht="16.5" thickBot="1" x14ac:dyDescent="0.25">
      <c r="A1218" s="14">
        <v>3045651</v>
      </c>
      <c r="B1218" s="1">
        <v>400574.9</v>
      </c>
      <c r="C1218" s="1">
        <v>670.2</v>
      </c>
      <c r="D1218" s="2">
        <v>45194</v>
      </c>
      <c r="E1218" s="18">
        <v>676.90599999999995</v>
      </c>
    </row>
    <row r="1219" spans="1:5" ht="16.5" thickBot="1" x14ac:dyDescent="0.25">
      <c r="A1219" s="14">
        <v>3045651</v>
      </c>
      <c r="B1219" s="1">
        <v>400574.9</v>
      </c>
      <c r="C1219" s="1">
        <v>670.2</v>
      </c>
      <c r="D1219" s="2">
        <v>45195</v>
      </c>
      <c r="E1219" s="18">
        <v>676.58100000000002</v>
      </c>
    </row>
    <row r="1220" spans="1:5" ht="16.5" thickBot="1" x14ac:dyDescent="0.25">
      <c r="A1220" s="14">
        <v>3045651</v>
      </c>
      <c r="B1220" s="1">
        <v>400574.9</v>
      </c>
      <c r="C1220" s="1">
        <v>670.2</v>
      </c>
      <c r="D1220" s="2">
        <v>45196</v>
      </c>
      <c r="E1220" s="18">
        <v>676.20600000000002</v>
      </c>
    </row>
    <row r="1221" spans="1:5" ht="16.5" thickBot="1" x14ac:dyDescent="0.25">
      <c r="A1221" s="14">
        <v>3045651</v>
      </c>
      <c r="B1221" s="1">
        <v>400574.9</v>
      </c>
      <c r="C1221" s="1">
        <v>670.2</v>
      </c>
      <c r="D1221" s="2">
        <v>45197</v>
      </c>
      <c r="E1221" s="18">
        <v>675.10599999999999</v>
      </c>
    </row>
    <row r="1222" spans="1:5" ht="16.5" thickBot="1" x14ac:dyDescent="0.25">
      <c r="A1222" s="14">
        <v>3045651</v>
      </c>
      <c r="B1222" s="1">
        <v>400574.9</v>
      </c>
      <c r="C1222" s="1">
        <v>670.2</v>
      </c>
      <c r="D1222" s="2">
        <v>45198</v>
      </c>
      <c r="E1222" s="18">
        <v>674.20600000000002</v>
      </c>
    </row>
    <row r="1223" spans="1:5" ht="16.5" thickBot="1" x14ac:dyDescent="0.25">
      <c r="A1223" s="14">
        <v>3045651</v>
      </c>
      <c r="B1223" s="1">
        <v>400574.9</v>
      </c>
      <c r="C1223" s="1">
        <v>670.2</v>
      </c>
      <c r="D1223" s="2">
        <v>45199</v>
      </c>
      <c r="E1223" s="18">
        <v>673.60599999999999</v>
      </c>
    </row>
    <row r="1224" spans="1:5" ht="16.5" thickBot="1" x14ac:dyDescent="0.25">
      <c r="A1224" s="14">
        <v>3045651</v>
      </c>
      <c r="B1224" s="1">
        <v>400574.9</v>
      </c>
      <c r="C1224" s="1">
        <v>670.2</v>
      </c>
      <c r="D1224" s="2">
        <v>45200</v>
      </c>
      <c r="E1224" s="18">
        <v>673.40599999999995</v>
      </c>
    </row>
    <row r="1225" spans="1:5" ht="16.5" thickBot="1" x14ac:dyDescent="0.25">
      <c r="A1225" s="14">
        <v>3045651</v>
      </c>
      <c r="B1225" s="1">
        <v>400574.9</v>
      </c>
      <c r="C1225" s="1">
        <v>670.2</v>
      </c>
      <c r="D1225" s="2">
        <v>45201</v>
      </c>
      <c r="E1225" s="18">
        <v>673.30600000000004</v>
      </c>
    </row>
    <row r="1226" spans="1:5" ht="16.5" thickBot="1" x14ac:dyDescent="0.25">
      <c r="A1226" s="14">
        <v>3045651</v>
      </c>
      <c r="B1226" s="1">
        <v>400574.9</v>
      </c>
      <c r="C1226" s="1">
        <v>670.2</v>
      </c>
      <c r="D1226" s="2">
        <v>45202</v>
      </c>
      <c r="E1226" s="18">
        <v>673.10599999999999</v>
      </c>
    </row>
    <row r="1227" spans="1:5" ht="16.5" thickBot="1" x14ac:dyDescent="0.25">
      <c r="A1227" s="14">
        <v>3045651</v>
      </c>
      <c r="B1227" s="1">
        <v>400574.9</v>
      </c>
      <c r="C1227" s="1">
        <v>670.2</v>
      </c>
      <c r="D1227" s="2">
        <v>45203</v>
      </c>
      <c r="E1227" s="18">
        <v>672.90599999999995</v>
      </c>
    </row>
    <row r="1228" spans="1:5" ht="16.5" thickBot="1" x14ac:dyDescent="0.25">
      <c r="A1228" s="14">
        <v>3045651</v>
      </c>
      <c r="B1228" s="1">
        <v>400574.9</v>
      </c>
      <c r="C1228" s="1">
        <v>670.2</v>
      </c>
      <c r="D1228" s="2">
        <v>45204</v>
      </c>
      <c r="E1228" s="18">
        <v>672.80600000000004</v>
      </c>
    </row>
    <row r="1229" spans="1:5" ht="16.5" thickBot="1" x14ac:dyDescent="0.25">
      <c r="A1229" s="14">
        <v>3045651</v>
      </c>
      <c r="B1229" s="1">
        <v>400574.9</v>
      </c>
      <c r="C1229" s="1">
        <v>670.2</v>
      </c>
      <c r="D1229" s="2">
        <v>45205</v>
      </c>
      <c r="E1229" s="18">
        <v>672.80600000000004</v>
      </c>
    </row>
    <row r="1230" spans="1:5" ht="16.5" thickBot="1" x14ac:dyDescent="0.25">
      <c r="A1230" s="14">
        <v>3045651</v>
      </c>
      <c r="B1230" s="1">
        <v>400574.9</v>
      </c>
      <c r="C1230" s="1">
        <v>670.2</v>
      </c>
      <c r="D1230" s="2">
        <v>45206</v>
      </c>
      <c r="E1230" s="18">
        <v>672.30600000000004</v>
      </c>
    </row>
    <row r="1231" spans="1:5" ht="16.5" thickBot="1" x14ac:dyDescent="0.25">
      <c r="A1231" s="14">
        <v>3045651</v>
      </c>
      <c r="B1231" s="1">
        <v>400574.9</v>
      </c>
      <c r="C1231" s="1">
        <v>670.2</v>
      </c>
      <c r="D1231" s="2">
        <v>45207</v>
      </c>
      <c r="E1231" s="18">
        <v>671.90599999999995</v>
      </c>
    </row>
    <row r="1232" spans="1:5" ht="16.5" thickBot="1" x14ac:dyDescent="0.25">
      <c r="A1232" s="14">
        <v>3045651</v>
      </c>
      <c r="B1232" s="1">
        <v>400574.9</v>
      </c>
      <c r="C1232" s="1">
        <v>670.2</v>
      </c>
      <c r="D1232" s="2">
        <v>45208</v>
      </c>
      <c r="E1232" s="18">
        <v>671.40599999999995</v>
      </c>
    </row>
    <row r="1233" spans="1:5" ht="16.5" thickBot="1" x14ac:dyDescent="0.25">
      <c r="A1233" s="14">
        <v>3045651</v>
      </c>
      <c r="B1233" s="1">
        <v>400574.9</v>
      </c>
      <c r="C1233" s="1">
        <v>670.2</v>
      </c>
      <c r="D1233" s="2">
        <v>45209</v>
      </c>
      <c r="E1233" s="18">
        <v>671.40599999999995</v>
      </c>
    </row>
    <row r="1234" spans="1:5" ht="16.5" thickBot="1" x14ac:dyDescent="0.25">
      <c r="A1234" s="14">
        <v>3045651</v>
      </c>
      <c r="B1234" s="1">
        <v>400574.9</v>
      </c>
      <c r="C1234" s="1">
        <v>670.2</v>
      </c>
      <c r="D1234" s="2">
        <v>45210</v>
      </c>
      <c r="E1234" s="18">
        <v>671.40599999999995</v>
      </c>
    </row>
    <row r="1235" spans="1:5" ht="16.5" thickBot="1" x14ac:dyDescent="0.25">
      <c r="A1235" s="14">
        <v>3045651</v>
      </c>
      <c r="B1235" s="1">
        <v>400574.9</v>
      </c>
      <c r="C1235" s="1">
        <v>670.2</v>
      </c>
      <c r="D1235" s="2">
        <v>45211</v>
      </c>
      <c r="E1235" s="18">
        <v>671.20600000000002</v>
      </c>
    </row>
    <row r="1236" spans="1:5" ht="16.5" thickBot="1" x14ac:dyDescent="0.25">
      <c r="A1236" s="14">
        <v>3045651</v>
      </c>
      <c r="B1236" s="1">
        <v>400574.9</v>
      </c>
      <c r="C1236" s="1">
        <v>670.2</v>
      </c>
      <c r="D1236" s="2">
        <v>45212</v>
      </c>
      <c r="E1236" s="18">
        <v>671.40599999999995</v>
      </c>
    </row>
    <row r="1237" spans="1:5" ht="16.5" thickBot="1" x14ac:dyDescent="0.25">
      <c r="A1237" s="14">
        <v>3045651</v>
      </c>
      <c r="B1237" s="1">
        <v>400574.9</v>
      </c>
      <c r="C1237" s="1">
        <v>670.2</v>
      </c>
      <c r="D1237" s="2">
        <v>45213</v>
      </c>
      <c r="E1237" s="18">
        <v>671.38099999999997</v>
      </c>
    </row>
    <row r="1238" spans="1:5" ht="16.5" thickBot="1" x14ac:dyDescent="0.25">
      <c r="A1238" s="14">
        <v>3045651</v>
      </c>
      <c r="B1238" s="1">
        <v>400574.9</v>
      </c>
      <c r="C1238" s="1">
        <v>670.2</v>
      </c>
      <c r="D1238" s="2">
        <v>45214</v>
      </c>
      <c r="E1238" s="18">
        <v>671.10599999999999</v>
      </c>
    </row>
    <row r="1239" spans="1:5" ht="16.5" thickBot="1" x14ac:dyDescent="0.25">
      <c r="A1239" s="14">
        <v>3045651</v>
      </c>
      <c r="B1239" s="1">
        <v>400574.9</v>
      </c>
      <c r="C1239" s="1">
        <v>670.2</v>
      </c>
      <c r="D1239" s="2">
        <v>45215</v>
      </c>
      <c r="E1239" s="18">
        <v>671.00599999999997</v>
      </c>
    </row>
    <row r="1240" spans="1:5" ht="16.5" thickBot="1" x14ac:dyDescent="0.25">
      <c r="A1240" s="14">
        <v>3045651</v>
      </c>
      <c r="B1240" s="1">
        <v>400574.9</v>
      </c>
      <c r="C1240" s="1">
        <v>670.2</v>
      </c>
      <c r="D1240" s="2">
        <v>45216</v>
      </c>
      <c r="E1240" s="18">
        <v>670.80600000000004</v>
      </c>
    </row>
    <row r="1241" spans="1:5" ht="16.5" thickBot="1" x14ac:dyDescent="0.25">
      <c r="A1241" s="14">
        <v>3045651</v>
      </c>
      <c r="B1241" s="1">
        <v>400574.9</v>
      </c>
      <c r="C1241" s="1">
        <v>670.2</v>
      </c>
      <c r="D1241" s="2">
        <v>45217</v>
      </c>
      <c r="E1241" s="18">
        <v>670.20600000000002</v>
      </c>
    </row>
    <row r="1242" spans="1:5" ht="16.5" thickBot="1" x14ac:dyDescent="0.25">
      <c r="A1242" s="14">
        <v>3045651</v>
      </c>
      <c r="B1242" s="1">
        <v>400574.9</v>
      </c>
      <c r="C1242" s="1">
        <v>670.2</v>
      </c>
      <c r="D1242" s="2">
        <v>45218</v>
      </c>
      <c r="E1242" s="18"/>
    </row>
    <row r="1243" spans="1:5" ht="16.5" thickBot="1" x14ac:dyDescent="0.25">
      <c r="A1243" s="14">
        <v>3045651</v>
      </c>
      <c r="B1243" s="1">
        <v>400574.9</v>
      </c>
      <c r="C1243" s="1">
        <v>670.2</v>
      </c>
      <c r="D1243" s="2">
        <v>45219</v>
      </c>
      <c r="E1243" s="18">
        <v>670.20600000000002</v>
      </c>
    </row>
    <row r="1244" spans="1:5" ht="16.5" thickBot="1" x14ac:dyDescent="0.25">
      <c r="A1244" s="14">
        <v>3045651</v>
      </c>
      <c r="B1244" s="1">
        <v>400574.9</v>
      </c>
      <c r="C1244" s="1">
        <v>670.2</v>
      </c>
      <c r="D1244" s="2">
        <v>45220</v>
      </c>
      <c r="E1244" s="18">
        <v>670.20600000000002</v>
      </c>
    </row>
    <row r="1245" spans="1:5" ht="16.5" thickBot="1" x14ac:dyDescent="0.25">
      <c r="A1245" s="14">
        <v>3045651</v>
      </c>
      <c r="B1245" s="1">
        <v>400574.9</v>
      </c>
      <c r="C1245" s="1">
        <v>670.2</v>
      </c>
      <c r="D1245" s="2">
        <v>45221</v>
      </c>
      <c r="E1245" s="18">
        <v>670.20600000000002</v>
      </c>
    </row>
    <row r="1246" spans="1:5" ht="16.5" thickBot="1" x14ac:dyDescent="0.25">
      <c r="A1246" s="14">
        <v>3045651</v>
      </c>
      <c r="B1246" s="1">
        <v>400574.9</v>
      </c>
      <c r="C1246" s="1">
        <v>670.2</v>
      </c>
      <c r="D1246" s="2">
        <v>45222</v>
      </c>
      <c r="E1246" s="18">
        <v>670.20600000000002</v>
      </c>
    </row>
    <row r="1247" spans="1:5" ht="16.5" thickBot="1" x14ac:dyDescent="0.25">
      <c r="A1247" s="14">
        <v>3045651</v>
      </c>
      <c r="B1247" s="1">
        <v>400574.9</v>
      </c>
      <c r="C1247" s="1">
        <v>670.2</v>
      </c>
      <c r="D1247" s="2">
        <v>45223</v>
      </c>
      <c r="E1247" s="18">
        <v>670.20600000000002</v>
      </c>
    </row>
    <row r="1248" spans="1:5" ht="16.5" thickBot="1" x14ac:dyDescent="0.25">
      <c r="A1248" s="14">
        <v>3045651</v>
      </c>
      <c r="B1248" s="1">
        <v>400574.9</v>
      </c>
      <c r="C1248" s="1">
        <v>670.2</v>
      </c>
      <c r="D1248" s="2">
        <v>45224</v>
      </c>
      <c r="E1248" s="18">
        <v>670.20600000000002</v>
      </c>
    </row>
    <row r="1249" spans="1:5" ht="16.5" thickBot="1" x14ac:dyDescent="0.25">
      <c r="A1249" s="14">
        <v>3045651</v>
      </c>
      <c r="B1249" s="1">
        <v>400574.9</v>
      </c>
      <c r="C1249" s="1">
        <v>670.2</v>
      </c>
      <c r="D1249" s="2">
        <v>45225</v>
      </c>
      <c r="E1249" s="18">
        <v>670.20600000000002</v>
      </c>
    </row>
    <row r="1250" spans="1:5" ht="16.5" thickBot="1" x14ac:dyDescent="0.25">
      <c r="A1250" s="14">
        <v>3045651</v>
      </c>
      <c r="B1250" s="1">
        <v>400574.9</v>
      </c>
      <c r="C1250" s="1">
        <v>670.2</v>
      </c>
      <c r="D1250" s="2">
        <v>45226</v>
      </c>
      <c r="E1250" s="21"/>
    </row>
    <row r="1251" spans="1:5" ht="16.5" thickBot="1" x14ac:dyDescent="0.25">
      <c r="A1251" s="14">
        <v>3045651</v>
      </c>
      <c r="B1251" s="1">
        <v>400574.9</v>
      </c>
      <c r="C1251" s="1">
        <v>670.2</v>
      </c>
      <c r="D1251" s="2">
        <v>45227</v>
      </c>
      <c r="E1251" s="21"/>
    </row>
    <row r="1252" spans="1:5" ht="16.5" thickBot="1" x14ac:dyDescent="0.25">
      <c r="A1252" s="14">
        <v>3045651</v>
      </c>
      <c r="B1252" s="1">
        <v>400574.9</v>
      </c>
      <c r="C1252" s="1">
        <v>670.2</v>
      </c>
      <c r="D1252" s="2">
        <v>45228</v>
      </c>
      <c r="E1252" s="21"/>
    </row>
    <row r="1253" spans="1:5" ht="16.5" thickBot="1" x14ac:dyDescent="0.25">
      <c r="A1253" s="14">
        <v>3045651</v>
      </c>
      <c r="B1253" s="1">
        <v>400574.9</v>
      </c>
      <c r="C1253" s="1">
        <v>670.2</v>
      </c>
      <c r="D1253" s="2">
        <v>45229</v>
      </c>
      <c r="E1253" s="21"/>
    </row>
    <row r="1254" spans="1:5" ht="16.5" thickBot="1" x14ac:dyDescent="0.25">
      <c r="A1254" s="14">
        <v>3045651</v>
      </c>
      <c r="B1254" s="1">
        <v>400574.9</v>
      </c>
      <c r="C1254" s="1">
        <v>670.2</v>
      </c>
      <c r="D1254" s="2">
        <v>45230</v>
      </c>
      <c r="E1254" s="21"/>
    </row>
    <row r="1255" spans="1:5" ht="16.5" thickBot="1" x14ac:dyDescent="0.25">
      <c r="A1255" s="14">
        <v>3045651</v>
      </c>
      <c r="B1255" s="1">
        <v>400574.9</v>
      </c>
      <c r="C1255" s="1">
        <v>670.2</v>
      </c>
      <c r="D1255" s="2">
        <v>45231</v>
      </c>
      <c r="E1255" s="21"/>
    </row>
    <row r="1256" spans="1:5" ht="16.5" thickBot="1" x14ac:dyDescent="0.25">
      <c r="A1256" s="14">
        <v>3045651</v>
      </c>
      <c r="B1256" s="1">
        <v>400574.9</v>
      </c>
      <c r="C1256" s="1">
        <v>670.2</v>
      </c>
      <c r="D1256" s="2">
        <v>45232</v>
      </c>
      <c r="E1256" s="18">
        <v>670.20600000000002</v>
      </c>
    </row>
    <row r="1257" spans="1:5" ht="16.5" thickBot="1" x14ac:dyDescent="0.25">
      <c r="A1257" s="14">
        <v>3045651</v>
      </c>
      <c r="B1257" s="1">
        <v>400574.9</v>
      </c>
      <c r="C1257" s="1">
        <v>670.2</v>
      </c>
      <c r="D1257" s="2">
        <v>45233</v>
      </c>
      <c r="E1257" s="21"/>
    </row>
    <row r="1258" spans="1:5" ht="16.5" thickBot="1" x14ac:dyDescent="0.25">
      <c r="A1258" s="14">
        <v>3045651</v>
      </c>
      <c r="B1258" s="1">
        <v>400574.9</v>
      </c>
      <c r="C1258" s="1">
        <v>670.2</v>
      </c>
      <c r="D1258" s="2">
        <v>45234</v>
      </c>
      <c r="E1258" s="21"/>
    </row>
    <row r="1259" spans="1:5" ht="16.5" thickBot="1" x14ac:dyDescent="0.25">
      <c r="A1259" s="14">
        <v>3045651</v>
      </c>
      <c r="B1259" s="1">
        <v>400574.9</v>
      </c>
      <c r="C1259" s="1">
        <v>670.2</v>
      </c>
      <c r="D1259" s="2">
        <v>45235</v>
      </c>
      <c r="E1259" s="21"/>
    </row>
    <row r="1260" spans="1:5" ht="16.5" thickBot="1" x14ac:dyDescent="0.25">
      <c r="A1260" s="14">
        <v>3045651</v>
      </c>
      <c r="B1260" s="1">
        <v>400574.9</v>
      </c>
      <c r="C1260" s="1">
        <v>670.2</v>
      </c>
      <c r="D1260" s="2">
        <v>45236</v>
      </c>
      <c r="E1260" s="21"/>
    </row>
    <row r="1261" spans="1:5" ht="16.5" thickBot="1" x14ac:dyDescent="0.25">
      <c r="A1261" s="14">
        <v>3045651</v>
      </c>
      <c r="B1261" s="1">
        <v>400574.9</v>
      </c>
      <c r="C1261" s="1">
        <v>670.2</v>
      </c>
      <c r="D1261" s="2">
        <v>45237</v>
      </c>
      <c r="E1261" s="21"/>
    </row>
    <row r="1262" spans="1:5" ht="16.5" thickBot="1" x14ac:dyDescent="0.25">
      <c r="A1262" s="14">
        <v>3045651</v>
      </c>
      <c r="B1262" s="1">
        <v>400574.9</v>
      </c>
      <c r="C1262" s="1">
        <v>670.2</v>
      </c>
      <c r="D1262" s="2">
        <v>45238</v>
      </c>
      <c r="E1262" s="21"/>
    </row>
    <row r="1263" spans="1:5" ht="16.5" thickBot="1" x14ac:dyDescent="0.25">
      <c r="A1263" s="14">
        <v>3045651</v>
      </c>
      <c r="B1263" s="1">
        <v>400574.9</v>
      </c>
      <c r="C1263" s="1">
        <v>670.2</v>
      </c>
      <c r="D1263" s="2">
        <v>45239</v>
      </c>
      <c r="E1263" s="21"/>
    </row>
    <row r="1264" spans="1:5" ht="16.5" thickBot="1" x14ac:dyDescent="0.25">
      <c r="A1264" s="14">
        <v>3045651</v>
      </c>
      <c r="B1264" s="1">
        <v>400574.9</v>
      </c>
      <c r="C1264" s="1">
        <v>670.2</v>
      </c>
      <c r="D1264" s="2">
        <v>45240</v>
      </c>
      <c r="E1264" s="18">
        <v>670.20600000000002</v>
      </c>
    </row>
    <row r="1265" spans="1:5" ht="16.5" thickBot="1" x14ac:dyDescent="0.25">
      <c r="A1265" s="14">
        <v>3045651</v>
      </c>
      <c r="B1265" s="1">
        <v>400574.9</v>
      </c>
      <c r="C1265" s="1">
        <v>670.2</v>
      </c>
      <c r="D1265" s="2">
        <v>45241</v>
      </c>
      <c r="E1265" s="18"/>
    </row>
    <row r="1266" spans="1:5" ht="16.5" thickBot="1" x14ac:dyDescent="0.25">
      <c r="A1266" s="14">
        <v>3045651</v>
      </c>
      <c r="B1266" s="1">
        <v>400574.9</v>
      </c>
      <c r="C1266" s="1">
        <v>670.2</v>
      </c>
      <c r="D1266" s="2">
        <v>45242</v>
      </c>
      <c r="E1266" s="18"/>
    </row>
    <row r="1267" spans="1:5" ht="16.5" thickBot="1" x14ac:dyDescent="0.25">
      <c r="A1267" s="14">
        <v>3045651</v>
      </c>
      <c r="B1267" s="1">
        <v>400574.9</v>
      </c>
      <c r="C1267" s="1">
        <v>670.2</v>
      </c>
      <c r="D1267" s="2">
        <v>45243</v>
      </c>
      <c r="E1267" s="18"/>
    </row>
    <row r="1268" spans="1:5" ht="16.5" thickBot="1" x14ac:dyDescent="0.25">
      <c r="A1268" s="14">
        <v>3045651</v>
      </c>
      <c r="B1268" s="1">
        <v>400574.9</v>
      </c>
      <c r="C1268" s="1">
        <v>670.2</v>
      </c>
      <c r="D1268" s="2">
        <v>45244</v>
      </c>
      <c r="E1268" s="18"/>
    </row>
    <row r="1269" spans="1:5" ht="16.5" thickBot="1" x14ac:dyDescent="0.25">
      <c r="A1269" s="14">
        <v>3045651</v>
      </c>
      <c r="B1269" s="1">
        <v>400574.9</v>
      </c>
      <c r="C1269" s="1">
        <v>670.2</v>
      </c>
      <c r="D1269" s="2">
        <v>45245</v>
      </c>
      <c r="E1269" s="18"/>
    </row>
    <row r="1270" spans="1:5" ht="16.5" thickBot="1" x14ac:dyDescent="0.25">
      <c r="A1270" s="14">
        <v>3045651</v>
      </c>
      <c r="B1270" s="1">
        <v>400574.9</v>
      </c>
      <c r="C1270" s="1">
        <v>670.2</v>
      </c>
      <c r="D1270" s="2">
        <v>45246</v>
      </c>
      <c r="E1270" s="18">
        <f>670.206-14.55</f>
        <v>655.65600000000006</v>
      </c>
    </row>
    <row r="1271" spans="1:5" ht="16.5" thickBot="1" x14ac:dyDescent="0.25">
      <c r="A1271" s="14">
        <v>3045651</v>
      </c>
      <c r="B1271" s="1">
        <v>400574.9</v>
      </c>
      <c r="C1271" s="1">
        <v>670.2</v>
      </c>
      <c r="D1271" s="2">
        <v>45247</v>
      </c>
      <c r="E1271" s="18"/>
    </row>
    <row r="1272" spans="1:5" ht="16.5" thickBot="1" x14ac:dyDescent="0.25">
      <c r="A1272" s="14">
        <v>3045651</v>
      </c>
      <c r="B1272" s="1">
        <v>400574.9</v>
      </c>
      <c r="C1272" s="1">
        <v>670.2</v>
      </c>
      <c r="D1272" s="2">
        <v>45248</v>
      </c>
      <c r="E1272" s="18"/>
    </row>
    <row r="1273" spans="1:5" ht="16.5" thickBot="1" x14ac:dyDescent="0.25">
      <c r="A1273" s="14">
        <v>3045651</v>
      </c>
      <c r="B1273" s="1">
        <v>400574.9</v>
      </c>
      <c r="C1273" s="1">
        <v>670.2</v>
      </c>
      <c r="D1273" s="2">
        <v>45249</v>
      </c>
      <c r="E1273" s="18"/>
    </row>
    <row r="1274" spans="1:5" ht="16.5" thickBot="1" x14ac:dyDescent="0.25">
      <c r="A1274" s="14">
        <v>3045651</v>
      </c>
      <c r="B1274" s="1">
        <v>400574.9</v>
      </c>
      <c r="C1274" s="1">
        <v>670.2</v>
      </c>
      <c r="D1274" s="2">
        <v>45250</v>
      </c>
      <c r="E1274" s="18"/>
    </row>
    <row r="1275" spans="1:5" ht="16.5" thickBot="1" x14ac:dyDescent="0.25">
      <c r="A1275" s="14">
        <v>3045651</v>
      </c>
      <c r="B1275" s="1">
        <v>400574.9</v>
      </c>
      <c r="C1275" s="1">
        <v>670.2</v>
      </c>
      <c r="D1275" s="2">
        <v>45251</v>
      </c>
      <c r="E1275" s="18"/>
    </row>
    <row r="1276" spans="1:5" ht="16.5" thickBot="1" x14ac:dyDescent="0.25">
      <c r="A1276" s="14">
        <v>3045651</v>
      </c>
      <c r="B1276" s="1">
        <v>400574.9</v>
      </c>
      <c r="C1276" s="1">
        <v>670.2</v>
      </c>
      <c r="D1276" s="2">
        <v>45252</v>
      </c>
      <c r="E1276" s="18"/>
    </row>
    <row r="1277" spans="1:5" ht="16.5" thickBot="1" x14ac:dyDescent="0.25">
      <c r="A1277" s="14">
        <v>3045651</v>
      </c>
      <c r="B1277" s="1">
        <v>400574.9</v>
      </c>
      <c r="C1277" s="1">
        <v>670.2</v>
      </c>
      <c r="D1277" s="2">
        <v>45253</v>
      </c>
      <c r="E1277" s="18">
        <f>670.206-14.73</f>
        <v>655.476</v>
      </c>
    </row>
    <row r="1278" spans="1:5" ht="16.5" thickBot="1" x14ac:dyDescent="0.25">
      <c r="A1278" s="14">
        <v>3045651</v>
      </c>
      <c r="B1278" s="1">
        <v>400574.9</v>
      </c>
      <c r="C1278" s="1">
        <v>670.2</v>
      </c>
      <c r="D1278" s="2">
        <v>45254</v>
      </c>
      <c r="E1278" s="18"/>
    </row>
    <row r="1279" spans="1:5" ht="16.5" thickBot="1" x14ac:dyDescent="0.25">
      <c r="A1279" s="14">
        <v>3045651</v>
      </c>
      <c r="B1279" s="1">
        <v>400574.9</v>
      </c>
      <c r="C1279" s="1">
        <v>670.2</v>
      </c>
      <c r="D1279" s="2">
        <v>45255</v>
      </c>
      <c r="E1279" s="18"/>
    </row>
    <row r="1280" spans="1:5" ht="16.5" thickBot="1" x14ac:dyDescent="0.25">
      <c r="A1280" s="14">
        <v>3045651</v>
      </c>
      <c r="B1280" s="1">
        <v>400574.9</v>
      </c>
      <c r="C1280" s="1">
        <v>670.2</v>
      </c>
      <c r="D1280" s="2">
        <v>45256</v>
      </c>
      <c r="E1280" s="18"/>
    </row>
    <row r="1281" spans="1:5" ht="16.5" thickBot="1" x14ac:dyDescent="0.25">
      <c r="A1281" s="14">
        <v>3045651</v>
      </c>
      <c r="B1281" s="1">
        <v>400574.9</v>
      </c>
      <c r="C1281" s="1">
        <v>670.2</v>
      </c>
      <c r="D1281" s="2">
        <v>45257</v>
      </c>
      <c r="E1281" s="18"/>
    </row>
    <row r="1282" spans="1:5" ht="16.5" thickBot="1" x14ac:dyDescent="0.25">
      <c r="A1282" s="14">
        <v>3045651</v>
      </c>
      <c r="B1282" s="1">
        <v>400574.9</v>
      </c>
      <c r="C1282" s="1">
        <v>670.2</v>
      </c>
      <c r="D1282" s="2">
        <v>45258</v>
      </c>
      <c r="E1282" s="18"/>
    </row>
    <row r="1283" spans="1:5" ht="16.5" thickBot="1" x14ac:dyDescent="0.25">
      <c r="A1283" s="14">
        <v>3045651</v>
      </c>
      <c r="B1283" s="1">
        <v>400574.9</v>
      </c>
      <c r="C1283" s="1">
        <v>670.2</v>
      </c>
      <c r="D1283" s="2">
        <v>45259</v>
      </c>
      <c r="E1283" s="18"/>
    </row>
    <row r="1284" spans="1:5" ht="16.5" thickBot="1" x14ac:dyDescent="0.25">
      <c r="A1284" s="14">
        <v>3045651</v>
      </c>
      <c r="B1284" s="1">
        <v>400574.9</v>
      </c>
      <c r="C1284" s="1">
        <v>670.2</v>
      </c>
      <c r="D1284" s="2">
        <v>45260</v>
      </c>
      <c r="E1284" s="18">
        <f>670.206-18.33</f>
        <v>651.87599999999998</v>
      </c>
    </row>
    <row r="1285" spans="1:5" ht="16.5" thickBot="1" x14ac:dyDescent="0.25">
      <c r="A1285" s="14">
        <v>3045651</v>
      </c>
      <c r="B1285" s="1">
        <v>400574.9</v>
      </c>
      <c r="C1285" s="1">
        <v>670.2</v>
      </c>
      <c r="D1285" s="2">
        <v>45261</v>
      </c>
      <c r="E1285" s="18"/>
    </row>
    <row r="1286" spans="1:5" ht="16.5" thickBot="1" x14ac:dyDescent="0.25">
      <c r="A1286" s="14">
        <v>3045651</v>
      </c>
      <c r="B1286" s="1">
        <v>400574.9</v>
      </c>
      <c r="C1286" s="1">
        <v>670.2</v>
      </c>
      <c r="D1286" s="2">
        <v>45262</v>
      </c>
      <c r="E1286" s="18"/>
    </row>
    <row r="1287" spans="1:5" ht="16.5" thickBot="1" x14ac:dyDescent="0.25">
      <c r="A1287" s="14">
        <v>3045651</v>
      </c>
      <c r="B1287" s="1">
        <v>400574.9</v>
      </c>
      <c r="C1287" s="1">
        <v>670.2</v>
      </c>
      <c r="D1287" s="2">
        <v>45263</v>
      </c>
      <c r="E1287" s="18"/>
    </row>
    <row r="1288" spans="1:5" ht="16.5" thickBot="1" x14ac:dyDescent="0.25">
      <c r="A1288" s="14">
        <v>3045651</v>
      </c>
      <c r="B1288" s="1">
        <v>400574.9</v>
      </c>
      <c r="C1288" s="1">
        <v>670.2</v>
      </c>
      <c r="D1288" s="2">
        <v>45264</v>
      </c>
      <c r="E1288" s="18"/>
    </row>
    <row r="1289" spans="1:5" ht="16.5" thickBot="1" x14ac:dyDescent="0.25">
      <c r="A1289" s="14">
        <v>3045651</v>
      </c>
      <c r="B1289" s="1">
        <v>400574.9</v>
      </c>
      <c r="C1289" s="1">
        <v>670.2</v>
      </c>
      <c r="D1289" s="2">
        <v>45265</v>
      </c>
      <c r="E1289" s="18">
        <f>670.206-20.33</f>
        <v>649.87599999999998</v>
      </c>
    </row>
    <row r="1290" spans="1:5" ht="16.5" thickBot="1" x14ac:dyDescent="0.25">
      <c r="A1290" s="14">
        <v>3045651</v>
      </c>
      <c r="B1290" s="1">
        <v>400574.9</v>
      </c>
      <c r="C1290" s="1">
        <v>670.2</v>
      </c>
      <c r="D1290" s="2">
        <v>45266</v>
      </c>
      <c r="E1290" s="18"/>
    </row>
    <row r="1291" spans="1:5" ht="16.5" thickBot="1" x14ac:dyDescent="0.25">
      <c r="A1291" s="14">
        <v>3045651</v>
      </c>
      <c r="B1291" s="1">
        <v>400574.9</v>
      </c>
      <c r="C1291" s="1">
        <v>670.2</v>
      </c>
      <c r="D1291" s="2">
        <v>45267</v>
      </c>
      <c r="E1291" s="18"/>
    </row>
    <row r="1292" spans="1:5" ht="16.5" thickBot="1" x14ac:dyDescent="0.25">
      <c r="A1292" s="14">
        <v>3045651</v>
      </c>
      <c r="B1292" s="1">
        <v>400574.9</v>
      </c>
      <c r="C1292" s="1">
        <v>670.2</v>
      </c>
      <c r="D1292" s="2">
        <v>45268</v>
      </c>
      <c r="E1292" s="18"/>
    </row>
    <row r="1293" spans="1:5" ht="16.5" thickBot="1" x14ac:dyDescent="0.25">
      <c r="A1293" s="14">
        <v>3045651</v>
      </c>
      <c r="B1293" s="1">
        <v>400574.9</v>
      </c>
      <c r="C1293" s="1">
        <v>670.2</v>
      </c>
      <c r="D1293" s="2">
        <v>45269</v>
      </c>
      <c r="E1293" s="18"/>
    </row>
    <row r="1294" spans="1:5" ht="16.5" thickBot="1" x14ac:dyDescent="0.25">
      <c r="A1294" s="14">
        <v>3045651</v>
      </c>
      <c r="B1294" s="1">
        <v>400574.9</v>
      </c>
      <c r="C1294" s="1">
        <v>670.2</v>
      </c>
      <c r="D1294" s="2">
        <v>45270</v>
      </c>
      <c r="E1294" s="18"/>
    </row>
    <row r="1295" spans="1:5" ht="16.5" thickBot="1" x14ac:dyDescent="0.25">
      <c r="A1295" s="14">
        <v>3045651</v>
      </c>
      <c r="B1295" s="1">
        <v>400574.9</v>
      </c>
      <c r="C1295" s="1">
        <v>670.2</v>
      </c>
      <c r="D1295" s="2">
        <v>45271</v>
      </c>
      <c r="E1295" s="18"/>
    </row>
    <row r="1296" spans="1:5" ht="16.5" thickBot="1" x14ac:dyDescent="0.25">
      <c r="A1296" s="14">
        <v>3045651</v>
      </c>
      <c r="B1296" s="1">
        <v>400574.9</v>
      </c>
      <c r="C1296" s="1">
        <v>670.2</v>
      </c>
      <c r="D1296" s="2">
        <v>45272</v>
      </c>
      <c r="E1296" s="18"/>
    </row>
    <row r="1297" spans="1:5" ht="16.5" thickBot="1" x14ac:dyDescent="0.25">
      <c r="A1297" s="14">
        <v>3045651</v>
      </c>
      <c r="B1297" s="1">
        <v>400574.9</v>
      </c>
      <c r="C1297" s="1">
        <v>670.2</v>
      </c>
      <c r="D1297" s="2">
        <v>45273</v>
      </c>
      <c r="E1297" s="18"/>
    </row>
    <row r="1298" spans="1:5" ht="16.5" thickBot="1" x14ac:dyDescent="0.25">
      <c r="A1298" s="14">
        <v>3045651</v>
      </c>
      <c r="B1298" s="1">
        <v>400574.9</v>
      </c>
      <c r="C1298" s="1">
        <v>670.2</v>
      </c>
      <c r="D1298" s="2">
        <v>45274</v>
      </c>
      <c r="E1298" s="18"/>
    </row>
    <row r="1299" spans="1:5" ht="16.5" thickBot="1" x14ac:dyDescent="0.25">
      <c r="A1299" s="14">
        <v>3045651</v>
      </c>
      <c r="B1299" s="1">
        <v>400574.9</v>
      </c>
      <c r="C1299" s="1">
        <v>670.2</v>
      </c>
      <c r="D1299" s="2">
        <v>45275</v>
      </c>
      <c r="E1299" s="18">
        <v>647.05200000000002</v>
      </c>
    </row>
    <row r="1300" spans="1:5" ht="16.5" thickBot="1" x14ac:dyDescent="0.25">
      <c r="A1300" s="14">
        <v>3045651</v>
      </c>
      <c r="B1300" s="1">
        <v>400574.9</v>
      </c>
      <c r="C1300" s="1">
        <v>670.2</v>
      </c>
      <c r="D1300" s="2">
        <v>45276</v>
      </c>
      <c r="E1300" s="18">
        <v>648.32299999999998</v>
      </c>
    </row>
    <row r="1301" spans="1:5" ht="16.5" thickBot="1" x14ac:dyDescent="0.25">
      <c r="A1301" s="14">
        <v>3045651</v>
      </c>
      <c r="B1301" s="1">
        <v>400574.9</v>
      </c>
      <c r="C1301" s="1">
        <v>670.2</v>
      </c>
      <c r="D1301" s="2">
        <v>45277</v>
      </c>
      <c r="E1301" s="18">
        <v>650.29600000000005</v>
      </c>
    </row>
    <row r="1302" spans="1:5" ht="16.5" thickBot="1" x14ac:dyDescent="0.25">
      <c r="A1302" s="14">
        <v>3045651</v>
      </c>
      <c r="B1302" s="1">
        <v>400574.9</v>
      </c>
      <c r="C1302" s="1">
        <v>670.2</v>
      </c>
      <c r="D1302" s="2">
        <v>45278</v>
      </c>
      <c r="E1302" s="18">
        <v>662.33900000000006</v>
      </c>
    </row>
    <row r="1303" spans="1:5" ht="16.5" thickBot="1" x14ac:dyDescent="0.25">
      <c r="A1303" s="14">
        <v>3045651</v>
      </c>
      <c r="B1303" s="1">
        <v>400574.9</v>
      </c>
      <c r="C1303" s="1">
        <v>670.2</v>
      </c>
      <c r="D1303" s="2">
        <v>45279</v>
      </c>
      <c r="E1303" s="18">
        <v>665.60599999999999</v>
      </c>
    </row>
    <row r="1304" spans="1:5" ht="16.5" thickBot="1" x14ac:dyDescent="0.25">
      <c r="A1304" s="14">
        <v>3045651</v>
      </c>
      <c r="B1304" s="1">
        <v>400574.9</v>
      </c>
      <c r="C1304" s="1">
        <v>670.2</v>
      </c>
      <c r="D1304" s="2">
        <v>45280</v>
      </c>
      <c r="E1304" s="18">
        <v>665.024</v>
      </c>
    </row>
    <row r="1305" spans="1:5" ht="16.5" thickBot="1" x14ac:dyDescent="0.25">
      <c r="A1305" s="14">
        <v>3045651</v>
      </c>
      <c r="B1305" s="1">
        <v>400574.9</v>
      </c>
      <c r="C1305" s="1">
        <v>670.2</v>
      </c>
      <c r="D1305" s="2">
        <v>45281</v>
      </c>
      <c r="E1305" s="18">
        <v>664.34500000000003</v>
      </c>
    </row>
    <row r="1306" spans="1:5" ht="16.5" thickBot="1" x14ac:dyDescent="0.25">
      <c r="A1306" s="14">
        <v>3045651</v>
      </c>
      <c r="B1306" s="1">
        <v>400574.9</v>
      </c>
      <c r="C1306" s="1">
        <v>670.2</v>
      </c>
      <c r="D1306" s="2">
        <v>45282</v>
      </c>
      <c r="E1306" s="18">
        <v>661.52200000000005</v>
      </c>
    </row>
    <row r="1307" spans="1:5" ht="16.5" thickBot="1" x14ac:dyDescent="0.25">
      <c r="A1307" s="14">
        <v>3045651</v>
      </c>
      <c r="B1307" s="1">
        <v>400574.9</v>
      </c>
      <c r="C1307" s="1">
        <v>670.2</v>
      </c>
      <c r="D1307" s="2">
        <v>45283</v>
      </c>
      <c r="E1307" s="18">
        <v>660.23400000000004</v>
      </c>
    </row>
    <row r="1308" spans="1:5" ht="16.5" thickBot="1" x14ac:dyDescent="0.25">
      <c r="A1308" s="14">
        <v>3045651</v>
      </c>
      <c r="B1308" s="1">
        <v>400574.9</v>
      </c>
      <c r="C1308" s="1">
        <v>670.2</v>
      </c>
      <c r="D1308" s="2">
        <v>45284</v>
      </c>
      <c r="E1308" s="18">
        <v>659.34400000000005</v>
      </c>
    </row>
    <row r="1309" spans="1:5" ht="16.5" thickBot="1" x14ac:dyDescent="0.25">
      <c r="A1309" s="14">
        <v>3045651</v>
      </c>
      <c r="B1309" s="1">
        <v>400574.9</v>
      </c>
      <c r="C1309" s="1">
        <v>670.2</v>
      </c>
      <c r="D1309" s="2">
        <v>45285</v>
      </c>
      <c r="E1309" s="18">
        <v>659.12099999999998</v>
      </c>
    </row>
    <row r="1310" spans="1:5" ht="16.5" thickBot="1" x14ac:dyDescent="0.25">
      <c r="A1310" s="14">
        <v>3045651</v>
      </c>
      <c r="B1310" s="1">
        <v>400574.9</v>
      </c>
      <c r="C1310" s="1">
        <v>670.2</v>
      </c>
      <c r="D1310" s="2">
        <v>45286</v>
      </c>
      <c r="E1310" s="18">
        <v>658.94899999999996</v>
      </c>
    </row>
    <row r="1311" spans="1:5" ht="16.5" thickBot="1" x14ac:dyDescent="0.25">
      <c r="A1311" s="14">
        <v>3045651</v>
      </c>
      <c r="B1311" s="1">
        <v>400574.9</v>
      </c>
      <c r="C1311" s="1">
        <v>670.2</v>
      </c>
      <c r="D1311" s="2">
        <v>45287</v>
      </c>
      <c r="E1311" s="18">
        <v>658.70600000000002</v>
      </c>
    </row>
    <row r="1312" spans="1:5" ht="16.5" thickBot="1" x14ac:dyDescent="0.25">
      <c r="A1312" s="14">
        <v>3045651</v>
      </c>
      <c r="B1312" s="1">
        <v>400574.9</v>
      </c>
      <c r="C1312" s="1">
        <v>670.2</v>
      </c>
      <c r="D1312" s="2">
        <v>45288</v>
      </c>
      <c r="E1312" s="18">
        <v>658.57</v>
      </c>
    </row>
    <row r="1313" spans="1:5" ht="16.5" thickBot="1" x14ac:dyDescent="0.25">
      <c r="A1313" s="14">
        <v>3045651</v>
      </c>
      <c r="B1313" s="1">
        <v>400574.9</v>
      </c>
      <c r="C1313" s="1">
        <v>670.2</v>
      </c>
      <c r="D1313" s="2">
        <v>45289</v>
      </c>
      <c r="E1313" s="18">
        <v>657.67700000000002</v>
      </c>
    </row>
    <row r="1314" spans="1:5" ht="16.5" thickBot="1" x14ac:dyDescent="0.25">
      <c r="A1314" s="14">
        <v>3045651</v>
      </c>
      <c r="B1314" s="1">
        <v>400574.9</v>
      </c>
      <c r="C1314" s="1">
        <v>670.2</v>
      </c>
      <c r="D1314" s="2">
        <v>45290</v>
      </c>
      <c r="E1314" s="18">
        <v>657.63099999999997</v>
      </c>
    </row>
    <row r="1315" spans="1:5" ht="16.5" thickBot="1" x14ac:dyDescent="0.25">
      <c r="A1315" s="14">
        <v>3045651</v>
      </c>
      <c r="B1315" s="1">
        <v>400574.9</v>
      </c>
      <c r="C1315" s="1">
        <v>670.2</v>
      </c>
      <c r="D1315" s="2">
        <v>45291</v>
      </c>
      <c r="E1315" s="18">
        <v>658.03399999999999</v>
      </c>
    </row>
    <row r="1316" spans="1:5" ht="16.5" thickBot="1" x14ac:dyDescent="0.25">
      <c r="A1316" s="14">
        <v>3045651</v>
      </c>
      <c r="B1316" s="1">
        <v>400574.9</v>
      </c>
      <c r="C1316" s="1">
        <v>670.2</v>
      </c>
      <c r="D1316" s="2">
        <v>45292</v>
      </c>
      <c r="E1316" s="18">
        <v>660.77499999999998</v>
      </c>
    </row>
    <row r="1317" spans="1:5" ht="16.5" thickBot="1" x14ac:dyDescent="0.25">
      <c r="A1317" s="14">
        <v>3045651</v>
      </c>
      <c r="B1317" s="1">
        <v>400574.9</v>
      </c>
      <c r="C1317" s="1">
        <v>670.2</v>
      </c>
      <c r="D1317" s="2">
        <v>45293</v>
      </c>
      <c r="E1317" s="18">
        <v>662.03800000000001</v>
      </c>
    </row>
    <row r="1318" spans="1:5" ht="16.5" thickBot="1" x14ac:dyDescent="0.25">
      <c r="A1318" s="14">
        <v>3045651</v>
      </c>
      <c r="B1318" s="1">
        <v>400574.9</v>
      </c>
      <c r="C1318" s="1">
        <v>670.2</v>
      </c>
      <c r="D1318" s="2">
        <v>45294</v>
      </c>
      <c r="E1318" s="23">
        <v>662.27</v>
      </c>
    </row>
    <row r="1319" spans="1:5" ht="16.5" thickBot="1" x14ac:dyDescent="0.25">
      <c r="A1319" s="14">
        <v>3045651</v>
      </c>
      <c r="B1319" s="1">
        <v>400574.9</v>
      </c>
      <c r="C1319" s="1">
        <v>670.2</v>
      </c>
      <c r="D1319" s="2">
        <v>45295</v>
      </c>
      <c r="E1319" s="26">
        <v>662.29399999999998</v>
      </c>
    </row>
    <row r="1320" spans="1:5" ht="16.5" thickBot="1" x14ac:dyDescent="0.25">
      <c r="A1320" s="14">
        <v>3045651</v>
      </c>
      <c r="B1320" s="1">
        <v>400574.9</v>
      </c>
      <c r="C1320" s="1">
        <v>670.2</v>
      </c>
      <c r="D1320" s="2">
        <v>45296</v>
      </c>
      <c r="E1320" s="26">
        <v>662.24300000000005</v>
      </c>
    </row>
    <row r="1321" spans="1:5" ht="16.5" thickBot="1" x14ac:dyDescent="0.25">
      <c r="A1321" s="14">
        <v>3045651</v>
      </c>
      <c r="B1321" s="1">
        <v>400574.9</v>
      </c>
      <c r="C1321" s="1">
        <v>670.2</v>
      </c>
      <c r="D1321" s="2">
        <v>45297</v>
      </c>
      <c r="E1321" s="26">
        <v>662.12699999999995</v>
      </c>
    </row>
    <row r="1322" spans="1:5" ht="16.5" thickBot="1" x14ac:dyDescent="0.25">
      <c r="A1322" s="14">
        <v>3045651</v>
      </c>
      <c r="B1322" s="1">
        <v>400574.9</v>
      </c>
      <c r="C1322" s="1">
        <v>670.2</v>
      </c>
      <c r="D1322" s="2">
        <v>45298</v>
      </c>
      <c r="E1322" s="26">
        <v>662.07</v>
      </c>
    </row>
    <row r="1323" spans="1:5" ht="16.5" thickBot="1" x14ac:dyDescent="0.25">
      <c r="A1323" s="14">
        <v>3045651</v>
      </c>
      <c r="B1323" s="1">
        <v>400574.9</v>
      </c>
      <c r="C1323" s="1">
        <v>670.2</v>
      </c>
      <c r="D1323" s="2">
        <v>45299</v>
      </c>
      <c r="E1323" s="26">
        <v>661.39800000000002</v>
      </c>
    </row>
    <row r="1324" spans="1:5" ht="16.5" thickBot="1" x14ac:dyDescent="0.25">
      <c r="A1324" s="14">
        <v>3045651</v>
      </c>
      <c r="B1324" s="1">
        <v>400574.9</v>
      </c>
      <c r="C1324" s="1">
        <v>670.2</v>
      </c>
      <c r="D1324" s="2">
        <v>45300</v>
      </c>
      <c r="E1324" s="26">
        <v>660.78899999999999</v>
      </c>
    </row>
    <row r="1325" spans="1:5" ht="16.5" thickBot="1" x14ac:dyDescent="0.25">
      <c r="A1325" s="14">
        <v>3045651</v>
      </c>
      <c r="B1325" s="1">
        <v>400574.9</v>
      </c>
      <c r="C1325" s="1">
        <v>670.2</v>
      </c>
      <c r="D1325" s="2">
        <v>45301</v>
      </c>
      <c r="E1325" s="26">
        <v>660.54200000000003</v>
      </c>
    </row>
    <row r="1326" spans="1:5" ht="16.5" thickBot="1" x14ac:dyDescent="0.25">
      <c r="A1326" s="14">
        <v>3045651</v>
      </c>
      <c r="B1326" s="1">
        <v>400574.9</v>
      </c>
      <c r="C1326" s="1">
        <v>670.2</v>
      </c>
      <c r="D1326" s="2">
        <v>45302</v>
      </c>
      <c r="E1326" s="26">
        <v>660.48800000000006</v>
      </c>
    </row>
    <row r="1327" spans="1:5" ht="16.5" thickBot="1" x14ac:dyDescent="0.25">
      <c r="A1327" s="14">
        <v>3045651</v>
      </c>
      <c r="B1327" s="1">
        <v>400574.9</v>
      </c>
      <c r="C1327" s="1">
        <v>670.2</v>
      </c>
      <c r="D1327" s="2">
        <v>45303</v>
      </c>
      <c r="E1327" s="27">
        <v>659.69500000000005</v>
      </c>
    </row>
    <row r="1328" spans="1:5" ht="16.5" thickBot="1" x14ac:dyDescent="0.25">
      <c r="A1328" s="14">
        <v>3045651</v>
      </c>
      <c r="B1328" s="1">
        <v>400574.9</v>
      </c>
      <c r="C1328" s="1">
        <v>670.2</v>
      </c>
      <c r="D1328" s="2">
        <v>45304</v>
      </c>
      <c r="E1328" s="27">
        <v>659.52599999999995</v>
      </c>
    </row>
    <row r="1329" spans="1:5" ht="16.5" thickBot="1" x14ac:dyDescent="0.25">
      <c r="A1329" s="14">
        <v>3045651</v>
      </c>
      <c r="B1329" s="1">
        <v>400574.9</v>
      </c>
      <c r="C1329" s="1">
        <v>670.2</v>
      </c>
      <c r="D1329" s="2">
        <v>45305</v>
      </c>
      <c r="E1329" s="27">
        <v>657.19399999999996</v>
      </c>
    </row>
    <row r="1330" spans="1:5" ht="16.5" thickBot="1" x14ac:dyDescent="0.25">
      <c r="A1330" s="14">
        <v>3045651</v>
      </c>
      <c r="B1330" s="1">
        <v>400574.9</v>
      </c>
      <c r="C1330" s="1">
        <v>670.2</v>
      </c>
      <c r="D1330" s="2">
        <v>45306</v>
      </c>
      <c r="E1330" s="27">
        <v>640.93600000000004</v>
      </c>
    </row>
    <row r="1331" spans="1:5" ht="16.5" thickBot="1" x14ac:dyDescent="0.25">
      <c r="A1331" s="14">
        <v>3045651</v>
      </c>
      <c r="B1331" s="1">
        <v>400574.9</v>
      </c>
      <c r="C1331" s="1">
        <v>670.2</v>
      </c>
      <c r="D1331" s="2">
        <v>45307</v>
      </c>
      <c r="E1331" s="27">
        <v>638.39599999999996</v>
      </c>
    </row>
    <row r="1332" spans="1:5" ht="16.5" thickBot="1" x14ac:dyDescent="0.25">
      <c r="A1332" s="14">
        <v>3045651</v>
      </c>
      <c r="B1332" s="1">
        <v>400574.9</v>
      </c>
      <c r="C1332" s="1">
        <v>670.2</v>
      </c>
      <c r="D1332" s="2">
        <v>45308</v>
      </c>
      <c r="E1332" s="26">
        <v>637.12300000000005</v>
      </c>
    </row>
    <row r="1333" spans="1:5" ht="16.5" thickBot="1" x14ac:dyDescent="0.25">
      <c r="A1333" s="14">
        <v>3045651</v>
      </c>
      <c r="B1333" s="1">
        <v>400574.9</v>
      </c>
      <c r="C1333" s="1">
        <v>670.2</v>
      </c>
      <c r="D1333" s="2">
        <v>45309</v>
      </c>
      <c r="E1333" s="26">
        <v>636.87400000000002</v>
      </c>
    </row>
    <row r="1334" spans="1:5" ht="16.5" thickBot="1" x14ac:dyDescent="0.25">
      <c r="A1334" s="14">
        <v>3045651</v>
      </c>
      <c r="B1334" s="1">
        <v>400574.9</v>
      </c>
      <c r="C1334" s="1">
        <v>670.2</v>
      </c>
      <c r="D1334" s="2">
        <v>45310</v>
      </c>
      <c r="E1334" s="26">
        <v>636.68299999999999</v>
      </c>
    </row>
    <row r="1335" spans="1:5" ht="16.5" thickBot="1" x14ac:dyDescent="0.25">
      <c r="A1335" s="14">
        <v>3045651</v>
      </c>
      <c r="B1335" s="1">
        <v>400574.9</v>
      </c>
      <c r="C1335" s="1">
        <v>670.2</v>
      </c>
      <c r="D1335" s="2">
        <v>45311</v>
      </c>
      <c r="E1335" s="26">
        <v>636.39099999999996</v>
      </c>
    </row>
    <row r="1336" spans="1:5" ht="16.5" thickBot="1" x14ac:dyDescent="0.25">
      <c r="A1336" s="14">
        <v>3045651</v>
      </c>
      <c r="B1336" s="1">
        <v>400574.9</v>
      </c>
      <c r="C1336" s="1">
        <v>670.2</v>
      </c>
      <c r="D1336" s="2">
        <v>45312</v>
      </c>
      <c r="E1336" s="18"/>
    </row>
    <row r="1337" spans="1:5" ht="16.5" thickBot="1" x14ac:dyDescent="0.25">
      <c r="A1337" s="14">
        <v>3045651</v>
      </c>
      <c r="B1337" s="1">
        <v>400574.9</v>
      </c>
      <c r="C1337" s="1">
        <v>670.2</v>
      </c>
      <c r="D1337" s="2">
        <v>45313</v>
      </c>
      <c r="E1337" s="26">
        <v>636.04700000000003</v>
      </c>
    </row>
    <row r="1338" spans="1:5" ht="16.5" thickBot="1" x14ac:dyDescent="0.25">
      <c r="A1338" s="14">
        <v>3045651</v>
      </c>
      <c r="B1338" s="1">
        <v>400574.9</v>
      </c>
      <c r="C1338" s="1">
        <v>670.2</v>
      </c>
      <c r="D1338" s="2">
        <v>45314</v>
      </c>
      <c r="E1338" s="26">
        <v>636.19100000000003</v>
      </c>
    </row>
    <row r="1339" spans="1:5" ht="16.5" thickBot="1" x14ac:dyDescent="0.25">
      <c r="A1339" s="14">
        <v>3045651</v>
      </c>
      <c r="B1339" s="1">
        <v>400574.9</v>
      </c>
      <c r="C1339" s="1">
        <v>670.2</v>
      </c>
      <c r="D1339" s="2">
        <v>45315</v>
      </c>
      <c r="E1339" s="26">
        <v>636.47299999999996</v>
      </c>
    </row>
    <row r="1340" spans="1:5" ht="16.5" thickBot="1" x14ac:dyDescent="0.25">
      <c r="A1340" s="14">
        <v>3045651</v>
      </c>
      <c r="B1340" s="1">
        <v>400574.9</v>
      </c>
      <c r="C1340" s="1">
        <v>670.2</v>
      </c>
      <c r="D1340" s="2">
        <v>45316</v>
      </c>
      <c r="E1340" s="26">
        <v>636.93100000000004</v>
      </c>
    </row>
    <row r="1341" spans="1:5" ht="16.5" thickBot="1" x14ac:dyDescent="0.25">
      <c r="A1341" s="14">
        <v>3045651</v>
      </c>
      <c r="B1341" s="1">
        <v>400574.9</v>
      </c>
      <c r="C1341" s="1">
        <v>670.2</v>
      </c>
      <c r="D1341" s="2">
        <v>45317</v>
      </c>
      <c r="E1341" s="26">
        <v>637.77499999999998</v>
      </c>
    </row>
    <row r="1342" spans="1:5" ht="16.5" thickBot="1" x14ac:dyDescent="0.25">
      <c r="A1342" s="14">
        <v>3045651</v>
      </c>
      <c r="B1342" s="1">
        <v>400574.9</v>
      </c>
      <c r="C1342" s="1">
        <v>670.2</v>
      </c>
      <c r="D1342" s="2">
        <v>45318</v>
      </c>
      <c r="E1342" s="26">
        <v>638.45000000000005</v>
      </c>
    </row>
    <row r="1343" spans="1:5" ht="16.5" thickBot="1" x14ac:dyDescent="0.25">
      <c r="A1343" s="14">
        <v>3045651</v>
      </c>
      <c r="B1343" s="1">
        <v>400574.9</v>
      </c>
      <c r="C1343" s="1">
        <v>670.2</v>
      </c>
      <c r="D1343" s="2">
        <v>45319</v>
      </c>
      <c r="E1343" s="26">
        <v>639.03899999999999</v>
      </c>
    </row>
    <row r="1344" spans="1:5" ht="16.5" thickBot="1" x14ac:dyDescent="0.25">
      <c r="A1344" s="14">
        <v>3045651</v>
      </c>
      <c r="B1344" s="1">
        <v>400574.9</v>
      </c>
      <c r="C1344" s="1">
        <v>670.2</v>
      </c>
      <c r="D1344" s="2">
        <v>45320</v>
      </c>
      <c r="E1344" s="26">
        <v>654.19000000000005</v>
      </c>
    </row>
    <row r="1345" spans="1:5" ht="16.5" thickBot="1" x14ac:dyDescent="0.25">
      <c r="A1345" s="14">
        <v>3045651</v>
      </c>
      <c r="B1345" s="1">
        <v>400574.9</v>
      </c>
      <c r="C1345" s="1">
        <v>670.2</v>
      </c>
      <c r="D1345" s="2">
        <v>45321</v>
      </c>
      <c r="E1345" s="26">
        <v>657.25900000000001</v>
      </c>
    </row>
    <row r="1346" spans="1:5" ht="16.5" thickBot="1" x14ac:dyDescent="0.25">
      <c r="A1346" s="14">
        <v>3045651</v>
      </c>
      <c r="B1346" s="1">
        <v>400574.9</v>
      </c>
      <c r="C1346" s="1">
        <v>670.2</v>
      </c>
      <c r="D1346" s="2">
        <v>45322</v>
      </c>
      <c r="E1346" s="26">
        <v>660.62199999999996</v>
      </c>
    </row>
    <row r="1347" spans="1:5" ht="16.5" thickBot="1" x14ac:dyDescent="0.25">
      <c r="A1347" s="14">
        <v>3045651</v>
      </c>
      <c r="B1347" s="1">
        <v>400574.9</v>
      </c>
      <c r="C1347" s="1">
        <v>670.2</v>
      </c>
      <c r="D1347" s="2">
        <v>45323</v>
      </c>
      <c r="E1347" s="26">
        <v>661.92700000000002</v>
      </c>
    </row>
    <row r="1348" spans="1:5" ht="16.5" thickBot="1" x14ac:dyDescent="0.25">
      <c r="A1348" s="14">
        <v>3045651</v>
      </c>
      <c r="B1348" s="1">
        <v>400574.9</v>
      </c>
      <c r="C1348" s="1">
        <v>670.2</v>
      </c>
      <c r="D1348" s="2">
        <v>45324</v>
      </c>
      <c r="E1348" s="26">
        <v>662.28399999999999</v>
      </c>
    </row>
    <row r="1349" spans="1:5" ht="16.5" thickBot="1" x14ac:dyDescent="0.25">
      <c r="A1349" s="14">
        <v>3045651</v>
      </c>
      <c r="B1349" s="1">
        <v>400574.9</v>
      </c>
      <c r="C1349" s="1">
        <v>670.2</v>
      </c>
      <c r="D1349" s="2">
        <v>45325</v>
      </c>
      <c r="E1349" s="26">
        <v>656.44399999999996</v>
      </c>
    </row>
    <row r="1350" spans="1:5" ht="16.5" thickBot="1" x14ac:dyDescent="0.25">
      <c r="A1350" s="14">
        <v>3045651</v>
      </c>
      <c r="B1350" s="1">
        <v>400574.9</v>
      </c>
      <c r="C1350" s="1">
        <v>670.2</v>
      </c>
      <c r="D1350" s="2">
        <v>45326</v>
      </c>
      <c r="E1350" s="26">
        <v>655.21199999999999</v>
      </c>
    </row>
    <row r="1351" spans="1:5" ht="16.5" thickBot="1" x14ac:dyDescent="0.25">
      <c r="A1351" s="14">
        <v>3045651</v>
      </c>
      <c r="B1351" s="1">
        <v>400574.9</v>
      </c>
      <c r="C1351" s="1">
        <v>670.2</v>
      </c>
      <c r="D1351" s="2">
        <v>45327</v>
      </c>
      <c r="E1351" s="26">
        <v>654.78</v>
      </c>
    </row>
    <row r="1352" spans="1:5" ht="16.5" thickBot="1" x14ac:dyDescent="0.25">
      <c r="A1352" s="14">
        <v>3045651</v>
      </c>
      <c r="B1352" s="1">
        <v>400574.9</v>
      </c>
      <c r="C1352" s="1">
        <v>670.2</v>
      </c>
      <c r="D1352" s="2">
        <v>45328</v>
      </c>
      <c r="E1352" s="26">
        <v>654.51499999999999</v>
      </c>
    </row>
    <row r="1353" spans="1:5" ht="16.5" thickBot="1" x14ac:dyDescent="0.25">
      <c r="A1353" s="14">
        <v>3045651</v>
      </c>
      <c r="B1353" s="1">
        <v>400574.9</v>
      </c>
      <c r="C1353" s="1">
        <v>670.2</v>
      </c>
      <c r="D1353" s="2">
        <v>45329</v>
      </c>
      <c r="E1353" s="26">
        <v>654.36500000000001</v>
      </c>
    </row>
    <row r="1354" spans="1:5" ht="16.5" thickBot="1" x14ac:dyDescent="0.25">
      <c r="A1354" s="14">
        <v>3045651</v>
      </c>
      <c r="B1354" s="1">
        <v>400574.9</v>
      </c>
      <c r="C1354" s="1">
        <v>670.2</v>
      </c>
      <c r="D1354" s="2">
        <v>45330</v>
      </c>
      <c r="E1354" s="26">
        <v>654.24699999999996</v>
      </c>
    </row>
    <row r="1355" spans="1:5" ht="16.5" thickBot="1" x14ac:dyDescent="0.25">
      <c r="A1355" s="14">
        <v>3045651</v>
      </c>
      <c r="B1355" s="1">
        <v>400574.9</v>
      </c>
      <c r="C1355" s="1">
        <v>670.2</v>
      </c>
      <c r="D1355" s="2">
        <v>45331</v>
      </c>
      <c r="E1355" s="26">
        <v>654.04899999999998</v>
      </c>
    </row>
    <row r="1356" spans="1:5" ht="16.5" thickBot="1" x14ac:dyDescent="0.25">
      <c r="A1356" s="14">
        <v>3045651</v>
      </c>
      <c r="B1356" s="1">
        <v>400574.9</v>
      </c>
      <c r="C1356" s="1">
        <v>670.2</v>
      </c>
      <c r="D1356" s="2">
        <v>45332</v>
      </c>
      <c r="E1356" s="26">
        <v>653.88499999999999</v>
      </c>
    </row>
    <row r="1357" spans="1:5" ht="16.5" thickBot="1" x14ac:dyDescent="0.25">
      <c r="A1357" s="14">
        <v>3045651</v>
      </c>
      <c r="B1357" s="1">
        <v>400574.9</v>
      </c>
      <c r="C1357" s="1">
        <v>670.2</v>
      </c>
      <c r="D1357" s="2">
        <v>45333</v>
      </c>
      <c r="E1357" s="26">
        <v>658.52300000000002</v>
      </c>
    </row>
    <row r="1358" spans="1:5" ht="16.5" thickBot="1" x14ac:dyDescent="0.25">
      <c r="A1358" s="14">
        <v>3045651</v>
      </c>
      <c r="B1358" s="1">
        <v>400574.9</v>
      </c>
      <c r="C1358" s="1">
        <v>670.2</v>
      </c>
      <c r="D1358" s="2">
        <v>45334</v>
      </c>
      <c r="E1358" s="26">
        <v>660.63900000000001</v>
      </c>
    </row>
    <row r="1359" spans="1:5" ht="16.5" thickBot="1" x14ac:dyDescent="0.25">
      <c r="A1359" s="14">
        <v>3045651</v>
      </c>
      <c r="B1359" s="1">
        <v>400574.9</v>
      </c>
      <c r="C1359" s="1">
        <v>670.2</v>
      </c>
      <c r="D1359" s="2">
        <v>45335</v>
      </c>
      <c r="E1359" s="26">
        <v>661.13900000000001</v>
      </c>
    </row>
    <row r="1360" spans="1:5" ht="16.5" thickBot="1" x14ac:dyDescent="0.25">
      <c r="A1360" s="14">
        <v>3045651</v>
      </c>
      <c r="B1360" s="1">
        <v>400574.9</v>
      </c>
      <c r="C1360" s="1">
        <v>670.2</v>
      </c>
      <c r="D1360" s="2">
        <v>45336</v>
      </c>
      <c r="E1360" s="28">
        <v>661.22900000000004</v>
      </c>
    </row>
    <row r="1361" spans="1:5" ht="16.5" thickBot="1" x14ac:dyDescent="0.25">
      <c r="A1361" s="14">
        <v>3045651</v>
      </c>
      <c r="B1361" s="1">
        <v>400574.9</v>
      </c>
      <c r="C1361" s="1">
        <v>670.2</v>
      </c>
      <c r="D1361" s="2">
        <v>45337</v>
      </c>
      <c r="E1361" s="21"/>
    </row>
    <row r="1362" spans="1:5" ht="16.5" thickBot="1" x14ac:dyDescent="0.25">
      <c r="A1362" s="14">
        <v>3045651</v>
      </c>
      <c r="B1362" s="1">
        <v>400574.9</v>
      </c>
      <c r="C1362" s="1">
        <v>670.2</v>
      </c>
      <c r="D1362" s="2">
        <v>45338</v>
      </c>
      <c r="E1362" s="21"/>
    </row>
    <row r="1363" spans="1:5" ht="16.5" thickBot="1" x14ac:dyDescent="0.25">
      <c r="A1363" s="14">
        <v>3045651</v>
      </c>
      <c r="B1363" s="1">
        <v>400574.9</v>
      </c>
      <c r="C1363" s="1">
        <v>670.2</v>
      </c>
      <c r="D1363" s="2">
        <v>45339</v>
      </c>
      <c r="E1363" s="21"/>
    </row>
    <row r="1364" spans="1:5" ht="16.5" thickBot="1" x14ac:dyDescent="0.25">
      <c r="A1364" s="14">
        <v>3045651</v>
      </c>
      <c r="B1364" s="1">
        <v>400574.9</v>
      </c>
      <c r="C1364" s="1">
        <v>670.2</v>
      </c>
      <c r="D1364" s="2">
        <v>45340</v>
      </c>
      <c r="E1364" s="21"/>
    </row>
    <row r="1365" spans="1:5" ht="16.5" thickBot="1" x14ac:dyDescent="0.25">
      <c r="A1365" s="14">
        <v>3045651</v>
      </c>
      <c r="B1365" s="1">
        <v>400574.9</v>
      </c>
      <c r="C1365" s="1">
        <v>670.2</v>
      </c>
      <c r="D1365" s="2">
        <v>45341</v>
      </c>
      <c r="E1365" s="26"/>
    </row>
    <row r="1366" spans="1:5" ht="16.5" thickBot="1" x14ac:dyDescent="0.25">
      <c r="A1366" s="14">
        <v>3045651</v>
      </c>
      <c r="B1366" s="1">
        <v>400574.9</v>
      </c>
      <c r="C1366" s="1">
        <v>670.2</v>
      </c>
      <c r="D1366" s="2">
        <v>45342</v>
      </c>
      <c r="E1366" s="26"/>
    </row>
    <row r="1367" spans="1:5" ht="16.5" thickBot="1" x14ac:dyDescent="0.25">
      <c r="A1367" s="14">
        <v>3045651</v>
      </c>
      <c r="B1367" s="1">
        <v>400574.9</v>
      </c>
      <c r="C1367" s="1">
        <v>670.2</v>
      </c>
      <c r="D1367" s="2">
        <v>45343</v>
      </c>
      <c r="E1367" s="26"/>
    </row>
    <row r="1368" spans="1:5" ht="16.5" thickBot="1" x14ac:dyDescent="0.25">
      <c r="A1368" s="14">
        <v>3045651</v>
      </c>
      <c r="B1368" s="1">
        <v>400574.9</v>
      </c>
      <c r="C1368" s="1">
        <v>670.2</v>
      </c>
      <c r="D1368" s="2">
        <v>45344</v>
      </c>
      <c r="E1368" s="26"/>
    </row>
    <row r="1369" spans="1:5" ht="16.5" thickBot="1" x14ac:dyDescent="0.25">
      <c r="A1369" s="14">
        <v>3045651</v>
      </c>
      <c r="B1369" s="1">
        <v>400574.9</v>
      </c>
      <c r="C1369" s="1">
        <v>670.2</v>
      </c>
      <c r="D1369" s="2">
        <v>45345</v>
      </c>
      <c r="E1369" s="26"/>
    </row>
    <row r="1370" spans="1:5" ht="16.5" thickBot="1" x14ac:dyDescent="0.25">
      <c r="A1370" s="14">
        <v>3045651</v>
      </c>
      <c r="B1370" s="1">
        <v>400574.9</v>
      </c>
      <c r="C1370" s="1">
        <v>670.2</v>
      </c>
      <c r="D1370" s="2">
        <v>45346</v>
      </c>
      <c r="E1370" s="26">
        <v>655.96500000000003</v>
      </c>
    </row>
    <row r="1371" spans="1:5" ht="16.5" thickBot="1" x14ac:dyDescent="0.25">
      <c r="A1371" s="14">
        <v>3045651</v>
      </c>
      <c r="B1371" s="1">
        <v>400574.9</v>
      </c>
      <c r="C1371" s="1">
        <v>670.2</v>
      </c>
      <c r="D1371" s="2">
        <v>45347</v>
      </c>
      <c r="E1371" s="26">
        <v>658.3</v>
      </c>
    </row>
    <row r="1372" spans="1:5" ht="16.5" thickBot="1" x14ac:dyDescent="0.25">
      <c r="A1372" s="14">
        <v>3045651</v>
      </c>
      <c r="B1372" s="1">
        <v>400574.9</v>
      </c>
      <c r="C1372" s="1">
        <v>670.2</v>
      </c>
      <c r="D1372" s="2">
        <v>45348</v>
      </c>
      <c r="E1372" s="26">
        <v>657.44799999999998</v>
      </c>
    </row>
    <row r="1373" spans="1:5" ht="16.5" thickBot="1" x14ac:dyDescent="0.25">
      <c r="A1373" s="14">
        <v>3045651</v>
      </c>
      <c r="B1373" s="1">
        <v>400574.9</v>
      </c>
      <c r="C1373" s="1">
        <v>670.2</v>
      </c>
      <c r="D1373" s="2">
        <v>45349</v>
      </c>
      <c r="E1373" s="26">
        <v>646.36099999999999</v>
      </c>
    </row>
    <row r="1374" spans="1:5" ht="16.5" thickBot="1" x14ac:dyDescent="0.25">
      <c r="A1374" s="14">
        <v>3045651</v>
      </c>
      <c r="B1374" s="1">
        <v>400574.9</v>
      </c>
      <c r="C1374" s="1">
        <v>670.2</v>
      </c>
      <c r="D1374" s="2">
        <v>45350</v>
      </c>
      <c r="E1374" s="26">
        <v>645.25400000000002</v>
      </c>
    </row>
    <row r="1375" spans="1:5" ht="16.5" thickBot="1" x14ac:dyDescent="0.25">
      <c r="A1375" s="14">
        <v>3045651</v>
      </c>
      <c r="B1375" s="1">
        <v>400574.9</v>
      </c>
      <c r="C1375" s="1">
        <v>670.2</v>
      </c>
      <c r="D1375" s="2">
        <v>45351</v>
      </c>
      <c r="E1375" s="26">
        <v>658.34799999999996</v>
      </c>
    </row>
    <row r="1376" spans="1:5" ht="16.5" thickBot="1" x14ac:dyDescent="0.25">
      <c r="A1376" s="14">
        <v>3045651</v>
      </c>
      <c r="B1376" s="1">
        <v>400574.9</v>
      </c>
      <c r="C1376" s="1">
        <v>670.2</v>
      </c>
      <c r="D1376" s="2">
        <v>45352</v>
      </c>
      <c r="E1376" s="26">
        <v>658.82100000000003</v>
      </c>
    </row>
    <row r="1377" spans="1:5" ht="16.5" thickBot="1" x14ac:dyDescent="0.25">
      <c r="A1377" s="14">
        <v>3045651</v>
      </c>
      <c r="B1377" s="1">
        <v>400574.9</v>
      </c>
      <c r="C1377" s="1">
        <v>670.2</v>
      </c>
      <c r="D1377" s="2">
        <v>45353</v>
      </c>
      <c r="E1377" s="26">
        <v>658.34799999999996</v>
      </c>
    </row>
    <row r="1378" spans="1:5" ht="16.5" thickBot="1" x14ac:dyDescent="0.25">
      <c r="A1378" s="14">
        <v>3045651</v>
      </c>
      <c r="B1378" s="1">
        <v>400574.9</v>
      </c>
      <c r="C1378" s="1">
        <v>670.2</v>
      </c>
      <c r="D1378" s="2">
        <v>45354</v>
      </c>
      <c r="E1378" s="26">
        <v>658.82100000000003</v>
      </c>
    </row>
    <row r="1379" spans="1:5" ht="16.5" thickBot="1" x14ac:dyDescent="0.25">
      <c r="A1379" s="14">
        <v>3045651</v>
      </c>
      <c r="B1379" s="1">
        <v>400574.9</v>
      </c>
      <c r="C1379" s="1">
        <v>670.2</v>
      </c>
      <c r="D1379" s="2">
        <v>45355</v>
      </c>
      <c r="E1379" s="26">
        <v>658.94</v>
      </c>
    </row>
    <row r="1380" spans="1:5" ht="16.5" thickBot="1" x14ac:dyDescent="0.25">
      <c r="A1380" s="14">
        <v>3045651</v>
      </c>
      <c r="B1380" s="1">
        <v>400574.9</v>
      </c>
      <c r="C1380" s="1">
        <v>670.2</v>
      </c>
      <c r="D1380" s="2">
        <v>45356</v>
      </c>
      <c r="E1380" s="26">
        <v>658.83</v>
      </c>
    </row>
    <row r="1381" spans="1:5" ht="16.5" thickBot="1" x14ac:dyDescent="0.25">
      <c r="A1381" s="14">
        <v>3045651</v>
      </c>
      <c r="B1381" s="1">
        <v>400574.9</v>
      </c>
      <c r="C1381" s="1">
        <v>670.2</v>
      </c>
      <c r="D1381" s="2">
        <v>45357</v>
      </c>
      <c r="E1381" s="26">
        <v>658.64800000000002</v>
      </c>
    </row>
    <row r="1382" spans="1:5" ht="16.5" thickBot="1" x14ac:dyDescent="0.25">
      <c r="A1382" s="14">
        <v>3045651</v>
      </c>
      <c r="B1382" s="1">
        <v>400574.9</v>
      </c>
      <c r="C1382" s="1">
        <v>670.2</v>
      </c>
      <c r="D1382" s="2">
        <v>45358</v>
      </c>
      <c r="E1382" s="26">
        <v>658.49400000000003</v>
      </c>
    </row>
    <row r="1383" spans="1:5" ht="16.5" thickBot="1" x14ac:dyDescent="0.25">
      <c r="A1383" s="14">
        <v>3045651</v>
      </c>
      <c r="B1383" s="1">
        <v>400574.9</v>
      </c>
      <c r="C1383" s="1">
        <v>670.2</v>
      </c>
      <c r="D1383" s="2">
        <v>45359</v>
      </c>
      <c r="E1383" s="26">
        <v>658.35900000000004</v>
      </c>
    </row>
    <row r="1384" spans="1:5" ht="16.5" thickBot="1" x14ac:dyDescent="0.25">
      <c r="A1384" s="14">
        <v>3045651</v>
      </c>
      <c r="B1384" s="1">
        <v>400574.9</v>
      </c>
      <c r="C1384" s="1">
        <v>670.2</v>
      </c>
      <c r="D1384" s="2">
        <v>45360</v>
      </c>
      <c r="E1384" s="26">
        <v>655.65599999999995</v>
      </c>
    </row>
    <row r="1385" spans="1:5" ht="16.5" thickBot="1" x14ac:dyDescent="0.25">
      <c r="A1385" s="14">
        <v>3045651</v>
      </c>
      <c r="B1385" s="1">
        <v>400574.9</v>
      </c>
      <c r="C1385" s="1">
        <v>670.2</v>
      </c>
      <c r="D1385" s="2">
        <v>45361</v>
      </c>
      <c r="E1385" s="26"/>
    </row>
    <row r="1386" spans="1:5" ht="16.5" thickBot="1" x14ac:dyDescent="0.25">
      <c r="A1386" s="14">
        <v>3045651</v>
      </c>
      <c r="B1386" s="1">
        <v>400574.9</v>
      </c>
      <c r="C1386" s="1">
        <v>670.2</v>
      </c>
      <c r="D1386" s="2">
        <v>45362</v>
      </c>
      <c r="E1386" s="26"/>
    </row>
    <row r="1387" spans="1:5" ht="16.5" thickBot="1" x14ac:dyDescent="0.25">
      <c r="A1387" s="14">
        <v>3045651</v>
      </c>
      <c r="B1387" s="1">
        <v>400574.9</v>
      </c>
      <c r="C1387" s="1">
        <v>670.2</v>
      </c>
      <c r="D1387" s="2">
        <v>45363</v>
      </c>
      <c r="E1387" s="26">
        <v>654.16700000000003</v>
      </c>
    </row>
    <row r="1388" spans="1:5" ht="16.5" thickBot="1" x14ac:dyDescent="0.25">
      <c r="A1388" s="14">
        <v>3045651</v>
      </c>
      <c r="B1388" s="1">
        <v>400574.9</v>
      </c>
      <c r="C1388" s="1">
        <v>670.2</v>
      </c>
      <c r="D1388" s="2">
        <v>45364</v>
      </c>
      <c r="E1388" s="26">
        <v>654.12199999999996</v>
      </c>
    </row>
    <row r="1389" spans="1:5" ht="16.5" thickBot="1" x14ac:dyDescent="0.25">
      <c r="A1389" s="14">
        <v>3045651</v>
      </c>
      <c r="B1389" s="1">
        <v>400574.9</v>
      </c>
      <c r="C1389" s="1">
        <v>670.2</v>
      </c>
      <c r="D1389" s="2">
        <v>45365</v>
      </c>
      <c r="E1389" s="26">
        <v>654.048</v>
      </c>
    </row>
    <row r="1390" spans="1:5" ht="16.5" thickBot="1" x14ac:dyDescent="0.25">
      <c r="A1390" s="14">
        <v>3045651</v>
      </c>
      <c r="B1390" s="1">
        <v>400574.9</v>
      </c>
      <c r="C1390" s="1">
        <v>670.2</v>
      </c>
      <c r="D1390" s="2">
        <v>45366</v>
      </c>
      <c r="E1390" s="26"/>
    </row>
    <row r="1391" spans="1:5" ht="16.5" thickBot="1" x14ac:dyDescent="0.25">
      <c r="A1391" s="14">
        <v>3045651</v>
      </c>
      <c r="B1391" s="1">
        <v>400574.9</v>
      </c>
      <c r="C1391" s="1">
        <v>670.2</v>
      </c>
      <c r="D1391" s="2">
        <v>45367</v>
      </c>
      <c r="E1391" s="26">
        <v>637.77700000000004</v>
      </c>
    </row>
    <row r="1392" spans="1:5" ht="16.5" thickBot="1" x14ac:dyDescent="0.25">
      <c r="A1392" s="14">
        <v>3045651</v>
      </c>
      <c r="B1392" s="1">
        <v>400574.9</v>
      </c>
      <c r="C1392" s="1">
        <v>670.2</v>
      </c>
      <c r="D1392" s="2">
        <v>45368</v>
      </c>
      <c r="E1392" s="26">
        <v>634.78499999999997</v>
      </c>
    </row>
    <row r="1393" spans="1:5" ht="16.5" thickBot="1" x14ac:dyDescent="0.25">
      <c r="A1393" s="14">
        <v>3045651</v>
      </c>
      <c r="B1393" s="1">
        <v>400574.9</v>
      </c>
      <c r="C1393" s="1">
        <v>670.2</v>
      </c>
      <c r="D1393" s="2">
        <v>45369</v>
      </c>
      <c r="E1393" s="26">
        <v>634.24599999999998</v>
      </c>
    </row>
    <row r="1394" spans="1:5" ht="16.5" thickBot="1" x14ac:dyDescent="0.25">
      <c r="A1394" s="14">
        <v>3045651</v>
      </c>
      <c r="B1394" s="1">
        <v>400574.9</v>
      </c>
      <c r="C1394" s="1">
        <v>670.2</v>
      </c>
      <c r="D1394" s="2">
        <v>45370</v>
      </c>
      <c r="E1394" s="26"/>
    </row>
    <row r="1395" spans="1:5" ht="16.5" thickBot="1" x14ac:dyDescent="0.25">
      <c r="A1395" s="14">
        <v>3045651</v>
      </c>
      <c r="B1395" s="1">
        <v>400574.9</v>
      </c>
      <c r="C1395" s="1">
        <v>670.2</v>
      </c>
      <c r="D1395" s="2">
        <v>45371</v>
      </c>
      <c r="E1395" s="26">
        <v>634.14200000000005</v>
      </c>
    </row>
    <row r="1396" spans="1:5" ht="16.5" thickBot="1" x14ac:dyDescent="0.25">
      <c r="A1396" s="14">
        <v>3045651</v>
      </c>
      <c r="B1396" s="1">
        <v>400574.9</v>
      </c>
      <c r="C1396" s="1">
        <v>670.2</v>
      </c>
      <c r="D1396" s="2">
        <v>45372</v>
      </c>
      <c r="E1396" s="26">
        <v>634.11199999999997</v>
      </c>
    </row>
    <row r="1397" spans="1:5" ht="16.5" thickBot="1" x14ac:dyDescent="0.25">
      <c r="A1397" s="14">
        <v>3045651</v>
      </c>
      <c r="B1397" s="1">
        <v>400574.9</v>
      </c>
      <c r="C1397" s="1">
        <v>670.2</v>
      </c>
      <c r="D1397" s="2">
        <v>45373</v>
      </c>
      <c r="E1397" s="26">
        <v>634.00400000000002</v>
      </c>
    </row>
    <row r="1398" spans="1:5" ht="16.5" thickBot="1" x14ac:dyDescent="0.25">
      <c r="A1398" s="14">
        <v>3045651</v>
      </c>
      <c r="B1398" s="1">
        <v>400574.9</v>
      </c>
      <c r="C1398" s="1">
        <v>670.2</v>
      </c>
      <c r="D1398" s="2">
        <v>45374</v>
      </c>
      <c r="E1398" s="26"/>
    </row>
    <row r="1399" spans="1:5" ht="16.5" thickBot="1" x14ac:dyDescent="0.25">
      <c r="A1399" s="14">
        <v>3045651</v>
      </c>
      <c r="B1399" s="1">
        <v>400574.9</v>
      </c>
      <c r="C1399" s="1">
        <v>670.2</v>
      </c>
      <c r="D1399" s="2">
        <v>45375</v>
      </c>
      <c r="E1399" s="26"/>
    </row>
    <row r="1400" spans="1:5" ht="16.5" thickBot="1" x14ac:dyDescent="0.25">
      <c r="A1400" s="14">
        <v>3045651</v>
      </c>
      <c r="B1400" s="1">
        <v>400574.9</v>
      </c>
      <c r="C1400" s="1">
        <v>670.2</v>
      </c>
      <c r="D1400" s="2">
        <v>45376</v>
      </c>
      <c r="E1400" s="26"/>
    </row>
    <row r="1401" spans="1:5" ht="16.5" thickBot="1" x14ac:dyDescent="0.25">
      <c r="A1401" s="14">
        <v>3045651</v>
      </c>
      <c r="B1401" s="1">
        <v>400574.9</v>
      </c>
      <c r="C1401" s="1">
        <v>670.2</v>
      </c>
      <c r="D1401" s="2">
        <v>45377</v>
      </c>
      <c r="E1401" s="26"/>
    </row>
    <row r="1402" spans="1:5" ht="16.5" thickBot="1" x14ac:dyDescent="0.25">
      <c r="A1402" s="14">
        <v>3045651</v>
      </c>
      <c r="B1402" s="1">
        <v>400574.9</v>
      </c>
      <c r="C1402" s="1">
        <v>670.2</v>
      </c>
      <c r="D1402" s="2">
        <v>45378</v>
      </c>
      <c r="E1402" s="26"/>
    </row>
    <row r="1403" spans="1:5" ht="16.5" thickBot="1" x14ac:dyDescent="0.25">
      <c r="A1403" s="14">
        <v>3045651</v>
      </c>
      <c r="B1403" s="1">
        <v>400574.9</v>
      </c>
      <c r="C1403" s="1">
        <v>670.2</v>
      </c>
      <c r="D1403" s="2">
        <v>45379</v>
      </c>
      <c r="E1403" s="26"/>
    </row>
    <row r="1404" spans="1:5" ht="16.5" thickBot="1" x14ac:dyDescent="0.25">
      <c r="A1404" s="14">
        <v>3045651</v>
      </c>
      <c r="B1404" s="1">
        <v>400574.9</v>
      </c>
      <c r="C1404" s="1">
        <v>670.2</v>
      </c>
      <c r="D1404" s="2">
        <v>45380</v>
      </c>
      <c r="E1404" s="26"/>
    </row>
    <row r="1405" spans="1:5" ht="16.5" thickBot="1" x14ac:dyDescent="0.25">
      <c r="A1405" s="14">
        <v>3045651</v>
      </c>
      <c r="B1405" s="1">
        <v>400574.9</v>
      </c>
      <c r="C1405" s="1">
        <v>670.2</v>
      </c>
      <c r="D1405" s="2">
        <v>45381</v>
      </c>
      <c r="E1405" s="26"/>
    </row>
    <row r="1406" spans="1:5" ht="16.5" thickBot="1" x14ac:dyDescent="0.25">
      <c r="A1406" s="14">
        <v>3045651</v>
      </c>
      <c r="B1406" s="1">
        <v>400574.9</v>
      </c>
      <c r="C1406" s="1">
        <v>670.2</v>
      </c>
      <c r="D1406" s="2">
        <v>45382</v>
      </c>
      <c r="E1406" s="26"/>
    </row>
    <row r="1407" spans="1:5" ht="16.5" thickBot="1" x14ac:dyDescent="0.25">
      <c r="A1407" s="14">
        <v>3045651</v>
      </c>
      <c r="B1407" s="1">
        <v>400574.9</v>
      </c>
      <c r="C1407" s="1">
        <v>670.2</v>
      </c>
      <c r="D1407" s="2">
        <v>45383</v>
      </c>
      <c r="E1407" s="26"/>
    </row>
    <row r="1408" spans="1:5" ht="16.5" thickBot="1" x14ac:dyDescent="0.25">
      <c r="A1408" s="14">
        <v>3045651</v>
      </c>
      <c r="B1408" s="1">
        <v>400574.9</v>
      </c>
      <c r="C1408" s="1">
        <v>670.2</v>
      </c>
      <c r="D1408" s="2">
        <v>45384</v>
      </c>
      <c r="E1408" s="26">
        <v>629.971</v>
      </c>
    </row>
    <row r="1409" spans="1:5" ht="16.5" thickBot="1" x14ac:dyDescent="0.25">
      <c r="A1409" s="14">
        <v>3045651</v>
      </c>
      <c r="B1409" s="1">
        <v>400574.9</v>
      </c>
      <c r="C1409" s="1">
        <v>670.2</v>
      </c>
      <c r="D1409" s="2">
        <v>45385</v>
      </c>
      <c r="E1409" s="26">
        <v>626.23</v>
      </c>
    </row>
    <row r="1410" spans="1:5" ht="16.5" thickBot="1" x14ac:dyDescent="0.25">
      <c r="A1410" s="14">
        <v>3045651</v>
      </c>
      <c r="B1410" s="1">
        <v>400574.9</v>
      </c>
      <c r="C1410" s="1">
        <v>670.2</v>
      </c>
      <c r="D1410" s="2">
        <v>45386</v>
      </c>
      <c r="E1410" s="26">
        <v>625.36800000000005</v>
      </c>
    </row>
    <row r="1411" spans="1:5" ht="16.5" thickBot="1" x14ac:dyDescent="0.25">
      <c r="A1411" s="14">
        <v>3045651</v>
      </c>
      <c r="B1411" s="1">
        <v>400574.9</v>
      </c>
      <c r="C1411" s="1">
        <v>670.2</v>
      </c>
      <c r="D1411" s="2">
        <v>45387</v>
      </c>
      <c r="E1411" s="26">
        <v>625.221</v>
      </c>
    </row>
    <row r="1412" spans="1:5" ht="16.5" thickBot="1" x14ac:dyDescent="0.25">
      <c r="A1412" s="14">
        <v>3045651</v>
      </c>
      <c r="B1412" s="1">
        <v>400574.9</v>
      </c>
      <c r="C1412" s="1">
        <v>670.2</v>
      </c>
      <c r="D1412" s="2">
        <v>45388</v>
      </c>
      <c r="E1412" s="26">
        <v>625.18799999999999</v>
      </c>
    </row>
    <row r="1413" spans="1:5" ht="16.5" thickBot="1" x14ac:dyDescent="0.25">
      <c r="A1413" s="14">
        <v>3045651</v>
      </c>
      <c r="B1413" s="1">
        <v>400574.9</v>
      </c>
      <c r="C1413" s="1">
        <v>670.2</v>
      </c>
      <c r="D1413" s="2">
        <v>45389</v>
      </c>
      <c r="E1413" s="26">
        <v>625.28399999999999</v>
      </c>
    </row>
    <row r="1414" spans="1:5" ht="16.5" thickBot="1" x14ac:dyDescent="0.25">
      <c r="A1414" s="14">
        <v>3045651</v>
      </c>
      <c r="B1414" s="1">
        <v>400574.9</v>
      </c>
      <c r="C1414" s="1">
        <v>670.2</v>
      </c>
      <c r="D1414" s="2">
        <v>45390</v>
      </c>
      <c r="E1414" s="26">
        <v>625.10500000000002</v>
      </c>
    </row>
    <row r="1415" spans="1:5" ht="16.5" thickBot="1" x14ac:dyDescent="0.25">
      <c r="A1415" s="14">
        <v>3045651</v>
      </c>
      <c r="B1415" s="1">
        <v>400574.9</v>
      </c>
      <c r="C1415" s="1">
        <v>670.2</v>
      </c>
      <c r="D1415" s="2">
        <v>45391</v>
      </c>
      <c r="E1415" s="26">
        <v>625.08900000000006</v>
      </c>
    </row>
    <row r="1416" spans="1:5" ht="16.5" thickBot="1" x14ac:dyDescent="0.25">
      <c r="A1416" s="14">
        <v>3045651</v>
      </c>
      <c r="B1416" s="1">
        <v>400574.9</v>
      </c>
      <c r="C1416" s="1">
        <v>670.2</v>
      </c>
      <c r="D1416" s="2">
        <v>45392</v>
      </c>
      <c r="E1416" s="26"/>
    </row>
    <row r="1417" spans="1:5" ht="16.5" thickBot="1" x14ac:dyDescent="0.25">
      <c r="A1417" s="14">
        <v>3045651</v>
      </c>
      <c r="B1417" s="1">
        <v>400574.9</v>
      </c>
      <c r="C1417" s="1">
        <v>670.2</v>
      </c>
      <c r="D1417" s="2">
        <v>45393</v>
      </c>
      <c r="E1417" s="26">
        <v>625.06200000000001</v>
      </c>
    </row>
    <row r="1418" spans="1:5" ht="16.5" thickBot="1" x14ac:dyDescent="0.25">
      <c r="A1418" s="14">
        <v>3045651</v>
      </c>
      <c r="B1418" s="1">
        <v>400574.9</v>
      </c>
      <c r="C1418" s="1">
        <v>670.2</v>
      </c>
      <c r="D1418" s="2">
        <v>45394</v>
      </c>
      <c r="E1418" s="26">
        <v>624.96799999999996</v>
      </c>
    </row>
    <row r="1419" spans="1:5" ht="16.5" thickBot="1" x14ac:dyDescent="0.25">
      <c r="A1419" s="14">
        <v>3045651</v>
      </c>
      <c r="B1419" s="1">
        <v>400574.9</v>
      </c>
      <c r="C1419" s="1">
        <v>670.2</v>
      </c>
      <c r="D1419" s="2">
        <v>45395</v>
      </c>
      <c r="E1419" s="26">
        <v>624.86400000000003</v>
      </c>
    </row>
    <row r="1420" spans="1:5" ht="16.5" thickBot="1" x14ac:dyDescent="0.25">
      <c r="A1420" s="14">
        <v>3045651</v>
      </c>
      <c r="B1420" s="1">
        <v>400574.9</v>
      </c>
      <c r="C1420" s="1">
        <v>670.2</v>
      </c>
      <c r="D1420" s="2">
        <v>45396</v>
      </c>
      <c r="E1420" s="26">
        <v>626.08600000000001</v>
      </c>
    </row>
    <row r="1421" spans="1:5" ht="16.5" thickBot="1" x14ac:dyDescent="0.25">
      <c r="A1421" s="14">
        <v>3045651</v>
      </c>
      <c r="B1421" s="1">
        <v>400574.9</v>
      </c>
      <c r="C1421" s="1">
        <v>670.2</v>
      </c>
      <c r="D1421" s="2">
        <v>45397</v>
      </c>
      <c r="E1421" s="26">
        <v>626.10199999999998</v>
      </c>
    </row>
    <row r="1422" spans="1:5" ht="16.5" thickBot="1" x14ac:dyDescent="0.25">
      <c r="A1422" s="14">
        <v>3045651</v>
      </c>
      <c r="B1422" s="1">
        <v>400574.9</v>
      </c>
      <c r="C1422" s="1">
        <v>670.2</v>
      </c>
      <c r="D1422" s="2">
        <v>45398</v>
      </c>
      <c r="E1422" s="26">
        <v>626.00300000000004</v>
      </c>
    </row>
    <row r="1423" spans="1:5" ht="16.5" thickBot="1" x14ac:dyDescent="0.25">
      <c r="A1423" s="14">
        <v>3045651</v>
      </c>
      <c r="B1423" s="1">
        <v>400574.9</v>
      </c>
      <c r="C1423" s="1">
        <v>670.2</v>
      </c>
      <c r="D1423" s="2">
        <v>45399</v>
      </c>
      <c r="E1423" s="26">
        <v>625.57100000000003</v>
      </c>
    </row>
    <row r="1424" spans="1:5" ht="16.5" thickBot="1" x14ac:dyDescent="0.25">
      <c r="A1424" s="14">
        <v>3045651</v>
      </c>
      <c r="B1424" s="1">
        <v>400574.9</v>
      </c>
      <c r="C1424" s="1">
        <v>670.2</v>
      </c>
      <c r="D1424" s="2">
        <v>45400</v>
      </c>
      <c r="E1424" s="26">
        <v>625.23</v>
      </c>
    </row>
    <row r="1425" spans="1:5" ht="16.5" thickBot="1" x14ac:dyDescent="0.25">
      <c r="A1425" s="14">
        <v>3045651</v>
      </c>
      <c r="B1425" s="1">
        <v>400574.9</v>
      </c>
      <c r="C1425" s="1">
        <v>670.2</v>
      </c>
      <c r="D1425" s="2">
        <v>45401</v>
      </c>
      <c r="E1425" s="26">
        <v>624.85</v>
      </c>
    </row>
    <row r="1426" spans="1:5" ht="16.5" thickBot="1" x14ac:dyDescent="0.25">
      <c r="A1426" s="14">
        <v>3045651</v>
      </c>
      <c r="B1426" s="1">
        <v>400574.9</v>
      </c>
      <c r="C1426" s="1">
        <v>670.2</v>
      </c>
      <c r="D1426" s="2">
        <v>45402</v>
      </c>
      <c r="E1426" s="26">
        <v>624.197</v>
      </c>
    </row>
    <row r="1427" spans="1:5" ht="16.5" thickBot="1" x14ac:dyDescent="0.25">
      <c r="A1427" s="14">
        <v>3045651</v>
      </c>
      <c r="B1427" s="1">
        <v>400574.9</v>
      </c>
      <c r="C1427" s="1">
        <v>670.2</v>
      </c>
      <c r="D1427" s="2">
        <v>45403</v>
      </c>
      <c r="E1427" s="26">
        <v>623.38499999999999</v>
      </c>
    </row>
    <row r="1428" spans="1:5" ht="16.5" thickBot="1" x14ac:dyDescent="0.25">
      <c r="A1428" s="14">
        <v>3045651</v>
      </c>
      <c r="B1428" s="1">
        <v>400574.9</v>
      </c>
      <c r="C1428" s="1">
        <v>670.2</v>
      </c>
      <c r="D1428" s="2">
        <v>45404</v>
      </c>
      <c r="E1428" s="26">
        <v>622.59199999999998</v>
      </c>
    </row>
    <row r="1429" spans="1:5" ht="16.5" thickBot="1" x14ac:dyDescent="0.25">
      <c r="A1429" s="14">
        <v>3045651</v>
      </c>
      <c r="B1429" s="1">
        <v>400574.9</v>
      </c>
      <c r="C1429" s="1">
        <v>670.2</v>
      </c>
      <c r="D1429" s="2">
        <v>45405</v>
      </c>
      <c r="E1429" s="26">
        <v>622.197</v>
      </c>
    </row>
    <row r="1430" spans="1:5" ht="16.5" thickBot="1" x14ac:dyDescent="0.25">
      <c r="A1430" s="14">
        <v>3045651</v>
      </c>
      <c r="B1430" s="1">
        <v>400574.9</v>
      </c>
      <c r="C1430" s="1">
        <v>670.2</v>
      </c>
      <c r="D1430" s="2">
        <v>45406</v>
      </c>
      <c r="E1430" s="26">
        <v>620.25400000000002</v>
      </c>
    </row>
    <row r="1431" spans="1:5" ht="16.5" thickBot="1" x14ac:dyDescent="0.25">
      <c r="A1431" s="14">
        <v>3045651</v>
      </c>
      <c r="B1431" s="1">
        <v>400574.9</v>
      </c>
      <c r="C1431" s="1">
        <v>670.2</v>
      </c>
      <c r="D1431" s="2">
        <v>45407</v>
      </c>
      <c r="E1431" s="26">
        <v>618.62699999999995</v>
      </c>
    </row>
    <row r="1432" spans="1:5" ht="16.5" thickBot="1" x14ac:dyDescent="0.25">
      <c r="A1432" s="14">
        <v>3045651</v>
      </c>
      <c r="B1432" s="1">
        <v>400574.9</v>
      </c>
      <c r="C1432" s="1">
        <v>670.2</v>
      </c>
      <c r="D1432" s="2">
        <v>45408</v>
      </c>
      <c r="E1432" s="26">
        <v>618.27200000000005</v>
      </c>
    </row>
    <row r="1433" spans="1:5" ht="16.5" thickBot="1" x14ac:dyDescent="0.25">
      <c r="A1433" s="14">
        <v>3045651</v>
      </c>
      <c r="B1433" s="1">
        <v>400574.9</v>
      </c>
      <c r="C1433" s="1">
        <v>670.2</v>
      </c>
      <c r="D1433" s="2">
        <v>45409</v>
      </c>
      <c r="E1433" s="26">
        <v>613.73699999999997</v>
      </c>
    </row>
    <row r="1434" spans="1:5" ht="16.5" thickBot="1" x14ac:dyDescent="0.25">
      <c r="A1434" s="14">
        <v>3045651</v>
      </c>
      <c r="B1434" s="1">
        <v>400574.9</v>
      </c>
      <c r="C1434" s="1">
        <v>670.2</v>
      </c>
      <c r="D1434" s="2">
        <v>45410</v>
      </c>
      <c r="E1434" s="26">
        <v>612.52700000000004</v>
      </c>
    </row>
    <row r="1435" spans="1:5" ht="16.5" thickBot="1" x14ac:dyDescent="0.25">
      <c r="A1435" s="14">
        <v>3045651</v>
      </c>
      <c r="B1435" s="1">
        <v>400574.9</v>
      </c>
      <c r="C1435" s="1">
        <v>670.2</v>
      </c>
      <c r="D1435" s="2">
        <v>45411</v>
      </c>
      <c r="E1435" s="26">
        <v>611.54700000000003</v>
      </c>
    </row>
    <row r="1436" spans="1:5" ht="16.5" thickBot="1" x14ac:dyDescent="0.25">
      <c r="A1436" s="14">
        <v>3045651</v>
      </c>
      <c r="B1436" s="1">
        <v>400574.9</v>
      </c>
      <c r="C1436" s="1">
        <v>670.2</v>
      </c>
      <c r="D1436" s="2">
        <v>45412</v>
      </c>
      <c r="E1436" s="26">
        <v>611.322</v>
      </c>
    </row>
    <row r="1437" spans="1:5" ht="16.5" thickBot="1" x14ac:dyDescent="0.25">
      <c r="A1437" s="14">
        <v>3045651</v>
      </c>
      <c r="B1437" s="1">
        <v>400574.9</v>
      </c>
      <c r="C1437" s="1">
        <v>670.2</v>
      </c>
      <c r="D1437" s="2">
        <v>45413</v>
      </c>
      <c r="E1437" s="26">
        <v>611.41099999999994</v>
      </c>
    </row>
    <row r="1438" spans="1:5" ht="16.5" thickBot="1" x14ac:dyDescent="0.25">
      <c r="A1438" s="14">
        <v>3045651</v>
      </c>
      <c r="B1438" s="1">
        <v>400574.9</v>
      </c>
      <c r="C1438" s="1">
        <v>670.2</v>
      </c>
      <c r="D1438" s="2">
        <v>45414</v>
      </c>
      <c r="E1438" s="26">
        <v>611.80499999999995</v>
      </c>
    </row>
    <row r="1439" spans="1:5" ht="16.5" thickBot="1" x14ac:dyDescent="0.25">
      <c r="A1439" s="14">
        <v>3045651</v>
      </c>
      <c r="B1439" s="1">
        <v>400574.9</v>
      </c>
      <c r="C1439" s="1">
        <v>670.2</v>
      </c>
      <c r="D1439" s="2">
        <v>45415</v>
      </c>
      <c r="E1439" s="26">
        <v>611.726</v>
      </c>
    </row>
    <row r="1440" spans="1:5" ht="16.5" thickBot="1" x14ac:dyDescent="0.25">
      <c r="A1440" s="14">
        <v>3045651</v>
      </c>
      <c r="B1440" s="1">
        <v>400574.9</v>
      </c>
      <c r="C1440" s="1">
        <v>670.2</v>
      </c>
      <c r="D1440" s="2">
        <v>45416</v>
      </c>
      <c r="E1440" s="26">
        <v>611.65499999999997</v>
      </c>
    </row>
    <row r="1441" spans="1:5" ht="16.5" thickBot="1" x14ac:dyDescent="0.25">
      <c r="A1441" s="14">
        <v>3045651</v>
      </c>
      <c r="B1441" s="1">
        <v>400574.9</v>
      </c>
      <c r="C1441" s="1">
        <v>670.2</v>
      </c>
      <c r="D1441" s="2">
        <v>45417</v>
      </c>
      <c r="E1441" s="26">
        <v>611.12199999999996</v>
      </c>
    </row>
    <row r="1442" spans="1:5" ht="16.5" thickBot="1" x14ac:dyDescent="0.25">
      <c r="A1442" s="14">
        <v>3045651</v>
      </c>
      <c r="B1442" s="1">
        <v>400574.9</v>
      </c>
      <c r="C1442" s="1">
        <v>670.2</v>
      </c>
      <c r="D1442" s="2">
        <v>45418</v>
      </c>
      <c r="E1442" s="26">
        <v>611.1</v>
      </c>
    </row>
    <row r="1443" spans="1:5" ht="16.5" thickBot="1" x14ac:dyDescent="0.25">
      <c r="A1443" s="14">
        <v>3045651</v>
      </c>
      <c r="B1443" s="1">
        <v>400574.9</v>
      </c>
      <c r="C1443" s="1">
        <v>670.2</v>
      </c>
      <c r="D1443" s="2">
        <v>45419</v>
      </c>
      <c r="E1443" s="26">
        <v>611.178</v>
      </c>
    </row>
    <row r="1444" spans="1:5" ht="16.5" thickBot="1" x14ac:dyDescent="0.25">
      <c r="A1444" s="14">
        <v>3045651</v>
      </c>
      <c r="B1444" s="1">
        <v>400574.9</v>
      </c>
      <c r="C1444" s="1">
        <v>670.2</v>
      </c>
      <c r="D1444" s="2">
        <v>45420</v>
      </c>
      <c r="E1444" s="26">
        <v>610.61300000000006</v>
      </c>
    </row>
    <row r="1445" spans="1:5" ht="16.5" thickBot="1" x14ac:dyDescent="0.25">
      <c r="A1445" s="14">
        <v>3045651</v>
      </c>
      <c r="B1445" s="1">
        <v>400574.9</v>
      </c>
      <c r="C1445" s="1">
        <v>670.2</v>
      </c>
      <c r="D1445" s="2">
        <v>45421</v>
      </c>
      <c r="E1445" s="26">
        <v>610.351</v>
      </c>
    </row>
    <row r="1446" spans="1:5" ht="16.5" thickBot="1" x14ac:dyDescent="0.25">
      <c r="A1446" s="14">
        <v>3045651</v>
      </c>
      <c r="B1446" s="1">
        <v>400574.9</v>
      </c>
      <c r="C1446" s="1">
        <v>670.2</v>
      </c>
      <c r="D1446" s="2">
        <v>45422</v>
      </c>
      <c r="E1446" s="26"/>
    </row>
    <row r="1447" spans="1:5" ht="16.5" thickBot="1" x14ac:dyDescent="0.25">
      <c r="A1447" s="14">
        <v>3045651</v>
      </c>
      <c r="B1447" s="1">
        <v>400574.9</v>
      </c>
      <c r="C1447" s="1">
        <v>670.2</v>
      </c>
      <c r="D1447" s="2">
        <v>45423</v>
      </c>
      <c r="E1447" s="26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5"/>
  <sheetViews>
    <sheetView workbookViewId="0">
      <selection activeCell="G8" sqref="G8"/>
    </sheetView>
  </sheetViews>
  <sheetFormatPr defaultRowHeight="15" x14ac:dyDescent="0.25"/>
  <cols>
    <col min="1" max="1" width="17.25" style="42" bestFit="1" customWidth="1"/>
    <col min="2" max="2" width="12.625" style="42" bestFit="1" customWidth="1"/>
    <col min="3" max="3" width="19.25" style="43" bestFit="1" customWidth="1"/>
    <col min="4" max="4" width="17.25" style="43" bestFit="1" customWidth="1"/>
    <col min="5" max="16384" width="9" style="43"/>
  </cols>
  <sheetData>
    <row r="1" spans="1:5" x14ac:dyDescent="0.25">
      <c r="A1" s="102" t="s">
        <v>486</v>
      </c>
      <c r="B1" s="102"/>
      <c r="C1" s="102"/>
      <c r="D1" s="43" t="s">
        <v>491</v>
      </c>
      <c r="E1" s="53"/>
    </row>
    <row r="2" spans="1:5" x14ac:dyDescent="0.25">
      <c r="A2" s="42" t="s">
        <v>492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5.75" x14ac:dyDescent="0.25">
      <c r="A3" s="42">
        <v>103.99281927</v>
      </c>
      <c r="B3" s="42">
        <v>27.517509560000001</v>
      </c>
      <c r="C3" s="40">
        <v>881.33</v>
      </c>
      <c r="D3" s="15">
        <v>43831</v>
      </c>
      <c r="E3" s="29">
        <v>878.149</v>
      </c>
    </row>
    <row r="4" spans="1:5" ht="15.75" x14ac:dyDescent="0.25">
      <c r="A4" s="42">
        <v>103.99281927</v>
      </c>
      <c r="B4" s="42">
        <v>27.517509560000001</v>
      </c>
      <c r="C4" s="40">
        <v>881.33</v>
      </c>
      <c r="D4" s="15">
        <v>43832</v>
      </c>
      <c r="E4" s="29">
        <v>878.67899999999997</v>
      </c>
    </row>
    <row r="5" spans="1:5" ht="15.75" x14ac:dyDescent="0.25">
      <c r="A5" s="42">
        <v>103.99281927</v>
      </c>
      <c r="B5" s="42">
        <v>27.517509560000001</v>
      </c>
      <c r="C5" s="40">
        <v>881.33</v>
      </c>
      <c r="D5" s="15">
        <v>43833</v>
      </c>
      <c r="E5" s="29">
        <v>879.17899999999997</v>
      </c>
    </row>
    <row r="6" spans="1:5" ht="15.75" x14ac:dyDescent="0.25">
      <c r="A6" s="42">
        <v>103.99281927</v>
      </c>
      <c r="B6" s="42">
        <v>27.517509560000001</v>
      </c>
      <c r="C6" s="40">
        <v>881.33</v>
      </c>
      <c r="D6" s="15">
        <v>43834</v>
      </c>
      <c r="E6" s="29">
        <v>879.12900000000002</v>
      </c>
    </row>
    <row r="7" spans="1:5" ht="15.75" x14ac:dyDescent="0.25">
      <c r="A7" s="42">
        <v>103.99281927</v>
      </c>
      <c r="B7" s="42">
        <v>27.517509560000001</v>
      </c>
      <c r="C7" s="40">
        <v>881.33</v>
      </c>
      <c r="D7" s="15">
        <v>43835</v>
      </c>
      <c r="E7" s="29">
        <v>878.94899999999996</v>
      </c>
    </row>
    <row r="8" spans="1:5" ht="15.75" x14ac:dyDescent="0.25">
      <c r="A8" s="42">
        <v>103.99281927</v>
      </c>
      <c r="B8" s="42">
        <v>27.517509560000001</v>
      </c>
      <c r="C8" s="40">
        <v>881.33</v>
      </c>
      <c r="D8" s="15">
        <v>43836</v>
      </c>
      <c r="E8" s="29">
        <v>878.71900000000005</v>
      </c>
    </row>
    <row r="9" spans="1:5" ht="15.75" x14ac:dyDescent="0.25">
      <c r="A9" s="42">
        <v>103.99281927</v>
      </c>
      <c r="B9" s="42">
        <v>27.517509560000001</v>
      </c>
      <c r="C9" s="40">
        <v>881.33</v>
      </c>
      <c r="D9" s="15">
        <v>43837</v>
      </c>
      <c r="E9" s="29">
        <v>878.87900000000002</v>
      </c>
    </row>
    <row r="10" spans="1:5" ht="15.75" x14ac:dyDescent="0.25">
      <c r="A10" s="42">
        <v>103.99281927</v>
      </c>
      <c r="B10" s="42">
        <v>27.517509560000001</v>
      </c>
      <c r="C10" s="40">
        <v>881.33</v>
      </c>
      <c r="D10" s="15">
        <v>43838</v>
      </c>
      <c r="E10" s="29">
        <v>878.51900000000001</v>
      </c>
    </row>
    <row r="11" spans="1:5" ht="15.75" x14ac:dyDescent="0.25">
      <c r="A11" s="42">
        <v>103.99281927</v>
      </c>
      <c r="B11" s="42">
        <v>27.517509560000001</v>
      </c>
      <c r="C11" s="40">
        <v>881.33</v>
      </c>
      <c r="D11" s="15">
        <v>43839</v>
      </c>
      <c r="E11" s="29">
        <v>878.42899999999997</v>
      </c>
    </row>
    <row r="12" spans="1:5" ht="15.75" x14ac:dyDescent="0.25">
      <c r="A12" s="42">
        <v>103.99281927</v>
      </c>
      <c r="B12" s="42">
        <v>27.517509560000001</v>
      </c>
      <c r="C12" s="40">
        <v>881.33</v>
      </c>
      <c r="D12" s="15">
        <v>43840</v>
      </c>
      <c r="E12" s="29">
        <v>878.59900000000005</v>
      </c>
    </row>
    <row r="13" spans="1:5" ht="15.75" x14ac:dyDescent="0.25">
      <c r="A13" s="42">
        <v>103.99281927</v>
      </c>
      <c r="B13" s="42">
        <v>27.517509560000001</v>
      </c>
      <c r="C13" s="40">
        <v>881.33</v>
      </c>
      <c r="D13" s="15">
        <v>43841</v>
      </c>
      <c r="E13" s="29">
        <v>878.42899999999997</v>
      </c>
    </row>
    <row r="14" spans="1:5" ht="15.75" x14ac:dyDescent="0.25">
      <c r="A14" s="42">
        <v>103.99281927</v>
      </c>
      <c r="B14" s="42">
        <v>27.517509560000001</v>
      </c>
      <c r="C14" s="40">
        <v>881.33</v>
      </c>
      <c r="D14" s="15">
        <v>43842</v>
      </c>
      <c r="E14" s="29">
        <v>878.26900000000001</v>
      </c>
    </row>
    <row r="15" spans="1:5" ht="15.75" x14ac:dyDescent="0.25">
      <c r="A15" s="42">
        <v>103.99281927</v>
      </c>
      <c r="B15" s="42">
        <v>27.517509560000001</v>
      </c>
      <c r="C15" s="40">
        <v>881.33</v>
      </c>
      <c r="D15" s="15">
        <v>43843</v>
      </c>
      <c r="E15" s="29">
        <v>878.26900000000001</v>
      </c>
    </row>
    <row r="16" spans="1:5" ht="15.75" x14ac:dyDescent="0.25">
      <c r="A16" s="42">
        <v>103.99281927</v>
      </c>
      <c r="B16" s="42">
        <v>27.517509560000001</v>
      </c>
      <c r="C16" s="40">
        <v>881.33</v>
      </c>
      <c r="D16" s="15">
        <v>43844</v>
      </c>
      <c r="E16" s="29">
        <v>878.31899999999996</v>
      </c>
    </row>
    <row r="17" spans="1:5" ht="15.75" x14ac:dyDescent="0.25">
      <c r="A17" s="42">
        <v>103.99281927</v>
      </c>
      <c r="B17" s="42">
        <v>27.517509560000001</v>
      </c>
      <c r="C17" s="40">
        <v>881.33</v>
      </c>
      <c r="D17" s="15">
        <v>43845</v>
      </c>
      <c r="E17" s="29">
        <v>878.32899999999995</v>
      </c>
    </row>
    <row r="18" spans="1:5" ht="15.75" x14ac:dyDescent="0.25">
      <c r="A18" s="42">
        <v>103.99281927</v>
      </c>
      <c r="B18" s="42">
        <v>27.517509560000001</v>
      </c>
      <c r="C18" s="40">
        <v>881.33</v>
      </c>
      <c r="D18" s="15">
        <v>43846</v>
      </c>
      <c r="E18" s="29">
        <v>878.40899999999999</v>
      </c>
    </row>
    <row r="19" spans="1:5" ht="15.75" x14ac:dyDescent="0.25">
      <c r="A19" s="42">
        <v>103.99281927</v>
      </c>
      <c r="B19" s="42">
        <v>27.517509560000001</v>
      </c>
      <c r="C19" s="40">
        <v>881.33</v>
      </c>
      <c r="D19" s="15">
        <v>43847</v>
      </c>
      <c r="E19" s="29">
        <v>878.45899999999995</v>
      </c>
    </row>
    <row r="20" spans="1:5" ht="15.75" x14ac:dyDescent="0.25">
      <c r="A20" s="42">
        <v>103.99281927</v>
      </c>
      <c r="B20" s="42">
        <v>27.517509560000001</v>
      </c>
      <c r="C20" s="40">
        <v>881.33</v>
      </c>
      <c r="D20" s="15">
        <v>43848</v>
      </c>
      <c r="E20" s="29">
        <v>878.41899999999998</v>
      </c>
    </row>
    <row r="21" spans="1:5" ht="15.75" x14ac:dyDescent="0.25">
      <c r="A21" s="42">
        <v>103.99281927</v>
      </c>
      <c r="B21" s="42">
        <v>27.517509560000001</v>
      </c>
      <c r="C21" s="40">
        <v>881.33</v>
      </c>
      <c r="D21" s="15">
        <v>43849</v>
      </c>
      <c r="E21" s="29">
        <v>878.37900000000002</v>
      </c>
    </row>
    <row r="22" spans="1:5" ht="15.75" x14ac:dyDescent="0.25">
      <c r="A22" s="42">
        <v>103.99281927</v>
      </c>
      <c r="B22" s="42">
        <v>27.517509560000001</v>
      </c>
      <c r="C22" s="40">
        <v>881.33</v>
      </c>
      <c r="D22" s="15">
        <v>43850</v>
      </c>
      <c r="E22" s="29">
        <v>878.31899999999996</v>
      </c>
    </row>
    <row r="23" spans="1:5" ht="15.75" x14ac:dyDescent="0.25">
      <c r="A23" s="42">
        <v>103.99281927</v>
      </c>
      <c r="B23" s="42">
        <v>27.517509560000001</v>
      </c>
      <c r="C23" s="40">
        <v>881.33</v>
      </c>
      <c r="D23" s="15">
        <v>43851</v>
      </c>
      <c r="E23" s="29">
        <v>878.399</v>
      </c>
    </row>
    <row r="24" spans="1:5" ht="15.75" x14ac:dyDescent="0.25">
      <c r="A24" s="42">
        <v>103.99281927</v>
      </c>
      <c r="B24" s="42">
        <v>27.517509560000001</v>
      </c>
      <c r="C24" s="40">
        <v>881.33</v>
      </c>
      <c r="D24" s="15">
        <v>43852</v>
      </c>
      <c r="E24" s="29"/>
    </row>
    <row r="25" spans="1:5" ht="15.75" x14ac:dyDescent="0.25">
      <c r="A25" s="42">
        <v>103.99281927</v>
      </c>
      <c r="B25" s="42">
        <v>27.517509560000001</v>
      </c>
      <c r="C25" s="40">
        <v>881.33</v>
      </c>
      <c r="D25" s="15">
        <v>43853</v>
      </c>
      <c r="E25" s="29">
        <v>878.25900000000001</v>
      </c>
    </row>
    <row r="26" spans="1:5" ht="15.75" x14ac:dyDescent="0.25">
      <c r="A26" s="42">
        <v>103.99281927</v>
      </c>
      <c r="B26" s="42">
        <v>27.517509560000001</v>
      </c>
      <c r="C26" s="40">
        <v>881.33</v>
      </c>
      <c r="D26" s="15">
        <v>43854</v>
      </c>
      <c r="E26" s="29">
        <v>878.05899999999997</v>
      </c>
    </row>
    <row r="27" spans="1:5" ht="15.75" x14ac:dyDescent="0.25">
      <c r="A27" s="42">
        <v>103.99281927</v>
      </c>
      <c r="B27" s="42">
        <v>27.517509560000001</v>
      </c>
      <c r="C27" s="40">
        <v>881.33</v>
      </c>
      <c r="D27" s="15">
        <v>43855</v>
      </c>
      <c r="E27" s="29"/>
    </row>
    <row r="28" spans="1:5" ht="15.75" x14ac:dyDescent="0.25">
      <c r="A28" s="42">
        <v>103.99281927</v>
      </c>
      <c r="B28" s="42">
        <v>27.517509560000001</v>
      </c>
      <c r="C28" s="40">
        <v>881.33</v>
      </c>
      <c r="D28" s="15">
        <v>43856</v>
      </c>
      <c r="E28" s="29">
        <v>877.68899999999996</v>
      </c>
    </row>
    <row r="29" spans="1:5" ht="15.75" x14ac:dyDescent="0.25">
      <c r="A29" s="42">
        <v>103.99281927</v>
      </c>
      <c r="B29" s="42">
        <v>27.517509560000001</v>
      </c>
      <c r="C29" s="40">
        <v>881.33</v>
      </c>
      <c r="D29" s="15">
        <v>43857</v>
      </c>
      <c r="E29" s="29">
        <v>876.93899999999996</v>
      </c>
    </row>
    <row r="30" spans="1:5" ht="15.75" x14ac:dyDescent="0.25">
      <c r="A30" s="42">
        <v>103.99281927</v>
      </c>
      <c r="B30" s="42">
        <v>27.517509560000001</v>
      </c>
      <c r="C30" s="40">
        <v>881.33</v>
      </c>
      <c r="D30" s="15">
        <v>43858</v>
      </c>
      <c r="E30" s="29">
        <v>876.79899999999998</v>
      </c>
    </row>
    <row r="31" spans="1:5" ht="15.75" x14ac:dyDescent="0.25">
      <c r="A31" s="42">
        <v>103.99281927</v>
      </c>
      <c r="B31" s="42">
        <v>27.517509560000001</v>
      </c>
      <c r="C31" s="40">
        <v>881.33</v>
      </c>
      <c r="D31" s="15">
        <v>43859</v>
      </c>
      <c r="E31" s="29">
        <v>876.86900000000003</v>
      </c>
    </row>
    <row r="32" spans="1:5" ht="15.75" x14ac:dyDescent="0.25">
      <c r="A32" s="42">
        <v>103.99281927</v>
      </c>
      <c r="B32" s="42">
        <v>27.517509560000001</v>
      </c>
      <c r="C32" s="40">
        <v>881.33</v>
      </c>
      <c r="D32" s="15">
        <v>43860</v>
      </c>
      <c r="E32" s="29">
        <v>876.85900000000004</v>
      </c>
    </row>
    <row r="33" spans="1:5" ht="15.75" x14ac:dyDescent="0.25">
      <c r="A33" s="42">
        <v>103.99281927</v>
      </c>
      <c r="B33" s="42">
        <v>27.517509560000001</v>
      </c>
      <c r="C33" s="40">
        <v>881.33</v>
      </c>
      <c r="D33" s="15">
        <v>43861</v>
      </c>
      <c r="E33" s="29">
        <v>876.56</v>
      </c>
    </row>
    <row r="34" spans="1:5" ht="15.75" x14ac:dyDescent="0.25">
      <c r="A34" s="42">
        <v>103.99281927</v>
      </c>
      <c r="B34" s="42">
        <v>27.517509560000001</v>
      </c>
      <c r="C34" s="40">
        <v>881.33</v>
      </c>
      <c r="D34" s="15">
        <v>43862</v>
      </c>
      <c r="E34" s="29">
        <v>876.56899999999996</v>
      </c>
    </row>
    <row r="35" spans="1:5" ht="15.75" x14ac:dyDescent="0.25">
      <c r="A35" s="42">
        <v>103.99281927</v>
      </c>
      <c r="B35" s="42">
        <v>27.517509560000001</v>
      </c>
      <c r="C35" s="40">
        <v>881.33</v>
      </c>
      <c r="D35" s="15">
        <v>43863</v>
      </c>
      <c r="E35" s="29">
        <v>876.89</v>
      </c>
    </row>
    <row r="36" spans="1:5" ht="15.75" x14ac:dyDescent="0.25">
      <c r="A36" s="42">
        <v>103.99281927</v>
      </c>
      <c r="B36" s="42">
        <v>27.517509560000001</v>
      </c>
      <c r="C36" s="40">
        <v>881.33</v>
      </c>
      <c r="D36" s="15">
        <v>43864</v>
      </c>
      <c r="E36" s="29">
        <v>876.89</v>
      </c>
    </row>
    <row r="37" spans="1:5" ht="15.75" x14ac:dyDescent="0.25">
      <c r="A37" s="42">
        <v>103.99281927</v>
      </c>
      <c r="B37" s="42">
        <v>27.517509560000001</v>
      </c>
      <c r="C37" s="40">
        <v>881.33</v>
      </c>
      <c r="D37" s="15">
        <v>43865</v>
      </c>
      <c r="E37" s="29">
        <v>876.88</v>
      </c>
    </row>
    <row r="38" spans="1:5" ht="15.75" x14ac:dyDescent="0.25">
      <c r="A38" s="42">
        <v>103.99281927</v>
      </c>
      <c r="B38" s="42">
        <v>27.517509560000001</v>
      </c>
      <c r="C38" s="40">
        <v>881.33</v>
      </c>
      <c r="D38" s="15">
        <v>43866</v>
      </c>
      <c r="E38" s="29">
        <v>876.88</v>
      </c>
    </row>
    <row r="39" spans="1:5" ht="15.75" x14ac:dyDescent="0.25">
      <c r="A39" s="42">
        <v>103.99281927</v>
      </c>
      <c r="B39" s="42">
        <v>27.517509560000001</v>
      </c>
      <c r="C39" s="40">
        <v>881.33</v>
      </c>
      <c r="D39" s="15">
        <v>43867</v>
      </c>
      <c r="E39" s="29">
        <v>877.01</v>
      </c>
    </row>
    <row r="40" spans="1:5" ht="15.75" x14ac:dyDescent="0.25">
      <c r="A40" s="42">
        <v>103.99281927</v>
      </c>
      <c r="B40" s="42">
        <v>27.517509560000001</v>
      </c>
      <c r="C40" s="40">
        <v>881.33</v>
      </c>
      <c r="D40" s="15">
        <v>43868</v>
      </c>
      <c r="E40" s="29">
        <v>876.88</v>
      </c>
    </row>
    <row r="41" spans="1:5" ht="15.75" x14ac:dyDescent="0.25">
      <c r="A41" s="42">
        <v>103.99281927</v>
      </c>
      <c r="B41" s="42">
        <v>27.517509560000001</v>
      </c>
      <c r="C41" s="40">
        <v>881.33</v>
      </c>
      <c r="D41" s="15">
        <v>43869</v>
      </c>
      <c r="E41" s="29">
        <v>876.86</v>
      </c>
    </row>
    <row r="42" spans="1:5" ht="15.75" x14ac:dyDescent="0.25">
      <c r="A42" s="42">
        <v>103.99281927</v>
      </c>
      <c r="B42" s="42">
        <v>27.517509560000001</v>
      </c>
      <c r="C42" s="40">
        <v>881.33</v>
      </c>
      <c r="D42" s="15">
        <v>43870</v>
      </c>
      <c r="E42" s="29">
        <v>876.85</v>
      </c>
    </row>
    <row r="43" spans="1:5" ht="15.75" x14ac:dyDescent="0.25">
      <c r="A43" s="42">
        <v>103.99281927</v>
      </c>
      <c r="B43" s="42">
        <v>27.517509560000001</v>
      </c>
      <c r="C43" s="40">
        <v>881.33</v>
      </c>
      <c r="D43" s="15">
        <v>43871</v>
      </c>
      <c r="E43" s="29">
        <v>876.83</v>
      </c>
    </row>
    <row r="44" spans="1:5" ht="15.75" x14ac:dyDescent="0.25">
      <c r="A44" s="42">
        <v>103.99281927</v>
      </c>
      <c r="B44" s="42">
        <v>27.517509560000001</v>
      </c>
      <c r="C44" s="40">
        <v>881.33</v>
      </c>
      <c r="D44" s="15">
        <v>43872</v>
      </c>
      <c r="E44" s="29">
        <v>876.95</v>
      </c>
    </row>
    <row r="45" spans="1:5" ht="15.75" x14ac:dyDescent="0.25">
      <c r="A45" s="42">
        <v>103.99281927</v>
      </c>
      <c r="B45" s="42">
        <v>27.517509560000001</v>
      </c>
      <c r="C45" s="40">
        <v>881.33</v>
      </c>
      <c r="D45" s="15">
        <v>43873</v>
      </c>
      <c r="E45" s="29">
        <v>877.04</v>
      </c>
    </row>
    <row r="46" spans="1:5" ht="15.75" x14ac:dyDescent="0.25">
      <c r="A46" s="42">
        <v>103.99281927</v>
      </c>
      <c r="B46" s="42">
        <v>27.517509560000001</v>
      </c>
      <c r="C46" s="40">
        <v>881.33</v>
      </c>
      <c r="D46" s="15">
        <v>43874</v>
      </c>
      <c r="E46" s="29">
        <v>877.05</v>
      </c>
    </row>
    <row r="47" spans="1:5" ht="15.75" x14ac:dyDescent="0.25">
      <c r="A47" s="42">
        <v>103.99281927</v>
      </c>
      <c r="B47" s="42">
        <v>27.517509560000001</v>
      </c>
      <c r="C47" s="40">
        <v>881.33</v>
      </c>
      <c r="D47" s="15">
        <v>43875</v>
      </c>
      <c r="E47" s="29">
        <v>876.97</v>
      </c>
    </row>
    <row r="48" spans="1:5" ht="15.75" x14ac:dyDescent="0.25">
      <c r="A48" s="42">
        <v>103.99281927</v>
      </c>
      <c r="B48" s="42">
        <v>27.517509560000001</v>
      </c>
      <c r="C48" s="40">
        <v>881.33</v>
      </c>
      <c r="D48" s="15">
        <v>43876</v>
      </c>
      <c r="E48" s="29">
        <v>876.95</v>
      </c>
    </row>
    <row r="49" spans="1:5" ht="15.75" x14ac:dyDescent="0.25">
      <c r="A49" s="42">
        <v>103.99281927</v>
      </c>
      <c r="B49" s="42">
        <v>27.517509560000001</v>
      </c>
      <c r="C49" s="40">
        <v>881.33</v>
      </c>
      <c r="D49" s="15">
        <v>43877</v>
      </c>
      <c r="E49" s="29">
        <v>876.96</v>
      </c>
    </row>
    <row r="50" spans="1:5" ht="15.75" x14ac:dyDescent="0.25">
      <c r="A50" s="42">
        <v>103.99281927</v>
      </c>
      <c r="B50" s="42">
        <v>27.517509560000001</v>
      </c>
      <c r="C50" s="40">
        <v>881.33</v>
      </c>
      <c r="D50" s="15">
        <v>43878</v>
      </c>
      <c r="E50" s="29">
        <v>876.97</v>
      </c>
    </row>
    <row r="51" spans="1:5" ht="15.75" x14ac:dyDescent="0.25">
      <c r="A51" s="42">
        <v>103.99281927</v>
      </c>
      <c r="B51" s="42">
        <v>27.517509560000001</v>
      </c>
      <c r="C51" s="40">
        <v>881.33</v>
      </c>
      <c r="D51" s="15">
        <v>43879</v>
      </c>
      <c r="E51" s="29">
        <v>876.96</v>
      </c>
    </row>
    <row r="52" spans="1:5" ht="15.75" x14ac:dyDescent="0.25">
      <c r="A52" s="42">
        <v>103.99281927</v>
      </c>
      <c r="B52" s="42">
        <v>27.517509560000001</v>
      </c>
      <c r="C52" s="40">
        <v>881.33</v>
      </c>
      <c r="D52" s="15">
        <v>43880</v>
      </c>
      <c r="E52" s="29">
        <v>876.94</v>
      </c>
    </row>
    <row r="53" spans="1:5" ht="15.75" x14ac:dyDescent="0.25">
      <c r="A53" s="42">
        <v>103.99281927</v>
      </c>
      <c r="B53" s="42">
        <v>27.517509560000001</v>
      </c>
      <c r="C53" s="40">
        <v>881.33</v>
      </c>
      <c r="D53" s="15">
        <v>43881</v>
      </c>
      <c r="E53" s="29">
        <v>876.97</v>
      </c>
    </row>
    <row r="54" spans="1:5" ht="15.75" x14ac:dyDescent="0.25">
      <c r="A54" s="42">
        <v>103.99281927</v>
      </c>
      <c r="B54" s="42">
        <v>27.517509560000001</v>
      </c>
      <c r="C54" s="40">
        <v>881.33</v>
      </c>
      <c r="D54" s="15">
        <v>43882</v>
      </c>
      <c r="E54" s="29">
        <v>876.95</v>
      </c>
    </row>
    <row r="55" spans="1:5" ht="15.75" x14ac:dyDescent="0.25">
      <c r="A55" s="42">
        <v>103.99281927</v>
      </c>
      <c r="B55" s="42">
        <v>27.517509560000001</v>
      </c>
      <c r="C55" s="40">
        <v>881.33</v>
      </c>
      <c r="D55" s="15">
        <v>43883</v>
      </c>
      <c r="E55" s="29">
        <v>876.87</v>
      </c>
    </row>
    <row r="56" spans="1:5" ht="15.75" x14ac:dyDescent="0.25">
      <c r="A56" s="42">
        <v>103.99281927</v>
      </c>
      <c r="B56" s="42">
        <v>27.517509560000001</v>
      </c>
      <c r="C56" s="40">
        <v>881.33</v>
      </c>
      <c r="D56" s="15">
        <v>43884</v>
      </c>
      <c r="E56" s="29">
        <v>876.8</v>
      </c>
    </row>
    <row r="57" spans="1:5" ht="15.75" x14ac:dyDescent="0.25">
      <c r="A57" s="42">
        <v>103.99281927</v>
      </c>
      <c r="B57" s="42">
        <v>27.517509560000001</v>
      </c>
      <c r="C57" s="40">
        <v>881.33</v>
      </c>
      <c r="D57" s="15">
        <v>43885</v>
      </c>
      <c r="E57" s="29">
        <v>876.73</v>
      </c>
    </row>
    <row r="58" spans="1:5" ht="15.75" x14ac:dyDescent="0.25">
      <c r="A58" s="42">
        <v>103.99281927</v>
      </c>
      <c r="B58" s="42">
        <v>27.517509560000001</v>
      </c>
      <c r="C58" s="40">
        <v>881.33</v>
      </c>
      <c r="D58" s="15">
        <v>43886</v>
      </c>
      <c r="E58" s="29">
        <v>876.83</v>
      </c>
    </row>
    <row r="59" spans="1:5" ht="15.75" x14ac:dyDescent="0.25">
      <c r="A59" s="42">
        <v>103.99281927</v>
      </c>
      <c r="B59" s="42">
        <v>27.517509560000001</v>
      </c>
      <c r="C59" s="40">
        <v>881.33</v>
      </c>
      <c r="D59" s="15">
        <v>43887</v>
      </c>
      <c r="E59" s="29">
        <v>876.92</v>
      </c>
    </row>
    <row r="60" spans="1:5" ht="15.75" x14ac:dyDescent="0.25">
      <c r="A60" s="42">
        <v>103.99281927</v>
      </c>
      <c r="B60" s="42">
        <v>27.517509560000001</v>
      </c>
      <c r="C60" s="40">
        <v>881.33</v>
      </c>
      <c r="D60" s="15">
        <v>43888</v>
      </c>
      <c r="E60" s="29">
        <v>876.99</v>
      </c>
    </row>
    <row r="61" spans="1:5" ht="15.75" x14ac:dyDescent="0.25">
      <c r="A61" s="42">
        <v>103.99281927</v>
      </c>
      <c r="B61" s="42">
        <v>27.517509560000001</v>
      </c>
      <c r="C61" s="40">
        <v>881.33</v>
      </c>
      <c r="D61" s="15">
        <v>43889</v>
      </c>
      <c r="E61" s="29">
        <v>877.04</v>
      </c>
    </row>
    <row r="62" spans="1:5" ht="15.75" x14ac:dyDescent="0.25">
      <c r="A62" s="42">
        <v>103.99281927</v>
      </c>
      <c r="B62" s="42">
        <v>27.517509560000001</v>
      </c>
      <c r="C62" s="40">
        <v>881.33</v>
      </c>
      <c r="D62" s="15">
        <v>43890</v>
      </c>
      <c r="E62" s="29">
        <v>877.01</v>
      </c>
    </row>
    <row r="63" spans="1:5" ht="15.75" x14ac:dyDescent="0.25">
      <c r="A63" s="42">
        <v>103.99281927</v>
      </c>
      <c r="B63" s="42">
        <v>27.517509560000001</v>
      </c>
      <c r="C63" s="40">
        <v>881.33</v>
      </c>
      <c r="D63" s="15">
        <v>43891</v>
      </c>
      <c r="E63" s="29">
        <v>877.05</v>
      </c>
    </row>
    <row r="64" spans="1:5" ht="15.75" x14ac:dyDescent="0.25">
      <c r="A64" s="42">
        <v>103.99281927</v>
      </c>
      <c r="B64" s="42">
        <v>27.517509560000001</v>
      </c>
      <c r="C64" s="40">
        <v>881.33</v>
      </c>
      <c r="D64" s="15">
        <v>43892</v>
      </c>
      <c r="E64" s="29">
        <v>877.06</v>
      </c>
    </row>
    <row r="65" spans="1:5" ht="15.75" x14ac:dyDescent="0.25">
      <c r="A65" s="42">
        <v>103.99281927</v>
      </c>
      <c r="B65" s="42">
        <v>27.517509560000001</v>
      </c>
      <c r="C65" s="40">
        <v>881.33</v>
      </c>
      <c r="D65" s="15">
        <v>43893</v>
      </c>
      <c r="E65" s="29">
        <v>877.06</v>
      </c>
    </row>
    <row r="66" spans="1:5" ht="15.75" x14ac:dyDescent="0.25">
      <c r="A66" s="42">
        <v>103.99281927</v>
      </c>
      <c r="B66" s="42">
        <v>27.517509560000001</v>
      </c>
      <c r="C66" s="40">
        <v>881.33</v>
      </c>
      <c r="D66" s="15">
        <v>43894</v>
      </c>
      <c r="E66" s="29">
        <v>877.06</v>
      </c>
    </row>
    <row r="67" spans="1:5" ht="15.75" x14ac:dyDescent="0.25">
      <c r="A67" s="42">
        <v>103.99281927</v>
      </c>
      <c r="B67" s="42">
        <v>27.517509560000001</v>
      </c>
      <c r="C67" s="40">
        <v>881.33</v>
      </c>
      <c r="D67" s="15">
        <v>43895</v>
      </c>
      <c r="E67" s="29">
        <v>877.06</v>
      </c>
    </row>
    <row r="68" spans="1:5" ht="15.75" x14ac:dyDescent="0.25">
      <c r="A68" s="42">
        <v>103.99281927</v>
      </c>
      <c r="B68" s="42">
        <v>27.517509560000001</v>
      </c>
      <c r="C68" s="40">
        <v>881.33</v>
      </c>
      <c r="D68" s="15">
        <v>43896</v>
      </c>
      <c r="E68" s="29">
        <v>877.12</v>
      </c>
    </row>
    <row r="69" spans="1:5" ht="15.75" x14ac:dyDescent="0.25">
      <c r="A69" s="42">
        <v>103.99281927</v>
      </c>
      <c r="B69" s="42">
        <v>27.517509560000001</v>
      </c>
      <c r="C69" s="40">
        <v>881.33</v>
      </c>
      <c r="D69" s="15">
        <v>43897</v>
      </c>
      <c r="E69" s="29">
        <v>877.1</v>
      </c>
    </row>
    <row r="70" spans="1:5" ht="15.75" x14ac:dyDescent="0.25">
      <c r="A70" s="42">
        <v>103.99281927</v>
      </c>
      <c r="B70" s="42">
        <v>27.517509560000001</v>
      </c>
      <c r="C70" s="40">
        <v>881.33</v>
      </c>
      <c r="D70" s="15">
        <v>43898</v>
      </c>
      <c r="E70" s="29">
        <v>877.02</v>
      </c>
    </row>
    <row r="71" spans="1:5" ht="15.75" x14ac:dyDescent="0.25">
      <c r="A71" s="42">
        <v>103.99281927</v>
      </c>
      <c r="B71" s="42">
        <v>27.517509560000001</v>
      </c>
      <c r="C71" s="40">
        <v>881.33</v>
      </c>
      <c r="D71" s="15">
        <v>43899</v>
      </c>
      <c r="E71" s="29">
        <v>877.12</v>
      </c>
    </row>
    <row r="72" spans="1:5" ht="15.75" x14ac:dyDescent="0.25">
      <c r="A72" s="42">
        <v>103.99281927</v>
      </c>
      <c r="B72" s="42">
        <v>27.517509560000001</v>
      </c>
      <c r="C72" s="40">
        <v>881.33</v>
      </c>
      <c r="D72" s="15">
        <v>43900</v>
      </c>
      <c r="E72" s="29">
        <v>877.1</v>
      </c>
    </row>
    <row r="73" spans="1:5" ht="15.75" x14ac:dyDescent="0.25">
      <c r="A73" s="42">
        <v>103.99281927</v>
      </c>
      <c r="B73" s="42">
        <v>27.517509560000001</v>
      </c>
      <c r="C73" s="40">
        <v>881.33</v>
      </c>
      <c r="D73" s="15">
        <v>43901</v>
      </c>
      <c r="E73" s="29">
        <v>877.13</v>
      </c>
    </row>
    <row r="74" spans="1:5" ht="15.75" x14ac:dyDescent="0.25">
      <c r="A74" s="42">
        <v>103.99281927</v>
      </c>
      <c r="B74" s="42">
        <v>27.517509560000001</v>
      </c>
      <c r="C74" s="40">
        <v>881.33</v>
      </c>
      <c r="D74" s="15">
        <v>43902</v>
      </c>
      <c r="E74" s="29">
        <v>877.14</v>
      </c>
    </row>
    <row r="75" spans="1:5" ht="15.75" x14ac:dyDescent="0.25">
      <c r="A75" s="42">
        <v>103.99281927</v>
      </c>
      <c r="B75" s="42">
        <v>27.517509560000001</v>
      </c>
      <c r="C75" s="40">
        <v>881.33</v>
      </c>
      <c r="D75" s="15">
        <v>43903</v>
      </c>
      <c r="E75" s="29">
        <v>877.11</v>
      </c>
    </row>
    <row r="76" spans="1:5" ht="15.75" x14ac:dyDescent="0.25">
      <c r="A76" s="42">
        <v>103.99281927</v>
      </c>
      <c r="B76" s="42">
        <v>27.517509560000001</v>
      </c>
      <c r="C76" s="40">
        <v>881.33</v>
      </c>
      <c r="D76" s="15">
        <v>43904</v>
      </c>
      <c r="E76" s="29">
        <v>877.13</v>
      </c>
    </row>
    <row r="77" spans="1:5" ht="15.75" x14ac:dyDescent="0.25">
      <c r="A77" s="42">
        <v>103.99281927</v>
      </c>
      <c r="B77" s="42">
        <v>27.517509560000001</v>
      </c>
      <c r="C77" s="40">
        <v>881.33</v>
      </c>
      <c r="D77" s="15">
        <v>43905</v>
      </c>
      <c r="E77" s="29">
        <v>877.18</v>
      </c>
    </row>
    <row r="78" spans="1:5" ht="15.75" x14ac:dyDescent="0.25">
      <c r="A78" s="42">
        <v>103.99281927</v>
      </c>
      <c r="B78" s="42">
        <v>27.517509560000001</v>
      </c>
      <c r="C78" s="40">
        <v>881.33</v>
      </c>
      <c r="D78" s="15">
        <v>43906</v>
      </c>
      <c r="E78" s="29">
        <v>877.1</v>
      </c>
    </row>
    <row r="79" spans="1:5" ht="15.75" x14ac:dyDescent="0.25">
      <c r="A79" s="42">
        <v>103.99281927</v>
      </c>
      <c r="B79" s="42">
        <v>27.517509560000001</v>
      </c>
      <c r="C79" s="40">
        <v>881.33</v>
      </c>
      <c r="D79" s="15">
        <v>43907</v>
      </c>
      <c r="E79" s="29">
        <v>877.12</v>
      </c>
    </row>
    <row r="80" spans="1:5" ht="15.75" x14ac:dyDescent="0.25">
      <c r="A80" s="42">
        <v>103.99281927</v>
      </c>
      <c r="B80" s="42">
        <v>27.517509560000001</v>
      </c>
      <c r="C80" s="40">
        <v>881.33</v>
      </c>
      <c r="D80" s="15">
        <v>43908</v>
      </c>
      <c r="E80" s="29">
        <v>876.85</v>
      </c>
    </row>
    <row r="81" spans="1:5" ht="15.75" x14ac:dyDescent="0.25">
      <c r="A81" s="42">
        <v>103.99281927</v>
      </c>
      <c r="B81" s="42">
        <v>27.517509560000001</v>
      </c>
      <c r="C81" s="40">
        <v>881.33</v>
      </c>
      <c r="D81" s="15">
        <v>43909</v>
      </c>
      <c r="E81" s="29">
        <v>876.77</v>
      </c>
    </row>
    <row r="82" spans="1:5" ht="15.75" x14ac:dyDescent="0.25">
      <c r="A82" s="42">
        <v>103.99281927</v>
      </c>
      <c r="B82" s="42">
        <v>27.517509560000001</v>
      </c>
      <c r="C82" s="40">
        <v>881.33</v>
      </c>
      <c r="D82" s="15">
        <v>43910</v>
      </c>
      <c r="E82" s="29">
        <v>876.65</v>
      </c>
    </row>
    <row r="83" spans="1:5" ht="15.75" x14ac:dyDescent="0.25">
      <c r="A83" s="42">
        <v>103.99281927</v>
      </c>
      <c r="B83" s="42">
        <v>27.517509560000001</v>
      </c>
      <c r="C83" s="40">
        <v>881.33</v>
      </c>
      <c r="D83" s="15">
        <v>43911</v>
      </c>
      <c r="E83" s="29">
        <v>876.62</v>
      </c>
    </row>
    <row r="84" spans="1:5" ht="15.75" x14ac:dyDescent="0.25">
      <c r="A84" s="42">
        <v>103.99281927</v>
      </c>
      <c r="B84" s="42">
        <v>27.517509560000001</v>
      </c>
      <c r="C84" s="40">
        <v>881.33</v>
      </c>
      <c r="D84" s="15">
        <v>43912</v>
      </c>
      <c r="E84" s="29">
        <v>876.63</v>
      </c>
    </row>
    <row r="85" spans="1:5" ht="15.75" x14ac:dyDescent="0.25">
      <c r="A85" s="42">
        <v>103.99281927</v>
      </c>
      <c r="B85" s="42">
        <v>27.517509560000001</v>
      </c>
      <c r="C85" s="40">
        <v>881.33</v>
      </c>
      <c r="D85" s="15">
        <v>43913</v>
      </c>
      <c r="E85" s="29">
        <v>876.69</v>
      </c>
    </row>
    <row r="86" spans="1:5" ht="15.75" x14ac:dyDescent="0.25">
      <c r="A86" s="42">
        <v>103.99281927</v>
      </c>
      <c r="B86" s="42">
        <v>27.517509560000001</v>
      </c>
      <c r="C86" s="40">
        <v>881.33</v>
      </c>
      <c r="D86" s="15">
        <v>43914</v>
      </c>
      <c r="E86" s="29">
        <v>876.57</v>
      </c>
    </row>
    <row r="87" spans="1:5" ht="15.75" x14ac:dyDescent="0.25">
      <c r="A87" s="42">
        <v>103.99281927</v>
      </c>
      <c r="B87" s="42">
        <v>27.517509560000001</v>
      </c>
      <c r="C87" s="40">
        <v>881.33</v>
      </c>
      <c r="D87" s="15">
        <v>43915</v>
      </c>
      <c r="E87" s="29">
        <v>876.64</v>
      </c>
    </row>
    <row r="88" spans="1:5" ht="15.75" x14ac:dyDescent="0.25">
      <c r="A88" s="42">
        <v>103.99281927</v>
      </c>
      <c r="B88" s="42">
        <v>27.517509560000001</v>
      </c>
      <c r="C88" s="40">
        <v>881.33</v>
      </c>
      <c r="D88" s="15">
        <v>43916</v>
      </c>
      <c r="E88" s="29">
        <v>876.65</v>
      </c>
    </row>
    <row r="89" spans="1:5" ht="15.75" x14ac:dyDescent="0.25">
      <c r="A89" s="42">
        <v>103.99281927</v>
      </c>
      <c r="B89" s="42">
        <v>27.517509560000001</v>
      </c>
      <c r="C89" s="40">
        <v>881.33</v>
      </c>
      <c r="D89" s="15">
        <v>43917</v>
      </c>
      <c r="E89" s="29">
        <v>876.56</v>
      </c>
    </row>
    <row r="90" spans="1:5" ht="15.75" x14ac:dyDescent="0.25">
      <c r="A90" s="42">
        <v>103.99281927</v>
      </c>
      <c r="B90" s="42">
        <v>27.517509560000001</v>
      </c>
      <c r="C90" s="40">
        <v>881.33</v>
      </c>
      <c r="D90" s="15">
        <v>43918</v>
      </c>
      <c r="E90" s="29">
        <v>876.56</v>
      </c>
    </row>
    <row r="91" spans="1:5" ht="15.75" x14ac:dyDescent="0.25">
      <c r="A91" s="42">
        <v>103.99281927</v>
      </c>
      <c r="B91" s="42">
        <v>27.517509560000001</v>
      </c>
      <c r="C91" s="40">
        <v>881.33</v>
      </c>
      <c r="D91" s="15">
        <v>43919</v>
      </c>
      <c r="E91" s="29">
        <v>876.55</v>
      </c>
    </row>
    <row r="92" spans="1:5" ht="15.75" x14ac:dyDescent="0.25">
      <c r="A92" s="42">
        <v>103.99281927</v>
      </c>
      <c r="B92" s="42">
        <v>27.517509560000001</v>
      </c>
      <c r="C92" s="40">
        <v>881.33</v>
      </c>
      <c r="D92" s="15">
        <v>43920</v>
      </c>
      <c r="E92" s="29">
        <v>876.58</v>
      </c>
    </row>
    <row r="93" spans="1:5" ht="15.75" x14ac:dyDescent="0.25">
      <c r="A93" s="42">
        <v>103.99281927</v>
      </c>
      <c r="B93" s="42">
        <v>27.517509560000001</v>
      </c>
      <c r="C93" s="40">
        <v>881.33</v>
      </c>
      <c r="D93" s="15">
        <v>43921</v>
      </c>
      <c r="E93" s="29">
        <v>876.57</v>
      </c>
    </row>
    <row r="94" spans="1:5" ht="15.75" x14ac:dyDescent="0.25">
      <c r="A94" s="42">
        <v>103.99281927</v>
      </c>
      <c r="B94" s="42">
        <v>27.517509560000001</v>
      </c>
      <c r="C94" s="40">
        <v>881.33</v>
      </c>
      <c r="D94" s="15">
        <v>43922</v>
      </c>
      <c r="E94" s="29">
        <v>876.66</v>
      </c>
    </row>
    <row r="95" spans="1:5" ht="15.75" x14ac:dyDescent="0.25">
      <c r="A95" s="42">
        <v>103.99281927</v>
      </c>
      <c r="B95" s="42">
        <v>27.517509560000001</v>
      </c>
      <c r="C95" s="40">
        <v>881.33</v>
      </c>
      <c r="D95" s="15">
        <v>43923</v>
      </c>
      <c r="E95" s="29">
        <v>876.58</v>
      </c>
    </row>
    <row r="96" spans="1:5" ht="15.75" x14ac:dyDescent="0.25">
      <c r="A96" s="42">
        <v>103.99281927</v>
      </c>
      <c r="B96" s="42">
        <v>27.517509560000001</v>
      </c>
      <c r="C96" s="40">
        <v>881.33</v>
      </c>
      <c r="D96" s="15">
        <v>43924</v>
      </c>
      <c r="E96" s="29">
        <v>876.36</v>
      </c>
    </row>
    <row r="97" spans="1:5" ht="15.75" x14ac:dyDescent="0.25">
      <c r="A97" s="42">
        <v>103.99281927</v>
      </c>
      <c r="B97" s="42">
        <v>27.517509560000001</v>
      </c>
      <c r="C97" s="40">
        <v>881.33</v>
      </c>
      <c r="D97" s="15">
        <v>43925</v>
      </c>
      <c r="E97" s="29">
        <v>876.42</v>
      </c>
    </row>
    <row r="98" spans="1:5" ht="15.75" x14ac:dyDescent="0.25">
      <c r="A98" s="42">
        <v>103.99281927</v>
      </c>
      <c r="B98" s="42">
        <v>27.517509560000001</v>
      </c>
      <c r="C98" s="40">
        <v>881.33</v>
      </c>
      <c r="D98" s="15">
        <v>43926</v>
      </c>
      <c r="E98" s="29">
        <v>876.42</v>
      </c>
    </row>
    <row r="99" spans="1:5" ht="15.75" x14ac:dyDescent="0.25">
      <c r="A99" s="42">
        <v>103.99281927</v>
      </c>
      <c r="B99" s="42">
        <v>27.517509560000001</v>
      </c>
      <c r="C99" s="40">
        <v>881.33</v>
      </c>
      <c r="D99" s="15">
        <v>43927</v>
      </c>
      <c r="E99" s="29">
        <v>876.25</v>
      </c>
    </row>
    <row r="100" spans="1:5" ht="15.75" x14ac:dyDescent="0.25">
      <c r="A100" s="42">
        <v>103.99281927</v>
      </c>
      <c r="B100" s="42">
        <v>27.517509560000001</v>
      </c>
      <c r="C100" s="40">
        <v>881.33</v>
      </c>
      <c r="D100" s="15">
        <v>43928</v>
      </c>
      <c r="E100" s="29">
        <v>876.27</v>
      </c>
    </row>
    <row r="101" spans="1:5" ht="15.75" x14ac:dyDescent="0.25">
      <c r="A101" s="42">
        <v>103.99281927</v>
      </c>
      <c r="B101" s="42">
        <v>27.517509560000001</v>
      </c>
      <c r="C101" s="40">
        <v>881.33</v>
      </c>
      <c r="D101" s="15">
        <v>43929</v>
      </c>
      <c r="E101" s="29">
        <v>876.21</v>
      </c>
    </row>
    <row r="102" spans="1:5" ht="15.75" x14ac:dyDescent="0.25">
      <c r="A102" s="42">
        <v>103.99281927</v>
      </c>
      <c r="B102" s="42">
        <v>27.517509560000001</v>
      </c>
      <c r="C102" s="40">
        <v>881.33</v>
      </c>
      <c r="D102" s="15">
        <v>43930</v>
      </c>
      <c r="E102" s="29">
        <v>876.17</v>
      </c>
    </row>
    <row r="103" spans="1:5" ht="15.75" x14ac:dyDescent="0.25">
      <c r="A103" s="42">
        <v>103.99281927</v>
      </c>
      <c r="B103" s="42">
        <v>27.517509560000001</v>
      </c>
      <c r="C103" s="40">
        <v>881.33</v>
      </c>
      <c r="D103" s="15">
        <v>43931</v>
      </c>
      <c r="E103" s="29">
        <v>876.25</v>
      </c>
    </row>
    <row r="104" spans="1:5" ht="15.75" x14ac:dyDescent="0.25">
      <c r="A104" s="42">
        <v>103.99281927</v>
      </c>
      <c r="B104" s="42">
        <v>27.517509560000001</v>
      </c>
      <c r="C104" s="40">
        <v>881.33</v>
      </c>
      <c r="D104" s="15">
        <v>43932</v>
      </c>
      <c r="E104" s="29">
        <v>876.27</v>
      </c>
    </row>
    <row r="105" spans="1:5" ht="15.75" x14ac:dyDescent="0.25">
      <c r="A105" s="42">
        <v>103.99281927</v>
      </c>
      <c r="B105" s="42">
        <v>27.517509560000001</v>
      </c>
      <c r="C105" s="40">
        <v>881.33</v>
      </c>
      <c r="D105" s="15">
        <v>43933</v>
      </c>
      <c r="E105" s="29">
        <v>876.28</v>
      </c>
    </row>
    <row r="106" spans="1:5" ht="15.75" x14ac:dyDescent="0.25">
      <c r="A106" s="42">
        <v>103.99281927</v>
      </c>
      <c r="B106" s="42">
        <v>27.517509560000001</v>
      </c>
      <c r="C106" s="40">
        <v>881.33</v>
      </c>
      <c r="D106" s="15">
        <v>43934</v>
      </c>
      <c r="E106" s="29">
        <v>876.22</v>
      </c>
    </row>
    <row r="107" spans="1:5" ht="15.75" x14ac:dyDescent="0.25">
      <c r="A107" s="42">
        <v>103.99281927</v>
      </c>
      <c r="B107" s="42">
        <v>27.517509560000001</v>
      </c>
      <c r="C107" s="40">
        <v>881.33</v>
      </c>
      <c r="D107" s="15">
        <v>43935</v>
      </c>
      <c r="E107" s="29">
        <v>876.2</v>
      </c>
    </row>
    <row r="108" spans="1:5" ht="15.75" x14ac:dyDescent="0.25">
      <c r="A108" s="42">
        <v>103.99281927</v>
      </c>
      <c r="B108" s="42">
        <v>27.517509560000001</v>
      </c>
      <c r="C108" s="40">
        <v>881.33</v>
      </c>
      <c r="D108" s="15">
        <v>43936</v>
      </c>
      <c r="E108" s="29">
        <v>876.21</v>
      </c>
    </row>
    <row r="109" spans="1:5" ht="15.75" x14ac:dyDescent="0.25">
      <c r="A109" s="42">
        <v>103.99281927</v>
      </c>
      <c r="B109" s="42">
        <v>27.517509560000001</v>
      </c>
      <c r="C109" s="40">
        <v>881.33</v>
      </c>
      <c r="D109" s="15">
        <v>43937</v>
      </c>
      <c r="E109" s="29">
        <v>876.17</v>
      </c>
    </row>
    <row r="110" spans="1:5" ht="15.75" x14ac:dyDescent="0.25">
      <c r="A110" s="42">
        <v>103.99281927</v>
      </c>
      <c r="B110" s="42">
        <v>27.517509560000001</v>
      </c>
      <c r="C110" s="40">
        <v>881.33</v>
      </c>
      <c r="D110" s="15">
        <v>43938</v>
      </c>
      <c r="E110" s="29">
        <v>876.37</v>
      </c>
    </row>
    <row r="111" spans="1:5" ht="15.75" x14ac:dyDescent="0.25">
      <c r="A111" s="42">
        <v>103.99281927</v>
      </c>
      <c r="B111" s="42">
        <v>27.517509560000001</v>
      </c>
      <c r="C111" s="40">
        <v>881.33</v>
      </c>
      <c r="D111" s="15">
        <v>43939</v>
      </c>
      <c r="E111" s="29">
        <v>876.29</v>
      </c>
    </row>
    <row r="112" spans="1:5" ht="15.75" x14ac:dyDescent="0.25">
      <c r="A112" s="42">
        <v>103.99281927</v>
      </c>
      <c r="B112" s="42">
        <v>27.517509560000001</v>
      </c>
      <c r="C112" s="40">
        <v>881.33</v>
      </c>
      <c r="D112" s="15">
        <v>43940</v>
      </c>
      <c r="E112" s="29">
        <v>876.33</v>
      </c>
    </row>
    <row r="113" spans="1:5" ht="15.75" x14ac:dyDescent="0.25">
      <c r="A113" s="42">
        <v>103.99281927</v>
      </c>
      <c r="B113" s="42">
        <v>27.517509560000001</v>
      </c>
      <c r="C113" s="40">
        <v>881.33</v>
      </c>
      <c r="D113" s="15">
        <v>43941</v>
      </c>
      <c r="E113" s="29">
        <v>876.35</v>
      </c>
    </row>
    <row r="114" spans="1:5" ht="15.75" x14ac:dyDescent="0.25">
      <c r="A114" s="42">
        <v>103.99281927</v>
      </c>
      <c r="B114" s="42">
        <v>27.517509560000001</v>
      </c>
      <c r="C114" s="40">
        <v>881.33</v>
      </c>
      <c r="D114" s="15">
        <v>43942</v>
      </c>
      <c r="E114" s="29">
        <v>876.3</v>
      </c>
    </row>
    <row r="115" spans="1:5" ht="15.75" x14ac:dyDescent="0.25">
      <c r="A115" s="42">
        <v>103.99281927</v>
      </c>
      <c r="B115" s="42">
        <v>27.517509560000001</v>
      </c>
      <c r="C115" s="40">
        <v>881.33</v>
      </c>
      <c r="D115" s="15">
        <v>43943</v>
      </c>
      <c r="E115" s="29">
        <v>876.23</v>
      </c>
    </row>
    <row r="116" spans="1:5" ht="15.75" x14ac:dyDescent="0.25">
      <c r="A116" s="42">
        <v>103.99281927</v>
      </c>
      <c r="B116" s="42">
        <v>27.517509560000001</v>
      </c>
      <c r="C116" s="40">
        <v>881.33</v>
      </c>
      <c r="D116" s="15">
        <v>43944</v>
      </c>
      <c r="E116" s="29">
        <v>876.26</v>
      </c>
    </row>
    <row r="117" spans="1:5" ht="15.75" x14ac:dyDescent="0.25">
      <c r="A117" s="42">
        <v>103.99281927</v>
      </c>
      <c r="B117" s="42">
        <v>27.517509560000001</v>
      </c>
      <c r="C117" s="40">
        <v>881.33</v>
      </c>
      <c r="D117" s="15">
        <v>43945</v>
      </c>
      <c r="E117" s="29">
        <v>876.24</v>
      </c>
    </row>
    <row r="118" spans="1:5" ht="15.75" x14ac:dyDescent="0.25">
      <c r="A118" s="42">
        <v>103.99281927</v>
      </c>
      <c r="B118" s="42">
        <v>27.517509560000001</v>
      </c>
      <c r="C118" s="40">
        <v>881.33</v>
      </c>
      <c r="D118" s="15">
        <v>43946</v>
      </c>
      <c r="E118" s="29">
        <v>876.23</v>
      </c>
    </row>
    <row r="119" spans="1:5" ht="15.75" x14ac:dyDescent="0.25">
      <c r="A119" s="42">
        <v>103.99281927</v>
      </c>
      <c r="B119" s="42">
        <v>27.517509560000001</v>
      </c>
      <c r="C119" s="40">
        <v>881.33</v>
      </c>
      <c r="D119" s="15">
        <v>43947</v>
      </c>
      <c r="E119" s="29">
        <v>876.29</v>
      </c>
    </row>
    <row r="120" spans="1:5" ht="15.75" x14ac:dyDescent="0.25">
      <c r="A120" s="42">
        <v>103.99281927</v>
      </c>
      <c r="B120" s="42">
        <v>27.517509560000001</v>
      </c>
      <c r="C120" s="40">
        <v>881.33</v>
      </c>
      <c r="D120" s="15">
        <v>43948</v>
      </c>
      <c r="E120" s="29">
        <v>876.27</v>
      </c>
    </row>
    <row r="121" spans="1:5" ht="15.75" x14ac:dyDescent="0.25">
      <c r="A121" s="42">
        <v>103.99281927</v>
      </c>
      <c r="B121" s="42">
        <v>27.517509560000001</v>
      </c>
      <c r="C121" s="40">
        <v>881.33</v>
      </c>
      <c r="D121" s="15">
        <v>43949</v>
      </c>
      <c r="E121" s="29">
        <v>876.11</v>
      </c>
    </row>
    <row r="122" spans="1:5" ht="15.75" x14ac:dyDescent="0.25">
      <c r="A122" s="42">
        <v>103.99281927</v>
      </c>
      <c r="B122" s="42">
        <v>27.517509560000001</v>
      </c>
      <c r="C122" s="40">
        <v>881.33</v>
      </c>
      <c r="D122" s="15">
        <v>43950</v>
      </c>
      <c r="E122" s="29">
        <v>876.15</v>
      </c>
    </row>
    <row r="123" spans="1:5" ht="15.75" x14ac:dyDescent="0.25">
      <c r="A123" s="42">
        <v>103.99281927</v>
      </c>
      <c r="B123" s="42">
        <v>27.517509560000001</v>
      </c>
      <c r="C123" s="40">
        <v>881.33</v>
      </c>
      <c r="D123" s="15">
        <v>43951</v>
      </c>
      <c r="E123" s="29">
        <v>876.12</v>
      </c>
    </row>
    <row r="124" spans="1:5" ht="15.75" x14ac:dyDescent="0.25">
      <c r="A124" s="42">
        <v>103.99281927</v>
      </c>
      <c r="B124" s="42">
        <v>27.517509560000001</v>
      </c>
      <c r="C124" s="40">
        <v>881.33</v>
      </c>
      <c r="D124" s="15">
        <v>43952</v>
      </c>
      <c r="E124" s="29">
        <v>876.15</v>
      </c>
    </row>
    <row r="125" spans="1:5" ht="15.75" x14ac:dyDescent="0.25">
      <c r="A125" s="42">
        <v>103.99281927</v>
      </c>
      <c r="B125" s="42">
        <v>27.517509560000001</v>
      </c>
      <c r="C125" s="40">
        <v>881.33</v>
      </c>
      <c r="D125" s="15">
        <v>43953</v>
      </c>
      <c r="E125" s="29">
        <v>876.1</v>
      </c>
    </row>
    <row r="126" spans="1:5" ht="15.75" x14ac:dyDescent="0.25">
      <c r="A126" s="42">
        <v>103.99281927</v>
      </c>
      <c r="B126" s="42">
        <v>27.517509560000001</v>
      </c>
      <c r="C126" s="40">
        <v>881.33</v>
      </c>
      <c r="D126" s="15">
        <v>43954</v>
      </c>
      <c r="E126" s="29">
        <v>876.12</v>
      </c>
    </row>
    <row r="127" spans="1:5" ht="15.75" x14ac:dyDescent="0.25">
      <c r="A127" s="42">
        <v>103.99281927</v>
      </c>
      <c r="B127" s="42">
        <v>27.517509560000001</v>
      </c>
      <c r="C127" s="40">
        <v>881.33</v>
      </c>
      <c r="D127" s="15">
        <v>43955</v>
      </c>
      <c r="E127" s="29">
        <v>876.1</v>
      </c>
    </row>
    <row r="128" spans="1:5" ht="15.75" x14ac:dyDescent="0.25">
      <c r="A128" s="42">
        <v>103.99281927</v>
      </c>
      <c r="B128" s="42">
        <v>27.517509560000001</v>
      </c>
      <c r="C128" s="40">
        <v>881.33</v>
      </c>
      <c r="D128" s="15">
        <v>43956</v>
      </c>
      <c r="E128" s="29">
        <v>876.12</v>
      </c>
    </row>
    <row r="129" spans="1:5" ht="15.75" x14ac:dyDescent="0.25">
      <c r="A129" s="42">
        <v>103.99281927</v>
      </c>
      <c r="B129" s="42">
        <v>27.517509560000001</v>
      </c>
      <c r="C129" s="40">
        <v>881.33</v>
      </c>
      <c r="D129" s="15">
        <v>43957</v>
      </c>
      <c r="E129" s="29">
        <v>876.1</v>
      </c>
    </row>
    <row r="130" spans="1:5" ht="15.75" x14ac:dyDescent="0.25">
      <c r="A130" s="42">
        <v>103.99281927</v>
      </c>
      <c r="B130" s="42">
        <v>27.517509560000001</v>
      </c>
      <c r="C130" s="40">
        <v>881.33</v>
      </c>
      <c r="D130" s="15">
        <v>43958</v>
      </c>
      <c r="E130" s="29"/>
    </row>
    <row r="131" spans="1:5" ht="15.75" x14ac:dyDescent="0.25">
      <c r="A131" s="42">
        <v>103.99281927</v>
      </c>
      <c r="B131" s="42">
        <v>27.517509560000001</v>
      </c>
      <c r="C131" s="40">
        <v>881.33</v>
      </c>
      <c r="D131" s="15">
        <v>43959</v>
      </c>
      <c r="E131" s="29">
        <v>876.12</v>
      </c>
    </row>
    <row r="132" spans="1:5" ht="15.75" x14ac:dyDescent="0.25">
      <c r="A132" s="42">
        <v>103.99281927</v>
      </c>
      <c r="B132" s="42">
        <v>27.517509560000001</v>
      </c>
      <c r="C132" s="40">
        <v>881.33</v>
      </c>
      <c r="D132" s="15">
        <v>43960</v>
      </c>
      <c r="E132" s="29">
        <v>876.11</v>
      </c>
    </row>
    <row r="133" spans="1:5" ht="15.75" x14ac:dyDescent="0.25">
      <c r="A133" s="42">
        <v>103.99281927</v>
      </c>
      <c r="B133" s="42">
        <v>27.517509560000001</v>
      </c>
      <c r="C133" s="40">
        <v>881.33</v>
      </c>
      <c r="D133" s="15">
        <v>43961</v>
      </c>
      <c r="E133" s="29">
        <v>876.13</v>
      </c>
    </row>
    <row r="134" spans="1:5" ht="15.75" x14ac:dyDescent="0.25">
      <c r="A134" s="42">
        <v>103.99281927</v>
      </c>
      <c r="B134" s="42">
        <v>27.517509560000001</v>
      </c>
      <c r="C134" s="40">
        <v>881.33</v>
      </c>
      <c r="D134" s="15">
        <v>43962</v>
      </c>
      <c r="E134" s="29">
        <v>876.07</v>
      </c>
    </row>
    <row r="135" spans="1:5" ht="15.75" x14ac:dyDescent="0.25">
      <c r="A135" s="42">
        <v>103.99281927</v>
      </c>
      <c r="B135" s="42">
        <v>27.517509560000001</v>
      </c>
      <c r="C135" s="40">
        <v>881.33</v>
      </c>
      <c r="D135" s="15">
        <v>43963</v>
      </c>
      <c r="E135" s="29">
        <v>876.05</v>
      </c>
    </row>
    <row r="136" spans="1:5" ht="15.75" x14ac:dyDescent="0.25">
      <c r="A136" s="42">
        <v>103.99281927</v>
      </c>
      <c r="B136" s="42">
        <v>27.517509560000001</v>
      </c>
      <c r="C136" s="40">
        <v>881.33</v>
      </c>
      <c r="D136" s="15">
        <v>43964</v>
      </c>
      <c r="E136" s="29">
        <v>876.06</v>
      </c>
    </row>
    <row r="137" spans="1:5" ht="15.75" x14ac:dyDescent="0.25">
      <c r="A137" s="42">
        <v>103.99281927</v>
      </c>
      <c r="B137" s="42">
        <v>27.517509560000001</v>
      </c>
      <c r="C137" s="40">
        <v>881.33</v>
      </c>
      <c r="D137" s="15">
        <v>43965</v>
      </c>
      <c r="E137" s="29">
        <v>876.08</v>
      </c>
    </row>
    <row r="138" spans="1:5" ht="15.75" x14ac:dyDescent="0.25">
      <c r="A138" s="42">
        <v>103.99281927</v>
      </c>
      <c r="B138" s="42">
        <v>27.517509560000001</v>
      </c>
      <c r="C138" s="40">
        <v>881.33</v>
      </c>
      <c r="D138" s="15">
        <v>43966</v>
      </c>
      <c r="E138" s="29">
        <v>876.05</v>
      </c>
    </row>
    <row r="139" spans="1:5" ht="15.75" x14ac:dyDescent="0.25">
      <c r="A139" s="42">
        <v>103.99281927</v>
      </c>
      <c r="B139" s="42">
        <v>27.517509560000001</v>
      </c>
      <c r="C139" s="40">
        <v>881.33</v>
      </c>
      <c r="D139" s="15">
        <v>43967</v>
      </c>
      <c r="E139" s="29">
        <v>876.11</v>
      </c>
    </row>
    <row r="140" spans="1:5" ht="15.75" x14ac:dyDescent="0.25">
      <c r="A140" s="42">
        <v>103.99281927</v>
      </c>
      <c r="B140" s="42">
        <v>27.517509560000001</v>
      </c>
      <c r="C140" s="40">
        <v>881.33</v>
      </c>
      <c r="D140" s="15">
        <v>43968</v>
      </c>
      <c r="E140" s="29">
        <v>876.08</v>
      </c>
    </row>
    <row r="141" spans="1:5" ht="15.75" x14ac:dyDescent="0.25">
      <c r="A141" s="42">
        <v>103.99281927</v>
      </c>
      <c r="B141" s="42">
        <v>27.517509560000001</v>
      </c>
      <c r="C141" s="40">
        <v>881.33</v>
      </c>
      <c r="D141" s="15">
        <v>43969</v>
      </c>
      <c r="E141" s="29">
        <v>876.07</v>
      </c>
    </row>
    <row r="142" spans="1:5" ht="15.75" x14ac:dyDescent="0.25">
      <c r="A142" s="42">
        <v>103.99281927</v>
      </c>
      <c r="B142" s="42">
        <v>27.517509560000001</v>
      </c>
      <c r="C142" s="40">
        <v>881.33</v>
      </c>
      <c r="D142" s="15">
        <v>43970</v>
      </c>
      <c r="E142" s="29">
        <v>876.05</v>
      </c>
    </row>
    <row r="143" spans="1:5" ht="15.75" x14ac:dyDescent="0.25">
      <c r="A143" s="42">
        <v>103.99281927</v>
      </c>
      <c r="B143" s="42">
        <v>27.517509560000001</v>
      </c>
      <c r="C143" s="40">
        <v>881.33</v>
      </c>
      <c r="D143" s="15">
        <v>43971</v>
      </c>
      <c r="E143" s="29">
        <v>876.08</v>
      </c>
    </row>
    <row r="144" spans="1:5" ht="15.75" x14ac:dyDescent="0.25">
      <c r="A144" s="42">
        <v>103.99281927</v>
      </c>
      <c r="B144" s="42">
        <v>27.517509560000001</v>
      </c>
      <c r="C144" s="40">
        <v>881.33</v>
      </c>
      <c r="D144" s="15">
        <v>43972</v>
      </c>
      <c r="E144" s="29">
        <v>876.06</v>
      </c>
    </row>
    <row r="145" spans="1:5" ht="15.75" x14ac:dyDescent="0.25">
      <c r="A145" s="42">
        <v>103.99281927</v>
      </c>
      <c r="B145" s="42">
        <v>27.517509560000001</v>
      </c>
      <c r="C145" s="40">
        <v>881.33</v>
      </c>
      <c r="D145" s="15">
        <v>43973</v>
      </c>
      <c r="E145" s="29">
        <v>876.22</v>
      </c>
    </row>
    <row r="146" spans="1:5" ht="15.75" x14ac:dyDescent="0.25">
      <c r="A146" s="42">
        <v>103.99281927</v>
      </c>
      <c r="B146" s="42">
        <v>27.517509560000001</v>
      </c>
      <c r="C146" s="40">
        <v>881.33</v>
      </c>
      <c r="D146" s="15">
        <v>43974</v>
      </c>
      <c r="E146" s="29">
        <v>876.2</v>
      </c>
    </row>
    <row r="147" spans="1:5" ht="15.75" x14ac:dyDescent="0.25">
      <c r="A147" s="42">
        <v>103.99281927</v>
      </c>
      <c r="B147" s="42">
        <v>27.517509560000001</v>
      </c>
      <c r="C147" s="40">
        <v>881.33</v>
      </c>
      <c r="D147" s="15">
        <v>43975</v>
      </c>
      <c r="E147" s="29">
        <v>876.18</v>
      </c>
    </row>
    <row r="148" spans="1:5" ht="15.75" x14ac:dyDescent="0.25">
      <c r="A148" s="42">
        <v>103.99281927</v>
      </c>
      <c r="B148" s="42">
        <v>27.517509560000001</v>
      </c>
      <c r="C148" s="40">
        <v>881.33</v>
      </c>
      <c r="D148" s="15">
        <v>43976</v>
      </c>
      <c r="E148" s="29">
        <v>876.1</v>
      </c>
    </row>
    <row r="149" spans="1:5" ht="15.75" x14ac:dyDescent="0.25">
      <c r="A149" s="42">
        <v>103.99281927</v>
      </c>
      <c r="B149" s="42">
        <v>27.517509560000001</v>
      </c>
      <c r="C149" s="40">
        <v>881.33</v>
      </c>
      <c r="D149" s="15">
        <v>43977</v>
      </c>
      <c r="E149" s="29">
        <v>876.11</v>
      </c>
    </row>
    <row r="150" spans="1:5" ht="15.75" x14ac:dyDescent="0.25">
      <c r="A150" s="42">
        <v>103.99281927</v>
      </c>
      <c r="B150" s="42">
        <v>27.517509560000001</v>
      </c>
      <c r="C150" s="40">
        <v>881.33</v>
      </c>
      <c r="D150" s="15">
        <v>43978</v>
      </c>
      <c r="E150" s="29">
        <v>878.49</v>
      </c>
    </row>
    <row r="151" spans="1:5" ht="15.75" x14ac:dyDescent="0.25">
      <c r="A151" s="42">
        <v>103.99281927</v>
      </c>
      <c r="B151" s="42">
        <v>27.517509560000001</v>
      </c>
      <c r="C151" s="40">
        <v>881.33</v>
      </c>
      <c r="D151" s="15">
        <v>43979</v>
      </c>
      <c r="E151" s="29">
        <v>878.78</v>
      </c>
    </row>
    <row r="152" spans="1:5" ht="15.75" x14ac:dyDescent="0.25">
      <c r="A152" s="42">
        <v>103.99281927</v>
      </c>
      <c r="B152" s="42">
        <v>27.517509560000001</v>
      </c>
      <c r="C152" s="40">
        <v>881.33</v>
      </c>
      <c r="D152" s="15">
        <v>43980</v>
      </c>
      <c r="E152" s="29">
        <v>878.84</v>
      </c>
    </row>
    <row r="153" spans="1:5" ht="15.75" x14ac:dyDescent="0.25">
      <c r="A153" s="42">
        <v>103.99281927</v>
      </c>
      <c r="B153" s="42">
        <v>27.517509560000001</v>
      </c>
      <c r="C153" s="40">
        <v>881.33</v>
      </c>
      <c r="D153" s="15">
        <v>43981</v>
      </c>
      <c r="E153" s="29">
        <v>878.8</v>
      </c>
    </row>
    <row r="154" spans="1:5" ht="15.75" x14ac:dyDescent="0.25">
      <c r="A154" s="42">
        <v>103.99281927</v>
      </c>
      <c r="B154" s="42">
        <v>27.517509560000001</v>
      </c>
      <c r="C154" s="40">
        <v>881.33</v>
      </c>
      <c r="D154" s="15">
        <v>43982</v>
      </c>
      <c r="E154" s="29">
        <v>878.82</v>
      </c>
    </row>
    <row r="155" spans="1:5" ht="15.75" x14ac:dyDescent="0.25">
      <c r="A155" s="42">
        <v>103.99281927</v>
      </c>
      <c r="B155" s="42">
        <v>27.517509560000001</v>
      </c>
      <c r="C155" s="40">
        <v>881.33</v>
      </c>
      <c r="D155" s="15">
        <v>43983</v>
      </c>
      <c r="E155" s="29">
        <v>878.83</v>
      </c>
    </row>
    <row r="156" spans="1:5" ht="15.75" x14ac:dyDescent="0.25">
      <c r="A156" s="42">
        <v>103.99281927</v>
      </c>
      <c r="B156" s="42">
        <v>27.517509560000001</v>
      </c>
      <c r="C156" s="40">
        <v>881.33</v>
      </c>
      <c r="D156" s="15">
        <v>43984</v>
      </c>
      <c r="E156" s="29">
        <v>878.8</v>
      </c>
    </row>
    <row r="157" spans="1:5" ht="15.75" x14ac:dyDescent="0.25">
      <c r="A157" s="42">
        <v>103.99281927</v>
      </c>
      <c r="B157" s="42">
        <v>27.517509560000001</v>
      </c>
      <c r="C157" s="40">
        <v>881.33</v>
      </c>
      <c r="D157" s="15">
        <v>43985</v>
      </c>
      <c r="E157" s="29">
        <v>878.68</v>
      </c>
    </row>
    <row r="158" spans="1:5" ht="15.75" x14ac:dyDescent="0.25">
      <c r="A158" s="42">
        <v>103.99281927</v>
      </c>
      <c r="B158" s="42">
        <v>27.517509560000001</v>
      </c>
      <c r="C158" s="40">
        <v>881.33</v>
      </c>
      <c r="D158" s="15">
        <v>43986</v>
      </c>
      <c r="E158" s="29">
        <v>880.09</v>
      </c>
    </row>
    <row r="159" spans="1:5" ht="15.75" x14ac:dyDescent="0.25">
      <c r="A159" s="42">
        <v>103.99281927</v>
      </c>
      <c r="B159" s="42">
        <v>27.517509560000001</v>
      </c>
      <c r="C159" s="40">
        <v>881.33</v>
      </c>
      <c r="D159" s="15">
        <v>43987</v>
      </c>
      <c r="E159" s="29">
        <v>880.04</v>
      </c>
    </row>
    <row r="160" spans="1:5" ht="15.75" x14ac:dyDescent="0.25">
      <c r="A160" s="42">
        <v>103.99281927</v>
      </c>
      <c r="B160" s="42">
        <v>27.517509560000001</v>
      </c>
      <c r="C160" s="40">
        <v>881.33</v>
      </c>
      <c r="D160" s="15">
        <v>43988</v>
      </c>
      <c r="E160" s="29">
        <v>880.02</v>
      </c>
    </row>
    <row r="161" spans="1:5" ht="15.75" x14ac:dyDescent="0.25">
      <c r="A161" s="42">
        <v>103.99281927</v>
      </c>
      <c r="B161" s="42">
        <v>27.517509560000001</v>
      </c>
      <c r="C161" s="40">
        <v>881.33</v>
      </c>
      <c r="D161" s="15">
        <v>43989</v>
      </c>
      <c r="E161" s="29">
        <v>880.6</v>
      </c>
    </row>
    <row r="162" spans="1:5" ht="15.75" x14ac:dyDescent="0.25">
      <c r="A162" s="42">
        <v>103.99281927</v>
      </c>
      <c r="B162" s="42">
        <v>27.517509560000001</v>
      </c>
      <c r="C162" s="40">
        <v>881.33</v>
      </c>
      <c r="D162" s="15">
        <v>43990</v>
      </c>
      <c r="E162" s="29">
        <v>880.1</v>
      </c>
    </row>
    <row r="163" spans="1:5" ht="15.75" x14ac:dyDescent="0.25">
      <c r="A163" s="42">
        <v>103.99281927</v>
      </c>
      <c r="B163" s="42">
        <v>27.517509560000001</v>
      </c>
      <c r="C163" s="40">
        <v>881.33</v>
      </c>
      <c r="D163" s="15">
        <v>43991</v>
      </c>
      <c r="E163" s="29">
        <v>880.35</v>
      </c>
    </row>
    <row r="164" spans="1:5" ht="15.75" x14ac:dyDescent="0.25">
      <c r="A164" s="42">
        <v>103.99281927</v>
      </c>
      <c r="B164" s="42">
        <v>27.517509560000001</v>
      </c>
      <c r="C164" s="40">
        <v>881.33</v>
      </c>
      <c r="D164" s="15">
        <v>43992</v>
      </c>
      <c r="E164" s="29">
        <v>880.28</v>
      </c>
    </row>
    <row r="165" spans="1:5" ht="15.75" x14ac:dyDescent="0.25">
      <c r="A165" s="42">
        <v>103.99281927</v>
      </c>
      <c r="B165" s="42">
        <v>27.517509560000001</v>
      </c>
      <c r="C165" s="40">
        <v>881.33</v>
      </c>
      <c r="D165" s="15">
        <v>43993</v>
      </c>
      <c r="E165" s="29">
        <v>880.42</v>
      </c>
    </row>
    <row r="166" spans="1:5" ht="15.75" x14ac:dyDescent="0.25">
      <c r="A166" s="42">
        <v>103.99281927</v>
      </c>
      <c r="B166" s="42">
        <v>27.517509560000001</v>
      </c>
      <c r="C166" s="40">
        <v>881.33</v>
      </c>
      <c r="D166" s="15">
        <v>43994</v>
      </c>
      <c r="E166" s="29">
        <v>880.36</v>
      </c>
    </row>
    <row r="167" spans="1:5" ht="15.75" x14ac:dyDescent="0.25">
      <c r="A167" s="42">
        <v>103.99281927</v>
      </c>
      <c r="B167" s="42">
        <v>27.517509560000001</v>
      </c>
      <c r="C167" s="40">
        <v>881.33</v>
      </c>
      <c r="D167" s="15">
        <v>43995</v>
      </c>
      <c r="E167" s="29">
        <v>880.38</v>
      </c>
    </row>
    <row r="168" spans="1:5" ht="15.75" x14ac:dyDescent="0.25">
      <c r="A168" s="42">
        <v>103.99281927</v>
      </c>
      <c r="B168" s="42">
        <v>27.517509560000001</v>
      </c>
      <c r="C168" s="40">
        <v>881.33</v>
      </c>
      <c r="D168" s="15">
        <v>43996</v>
      </c>
      <c r="E168" s="29">
        <v>880.39</v>
      </c>
    </row>
    <row r="169" spans="1:5" ht="15.75" x14ac:dyDescent="0.25">
      <c r="A169" s="42">
        <v>103.99281927</v>
      </c>
      <c r="B169" s="42">
        <v>27.517509560000001</v>
      </c>
      <c r="C169" s="40">
        <v>881.33</v>
      </c>
      <c r="D169" s="15">
        <v>43997</v>
      </c>
      <c r="E169" s="29">
        <v>880.33</v>
      </c>
    </row>
    <row r="170" spans="1:5" ht="15.75" x14ac:dyDescent="0.25">
      <c r="A170" s="42">
        <v>103.99281927</v>
      </c>
      <c r="B170" s="42">
        <v>27.517509560000001</v>
      </c>
      <c r="C170" s="40">
        <v>881.33</v>
      </c>
      <c r="D170" s="15">
        <v>43998</v>
      </c>
      <c r="E170" s="29">
        <v>880.36</v>
      </c>
    </row>
    <row r="171" spans="1:5" ht="15.75" x14ac:dyDescent="0.25">
      <c r="A171" s="42">
        <v>103.99281927</v>
      </c>
      <c r="B171" s="42">
        <v>27.517509560000001</v>
      </c>
      <c r="C171" s="40">
        <v>881.33</v>
      </c>
      <c r="D171" s="15">
        <v>43999</v>
      </c>
      <c r="E171" s="29">
        <v>881.01</v>
      </c>
    </row>
    <row r="172" spans="1:5" ht="15.75" x14ac:dyDescent="0.25">
      <c r="A172" s="42">
        <v>103.99281927</v>
      </c>
      <c r="B172" s="42">
        <v>27.517509560000001</v>
      </c>
      <c r="C172" s="40">
        <v>881.33</v>
      </c>
      <c r="D172" s="15">
        <v>44000</v>
      </c>
      <c r="E172" s="29">
        <v>880.95</v>
      </c>
    </row>
    <row r="173" spans="1:5" ht="15.75" x14ac:dyDescent="0.25">
      <c r="A173" s="42">
        <v>103.99281927</v>
      </c>
      <c r="B173" s="42">
        <v>27.517509560000001</v>
      </c>
      <c r="C173" s="40">
        <v>881.33</v>
      </c>
      <c r="D173" s="15">
        <v>44001</v>
      </c>
      <c r="E173" s="29">
        <v>880.97</v>
      </c>
    </row>
    <row r="174" spans="1:5" ht="15.75" x14ac:dyDescent="0.25">
      <c r="A174" s="42">
        <v>103.99281927</v>
      </c>
      <c r="B174" s="42">
        <v>27.517509560000001</v>
      </c>
      <c r="C174" s="40">
        <v>881.33</v>
      </c>
      <c r="D174" s="15">
        <v>44002</v>
      </c>
      <c r="E174" s="29">
        <v>880.95</v>
      </c>
    </row>
    <row r="175" spans="1:5" ht="15.75" x14ac:dyDescent="0.25">
      <c r="A175" s="42">
        <v>103.99281927</v>
      </c>
      <c r="B175" s="42">
        <v>27.517509560000001</v>
      </c>
      <c r="C175" s="40">
        <v>881.33</v>
      </c>
      <c r="D175" s="15">
        <v>44003</v>
      </c>
      <c r="E175" s="29">
        <v>880.96</v>
      </c>
    </row>
    <row r="176" spans="1:5" ht="15.75" x14ac:dyDescent="0.25">
      <c r="A176" s="42">
        <v>103.99281927</v>
      </c>
      <c r="B176" s="42">
        <v>27.517509560000001</v>
      </c>
      <c r="C176" s="40">
        <v>881.33</v>
      </c>
      <c r="D176" s="15">
        <v>44004</v>
      </c>
      <c r="E176" s="29">
        <v>880.99</v>
      </c>
    </row>
    <row r="177" spans="1:5" ht="15.75" x14ac:dyDescent="0.25">
      <c r="A177" s="42">
        <v>103.99281927</v>
      </c>
      <c r="B177" s="42">
        <v>27.517509560000001</v>
      </c>
      <c r="C177" s="40">
        <v>881.33</v>
      </c>
      <c r="D177" s="15">
        <v>44005</v>
      </c>
      <c r="E177" s="29">
        <v>880.98</v>
      </c>
    </row>
    <row r="178" spans="1:5" ht="15.75" x14ac:dyDescent="0.25">
      <c r="A178" s="42">
        <v>103.99281927</v>
      </c>
      <c r="B178" s="42">
        <v>27.517509560000001</v>
      </c>
      <c r="C178" s="40">
        <v>881.33</v>
      </c>
      <c r="D178" s="15">
        <v>44006</v>
      </c>
      <c r="E178" s="29">
        <v>881.05</v>
      </c>
    </row>
    <row r="179" spans="1:5" ht="15.75" x14ac:dyDescent="0.25">
      <c r="A179" s="42">
        <v>103.99281927</v>
      </c>
      <c r="B179" s="42">
        <v>27.517509560000001</v>
      </c>
      <c r="C179" s="40">
        <v>881.33</v>
      </c>
      <c r="D179" s="15">
        <v>44007</v>
      </c>
      <c r="E179" s="29"/>
    </row>
    <row r="180" spans="1:5" ht="15.75" x14ac:dyDescent="0.25">
      <c r="A180" s="42">
        <v>103.99281927</v>
      </c>
      <c r="B180" s="42">
        <v>27.517509560000001</v>
      </c>
      <c r="C180" s="40">
        <v>881.33</v>
      </c>
      <c r="D180" s="15">
        <v>44008</v>
      </c>
      <c r="E180" s="29"/>
    </row>
    <row r="181" spans="1:5" ht="15.75" x14ac:dyDescent="0.25">
      <c r="A181" s="42">
        <v>103.99281927</v>
      </c>
      <c r="B181" s="42">
        <v>27.517509560000001</v>
      </c>
      <c r="C181" s="40">
        <v>881.33</v>
      </c>
      <c r="D181" s="15">
        <v>44009</v>
      </c>
      <c r="E181" s="29">
        <v>881.02</v>
      </c>
    </row>
    <row r="182" spans="1:5" ht="15.75" x14ac:dyDescent="0.25">
      <c r="A182" s="42">
        <v>103.99281927</v>
      </c>
      <c r="B182" s="42">
        <v>27.517509560000001</v>
      </c>
      <c r="C182" s="40">
        <v>881.33</v>
      </c>
      <c r="D182" s="15">
        <v>44010</v>
      </c>
      <c r="E182" s="29">
        <v>880.95</v>
      </c>
    </row>
    <row r="183" spans="1:5" ht="15.75" x14ac:dyDescent="0.25">
      <c r="A183" s="42">
        <v>103.99281927</v>
      </c>
      <c r="B183" s="42">
        <v>27.517509560000001</v>
      </c>
      <c r="C183" s="40">
        <v>881.33</v>
      </c>
      <c r="D183" s="15">
        <v>44011</v>
      </c>
      <c r="E183" s="29">
        <v>880.92</v>
      </c>
    </row>
    <row r="184" spans="1:5" ht="15.75" x14ac:dyDescent="0.25">
      <c r="A184" s="42">
        <v>103.99281927</v>
      </c>
      <c r="B184" s="42">
        <v>27.517509560000001</v>
      </c>
      <c r="C184" s="40">
        <v>881.33</v>
      </c>
      <c r="D184" s="15">
        <v>44012</v>
      </c>
      <c r="E184" s="29">
        <v>880.94</v>
      </c>
    </row>
    <row r="185" spans="1:5" ht="15.75" x14ac:dyDescent="0.25">
      <c r="A185" s="42">
        <v>103.99281927</v>
      </c>
      <c r="B185" s="42">
        <v>27.517509560000001</v>
      </c>
      <c r="C185" s="40">
        <v>881.33</v>
      </c>
      <c r="D185" s="15">
        <v>44013</v>
      </c>
      <c r="E185" s="29">
        <v>881.01</v>
      </c>
    </row>
    <row r="186" spans="1:5" ht="15.75" x14ac:dyDescent="0.25">
      <c r="A186" s="42">
        <v>103.99281927</v>
      </c>
      <c r="B186" s="42">
        <v>27.517509560000001</v>
      </c>
      <c r="C186" s="40">
        <v>881.33</v>
      </c>
      <c r="D186" s="15">
        <v>44014</v>
      </c>
      <c r="E186" s="29">
        <v>881.1</v>
      </c>
    </row>
    <row r="187" spans="1:5" ht="15.75" x14ac:dyDescent="0.25">
      <c r="A187" s="42">
        <v>103.99281927</v>
      </c>
      <c r="B187" s="42">
        <v>27.517509560000001</v>
      </c>
      <c r="C187" s="40">
        <v>881.33</v>
      </c>
      <c r="D187" s="15">
        <v>44015</v>
      </c>
      <c r="E187" s="29">
        <v>881.15</v>
      </c>
    </row>
    <row r="188" spans="1:5" ht="15.75" x14ac:dyDescent="0.25">
      <c r="A188" s="42">
        <v>103.99281927</v>
      </c>
      <c r="B188" s="42">
        <v>27.517509560000001</v>
      </c>
      <c r="C188" s="40">
        <v>881.33</v>
      </c>
      <c r="D188" s="15">
        <v>44016</v>
      </c>
      <c r="E188" s="29">
        <v>881.18</v>
      </c>
    </row>
    <row r="189" spans="1:5" ht="15.75" x14ac:dyDescent="0.25">
      <c r="A189" s="42">
        <v>103.99281927</v>
      </c>
      <c r="B189" s="42">
        <v>27.517509560000001</v>
      </c>
      <c r="C189" s="40">
        <v>881.33</v>
      </c>
      <c r="D189" s="15">
        <v>44017</v>
      </c>
      <c r="E189" s="29">
        <v>881.2</v>
      </c>
    </row>
    <row r="190" spans="1:5" ht="15.75" x14ac:dyDescent="0.25">
      <c r="A190" s="42">
        <v>103.99281927</v>
      </c>
      <c r="B190" s="42">
        <v>27.517509560000001</v>
      </c>
      <c r="C190" s="40">
        <v>881.33</v>
      </c>
      <c r="D190" s="15">
        <v>44018</v>
      </c>
      <c r="E190" s="29">
        <v>881.9</v>
      </c>
    </row>
    <row r="191" spans="1:5" ht="15.75" x14ac:dyDescent="0.25">
      <c r="A191" s="42">
        <v>103.99281927</v>
      </c>
      <c r="B191" s="42">
        <v>27.517509560000001</v>
      </c>
      <c r="C191" s="40">
        <v>881.33</v>
      </c>
      <c r="D191" s="15">
        <v>44019</v>
      </c>
      <c r="E191" s="29">
        <v>881.93</v>
      </c>
    </row>
    <row r="192" spans="1:5" ht="15.75" x14ac:dyDescent="0.25">
      <c r="A192" s="42">
        <v>103.99281927</v>
      </c>
      <c r="B192" s="42">
        <v>27.517509560000001</v>
      </c>
      <c r="C192" s="40">
        <v>881.33</v>
      </c>
      <c r="D192" s="15">
        <v>44020</v>
      </c>
      <c r="E192" s="29">
        <v>881.94</v>
      </c>
    </row>
    <row r="193" spans="1:5" ht="15.75" x14ac:dyDescent="0.25">
      <c r="A193" s="42">
        <v>103.99281927</v>
      </c>
      <c r="B193" s="42">
        <v>27.517509560000001</v>
      </c>
      <c r="C193" s="40">
        <v>881.33</v>
      </c>
      <c r="D193" s="15">
        <v>44021</v>
      </c>
      <c r="E193" s="29"/>
    </row>
    <row r="194" spans="1:5" ht="15.75" x14ac:dyDescent="0.25">
      <c r="A194" s="42">
        <v>103.99281927</v>
      </c>
      <c r="B194" s="42">
        <v>27.517509560000001</v>
      </c>
      <c r="C194" s="40">
        <v>881.33</v>
      </c>
      <c r="D194" s="15">
        <v>44022</v>
      </c>
      <c r="E194" s="29"/>
    </row>
    <row r="195" spans="1:5" ht="15.75" x14ac:dyDescent="0.25">
      <c r="A195" s="42">
        <v>103.99281927</v>
      </c>
      <c r="B195" s="42">
        <v>27.517509560000001</v>
      </c>
      <c r="C195" s="40">
        <v>881.33</v>
      </c>
      <c r="D195" s="15">
        <v>44023</v>
      </c>
      <c r="E195" s="29">
        <v>882.28</v>
      </c>
    </row>
    <row r="196" spans="1:5" ht="15.75" x14ac:dyDescent="0.25">
      <c r="A196" s="42">
        <v>103.99281927</v>
      </c>
      <c r="B196" s="42">
        <v>27.517509560000001</v>
      </c>
      <c r="C196" s="40">
        <v>881.33</v>
      </c>
      <c r="D196" s="15">
        <v>44024</v>
      </c>
      <c r="E196" s="29">
        <v>882.32</v>
      </c>
    </row>
    <row r="197" spans="1:5" ht="15.75" x14ac:dyDescent="0.25">
      <c r="A197" s="42">
        <v>103.99281927</v>
      </c>
      <c r="B197" s="42">
        <v>27.517509560000001</v>
      </c>
      <c r="C197" s="40">
        <v>881.33</v>
      </c>
      <c r="D197" s="15">
        <v>44025</v>
      </c>
      <c r="E197" s="29">
        <v>882.62</v>
      </c>
    </row>
    <row r="198" spans="1:5" ht="15.75" x14ac:dyDescent="0.25">
      <c r="A198" s="42">
        <v>103.99281927</v>
      </c>
      <c r="B198" s="42">
        <v>27.517509560000001</v>
      </c>
      <c r="C198" s="40">
        <v>881.33</v>
      </c>
      <c r="D198" s="15">
        <v>44026</v>
      </c>
      <c r="E198" s="29">
        <v>883.58</v>
      </c>
    </row>
    <row r="199" spans="1:5" ht="15.75" x14ac:dyDescent="0.25">
      <c r="A199" s="42">
        <v>103.99281927</v>
      </c>
      <c r="B199" s="42">
        <v>27.517509560000001</v>
      </c>
      <c r="C199" s="40">
        <v>881.33</v>
      </c>
      <c r="D199" s="15">
        <v>44027</v>
      </c>
      <c r="E199" s="29">
        <v>883.56</v>
      </c>
    </row>
    <row r="200" spans="1:5" ht="15.75" x14ac:dyDescent="0.25">
      <c r="A200" s="42">
        <v>103.99281927</v>
      </c>
      <c r="B200" s="42">
        <v>27.517509560000001</v>
      </c>
      <c r="C200" s="40">
        <v>881.33</v>
      </c>
      <c r="D200" s="15">
        <v>44028</v>
      </c>
      <c r="E200" s="29">
        <v>883.8</v>
      </c>
    </row>
    <row r="201" spans="1:5" ht="15.75" x14ac:dyDescent="0.25">
      <c r="A201" s="42">
        <v>103.99281927</v>
      </c>
      <c r="B201" s="42">
        <v>27.517509560000001</v>
      </c>
      <c r="C201" s="40">
        <v>881.33</v>
      </c>
      <c r="D201" s="15">
        <v>44029</v>
      </c>
      <c r="E201" s="29">
        <v>883.85</v>
      </c>
    </row>
    <row r="202" spans="1:5" ht="15.75" x14ac:dyDescent="0.25">
      <c r="A202" s="42">
        <v>103.99281927</v>
      </c>
      <c r="B202" s="42">
        <v>27.517509560000001</v>
      </c>
      <c r="C202" s="40">
        <v>881.33</v>
      </c>
      <c r="D202" s="15">
        <v>44030</v>
      </c>
      <c r="E202" s="29">
        <v>883.88</v>
      </c>
    </row>
    <row r="203" spans="1:5" ht="15.75" x14ac:dyDescent="0.25">
      <c r="A203" s="42">
        <v>103.99281927</v>
      </c>
      <c r="B203" s="42">
        <v>27.517509560000001</v>
      </c>
      <c r="C203" s="40">
        <v>881.33</v>
      </c>
      <c r="D203" s="15">
        <v>44031</v>
      </c>
      <c r="E203" s="29">
        <v>883.95</v>
      </c>
    </row>
    <row r="204" spans="1:5" ht="15.75" x14ac:dyDescent="0.25">
      <c r="A204" s="42">
        <v>103.99281927</v>
      </c>
      <c r="B204" s="42">
        <v>27.517509560000001</v>
      </c>
      <c r="C204" s="40">
        <v>881.33</v>
      </c>
      <c r="D204" s="15">
        <v>44032</v>
      </c>
      <c r="E204" s="29">
        <v>884.38</v>
      </c>
    </row>
    <row r="205" spans="1:5" ht="15.75" x14ac:dyDescent="0.25">
      <c r="A205" s="42">
        <v>103.99281927</v>
      </c>
      <c r="B205" s="42">
        <v>27.517509560000001</v>
      </c>
      <c r="C205" s="40">
        <v>881.33</v>
      </c>
      <c r="D205" s="15">
        <v>44033</v>
      </c>
      <c r="E205" s="29">
        <v>884.4</v>
      </c>
    </row>
    <row r="206" spans="1:5" ht="15.75" x14ac:dyDescent="0.25">
      <c r="A206" s="42">
        <v>103.99281927</v>
      </c>
      <c r="B206" s="42">
        <v>27.517509560000001</v>
      </c>
      <c r="C206" s="40">
        <v>881.33</v>
      </c>
      <c r="D206" s="15">
        <v>44034</v>
      </c>
      <c r="E206" s="29">
        <v>884.2</v>
      </c>
    </row>
    <row r="207" spans="1:5" ht="15.75" x14ac:dyDescent="0.25">
      <c r="A207" s="42">
        <v>103.99281927</v>
      </c>
      <c r="B207" s="42">
        <v>27.517509560000001</v>
      </c>
      <c r="C207" s="40">
        <v>881.33</v>
      </c>
      <c r="D207" s="15">
        <v>44035</v>
      </c>
      <c r="E207" s="29">
        <v>884.28</v>
      </c>
    </row>
    <row r="208" spans="1:5" ht="15.75" x14ac:dyDescent="0.25">
      <c r="A208" s="42">
        <v>103.99281927</v>
      </c>
      <c r="B208" s="42">
        <v>27.517509560000001</v>
      </c>
      <c r="C208" s="40">
        <v>881.33</v>
      </c>
      <c r="D208" s="15">
        <v>44036</v>
      </c>
      <c r="E208" s="29">
        <v>884.12</v>
      </c>
    </row>
    <row r="209" spans="1:5" ht="15.75" x14ac:dyDescent="0.25">
      <c r="A209" s="42">
        <v>103.99281927</v>
      </c>
      <c r="B209" s="42">
        <v>27.517509560000001</v>
      </c>
      <c r="C209" s="40">
        <v>881.33</v>
      </c>
      <c r="D209" s="15">
        <v>44037</v>
      </c>
      <c r="E209" s="29">
        <v>884.13</v>
      </c>
    </row>
    <row r="210" spans="1:5" ht="15.75" x14ac:dyDescent="0.25">
      <c r="A210" s="42">
        <v>103.99281927</v>
      </c>
      <c r="B210" s="42">
        <v>27.517509560000001</v>
      </c>
      <c r="C210" s="40">
        <v>881.33</v>
      </c>
      <c r="D210" s="15">
        <v>44038</v>
      </c>
      <c r="E210" s="29">
        <v>884.18</v>
      </c>
    </row>
    <row r="211" spans="1:5" ht="15.75" x14ac:dyDescent="0.25">
      <c r="A211" s="42">
        <v>103.99281927</v>
      </c>
      <c r="B211" s="42">
        <v>27.517509560000001</v>
      </c>
      <c r="C211" s="40">
        <v>881.33</v>
      </c>
      <c r="D211" s="15">
        <v>44039</v>
      </c>
      <c r="E211" s="29">
        <v>884.05</v>
      </c>
    </row>
    <row r="212" spans="1:5" ht="15.75" x14ac:dyDescent="0.25">
      <c r="A212" s="42">
        <v>103.99281927</v>
      </c>
      <c r="B212" s="42">
        <v>27.517509560000001</v>
      </c>
      <c r="C212" s="40">
        <v>881.33</v>
      </c>
      <c r="D212" s="15">
        <v>44040</v>
      </c>
      <c r="E212" s="29">
        <v>884.03</v>
      </c>
    </row>
    <row r="213" spans="1:5" ht="15.75" x14ac:dyDescent="0.25">
      <c r="A213" s="42">
        <v>103.99281927</v>
      </c>
      <c r="B213" s="42">
        <v>27.517509560000001</v>
      </c>
      <c r="C213" s="40">
        <v>881.33</v>
      </c>
      <c r="D213" s="15">
        <v>44041</v>
      </c>
      <c r="E213" s="29">
        <v>884.05</v>
      </c>
    </row>
    <row r="214" spans="1:5" ht="15.75" x14ac:dyDescent="0.25">
      <c r="A214" s="42">
        <v>103.99281927</v>
      </c>
      <c r="B214" s="42">
        <v>27.517509560000001</v>
      </c>
      <c r="C214" s="40">
        <v>881.33</v>
      </c>
      <c r="D214" s="15">
        <v>44042</v>
      </c>
      <c r="E214" s="29">
        <v>883.72</v>
      </c>
    </row>
    <row r="215" spans="1:5" ht="15.75" x14ac:dyDescent="0.25">
      <c r="A215" s="42">
        <v>103.99281927</v>
      </c>
      <c r="B215" s="42">
        <v>27.517509560000001</v>
      </c>
      <c r="C215" s="40">
        <v>881.33</v>
      </c>
      <c r="D215" s="15">
        <v>44043</v>
      </c>
      <c r="E215" s="29">
        <v>883.87</v>
      </c>
    </row>
    <row r="216" spans="1:5" ht="15.75" x14ac:dyDescent="0.25">
      <c r="A216" s="42">
        <v>103.99281927</v>
      </c>
      <c r="B216" s="42">
        <v>27.517509560000001</v>
      </c>
      <c r="C216" s="40">
        <v>881.33</v>
      </c>
      <c r="D216" s="15">
        <v>44044</v>
      </c>
      <c r="E216" s="29">
        <v>883.83</v>
      </c>
    </row>
    <row r="217" spans="1:5" ht="15.75" x14ac:dyDescent="0.25">
      <c r="A217" s="42">
        <v>103.99281927</v>
      </c>
      <c r="B217" s="42">
        <v>27.517509560000001</v>
      </c>
      <c r="C217" s="40">
        <v>881.33</v>
      </c>
      <c r="D217" s="15">
        <v>44045</v>
      </c>
      <c r="E217" s="29">
        <v>883.88</v>
      </c>
    </row>
    <row r="218" spans="1:5" ht="15.75" x14ac:dyDescent="0.25">
      <c r="A218" s="42">
        <v>103.99281927</v>
      </c>
      <c r="B218" s="42">
        <v>27.517509560000001</v>
      </c>
      <c r="C218" s="40">
        <v>881.33</v>
      </c>
      <c r="D218" s="15">
        <v>44046</v>
      </c>
      <c r="E218" s="29">
        <v>883.85</v>
      </c>
    </row>
    <row r="219" spans="1:5" ht="15.75" x14ac:dyDescent="0.25">
      <c r="A219" s="42">
        <v>103.99281927</v>
      </c>
      <c r="B219" s="42">
        <v>27.517509560000001</v>
      </c>
      <c r="C219" s="40">
        <v>881.33</v>
      </c>
      <c r="D219" s="15">
        <v>44047</v>
      </c>
      <c r="E219" s="29">
        <v>883.83</v>
      </c>
    </row>
    <row r="220" spans="1:5" ht="15.75" x14ac:dyDescent="0.25">
      <c r="A220" s="42">
        <v>103.99281927</v>
      </c>
      <c r="B220" s="42">
        <v>27.517509560000001</v>
      </c>
      <c r="C220" s="40">
        <v>881.33</v>
      </c>
      <c r="D220" s="15">
        <v>44048</v>
      </c>
      <c r="E220" s="29">
        <v>884.08</v>
      </c>
    </row>
    <row r="221" spans="1:5" ht="15.75" x14ac:dyDescent="0.25">
      <c r="A221" s="42">
        <v>103.99281927</v>
      </c>
      <c r="B221" s="42">
        <v>27.517509560000001</v>
      </c>
      <c r="C221" s="40">
        <v>881.33</v>
      </c>
      <c r="D221" s="15">
        <v>44049</v>
      </c>
      <c r="E221" s="29">
        <v>883.93</v>
      </c>
    </row>
    <row r="222" spans="1:5" ht="15.75" x14ac:dyDescent="0.25">
      <c r="A222" s="42">
        <v>103.99281927</v>
      </c>
      <c r="B222" s="42">
        <v>27.517509560000001</v>
      </c>
      <c r="C222" s="40">
        <v>881.33</v>
      </c>
      <c r="D222" s="15">
        <v>44050</v>
      </c>
      <c r="E222" s="29">
        <v>883.9</v>
      </c>
    </row>
    <row r="223" spans="1:5" ht="15.75" x14ac:dyDescent="0.25">
      <c r="A223" s="42">
        <v>103.99281927</v>
      </c>
      <c r="B223" s="42">
        <v>27.517509560000001</v>
      </c>
      <c r="C223" s="40">
        <v>881.33</v>
      </c>
      <c r="D223" s="15">
        <v>44051</v>
      </c>
      <c r="E223" s="29">
        <v>883.85</v>
      </c>
    </row>
    <row r="224" spans="1:5" ht="15.75" x14ac:dyDescent="0.25">
      <c r="A224" s="42">
        <v>103.99281927</v>
      </c>
      <c r="B224" s="42">
        <v>27.517509560000001</v>
      </c>
      <c r="C224" s="40">
        <v>881.33</v>
      </c>
      <c r="D224" s="15">
        <v>44052</v>
      </c>
      <c r="E224" s="29">
        <v>884.08</v>
      </c>
    </row>
    <row r="225" spans="1:5" ht="15.75" x14ac:dyDescent="0.25">
      <c r="A225" s="42">
        <v>103.99281927</v>
      </c>
      <c r="B225" s="42">
        <v>27.517509560000001</v>
      </c>
      <c r="C225" s="40">
        <v>881.33</v>
      </c>
      <c r="D225" s="15">
        <v>44053</v>
      </c>
      <c r="E225" s="29">
        <v>883.98</v>
      </c>
    </row>
    <row r="226" spans="1:5" ht="15.75" x14ac:dyDescent="0.25">
      <c r="A226" s="42">
        <v>103.99281927</v>
      </c>
      <c r="B226" s="42">
        <v>27.517509560000001</v>
      </c>
      <c r="C226" s="40">
        <v>881.33</v>
      </c>
      <c r="D226" s="15">
        <v>44054</v>
      </c>
      <c r="E226" s="29">
        <v>883.88</v>
      </c>
    </row>
    <row r="227" spans="1:5" ht="15.75" x14ac:dyDescent="0.25">
      <c r="A227" s="42">
        <v>103.99281927</v>
      </c>
      <c r="B227" s="42">
        <v>27.517509560000001</v>
      </c>
      <c r="C227" s="40">
        <v>881.33</v>
      </c>
      <c r="D227" s="15">
        <v>44055</v>
      </c>
      <c r="E227" s="29">
        <v>883.81</v>
      </c>
    </row>
    <row r="228" spans="1:5" ht="15.75" x14ac:dyDescent="0.25">
      <c r="A228" s="42">
        <v>103.99281927</v>
      </c>
      <c r="B228" s="42">
        <v>27.517509560000001</v>
      </c>
      <c r="C228" s="40">
        <v>881.33</v>
      </c>
      <c r="D228" s="15">
        <v>44056</v>
      </c>
      <c r="E228" s="29">
        <v>883.87</v>
      </c>
    </row>
    <row r="229" spans="1:5" ht="15.75" x14ac:dyDescent="0.25">
      <c r="A229" s="42">
        <v>103.99281927</v>
      </c>
      <c r="B229" s="42">
        <v>27.517509560000001</v>
      </c>
      <c r="C229" s="40">
        <v>881.33</v>
      </c>
      <c r="D229" s="15">
        <v>44057</v>
      </c>
      <c r="E229" s="29">
        <v>884.48</v>
      </c>
    </row>
    <row r="230" spans="1:5" ht="15.75" x14ac:dyDescent="0.25">
      <c r="A230" s="42">
        <v>103.99281927</v>
      </c>
      <c r="B230" s="42">
        <v>27.517509560000001</v>
      </c>
      <c r="C230" s="40">
        <v>881.33</v>
      </c>
      <c r="D230" s="15">
        <v>44058</v>
      </c>
      <c r="E230" s="29">
        <v>884.3</v>
      </c>
    </row>
    <row r="231" spans="1:5" ht="15.75" x14ac:dyDescent="0.25">
      <c r="A231" s="42">
        <v>103.99281927</v>
      </c>
      <c r="B231" s="42">
        <v>27.517509560000001</v>
      </c>
      <c r="C231" s="40">
        <v>881.33</v>
      </c>
      <c r="D231" s="15">
        <v>44059</v>
      </c>
      <c r="E231" s="29">
        <v>884.42</v>
      </c>
    </row>
    <row r="232" spans="1:5" ht="15.75" x14ac:dyDescent="0.25">
      <c r="A232" s="42">
        <v>103.99281927</v>
      </c>
      <c r="B232" s="42">
        <v>27.517509560000001</v>
      </c>
      <c r="C232" s="40">
        <v>881.33</v>
      </c>
      <c r="D232" s="15">
        <v>44060</v>
      </c>
      <c r="E232" s="29">
        <v>884.45</v>
      </c>
    </row>
    <row r="233" spans="1:5" ht="15.75" x14ac:dyDescent="0.25">
      <c r="A233" s="42">
        <v>103.99281927</v>
      </c>
      <c r="B233" s="42">
        <v>27.517509560000001</v>
      </c>
      <c r="C233" s="40">
        <v>881.33</v>
      </c>
      <c r="D233" s="15">
        <v>44061</v>
      </c>
      <c r="E233" s="29">
        <v>884.62</v>
      </c>
    </row>
    <row r="234" spans="1:5" ht="15.75" x14ac:dyDescent="0.25">
      <c r="A234" s="42">
        <v>103.99281927</v>
      </c>
      <c r="B234" s="42">
        <v>27.517509560000001</v>
      </c>
      <c r="C234" s="40">
        <v>881.33</v>
      </c>
      <c r="D234" s="15">
        <v>44062</v>
      </c>
      <c r="E234" s="29">
        <v>884.58</v>
      </c>
    </row>
    <row r="235" spans="1:5" ht="15.75" x14ac:dyDescent="0.25">
      <c r="A235" s="42">
        <v>103.99281927</v>
      </c>
      <c r="B235" s="42">
        <v>27.517509560000001</v>
      </c>
      <c r="C235" s="40">
        <v>881.33</v>
      </c>
      <c r="D235" s="15">
        <v>44063</v>
      </c>
      <c r="E235" s="29">
        <v>884.16</v>
      </c>
    </row>
    <row r="236" spans="1:5" ht="15.75" x14ac:dyDescent="0.25">
      <c r="A236" s="42">
        <v>103.99281927</v>
      </c>
      <c r="B236" s="42">
        <v>27.517509560000001</v>
      </c>
      <c r="C236" s="40">
        <v>881.33</v>
      </c>
      <c r="D236" s="15">
        <v>44064</v>
      </c>
      <c r="E236" s="29">
        <v>884.2</v>
      </c>
    </row>
    <row r="237" spans="1:5" ht="15.75" x14ac:dyDescent="0.25">
      <c r="A237" s="42">
        <v>103.99281927</v>
      </c>
      <c r="B237" s="42">
        <v>27.517509560000001</v>
      </c>
      <c r="C237" s="40">
        <v>881.33</v>
      </c>
      <c r="D237" s="15">
        <v>44065</v>
      </c>
      <c r="E237" s="29">
        <v>884.12</v>
      </c>
    </row>
    <row r="238" spans="1:5" ht="15.75" x14ac:dyDescent="0.25">
      <c r="A238" s="42">
        <v>103.99281927</v>
      </c>
      <c r="B238" s="42">
        <v>27.517509560000001</v>
      </c>
      <c r="C238" s="40">
        <v>881.33</v>
      </c>
      <c r="D238" s="15">
        <v>44066</v>
      </c>
      <c r="E238" s="29">
        <v>884.08</v>
      </c>
    </row>
    <row r="239" spans="1:5" ht="15.75" x14ac:dyDescent="0.25">
      <c r="A239" s="42">
        <v>103.99281927</v>
      </c>
      <c r="B239" s="42">
        <v>27.517509560000001</v>
      </c>
      <c r="C239" s="40">
        <v>881.33</v>
      </c>
      <c r="D239" s="15">
        <v>44067</v>
      </c>
      <c r="E239" s="29">
        <v>884.53</v>
      </c>
    </row>
    <row r="240" spans="1:5" ht="15.75" x14ac:dyDescent="0.25">
      <c r="A240" s="42">
        <v>103.99281927</v>
      </c>
      <c r="B240" s="42">
        <v>27.517509560000001</v>
      </c>
      <c r="C240" s="40">
        <v>881.33</v>
      </c>
      <c r="D240" s="15">
        <v>44068</v>
      </c>
      <c r="E240" s="29">
        <v>884.2</v>
      </c>
    </row>
    <row r="241" spans="1:5" ht="15.75" x14ac:dyDescent="0.25">
      <c r="A241" s="42">
        <v>103.99281927</v>
      </c>
      <c r="B241" s="42">
        <v>27.517509560000001</v>
      </c>
      <c r="C241" s="40">
        <v>881.33</v>
      </c>
      <c r="D241" s="15">
        <v>44069</v>
      </c>
      <c r="E241" s="29">
        <v>884.12</v>
      </c>
    </row>
    <row r="242" spans="1:5" ht="15.75" x14ac:dyDescent="0.25">
      <c r="A242" s="42">
        <v>103.99281927</v>
      </c>
      <c r="B242" s="42">
        <v>27.517509560000001</v>
      </c>
      <c r="C242" s="40">
        <v>881.33</v>
      </c>
      <c r="D242" s="15">
        <v>44070</v>
      </c>
      <c r="E242" s="29">
        <v>884.28</v>
      </c>
    </row>
    <row r="243" spans="1:5" ht="15.75" x14ac:dyDescent="0.25">
      <c r="A243" s="42">
        <v>103.99281927</v>
      </c>
      <c r="B243" s="42">
        <v>27.517509560000001</v>
      </c>
      <c r="C243" s="40">
        <v>881.33</v>
      </c>
      <c r="D243" s="15">
        <v>44071</v>
      </c>
      <c r="E243" s="29">
        <v>884.22</v>
      </c>
    </row>
    <row r="244" spans="1:5" ht="15.75" x14ac:dyDescent="0.25">
      <c r="A244" s="42">
        <v>103.99281927</v>
      </c>
      <c r="B244" s="42">
        <v>27.517509560000001</v>
      </c>
      <c r="C244" s="40">
        <v>881.33</v>
      </c>
      <c r="D244" s="15">
        <v>44072</v>
      </c>
      <c r="E244" s="29">
        <v>884.31</v>
      </c>
    </row>
    <row r="245" spans="1:5" ht="15.75" x14ac:dyDescent="0.25">
      <c r="A245" s="42">
        <v>103.99281927</v>
      </c>
      <c r="B245" s="42">
        <v>27.517509560000001</v>
      </c>
      <c r="C245" s="40">
        <v>881.33</v>
      </c>
      <c r="D245" s="15">
        <v>44073</v>
      </c>
      <c r="E245" s="29">
        <v>885.26</v>
      </c>
    </row>
    <row r="246" spans="1:5" ht="15.75" x14ac:dyDescent="0.25">
      <c r="A246" s="42">
        <v>103.99281927</v>
      </c>
      <c r="B246" s="42">
        <v>27.517509560000001</v>
      </c>
      <c r="C246" s="40">
        <v>881.33</v>
      </c>
      <c r="D246" s="15">
        <v>44074</v>
      </c>
      <c r="E246" s="29">
        <v>885.11</v>
      </c>
    </row>
    <row r="247" spans="1:5" ht="15.75" x14ac:dyDescent="0.25">
      <c r="A247" s="42">
        <v>103.99281927</v>
      </c>
      <c r="B247" s="42">
        <v>27.517509560000001</v>
      </c>
      <c r="C247" s="40">
        <v>881.33</v>
      </c>
      <c r="D247" s="15">
        <v>44075</v>
      </c>
      <c r="E247" s="29">
        <v>884.99</v>
      </c>
    </row>
    <row r="248" spans="1:5" ht="15.75" x14ac:dyDescent="0.25">
      <c r="A248" s="42">
        <v>103.99281927</v>
      </c>
      <c r="B248" s="42">
        <v>27.517509560000001</v>
      </c>
      <c r="C248" s="40">
        <v>881.33</v>
      </c>
      <c r="D248" s="15">
        <v>44076</v>
      </c>
      <c r="E248" s="29">
        <v>885.15</v>
      </c>
    </row>
    <row r="249" spans="1:5" ht="15.75" x14ac:dyDescent="0.25">
      <c r="A249" s="42">
        <v>103.99281927</v>
      </c>
      <c r="B249" s="42">
        <v>27.517509560000001</v>
      </c>
      <c r="C249" s="40">
        <v>881.33</v>
      </c>
      <c r="D249" s="15">
        <v>44077</v>
      </c>
      <c r="E249" s="29">
        <v>885.72</v>
      </c>
    </row>
    <row r="250" spans="1:5" ht="15.75" x14ac:dyDescent="0.25">
      <c r="A250" s="42">
        <v>103.99281927</v>
      </c>
      <c r="B250" s="42">
        <v>27.517509560000001</v>
      </c>
      <c r="C250" s="40">
        <v>881.33</v>
      </c>
      <c r="D250" s="15">
        <v>44078</v>
      </c>
      <c r="E250" s="29">
        <v>885.7</v>
      </c>
    </row>
    <row r="251" spans="1:5" ht="15.75" x14ac:dyDescent="0.25">
      <c r="A251" s="42">
        <v>103.99281927</v>
      </c>
      <c r="B251" s="42">
        <v>27.517509560000001</v>
      </c>
      <c r="C251" s="40">
        <v>881.33</v>
      </c>
      <c r="D251" s="15">
        <v>44079</v>
      </c>
      <c r="E251" s="29">
        <v>885.73</v>
      </c>
    </row>
    <row r="252" spans="1:5" ht="15.75" x14ac:dyDescent="0.25">
      <c r="A252" s="42">
        <v>103.99281927</v>
      </c>
      <c r="B252" s="42">
        <v>27.517509560000001</v>
      </c>
      <c r="C252" s="40">
        <v>881.33</v>
      </c>
      <c r="D252" s="15">
        <v>44080</v>
      </c>
      <c r="E252" s="29">
        <v>885.75</v>
      </c>
    </row>
    <row r="253" spans="1:5" ht="15.75" x14ac:dyDescent="0.25">
      <c r="A253" s="42">
        <v>103.99281927</v>
      </c>
      <c r="B253" s="42">
        <v>27.517509560000001</v>
      </c>
      <c r="C253" s="40">
        <v>881.33</v>
      </c>
      <c r="D253" s="15">
        <v>44081</v>
      </c>
      <c r="E253" s="29">
        <v>886.04</v>
      </c>
    </row>
    <row r="254" spans="1:5" ht="15.75" x14ac:dyDescent="0.25">
      <c r="A254" s="42">
        <v>103.99281927</v>
      </c>
      <c r="B254" s="42">
        <v>27.517509560000001</v>
      </c>
      <c r="C254" s="40">
        <v>881.33</v>
      </c>
      <c r="D254" s="15">
        <v>44082</v>
      </c>
      <c r="E254" s="29">
        <v>885.93</v>
      </c>
    </row>
    <row r="255" spans="1:5" ht="15.75" x14ac:dyDescent="0.25">
      <c r="A255" s="42">
        <v>103.99281927</v>
      </c>
      <c r="B255" s="42">
        <v>27.517509560000001</v>
      </c>
      <c r="C255" s="40">
        <v>881.33</v>
      </c>
      <c r="D255" s="15">
        <v>44083</v>
      </c>
      <c r="E255" s="29">
        <v>885.91</v>
      </c>
    </row>
    <row r="256" spans="1:5" ht="15.75" x14ac:dyDescent="0.25">
      <c r="A256" s="42">
        <v>103.99281927</v>
      </c>
      <c r="B256" s="42">
        <v>27.517509560000001</v>
      </c>
      <c r="C256" s="40">
        <v>881.33</v>
      </c>
      <c r="D256" s="15">
        <v>44084</v>
      </c>
      <c r="E256" s="29">
        <v>885.74</v>
      </c>
    </row>
    <row r="257" spans="1:5" ht="15.75" x14ac:dyDescent="0.25">
      <c r="A257" s="42">
        <v>103.99281927</v>
      </c>
      <c r="B257" s="42">
        <v>27.517509560000001</v>
      </c>
      <c r="C257" s="40">
        <v>881.33</v>
      </c>
      <c r="D257" s="15">
        <v>44085</v>
      </c>
      <c r="E257" s="29">
        <v>885.71</v>
      </c>
    </row>
    <row r="258" spans="1:5" ht="15.75" x14ac:dyDescent="0.25">
      <c r="A258" s="42">
        <v>103.99281927</v>
      </c>
      <c r="B258" s="42">
        <v>27.517509560000001</v>
      </c>
      <c r="C258" s="40">
        <v>881.33</v>
      </c>
      <c r="D258" s="15">
        <v>44086</v>
      </c>
      <c r="E258" s="29">
        <v>885.73</v>
      </c>
    </row>
    <row r="259" spans="1:5" ht="15.75" x14ac:dyDescent="0.25">
      <c r="A259" s="42">
        <v>103.99281927</v>
      </c>
      <c r="B259" s="42">
        <v>27.517509560000001</v>
      </c>
      <c r="C259" s="40">
        <v>881.33</v>
      </c>
      <c r="D259" s="15">
        <v>44087</v>
      </c>
      <c r="E259" s="29">
        <v>885.67</v>
      </c>
    </row>
    <row r="260" spans="1:5" ht="15.75" x14ac:dyDescent="0.25">
      <c r="A260" s="42">
        <v>103.99281927</v>
      </c>
      <c r="B260" s="42">
        <v>27.517509560000001</v>
      </c>
      <c r="C260" s="40">
        <v>881.33</v>
      </c>
      <c r="D260" s="15">
        <v>44088</v>
      </c>
      <c r="E260" s="29">
        <v>885.71</v>
      </c>
    </row>
    <row r="261" spans="1:5" ht="15.75" x14ac:dyDescent="0.25">
      <c r="A261" s="42">
        <v>103.99281927</v>
      </c>
      <c r="B261" s="42">
        <v>27.517509560000001</v>
      </c>
      <c r="C261" s="40">
        <v>881.33</v>
      </c>
      <c r="D261" s="15">
        <v>44089</v>
      </c>
      <c r="E261" s="29">
        <v>885.78</v>
      </c>
    </row>
    <row r="262" spans="1:5" ht="15.75" x14ac:dyDescent="0.25">
      <c r="A262" s="42">
        <v>103.99281927</v>
      </c>
      <c r="B262" s="42">
        <v>27.517509560000001</v>
      </c>
      <c r="C262" s="40">
        <v>881.33</v>
      </c>
      <c r="D262" s="15">
        <v>44090</v>
      </c>
      <c r="E262" s="29">
        <v>885.81</v>
      </c>
    </row>
    <row r="263" spans="1:5" ht="15.75" x14ac:dyDescent="0.25">
      <c r="A263" s="42">
        <v>103.99281927</v>
      </c>
      <c r="B263" s="42">
        <v>27.517509560000001</v>
      </c>
      <c r="C263" s="40">
        <v>881.33</v>
      </c>
      <c r="D263" s="15">
        <v>44091</v>
      </c>
      <c r="E263" s="29">
        <v>885.88</v>
      </c>
    </row>
    <row r="264" spans="1:5" ht="15.75" x14ac:dyDescent="0.25">
      <c r="A264" s="42">
        <v>103.99281927</v>
      </c>
      <c r="B264" s="42">
        <v>27.517509560000001</v>
      </c>
      <c r="C264" s="40">
        <v>881.33</v>
      </c>
      <c r="D264" s="15">
        <v>44092</v>
      </c>
      <c r="E264" s="29">
        <v>885.84</v>
      </c>
    </row>
    <row r="265" spans="1:5" ht="15.75" x14ac:dyDescent="0.25">
      <c r="A265" s="42">
        <v>103.99281927</v>
      </c>
      <c r="B265" s="42">
        <v>27.517509560000001</v>
      </c>
      <c r="C265" s="40">
        <v>881.33</v>
      </c>
      <c r="D265" s="15">
        <v>44093</v>
      </c>
      <c r="E265" s="29">
        <v>885.87</v>
      </c>
    </row>
    <row r="266" spans="1:5" ht="15.75" x14ac:dyDescent="0.25">
      <c r="A266" s="42">
        <v>103.99281927</v>
      </c>
      <c r="B266" s="42">
        <v>27.517509560000001</v>
      </c>
      <c r="C266" s="40">
        <v>881.33</v>
      </c>
      <c r="D266" s="15">
        <v>44094</v>
      </c>
      <c r="E266" s="29">
        <v>886.6</v>
      </c>
    </row>
    <row r="267" spans="1:5" ht="15.75" x14ac:dyDescent="0.25">
      <c r="A267" s="42">
        <v>103.99281927</v>
      </c>
      <c r="B267" s="42">
        <v>27.517509560000001</v>
      </c>
      <c r="C267" s="40">
        <v>881.33</v>
      </c>
      <c r="D267" s="15">
        <v>44095</v>
      </c>
      <c r="E267" s="29">
        <v>886.59</v>
      </c>
    </row>
    <row r="268" spans="1:5" ht="15.75" x14ac:dyDescent="0.25">
      <c r="A268" s="42">
        <v>103.99281927</v>
      </c>
      <c r="B268" s="42">
        <v>27.517509560000001</v>
      </c>
      <c r="C268" s="40">
        <v>881.33</v>
      </c>
      <c r="D268" s="15">
        <v>44096</v>
      </c>
      <c r="E268" s="29">
        <v>886.55</v>
      </c>
    </row>
    <row r="269" spans="1:5" ht="15.75" x14ac:dyDescent="0.25">
      <c r="A269" s="42">
        <v>103.99281927</v>
      </c>
      <c r="B269" s="42">
        <v>27.517509560000001</v>
      </c>
      <c r="C269" s="40">
        <v>881.33</v>
      </c>
      <c r="D269" s="15">
        <v>44097</v>
      </c>
      <c r="E269" s="29">
        <v>886.58</v>
      </c>
    </row>
    <row r="270" spans="1:5" ht="15.75" x14ac:dyDescent="0.25">
      <c r="A270" s="42">
        <v>103.99281927</v>
      </c>
      <c r="B270" s="42">
        <v>27.517509560000001</v>
      </c>
      <c r="C270" s="40">
        <v>881.33</v>
      </c>
      <c r="D270" s="15">
        <v>44098</v>
      </c>
      <c r="E270" s="29">
        <v>886.54</v>
      </c>
    </row>
    <row r="271" spans="1:5" ht="15.75" x14ac:dyDescent="0.25">
      <c r="A271" s="42">
        <v>103.99281927</v>
      </c>
      <c r="B271" s="42">
        <v>27.517509560000001</v>
      </c>
      <c r="C271" s="40">
        <v>881.33</v>
      </c>
      <c r="D271" s="15">
        <v>44099</v>
      </c>
      <c r="E271" s="29">
        <v>886.49</v>
      </c>
    </row>
    <row r="272" spans="1:5" ht="15.75" x14ac:dyDescent="0.25">
      <c r="A272" s="42">
        <v>103.99281927</v>
      </c>
      <c r="B272" s="42">
        <v>27.517509560000001</v>
      </c>
      <c r="C272" s="40">
        <v>881.33</v>
      </c>
      <c r="D272" s="15">
        <v>44100</v>
      </c>
      <c r="E272" s="29">
        <v>886.52</v>
      </c>
    </row>
    <row r="273" spans="1:5" ht="15.75" x14ac:dyDescent="0.25">
      <c r="A273" s="42">
        <v>103.99281927</v>
      </c>
      <c r="B273" s="42">
        <v>27.517509560000001</v>
      </c>
      <c r="C273" s="40">
        <v>881.33</v>
      </c>
      <c r="D273" s="15">
        <v>44101</v>
      </c>
      <c r="E273" s="29"/>
    </row>
    <row r="274" spans="1:5" ht="15.75" x14ac:dyDescent="0.25">
      <c r="A274" s="42">
        <v>103.99281927</v>
      </c>
      <c r="B274" s="42">
        <v>27.517509560000001</v>
      </c>
      <c r="C274" s="40">
        <v>881.33</v>
      </c>
      <c r="D274" s="15">
        <v>44102</v>
      </c>
      <c r="E274" s="29">
        <v>886.37</v>
      </c>
    </row>
    <row r="275" spans="1:5" ht="15.75" x14ac:dyDescent="0.25">
      <c r="A275" s="42">
        <v>103.99281927</v>
      </c>
      <c r="B275" s="42">
        <v>27.517509560000001</v>
      </c>
      <c r="C275" s="40">
        <v>881.33</v>
      </c>
      <c r="D275" s="15">
        <v>44103</v>
      </c>
      <c r="E275" s="29">
        <v>886.3</v>
      </c>
    </row>
    <row r="276" spans="1:5" ht="15.75" x14ac:dyDescent="0.25">
      <c r="A276" s="42">
        <v>103.99281927</v>
      </c>
      <c r="B276" s="42">
        <v>27.517509560000001</v>
      </c>
      <c r="C276" s="40">
        <v>881.33</v>
      </c>
      <c r="D276" s="15">
        <v>44104</v>
      </c>
      <c r="E276" s="29">
        <v>886.17</v>
      </c>
    </row>
    <row r="277" spans="1:5" ht="15.75" x14ac:dyDescent="0.25">
      <c r="A277" s="42">
        <v>103.99281927</v>
      </c>
      <c r="B277" s="42">
        <v>27.517509560000001</v>
      </c>
      <c r="C277" s="40">
        <v>881.33</v>
      </c>
      <c r="D277" s="15">
        <v>44105</v>
      </c>
      <c r="E277" s="29">
        <v>886.1</v>
      </c>
    </row>
    <row r="278" spans="1:5" ht="15.75" x14ac:dyDescent="0.25">
      <c r="A278" s="42">
        <v>103.99281927</v>
      </c>
      <c r="B278" s="42">
        <v>27.517509560000001</v>
      </c>
      <c r="C278" s="40">
        <v>881.33</v>
      </c>
      <c r="D278" s="15">
        <v>44106</v>
      </c>
      <c r="E278" s="29">
        <v>885.97</v>
      </c>
    </row>
    <row r="279" spans="1:5" ht="15.75" x14ac:dyDescent="0.25">
      <c r="A279" s="42">
        <v>103.99281927</v>
      </c>
      <c r="B279" s="42">
        <v>27.517509560000001</v>
      </c>
      <c r="C279" s="40">
        <v>881.33</v>
      </c>
      <c r="D279" s="15">
        <v>44107</v>
      </c>
      <c r="E279" s="29">
        <v>885.97</v>
      </c>
    </row>
    <row r="280" spans="1:5" ht="15.75" x14ac:dyDescent="0.25">
      <c r="A280" s="42">
        <v>103.99281927</v>
      </c>
      <c r="B280" s="42">
        <v>27.517509560000001</v>
      </c>
      <c r="C280" s="40">
        <v>881.33</v>
      </c>
      <c r="D280" s="15">
        <v>44108</v>
      </c>
      <c r="E280" s="29">
        <v>886.14</v>
      </c>
    </row>
    <row r="281" spans="1:5" ht="15.75" x14ac:dyDescent="0.25">
      <c r="A281" s="42">
        <v>103.99281927</v>
      </c>
      <c r="B281" s="42">
        <v>27.517509560000001</v>
      </c>
      <c r="C281" s="40">
        <v>881.33</v>
      </c>
      <c r="D281" s="15">
        <v>44109</v>
      </c>
      <c r="E281" s="29">
        <v>886.12</v>
      </c>
    </row>
    <row r="282" spans="1:5" ht="15.75" x14ac:dyDescent="0.25">
      <c r="A282" s="42">
        <v>103.99281927</v>
      </c>
      <c r="B282" s="42">
        <v>27.517509560000001</v>
      </c>
      <c r="C282" s="40">
        <v>881.33</v>
      </c>
      <c r="D282" s="15">
        <v>44110</v>
      </c>
      <c r="E282" s="29">
        <v>886.09</v>
      </c>
    </row>
    <row r="283" spans="1:5" ht="15.75" x14ac:dyDescent="0.25">
      <c r="A283" s="42">
        <v>103.99281927</v>
      </c>
      <c r="B283" s="42">
        <v>27.517509560000001</v>
      </c>
      <c r="C283" s="40">
        <v>881.33</v>
      </c>
      <c r="D283" s="15">
        <v>44111</v>
      </c>
      <c r="E283" s="29">
        <v>886.09</v>
      </c>
    </row>
    <row r="284" spans="1:5" ht="15.75" x14ac:dyDescent="0.25">
      <c r="A284" s="42">
        <v>103.99281927</v>
      </c>
      <c r="B284" s="42">
        <v>27.517509560000001</v>
      </c>
      <c r="C284" s="40">
        <v>881.33</v>
      </c>
      <c r="D284" s="15">
        <v>44112</v>
      </c>
      <c r="E284" s="29">
        <v>886.04</v>
      </c>
    </row>
    <row r="285" spans="1:5" ht="15.75" x14ac:dyDescent="0.25">
      <c r="A285" s="42">
        <v>103.99281927</v>
      </c>
      <c r="B285" s="42">
        <v>27.517509560000001</v>
      </c>
      <c r="C285" s="40">
        <v>881.33</v>
      </c>
      <c r="D285" s="15">
        <v>44113</v>
      </c>
      <c r="E285" s="29">
        <v>885.98</v>
      </c>
    </row>
    <row r="286" spans="1:5" ht="15.75" x14ac:dyDescent="0.25">
      <c r="A286" s="42">
        <v>103.99281927</v>
      </c>
      <c r="B286" s="42">
        <v>27.517509560000001</v>
      </c>
      <c r="C286" s="40">
        <v>881.33</v>
      </c>
      <c r="D286" s="15">
        <v>44114</v>
      </c>
      <c r="E286" s="29">
        <v>885.91</v>
      </c>
    </row>
    <row r="287" spans="1:5" ht="15.75" x14ac:dyDescent="0.25">
      <c r="A287" s="42">
        <v>103.99281927</v>
      </c>
      <c r="B287" s="42">
        <v>27.517509560000001</v>
      </c>
      <c r="C287" s="40">
        <v>881.33</v>
      </c>
      <c r="D287" s="15">
        <v>44115</v>
      </c>
      <c r="E287" s="29">
        <v>885.87</v>
      </c>
    </row>
    <row r="288" spans="1:5" ht="15.75" x14ac:dyDescent="0.25">
      <c r="A288" s="42">
        <v>103.99281927</v>
      </c>
      <c r="B288" s="42">
        <v>27.517509560000001</v>
      </c>
      <c r="C288" s="40">
        <v>881.33</v>
      </c>
      <c r="D288" s="15">
        <v>44116</v>
      </c>
      <c r="E288" s="29">
        <v>885.85</v>
      </c>
    </row>
    <row r="289" spans="1:5" ht="15.75" x14ac:dyDescent="0.25">
      <c r="A289" s="42">
        <v>103.99281927</v>
      </c>
      <c r="B289" s="42">
        <v>27.517509560000001</v>
      </c>
      <c r="C289" s="40">
        <v>881.33</v>
      </c>
      <c r="D289" s="15">
        <v>44117</v>
      </c>
      <c r="E289" s="29">
        <v>885.91</v>
      </c>
    </row>
    <row r="290" spans="1:5" ht="15.75" x14ac:dyDescent="0.25">
      <c r="A290" s="42">
        <v>103.99281927</v>
      </c>
      <c r="B290" s="42">
        <v>27.517509560000001</v>
      </c>
      <c r="C290" s="40">
        <v>881.33</v>
      </c>
      <c r="D290" s="15">
        <v>44118</v>
      </c>
      <c r="E290" s="29">
        <v>885.88</v>
      </c>
    </row>
    <row r="291" spans="1:5" ht="15.75" x14ac:dyDescent="0.25">
      <c r="A291" s="42">
        <v>103.99281927</v>
      </c>
      <c r="B291" s="42">
        <v>27.517509560000001</v>
      </c>
      <c r="C291" s="40">
        <v>881.33</v>
      </c>
      <c r="D291" s="15">
        <v>44119</v>
      </c>
      <c r="E291" s="29">
        <v>885.85</v>
      </c>
    </row>
    <row r="292" spans="1:5" ht="15.75" x14ac:dyDescent="0.25">
      <c r="A292" s="42">
        <v>103.99281927</v>
      </c>
      <c r="B292" s="42">
        <v>27.517509560000001</v>
      </c>
      <c r="C292" s="40">
        <v>881.33</v>
      </c>
      <c r="D292" s="15">
        <v>44120</v>
      </c>
      <c r="E292" s="29">
        <v>885.94</v>
      </c>
    </row>
    <row r="293" spans="1:5" ht="15.75" x14ac:dyDescent="0.25">
      <c r="A293" s="42">
        <v>103.99281927</v>
      </c>
      <c r="B293" s="42">
        <v>27.517509560000001</v>
      </c>
      <c r="C293" s="40">
        <v>881.33</v>
      </c>
      <c r="D293" s="15">
        <v>44121</v>
      </c>
      <c r="E293" s="29">
        <v>885.91</v>
      </c>
    </row>
    <row r="294" spans="1:5" ht="15.75" x14ac:dyDescent="0.25">
      <c r="A294" s="42">
        <v>103.99281927</v>
      </c>
      <c r="B294" s="42">
        <v>27.517509560000001</v>
      </c>
      <c r="C294" s="40">
        <v>881.33</v>
      </c>
      <c r="D294" s="15">
        <v>44122</v>
      </c>
      <c r="E294" s="29">
        <v>885.89</v>
      </c>
    </row>
    <row r="295" spans="1:5" ht="15.75" x14ac:dyDescent="0.25">
      <c r="A295" s="42">
        <v>103.99281927</v>
      </c>
      <c r="B295" s="42">
        <v>27.517509560000001</v>
      </c>
      <c r="C295" s="40">
        <v>881.33</v>
      </c>
      <c r="D295" s="15">
        <v>44123</v>
      </c>
      <c r="E295" s="29">
        <v>885.88</v>
      </c>
    </row>
    <row r="296" spans="1:5" ht="15.75" x14ac:dyDescent="0.25">
      <c r="A296" s="42">
        <v>103.99281927</v>
      </c>
      <c r="B296" s="42">
        <v>27.517509560000001</v>
      </c>
      <c r="C296" s="40">
        <v>881.33</v>
      </c>
      <c r="D296" s="15">
        <v>44124</v>
      </c>
      <c r="E296" s="29">
        <v>885.93</v>
      </c>
    </row>
    <row r="297" spans="1:5" ht="15.75" x14ac:dyDescent="0.25">
      <c r="A297" s="42">
        <v>103.99281927</v>
      </c>
      <c r="B297" s="42">
        <v>27.517509560000001</v>
      </c>
      <c r="C297" s="40">
        <v>881.33</v>
      </c>
      <c r="D297" s="15">
        <v>44125</v>
      </c>
      <c r="E297" s="29">
        <v>885.94</v>
      </c>
    </row>
    <row r="298" spans="1:5" ht="15.75" x14ac:dyDescent="0.25">
      <c r="A298" s="42">
        <v>103.99281927</v>
      </c>
      <c r="B298" s="42">
        <v>27.517509560000001</v>
      </c>
      <c r="C298" s="40">
        <v>881.33</v>
      </c>
      <c r="D298" s="15">
        <v>44126</v>
      </c>
      <c r="E298" s="29">
        <v>885.91</v>
      </c>
    </row>
    <row r="299" spans="1:5" ht="15.75" x14ac:dyDescent="0.25">
      <c r="A299" s="42">
        <v>103.99281927</v>
      </c>
      <c r="B299" s="42">
        <v>27.517509560000001</v>
      </c>
      <c r="C299" s="40">
        <v>881.33</v>
      </c>
      <c r="D299" s="15">
        <v>44127</v>
      </c>
      <c r="E299" s="29">
        <v>885.9</v>
      </c>
    </row>
    <row r="300" spans="1:5" ht="15.75" x14ac:dyDescent="0.25">
      <c r="A300" s="42">
        <v>103.99281927</v>
      </c>
      <c r="B300" s="42">
        <v>27.517509560000001</v>
      </c>
      <c r="C300" s="40">
        <v>881.33</v>
      </c>
      <c r="D300" s="15">
        <v>44128</v>
      </c>
      <c r="E300" s="29">
        <v>885.88</v>
      </c>
    </row>
    <row r="301" spans="1:5" ht="15.75" x14ac:dyDescent="0.25">
      <c r="A301" s="42">
        <v>103.99281927</v>
      </c>
      <c r="B301" s="42">
        <v>27.517509560000001</v>
      </c>
      <c r="C301" s="40">
        <v>881.33</v>
      </c>
      <c r="D301" s="15">
        <v>44129</v>
      </c>
      <c r="E301" s="29">
        <v>885.94</v>
      </c>
    </row>
    <row r="302" spans="1:5" ht="15.75" x14ac:dyDescent="0.25">
      <c r="A302" s="42">
        <v>103.99281927</v>
      </c>
      <c r="B302" s="42">
        <v>27.517509560000001</v>
      </c>
      <c r="C302" s="40">
        <v>881.33</v>
      </c>
      <c r="D302" s="15">
        <v>44130</v>
      </c>
      <c r="E302" s="29">
        <v>885.9</v>
      </c>
    </row>
    <row r="303" spans="1:5" ht="15.75" x14ac:dyDescent="0.25">
      <c r="A303" s="42">
        <v>103.99281927</v>
      </c>
      <c r="B303" s="42">
        <v>27.517509560000001</v>
      </c>
      <c r="C303" s="40">
        <v>881.33</v>
      </c>
      <c r="D303" s="15">
        <v>44131</v>
      </c>
      <c r="E303" s="29">
        <v>885.83</v>
      </c>
    </row>
    <row r="304" spans="1:5" ht="15.75" x14ac:dyDescent="0.25">
      <c r="A304" s="42">
        <v>103.99281927</v>
      </c>
      <c r="B304" s="42">
        <v>27.517509560000001</v>
      </c>
      <c r="C304" s="40">
        <v>881.33</v>
      </c>
      <c r="D304" s="15">
        <v>44132</v>
      </c>
      <c r="E304" s="29">
        <v>885.74</v>
      </c>
    </row>
    <row r="305" spans="1:5" ht="15.75" x14ac:dyDescent="0.25">
      <c r="A305" s="42">
        <v>103.99281927</v>
      </c>
      <c r="B305" s="42">
        <v>27.517509560000001</v>
      </c>
      <c r="C305" s="40">
        <v>881.33</v>
      </c>
      <c r="D305" s="15">
        <v>44133</v>
      </c>
      <c r="E305" s="29">
        <v>885.68</v>
      </c>
    </row>
    <row r="306" spans="1:5" ht="15.75" x14ac:dyDescent="0.25">
      <c r="A306" s="42">
        <v>103.99281927</v>
      </c>
      <c r="B306" s="42">
        <v>27.517509560000001</v>
      </c>
      <c r="C306" s="40">
        <v>881.33</v>
      </c>
      <c r="D306" s="15">
        <v>44134</v>
      </c>
      <c r="E306" s="29">
        <v>885.58</v>
      </c>
    </row>
    <row r="307" spans="1:5" ht="15.75" x14ac:dyDescent="0.25">
      <c r="A307" s="42">
        <v>103.99281927</v>
      </c>
      <c r="B307" s="42">
        <v>27.517509560000001</v>
      </c>
      <c r="C307" s="40">
        <v>881.33</v>
      </c>
      <c r="D307" s="15">
        <v>44135</v>
      </c>
      <c r="E307" s="29">
        <v>885.61</v>
      </c>
    </row>
    <row r="308" spans="1:5" ht="15.75" x14ac:dyDescent="0.25">
      <c r="A308" s="42">
        <v>103.99281927</v>
      </c>
      <c r="B308" s="42">
        <v>27.517509560000001</v>
      </c>
      <c r="C308" s="40">
        <v>881.33</v>
      </c>
      <c r="D308" s="15">
        <v>44136</v>
      </c>
      <c r="E308" s="29">
        <v>885.62</v>
      </c>
    </row>
    <row r="309" spans="1:5" ht="15.75" x14ac:dyDescent="0.25">
      <c r="A309" s="42">
        <v>103.99281927</v>
      </c>
      <c r="B309" s="42">
        <v>27.517509560000001</v>
      </c>
      <c r="C309" s="40">
        <v>881.33</v>
      </c>
      <c r="D309" s="15">
        <v>44137</v>
      </c>
      <c r="E309" s="29">
        <v>885.67</v>
      </c>
    </row>
    <row r="310" spans="1:5" ht="15.75" x14ac:dyDescent="0.25">
      <c r="A310" s="42">
        <v>103.99281927</v>
      </c>
      <c r="B310" s="42">
        <v>27.517509560000001</v>
      </c>
      <c r="C310" s="40">
        <v>881.33</v>
      </c>
      <c r="D310" s="15">
        <v>44138</v>
      </c>
      <c r="E310" s="29">
        <v>885.6</v>
      </c>
    </row>
    <row r="311" spans="1:5" ht="15.75" x14ac:dyDescent="0.25">
      <c r="A311" s="42">
        <v>103.99281927</v>
      </c>
      <c r="B311" s="42">
        <v>27.517509560000001</v>
      </c>
      <c r="C311" s="40">
        <v>881.33</v>
      </c>
      <c r="D311" s="15">
        <v>44139</v>
      </c>
      <c r="E311" s="29">
        <v>885.58</v>
      </c>
    </row>
    <row r="312" spans="1:5" ht="15.75" x14ac:dyDescent="0.25">
      <c r="A312" s="42">
        <v>103.99281927</v>
      </c>
      <c r="B312" s="42">
        <v>27.517509560000001</v>
      </c>
      <c r="C312" s="40">
        <v>881.33</v>
      </c>
      <c r="D312" s="15">
        <v>44140</v>
      </c>
      <c r="E312" s="29">
        <v>885.53</v>
      </c>
    </row>
    <row r="313" spans="1:5" ht="15.75" x14ac:dyDescent="0.25">
      <c r="A313" s="42">
        <v>103.99281927</v>
      </c>
      <c r="B313" s="42">
        <v>27.517509560000001</v>
      </c>
      <c r="C313" s="40">
        <v>881.33</v>
      </c>
      <c r="D313" s="15">
        <v>44141</v>
      </c>
      <c r="E313" s="29">
        <v>885.56</v>
      </c>
    </row>
    <row r="314" spans="1:5" ht="15.75" x14ac:dyDescent="0.25">
      <c r="A314" s="42">
        <v>103.99281927</v>
      </c>
      <c r="B314" s="42">
        <v>27.517509560000001</v>
      </c>
      <c r="C314" s="40">
        <v>881.33</v>
      </c>
      <c r="D314" s="15">
        <v>44142</v>
      </c>
      <c r="E314" s="29">
        <v>885.52</v>
      </c>
    </row>
    <row r="315" spans="1:5" ht="15.75" x14ac:dyDescent="0.25">
      <c r="A315" s="42">
        <v>103.99281927</v>
      </c>
      <c r="B315" s="42">
        <v>27.517509560000001</v>
      </c>
      <c r="C315" s="40">
        <v>881.33</v>
      </c>
      <c r="D315" s="15">
        <v>44143</v>
      </c>
      <c r="E315" s="29">
        <v>885.51</v>
      </c>
    </row>
    <row r="316" spans="1:5" ht="15.75" x14ac:dyDescent="0.25">
      <c r="A316" s="42">
        <v>103.99281927</v>
      </c>
      <c r="B316" s="42">
        <v>27.517509560000001</v>
      </c>
      <c r="C316" s="40">
        <v>881.33</v>
      </c>
      <c r="D316" s="15">
        <v>44144</v>
      </c>
      <c r="E316" s="29">
        <v>885.43</v>
      </c>
    </row>
    <row r="317" spans="1:5" ht="15.75" x14ac:dyDescent="0.25">
      <c r="A317" s="42">
        <v>103.99281927</v>
      </c>
      <c r="B317" s="42">
        <v>27.517509560000001</v>
      </c>
      <c r="C317" s="40">
        <v>881.33</v>
      </c>
      <c r="D317" s="15">
        <v>44145</v>
      </c>
      <c r="E317" s="29">
        <v>885.45</v>
      </c>
    </row>
    <row r="318" spans="1:5" ht="15.75" x14ac:dyDescent="0.25">
      <c r="A318" s="42">
        <v>103.99281927</v>
      </c>
      <c r="B318" s="42">
        <v>27.517509560000001</v>
      </c>
      <c r="C318" s="40">
        <v>881.33</v>
      </c>
      <c r="D318" s="15">
        <v>44146</v>
      </c>
      <c r="E318" s="29">
        <v>885.4</v>
      </c>
    </row>
    <row r="319" spans="1:5" ht="15.75" x14ac:dyDescent="0.25">
      <c r="A319" s="42">
        <v>103.99281927</v>
      </c>
      <c r="B319" s="42">
        <v>27.517509560000001</v>
      </c>
      <c r="C319" s="40">
        <v>881.33</v>
      </c>
      <c r="D319" s="15">
        <v>44147</v>
      </c>
      <c r="E319" s="29">
        <v>885.42</v>
      </c>
    </row>
    <row r="320" spans="1:5" ht="15.75" x14ac:dyDescent="0.25">
      <c r="A320" s="42">
        <v>103.99281927</v>
      </c>
      <c r="B320" s="42">
        <v>27.517509560000001</v>
      </c>
      <c r="C320" s="40">
        <v>881.33</v>
      </c>
      <c r="D320" s="15">
        <v>44148</v>
      </c>
      <c r="E320" s="29">
        <v>885.39</v>
      </c>
    </row>
    <row r="321" spans="1:5" ht="15.75" x14ac:dyDescent="0.25">
      <c r="A321" s="42">
        <v>103.99281927</v>
      </c>
      <c r="B321" s="42">
        <v>27.517509560000001</v>
      </c>
      <c r="C321" s="40">
        <v>881.33</v>
      </c>
      <c r="D321" s="15">
        <v>44149</v>
      </c>
      <c r="E321" s="29">
        <v>885.43</v>
      </c>
    </row>
    <row r="322" spans="1:5" ht="15.75" x14ac:dyDescent="0.25">
      <c r="A322" s="42">
        <v>103.99281927</v>
      </c>
      <c r="B322" s="42">
        <v>27.517509560000001</v>
      </c>
      <c r="C322" s="40">
        <v>881.33</v>
      </c>
      <c r="D322" s="15">
        <v>44150</v>
      </c>
      <c r="E322" s="29">
        <v>885.47</v>
      </c>
    </row>
    <row r="323" spans="1:5" ht="15.75" x14ac:dyDescent="0.25">
      <c r="A323" s="42">
        <v>103.99281927</v>
      </c>
      <c r="B323" s="42">
        <v>27.517509560000001</v>
      </c>
      <c r="C323" s="40">
        <v>881.33</v>
      </c>
      <c r="D323" s="15">
        <v>44151</v>
      </c>
      <c r="E323" s="29">
        <v>885.49</v>
      </c>
    </row>
    <row r="324" spans="1:5" ht="15.75" x14ac:dyDescent="0.25">
      <c r="A324" s="42">
        <v>103.99281927</v>
      </c>
      <c r="B324" s="42">
        <v>27.517509560000001</v>
      </c>
      <c r="C324" s="40">
        <v>881.33</v>
      </c>
      <c r="D324" s="15">
        <v>44152</v>
      </c>
      <c r="E324" s="29">
        <v>885.48</v>
      </c>
    </row>
    <row r="325" spans="1:5" ht="15.75" x14ac:dyDescent="0.25">
      <c r="A325" s="42">
        <v>103.99281927</v>
      </c>
      <c r="B325" s="42">
        <v>27.517509560000001</v>
      </c>
      <c r="C325" s="40">
        <v>881.33</v>
      </c>
      <c r="D325" s="15">
        <v>44153</v>
      </c>
      <c r="E325" s="29">
        <v>885.46</v>
      </c>
    </row>
    <row r="326" spans="1:5" ht="15.75" x14ac:dyDescent="0.25">
      <c r="A326" s="42">
        <v>103.99281927</v>
      </c>
      <c r="B326" s="42">
        <v>27.517509560000001</v>
      </c>
      <c r="C326" s="40">
        <v>881.33</v>
      </c>
      <c r="D326" s="15">
        <v>44154</v>
      </c>
      <c r="E326" s="29">
        <v>885.44</v>
      </c>
    </row>
    <row r="327" spans="1:5" ht="15.75" x14ac:dyDescent="0.25">
      <c r="A327" s="42">
        <v>103.99281927</v>
      </c>
      <c r="B327" s="42">
        <v>27.517509560000001</v>
      </c>
      <c r="C327" s="40">
        <v>881.33</v>
      </c>
      <c r="D327" s="15">
        <v>44155</v>
      </c>
      <c r="E327" s="29">
        <v>885.45</v>
      </c>
    </row>
    <row r="328" spans="1:5" ht="15.75" x14ac:dyDescent="0.25">
      <c r="A328" s="42">
        <v>103.99281927</v>
      </c>
      <c r="B328" s="42">
        <v>27.517509560000001</v>
      </c>
      <c r="C328" s="40">
        <v>881.33</v>
      </c>
      <c r="D328" s="15">
        <v>44156</v>
      </c>
      <c r="E328" s="29">
        <v>885.44</v>
      </c>
    </row>
    <row r="329" spans="1:5" ht="15.75" x14ac:dyDescent="0.25">
      <c r="A329" s="42">
        <v>103.99281927</v>
      </c>
      <c r="B329" s="42">
        <v>27.517509560000001</v>
      </c>
      <c r="C329" s="40">
        <v>881.33</v>
      </c>
      <c r="D329" s="15">
        <v>44157</v>
      </c>
      <c r="E329" s="29">
        <v>885.45</v>
      </c>
    </row>
    <row r="330" spans="1:5" ht="15.75" x14ac:dyDescent="0.25">
      <c r="A330" s="42">
        <v>103.99281927</v>
      </c>
      <c r="B330" s="42">
        <v>27.517509560000001</v>
      </c>
      <c r="C330" s="40">
        <v>881.33</v>
      </c>
      <c r="D330" s="15">
        <v>44158</v>
      </c>
      <c r="E330" s="29">
        <v>885.46</v>
      </c>
    </row>
    <row r="331" spans="1:5" ht="15.75" x14ac:dyDescent="0.25">
      <c r="A331" s="42">
        <v>103.99281927</v>
      </c>
      <c r="B331" s="42">
        <v>27.517509560000001</v>
      </c>
      <c r="C331" s="40">
        <v>881.33</v>
      </c>
      <c r="D331" s="15">
        <v>44159</v>
      </c>
      <c r="E331" s="29">
        <v>885.44</v>
      </c>
    </row>
    <row r="332" spans="1:5" ht="15.75" x14ac:dyDescent="0.25">
      <c r="A332" s="42">
        <v>103.99281927</v>
      </c>
      <c r="B332" s="42">
        <v>27.517509560000001</v>
      </c>
      <c r="C332" s="40">
        <v>881.33</v>
      </c>
      <c r="D332" s="15">
        <v>44160</v>
      </c>
      <c r="E332" s="29">
        <v>885.44</v>
      </c>
    </row>
    <row r="333" spans="1:5" ht="15.75" x14ac:dyDescent="0.25">
      <c r="A333" s="42">
        <v>103.99281927</v>
      </c>
      <c r="B333" s="42">
        <v>27.517509560000001</v>
      </c>
      <c r="C333" s="40">
        <v>881.33</v>
      </c>
      <c r="D333" s="15">
        <v>44161</v>
      </c>
      <c r="E333" s="29">
        <v>885.55</v>
      </c>
    </row>
    <row r="334" spans="1:5" ht="15.75" x14ac:dyDescent="0.25">
      <c r="A334" s="42">
        <v>103.99281927</v>
      </c>
      <c r="B334" s="42">
        <v>27.517509560000001</v>
      </c>
      <c r="C334" s="40">
        <v>881.33</v>
      </c>
      <c r="D334" s="15">
        <v>44162</v>
      </c>
      <c r="E334" s="29">
        <v>885.53</v>
      </c>
    </row>
    <row r="335" spans="1:5" ht="15.75" x14ac:dyDescent="0.25">
      <c r="A335" s="42">
        <v>103.99281927</v>
      </c>
      <c r="B335" s="42">
        <v>27.517509560000001</v>
      </c>
      <c r="C335" s="40">
        <v>881.33</v>
      </c>
      <c r="D335" s="15">
        <v>44163</v>
      </c>
      <c r="E335" s="29">
        <v>885.52</v>
      </c>
    </row>
    <row r="336" spans="1:5" ht="15.75" x14ac:dyDescent="0.25">
      <c r="A336" s="42">
        <v>103.99281927</v>
      </c>
      <c r="B336" s="42">
        <v>27.517509560000001</v>
      </c>
      <c r="C336" s="40">
        <v>881.33</v>
      </c>
      <c r="D336" s="15">
        <v>44164</v>
      </c>
      <c r="E336" s="29">
        <v>885.5</v>
      </c>
    </row>
    <row r="337" spans="1:5" ht="15.75" x14ac:dyDescent="0.25">
      <c r="A337" s="42">
        <v>103.99281927</v>
      </c>
      <c r="B337" s="42">
        <v>27.517509560000001</v>
      </c>
      <c r="C337" s="40">
        <v>881.33</v>
      </c>
      <c r="D337" s="15">
        <v>44165</v>
      </c>
      <c r="E337" s="29">
        <v>885.42</v>
      </c>
    </row>
    <row r="338" spans="1:5" ht="15.75" x14ac:dyDescent="0.25">
      <c r="A338" s="42">
        <v>103.99281927</v>
      </c>
      <c r="B338" s="42">
        <v>27.517509560000001</v>
      </c>
      <c r="C338" s="40">
        <v>881.33</v>
      </c>
      <c r="D338" s="15">
        <v>44166</v>
      </c>
      <c r="E338" s="29">
        <v>885.45</v>
      </c>
    </row>
    <row r="339" spans="1:5" ht="15.75" x14ac:dyDescent="0.25">
      <c r="A339" s="42">
        <v>103.99281927</v>
      </c>
      <c r="B339" s="42">
        <v>27.517509560000001</v>
      </c>
      <c r="C339" s="40">
        <v>881.33</v>
      </c>
      <c r="D339" s="15">
        <v>44167</v>
      </c>
      <c r="E339" s="29">
        <v>885.43</v>
      </c>
    </row>
    <row r="340" spans="1:5" ht="15.75" x14ac:dyDescent="0.25">
      <c r="A340" s="42">
        <v>103.99281927</v>
      </c>
      <c r="B340" s="42">
        <v>27.517509560000001</v>
      </c>
      <c r="C340" s="40">
        <v>881.33</v>
      </c>
      <c r="D340" s="15">
        <v>44168</v>
      </c>
      <c r="E340" s="29">
        <v>885.44</v>
      </c>
    </row>
    <row r="341" spans="1:5" ht="15.75" x14ac:dyDescent="0.25">
      <c r="A341" s="42">
        <v>103.99281927</v>
      </c>
      <c r="B341" s="42">
        <v>27.517509560000001</v>
      </c>
      <c r="C341" s="40">
        <v>881.33</v>
      </c>
      <c r="D341" s="15">
        <v>44169</v>
      </c>
      <c r="E341" s="29">
        <v>885.42</v>
      </c>
    </row>
    <row r="342" spans="1:5" ht="15.75" x14ac:dyDescent="0.25">
      <c r="A342" s="42">
        <v>103.99281927</v>
      </c>
      <c r="B342" s="42">
        <v>27.517509560000001</v>
      </c>
      <c r="C342" s="40">
        <v>881.33</v>
      </c>
      <c r="D342" s="15">
        <v>44170</v>
      </c>
      <c r="E342" s="29">
        <v>885.36</v>
      </c>
    </row>
    <row r="343" spans="1:5" ht="15.75" x14ac:dyDescent="0.25">
      <c r="A343" s="42">
        <v>103.99281927</v>
      </c>
      <c r="B343" s="42">
        <v>27.517509560000001</v>
      </c>
      <c r="C343" s="40">
        <v>881.33</v>
      </c>
      <c r="D343" s="15">
        <v>44171</v>
      </c>
      <c r="E343" s="29">
        <v>885.33</v>
      </c>
    </row>
    <row r="344" spans="1:5" ht="15.75" x14ac:dyDescent="0.25">
      <c r="A344" s="42">
        <v>103.99281927</v>
      </c>
      <c r="B344" s="42">
        <v>27.517509560000001</v>
      </c>
      <c r="C344" s="40">
        <v>881.33</v>
      </c>
      <c r="D344" s="15">
        <v>44172</v>
      </c>
      <c r="E344" s="29">
        <v>885.34</v>
      </c>
    </row>
    <row r="345" spans="1:5" ht="15.75" x14ac:dyDescent="0.25">
      <c r="A345" s="42">
        <v>103.99281927</v>
      </c>
      <c r="B345" s="42">
        <v>27.517509560000001</v>
      </c>
      <c r="C345" s="40">
        <v>881.33</v>
      </c>
      <c r="D345" s="15">
        <v>44173</v>
      </c>
      <c r="E345" s="29">
        <v>885.28</v>
      </c>
    </row>
    <row r="346" spans="1:5" ht="15.75" x14ac:dyDescent="0.25">
      <c r="A346" s="42">
        <v>103.99281927</v>
      </c>
      <c r="B346" s="42">
        <v>27.517509560000001</v>
      </c>
      <c r="C346" s="40">
        <v>881.33</v>
      </c>
      <c r="D346" s="15">
        <v>44174</v>
      </c>
      <c r="E346" s="29">
        <v>885.23</v>
      </c>
    </row>
    <row r="347" spans="1:5" ht="15.75" x14ac:dyDescent="0.25">
      <c r="A347" s="42">
        <v>103.99281927</v>
      </c>
      <c r="B347" s="42">
        <v>27.517509560000001</v>
      </c>
      <c r="C347" s="40">
        <v>881.33</v>
      </c>
      <c r="D347" s="15">
        <v>44175</v>
      </c>
      <c r="E347" s="29">
        <v>885.32</v>
      </c>
    </row>
    <row r="348" spans="1:5" ht="15.75" x14ac:dyDescent="0.25">
      <c r="A348" s="42">
        <v>103.99281927</v>
      </c>
      <c r="B348" s="42">
        <v>27.517509560000001</v>
      </c>
      <c r="C348" s="40">
        <v>881.33</v>
      </c>
      <c r="D348" s="15">
        <v>44176</v>
      </c>
      <c r="E348" s="29">
        <v>885.34</v>
      </c>
    </row>
    <row r="349" spans="1:5" ht="15.75" x14ac:dyDescent="0.25">
      <c r="A349" s="42">
        <v>103.99281927</v>
      </c>
      <c r="B349" s="42">
        <v>27.517509560000001</v>
      </c>
      <c r="C349" s="40">
        <v>881.33</v>
      </c>
      <c r="D349" s="15">
        <v>44177</v>
      </c>
      <c r="E349" s="29">
        <v>885.24</v>
      </c>
    </row>
    <row r="350" spans="1:5" ht="15.75" x14ac:dyDescent="0.25">
      <c r="A350" s="42">
        <v>103.99281927</v>
      </c>
      <c r="B350" s="42">
        <v>27.517509560000001</v>
      </c>
      <c r="C350" s="40">
        <v>881.33</v>
      </c>
      <c r="D350" s="15">
        <v>44178</v>
      </c>
      <c r="E350" s="29">
        <v>885.19</v>
      </c>
    </row>
    <row r="351" spans="1:5" ht="15.75" x14ac:dyDescent="0.25">
      <c r="A351" s="42">
        <v>103.99281927</v>
      </c>
      <c r="B351" s="42">
        <v>27.517509560000001</v>
      </c>
      <c r="C351" s="40">
        <v>881.33</v>
      </c>
      <c r="D351" s="15">
        <v>44179</v>
      </c>
      <c r="E351" s="29">
        <v>885.24</v>
      </c>
    </row>
    <row r="352" spans="1:5" ht="15.75" x14ac:dyDescent="0.25">
      <c r="A352" s="42">
        <v>103.99281927</v>
      </c>
      <c r="B352" s="42">
        <v>27.517509560000001</v>
      </c>
      <c r="C352" s="40">
        <v>881.33</v>
      </c>
      <c r="D352" s="15">
        <v>44180</v>
      </c>
      <c r="E352" s="29">
        <v>885.33</v>
      </c>
    </row>
    <row r="353" spans="1:5" ht="15.75" x14ac:dyDescent="0.25">
      <c r="A353" s="42">
        <v>103.99281927</v>
      </c>
      <c r="B353" s="42">
        <v>27.517509560000001</v>
      </c>
      <c r="C353" s="40">
        <v>881.33</v>
      </c>
      <c r="D353" s="15">
        <v>44181</v>
      </c>
      <c r="E353" s="29">
        <v>885.32</v>
      </c>
    </row>
    <row r="354" spans="1:5" ht="15.75" x14ac:dyDescent="0.25">
      <c r="A354" s="42">
        <v>103.99281927</v>
      </c>
      <c r="B354" s="42">
        <v>27.517509560000001</v>
      </c>
      <c r="C354" s="40">
        <v>881.33</v>
      </c>
      <c r="D354" s="15">
        <v>44182</v>
      </c>
      <c r="E354" s="29">
        <v>885.28</v>
      </c>
    </row>
    <row r="355" spans="1:5" ht="15.75" x14ac:dyDescent="0.25">
      <c r="A355" s="42">
        <v>103.99281927</v>
      </c>
      <c r="B355" s="42">
        <v>27.517509560000001</v>
      </c>
      <c r="C355" s="40">
        <v>881.33</v>
      </c>
      <c r="D355" s="15">
        <v>44183</v>
      </c>
      <c r="E355" s="29">
        <v>885.3</v>
      </c>
    </row>
    <row r="356" spans="1:5" ht="15.75" x14ac:dyDescent="0.25">
      <c r="A356" s="42">
        <v>103.99281927</v>
      </c>
      <c r="B356" s="42">
        <v>27.517509560000001</v>
      </c>
      <c r="C356" s="40">
        <v>881.33</v>
      </c>
      <c r="D356" s="15">
        <v>44184</v>
      </c>
      <c r="E356" s="29">
        <v>885.33</v>
      </c>
    </row>
    <row r="357" spans="1:5" ht="15.75" x14ac:dyDescent="0.25">
      <c r="A357" s="42">
        <v>103.99281927</v>
      </c>
      <c r="B357" s="42">
        <v>27.517509560000001</v>
      </c>
      <c r="C357" s="40">
        <v>881.33</v>
      </c>
      <c r="D357" s="15">
        <v>44185</v>
      </c>
      <c r="E357" s="29">
        <v>885.18</v>
      </c>
    </row>
    <row r="358" spans="1:5" ht="15.75" x14ac:dyDescent="0.25">
      <c r="A358" s="42">
        <v>103.99281927</v>
      </c>
      <c r="B358" s="42">
        <v>27.517509560000001</v>
      </c>
      <c r="C358" s="40">
        <v>881.33</v>
      </c>
      <c r="D358" s="15">
        <v>44186</v>
      </c>
      <c r="E358" s="29">
        <v>885.18</v>
      </c>
    </row>
    <row r="359" spans="1:5" ht="15.75" x14ac:dyDescent="0.25">
      <c r="A359" s="42">
        <v>103.99281927</v>
      </c>
      <c r="B359" s="42">
        <v>27.517509560000001</v>
      </c>
      <c r="C359" s="40">
        <v>881.33</v>
      </c>
      <c r="D359" s="15">
        <v>44187</v>
      </c>
      <c r="E359" s="29">
        <v>885.15</v>
      </c>
    </row>
    <row r="360" spans="1:5" ht="15.75" x14ac:dyDescent="0.25">
      <c r="A360" s="42">
        <v>103.99281927</v>
      </c>
      <c r="B360" s="42">
        <v>27.517509560000001</v>
      </c>
      <c r="C360" s="40">
        <v>881.33</v>
      </c>
      <c r="D360" s="15">
        <v>44188</v>
      </c>
      <c r="E360" s="29">
        <v>885.12</v>
      </c>
    </row>
    <row r="361" spans="1:5" ht="15.75" x14ac:dyDescent="0.25">
      <c r="A361" s="42">
        <v>103.99281927</v>
      </c>
      <c r="B361" s="42">
        <v>27.517509560000001</v>
      </c>
      <c r="C361" s="40">
        <v>881.33</v>
      </c>
      <c r="D361" s="15">
        <v>44189</v>
      </c>
      <c r="E361" s="29">
        <v>885.04</v>
      </c>
    </row>
    <row r="362" spans="1:5" ht="15.75" x14ac:dyDescent="0.25">
      <c r="A362" s="42">
        <v>103.99281927</v>
      </c>
      <c r="B362" s="42">
        <v>27.517509560000001</v>
      </c>
      <c r="C362" s="40">
        <v>881.33</v>
      </c>
      <c r="D362" s="15">
        <v>44190</v>
      </c>
      <c r="E362" s="29">
        <v>885</v>
      </c>
    </row>
    <row r="363" spans="1:5" ht="15.75" x14ac:dyDescent="0.25">
      <c r="A363" s="42">
        <v>103.99281927</v>
      </c>
      <c r="B363" s="42">
        <v>27.517509560000001</v>
      </c>
      <c r="C363" s="40">
        <v>881.33</v>
      </c>
      <c r="D363" s="15">
        <v>44191</v>
      </c>
      <c r="E363" s="29">
        <v>885</v>
      </c>
    </row>
    <row r="364" spans="1:5" ht="15.75" x14ac:dyDescent="0.25">
      <c r="A364" s="42">
        <v>103.99281927</v>
      </c>
      <c r="B364" s="42">
        <v>27.517509560000001</v>
      </c>
      <c r="C364" s="40">
        <v>881.33</v>
      </c>
      <c r="D364" s="15">
        <v>44192</v>
      </c>
      <c r="E364" s="29">
        <v>885.03</v>
      </c>
    </row>
    <row r="365" spans="1:5" ht="15.75" x14ac:dyDescent="0.25">
      <c r="A365" s="42">
        <v>103.99281927</v>
      </c>
      <c r="B365" s="42">
        <v>27.517509560000001</v>
      </c>
      <c r="C365" s="40">
        <v>881.33</v>
      </c>
      <c r="D365" s="15">
        <v>44193</v>
      </c>
      <c r="E365" s="29">
        <v>884.94</v>
      </c>
    </row>
    <row r="366" spans="1:5" ht="15.75" x14ac:dyDescent="0.25">
      <c r="A366" s="42">
        <v>103.99281927</v>
      </c>
      <c r="B366" s="42">
        <v>27.517509560000001</v>
      </c>
      <c r="C366" s="40">
        <v>881.33</v>
      </c>
      <c r="D366" s="15">
        <v>44194</v>
      </c>
      <c r="E366" s="29">
        <v>885.07</v>
      </c>
    </row>
    <row r="367" spans="1:5" ht="15.75" x14ac:dyDescent="0.25">
      <c r="A367" s="42">
        <v>103.99281927</v>
      </c>
      <c r="B367" s="42">
        <v>27.517509560000001</v>
      </c>
      <c r="C367" s="40">
        <v>881.33</v>
      </c>
      <c r="D367" s="15">
        <v>44195</v>
      </c>
      <c r="E367" s="29">
        <v>885.18</v>
      </c>
    </row>
    <row r="368" spans="1:5" ht="15.75" x14ac:dyDescent="0.25">
      <c r="A368" s="42">
        <v>103.99281927</v>
      </c>
      <c r="B368" s="42">
        <v>27.517509560000001</v>
      </c>
      <c r="C368" s="40">
        <v>881.33</v>
      </c>
      <c r="D368" s="15">
        <v>44196</v>
      </c>
      <c r="E368" s="29">
        <v>885.16</v>
      </c>
    </row>
    <row r="369" spans="1:5" ht="15.75" x14ac:dyDescent="0.25">
      <c r="A369" s="42">
        <v>103.99281927</v>
      </c>
      <c r="B369" s="42">
        <v>27.517509560000001</v>
      </c>
      <c r="C369" s="40">
        <v>881.33</v>
      </c>
      <c r="D369" s="19" t="s">
        <v>0</v>
      </c>
      <c r="E369" s="30">
        <v>885.12</v>
      </c>
    </row>
    <row r="370" spans="1:5" ht="15.75" x14ac:dyDescent="0.25">
      <c r="A370" s="42">
        <v>103.99281927</v>
      </c>
      <c r="B370" s="42">
        <v>27.517509560000001</v>
      </c>
      <c r="C370" s="40">
        <v>881.33</v>
      </c>
      <c r="D370" s="19" t="s">
        <v>1</v>
      </c>
      <c r="E370" s="30">
        <v>885.03</v>
      </c>
    </row>
    <row r="371" spans="1:5" ht="15.75" x14ac:dyDescent="0.25">
      <c r="A371" s="42">
        <v>103.99281927</v>
      </c>
      <c r="B371" s="42">
        <v>27.517509560000001</v>
      </c>
      <c r="C371" s="40">
        <v>881.33</v>
      </c>
      <c r="D371" s="19" t="s">
        <v>2</v>
      </c>
      <c r="E371" s="30">
        <v>885.09</v>
      </c>
    </row>
    <row r="372" spans="1:5" ht="15.75" x14ac:dyDescent="0.25">
      <c r="A372" s="42">
        <v>103.99281927</v>
      </c>
      <c r="B372" s="42">
        <v>27.517509560000001</v>
      </c>
      <c r="C372" s="40">
        <v>881.33</v>
      </c>
      <c r="D372" s="19" t="s">
        <v>3</v>
      </c>
      <c r="E372" s="30">
        <v>885.03</v>
      </c>
    </row>
    <row r="373" spans="1:5" ht="15.75" x14ac:dyDescent="0.25">
      <c r="A373" s="42">
        <v>103.99281927</v>
      </c>
      <c r="B373" s="42">
        <v>27.517509560000001</v>
      </c>
      <c r="C373" s="40">
        <v>881.33</v>
      </c>
      <c r="D373" s="19" t="s">
        <v>4</v>
      </c>
      <c r="E373" s="30">
        <v>885.08</v>
      </c>
    </row>
    <row r="374" spans="1:5" ht="15.75" x14ac:dyDescent="0.25">
      <c r="A374" s="42">
        <v>103.99281927</v>
      </c>
      <c r="B374" s="42">
        <v>27.517509560000001</v>
      </c>
      <c r="C374" s="40">
        <v>881.33</v>
      </c>
      <c r="D374" s="19" t="s">
        <v>5</v>
      </c>
      <c r="E374" s="30">
        <v>885.07</v>
      </c>
    </row>
    <row r="375" spans="1:5" ht="15.75" x14ac:dyDescent="0.25">
      <c r="A375" s="42">
        <v>103.99281927</v>
      </c>
      <c r="B375" s="42">
        <v>27.517509560000001</v>
      </c>
      <c r="C375" s="40">
        <v>881.33</v>
      </c>
      <c r="D375" s="19" t="s">
        <v>6</v>
      </c>
      <c r="E375" s="30">
        <v>885.08</v>
      </c>
    </row>
    <row r="376" spans="1:5" ht="15.75" x14ac:dyDescent="0.25">
      <c r="A376" s="42">
        <v>103.99281927</v>
      </c>
      <c r="B376" s="42">
        <v>27.517509560000001</v>
      </c>
      <c r="C376" s="40">
        <v>881.33</v>
      </c>
      <c r="D376" s="19" t="s">
        <v>7</v>
      </c>
      <c r="E376" s="30">
        <v>885.13</v>
      </c>
    </row>
    <row r="377" spans="1:5" ht="15.75" x14ac:dyDescent="0.25">
      <c r="A377" s="42">
        <v>103.99281927</v>
      </c>
      <c r="B377" s="42">
        <v>27.517509560000001</v>
      </c>
      <c r="C377" s="40">
        <v>881.33</v>
      </c>
      <c r="D377" s="19" t="s">
        <v>8</v>
      </c>
      <c r="E377" s="30">
        <v>885.11</v>
      </c>
    </row>
    <row r="378" spans="1:5" ht="15.75" x14ac:dyDescent="0.25">
      <c r="A378" s="42">
        <v>103.99281927</v>
      </c>
      <c r="B378" s="42">
        <v>27.517509560000001</v>
      </c>
      <c r="C378" s="40">
        <v>881.33</v>
      </c>
      <c r="D378" s="19" t="s">
        <v>9</v>
      </c>
      <c r="E378" s="30">
        <v>885.08</v>
      </c>
    </row>
    <row r="379" spans="1:5" ht="15.75" x14ac:dyDescent="0.25">
      <c r="A379" s="42">
        <v>103.99281927</v>
      </c>
      <c r="B379" s="42">
        <v>27.517509560000001</v>
      </c>
      <c r="C379" s="40">
        <v>881.33</v>
      </c>
      <c r="D379" s="19" t="s">
        <v>10</v>
      </c>
      <c r="E379" s="30">
        <v>885.26</v>
      </c>
    </row>
    <row r="380" spans="1:5" ht="15.75" x14ac:dyDescent="0.25">
      <c r="A380" s="42">
        <v>103.99281927</v>
      </c>
      <c r="B380" s="42">
        <v>27.517509560000001</v>
      </c>
      <c r="C380" s="40">
        <v>881.33</v>
      </c>
      <c r="D380" s="19" t="s">
        <v>11</v>
      </c>
      <c r="E380" s="30">
        <v>885.17</v>
      </c>
    </row>
    <row r="381" spans="1:5" ht="15.75" x14ac:dyDescent="0.25">
      <c r="A381" s="42">
        <v>103.99281927</v>
      </c>
      <c r="B381" s="42">
        <v>27.517509560000001</v>
      </c>
      <c r="C381" s="40">
        <v>881.33</v>
      </c>
      <c r="D381" s="19" t="s">
        <v>12</v>
      </c>
      <c r="E381" s="30">
        <v>884.99900000000002</v>
      </c>
    </row>
    <row r="382" spans="1:5" ht="15.75" x14ac:dyDescent="0.25">
      <c r="A382" s="42">
        <v>103.99281927</v>
      </c>
      <c r="B382" s="42">
        <v>27.517509560000001</v>
      </c>
      <c r="C382" s="40">
        <v>881.33</v>
      </c>
      <c r="D382" s="19" t="s">
        <v>13</v>
      </c>
      <c r="E382" s="30">
        <v>884.94899999999996</v>
      </c>
    </row>
    <row r="383" spans="1:5" ht="15.75" x14ac:dyDescent="0.25">
      <c r="A383" s="42">
        <v>103.99281927</v>
      </c>
      <c r="B383" s="42">
        <v>27.517509560000001</v>
      </c>
      <c r="C383" s="40">
        <v>881.33</v>
      </c>
      <c r="D383" s="19" t="s">
        <v>14</v>
      </c>
      <c r="E383" s="30">
        <v>885.03899999999999</v>
      </c>
    </row>
    <row r="384" spans="1:5" ht="15.75" x14ac:dyDescent="0.25">
      <c r="A384" s="42">
        <v>103.99281927</v>
      </c>
      <c r="B384" s="42">
        <v>27.517509560000001</v>
      </c>
      <c r="C384" s="40">
        <v>881.33</v>
      </c>
      <c r="D384" s="19" t="s">
        <v>15</v>
      </c>
      <c r="E384" s="30">
        <v>885.08900000000006</v>
      </c>
    </row>
    <row r="385" spans="1:5" ht="15.75" x14ac:dyDescent="0.25">
      <c r="A385" s="42">
        <v>103.99281927</v>
      </c>
      <c r="B385" s="42">
        <v>27.517509560000001</v>
      </c>
      <c r="C385" s="40">
        <v>881.33</v>
      </c>
      <c r="D385" s="19" t="s">
        <v>16</v>
      </c>
      <c r="E385" s="30">
        <v>885.279</v>
      </c>
    </row>
    <row r="386" spans="1:5" ht="15.75" x14ac:dyDescent="0.25">
      <c r="A386" s="42">
        <v>103.99281927</v>
      </c>
      <c r="B386" s="42">
        <v>27.517509560000001</v>
      </c>
      <c r="C386" s="40">
        <v>881.33</v>
      </c>
      <c r="D386" s="19" t="s">
        <v>17</v>
      </c>
      <c r="E386" s="30">
        <v>885.17899999999997</v>
      </c>
    </row>
    <row r="387" spans="1:5" ht="15.75" x14ac:dyDescent="0.25">
      <c r="A387" s="42">
        <v>103.99281927</v>
      </c>
      <c r="B387" s="42">
        <v>27.517509560000001</v>
      </c>
      <c r="C387" s="40">
        <v>881.33</v>
      </c>
      <c r="D387" s="19" t="s">
        <v>18</v>
      </c>
      <c r="E387" s="30">
        <v>884.92899999999997</v>
      </c>
    </row>
    <row r="388" spans="1:5" ht="15.75" x14ac:dyDescent="0.25">
      <c r="A388" s="42">
        <v>103.99281927</v>
      </c>
      <c r="B388" s="42">
        <v>27.517509560000001</v>
      </c>
      <c r="C388" s="40">
        <v>881.33</v>
      </c>
      <c r="D388" s="19" t="s">
        <v>19</v>
      </c>
      <c r="E388" s="30">
        <v>884.95899999999995</v>
      </c>
    </row>
    <row r="389" spans="1:5" ht="15.75" x14ac:dyDescent="0.25">
      <c r="A389" s="42">
        <v>103.99281927</v>
      </c>
      <c r="B389" s="42">
        <v>27.517509560000001</v>
      </c>
      <c r="C389" s="40">
        <v>881.33</v>
      </c>
      <c r="D389" s="19" t="s">
        <v>20</v>
      </c>
      <c r="E389" s="30">
        <v>884.98900000000003</v>
      </c>
    </row>
    <row r="390" spans="1:5" ht="15.75" x14ac:dyDescent="0.25">
      <c r="A390" s="42">
        <v>103.99281927</v>
      </c>
      <c r="B390" s="42">
        <v>27.517509560000001</v>
      </c>
      <c r="C390" s="40">
        <v>881.33</v>
      </c>
      <c r="D390" s="19" t="s">
        <v>21</v>
      </c>
      <c r="E390" s="30">
        <v>884.99900000000002</v>
      </c>
    </row>
    <row r="391" spans="1:5" ht="15.75" x14ac:dyDescent="0.25">
      <c r="A391" s="42">
        <v>103.99281927</v>
      </c>
      <c r="B391" s="42">
        <v>27.517509560000001</v>
      </c>
      <c r="C391" s="40">
        <v>881.33</v>
      </c>
      <c r="D391" s="19" t="s">
        <v>22</v>
      </c>
      <c r="E391" s="30">
        <v>885.01900000000001</v>
      </c>
    </row>
    <row r="392" spans="1:5" ht="15.75" x14ac:dyDescent="0.25">
      <c r="A392" s="42">
        <v>103.99281927</v>
      </c>
      <c r="B392" s="42">
        <v>27.517509560000001</v>
      </c>
      <c r="C392" s="40">
        <v>881.33</v>
      </c>
      <c r="D392" s="19" t="s">
        <v>23</v>
      </c>
      <c r="E392" s="30">
        <v>884.899</v>
      </c>
    </row>
    <row r="393" spans="1:5" ht="15.75" x14ac:dyDescent="0.25">
      <c r="A393" s="42">
        <v>103.99281927</v>
      </c>
      <c r="B393" s="42">
        <v>27.517509560000001</v>
      </c>
      <c r="C393" s="40">
        <v>881.33</v>
      </c>
      <c r="D393" s="19" t="s">
        <v>24</v>
      </c>
      <c r="E393" s="30">
        <v>884.97900000000004</v>
      </c>
    </row>
    <row r="394" spans="1:5" ht="15.75" x14ac:dyDescent="0.25">
      <c r="A394" s="42">
        <v>103.99281927</v>
      </c>
      <c r="B394" s="42">
        <v>27.517509560000001</v>
      </c>
      <c r="C394" s="40">
        <v>881.33</v>
      </c>
      <c r="D394" s="19" t="s">
        <v>25</v>
      </c>
      <c r="E394" s="30">
        <v>884.97900000000004</v>
      </c>
    </row>
    <row r="395" spans="1:5" ht="15.75" x14ac:dyDescent="0.25">
      <c r="A395" s="42">
        <v>103.99281927</v>
      </c>
      <c r="B395" s="42">
        <v>27.517509560000001</v>
      </c>
      <c r="C395" s="40">
        <v>881.33</v>
      </c>
      <c r="D395" s="19" t="s">
        <v>26</v>
      </c>
      <c r="E395" s="30">
        <v>884.94899999999996</v>
      </c>
    </row>
    <row r="396" spans="1:5" ht="15.75" x14ac:dyDescent="0.25">
      <c r="A396" s="42">
        <v>103.99281927</v>
      </c>
      <c r="B396" s="42">
        <v>27.517509560000001</v>
      </c>
      <c r="C396" s="40">
        <v>881.33</v>
      </c>
      <c r="D396" s="19" t="s">
        <v>27</v>
      </c>
      <c r="E396" s="30">
        <v>885.03899999999999</v>
      </c>
    </row>
    <row r="397" spans="1:5" ht="15.75" x14ac:dyDescent="0.25">
      <c r="A397" s="42">
        <v>103.99281927</v>
      </c>
      <c r="B397" s="42">
        <v>27.517509560000001</v>
      </c>
      <c r="C397" s="40">
        <v>881.33</v>
      </c>
      <c r="D397" s="19" t="s">
        <v>28</v>
      </c>
      <c r="E397" s="30">
        <v>884.88900000000001</v>
      </c>
    </row>
    <row r="398" spans="1:5" ht="15.75" x14ac:dyDescent="0.25">
      <c r="A398" s="42">
        <v>103.99281927</v>
      </c>
      <c r="B398" s="42">
        <v>27.517509560000001</v>
      </c>
      <c r="C398" s="40">
        <v>881.33</v>
      </c>
      <c r="D398" s="19" t="s">
        <v>29</v>
      </c>
      <c r="E398" s="30">
        <v>884.92899999999997</v>
      </c>
    </row>
    <row r="399" spans="1:5" ht="15.75" x14ac:dyDescent="0.25">
      <c r="A399" s="42">
        <v>103.99281927</v>
      </c>
      <c r="B399" s="42">
        <v>27.517509560000001</v>
      </c>
      <c r="C399" s="40">
        <v>881.33</v>
      </c>
      <c r="D399" s="19" t="s">
        <v>30</v>
      </c>
      <c r="E399" s="30">
        <v>884.93899999999996</v>
      </c>
    </row>
    <row r="400" spans="1:5" ht="15.75" x14ac:dyDescent="0.25">
      <c r="A400" s="42">
        <v>103.99281927</v>
      </c>
      <c r="B400" s="42">
        <v>27.517509560000001</v>
      </c>
      <c r="C400" s="40">
        <v>881.33</v>
      </c>
      <c r="D400" s="19" t="s">
        <v>31</v>
      </c>
      <c r="E400" s="30">
        <v>884.91899999999998</v>
      </c>
    </row>
    <row r="401" spans="1:5" ht="15.75" x14ac:dyDescent="0.25">
      <c r="A401" s="42">
        <v>103.99281927</v>
      </c>
      <c r="B401" s="42">
        <v>27.517509560000001</v>
      </c>
      <c r="C401" s="40">
        <v>881.33</v>
      </c>
      <c r="D401" s="19" t="s">
        <v>32</v>
      </c>
      <c r="E401" s="30">
        <v>884.90899999999999</v>
      </c>
    </row>
    <row r="402" spans="1:5" ht="15.75" x14ac:dyDescent="0.25">
      <c r="A402" s="42">
        <v>103.99281927</v>
      </c>
      <c r="B402" s="42">
        <v>27.517509560000001</v>
      </c>
      <c r="C402" s="40">
        <v>881.33</v>
      </c>
      <c r="D402" s="19" t="s">
        <v>33</v>
      </c>
      <c r="E402" s="30">
        <v>884.90899999999999</v>
      </c>
    </row>
    <row r="403" spans="1:5" ht="15.75" x14ac:dyDescent="0.25">
      <c r="A403" s="42">
        <v>103.99281927</v>
      </c>
      <c r="B403" s="42">
        <v>27.517509560000001</v>
      </c>
      <c r="C403" s="40">
        <v>881.33</v>
      </c>
      <c r="D403" s="19" t="s">
        <v>34</v>
      </c>
      <c r="E403" s="30">
        <v>884.92899999999997</v>
      </c>
    </row>
    <row r="404" spans="1:5" ht="15.75" x14ac:dyDescent="0.25">
      <c r="A404" s="42">
        <v>103.99281927</v>
      </c>
      <c r="B404" s="42">
        <v>27.517509560000001</v>
      </c>
      <c r="C404" s="40">
        <v>881.33</v>
      </c>
      <c r="D404" s="19" t="s">
        <v>35</v>
      </c>
      <c r="E404" s="30">
        <v>884.94899999999996</v>
      </c>
    </row>
    <row r="405" spans="1:5" ht="15.75" x14ac:dyDescent="0.25">
      <c r="A405" s="42">
        <v>103.99281927</v>
      </c>
      <c r="B405" s="42">
        <v>27.517509560000001</v>
      </c>
      <c r="C405" s="40">
        <v>881.33</v>
      </c>
      <c r="D405" s="19" t="s">
        <v>36</v>
      </c>
      <c r="E405" s="30">
        <v>884.88900000000001</v>
      </c>
    </row>
    <row r="406" spans="1:5" ht="15.75" x14ac:dyDescent="0.25">
      <c r="A406" s="42">
        <v>103.99281927</v>
      </c>
      <c r="B406" s="42">
        <v>27.517509560000001</v>
      </c>
      <c r="C406" s="40">
        <v>881.33</v>
      </c>
      <c r="D406" s="19" t="s">
        <v>37</v>
      </c>
      <c r="E406" s="30">
        <v>884.91899999999998</v>
      </c>
    </row>
    <row r="407" spans="1:5" ht="15.75" x14ac:dyDescent="0.25">
      <c r="A407" s="42">
        <v>103.99281927</v>
      </c>
      <c r="B407" s="42">
        <v>27.517509560000001</v>
      </c>
      <c r="C407" s="40">
        <v>881.33</v>
      </c>
      <c r="D407" s="19" t="s">
        <v>38</v>
      </c>
      <c r="E407" s="30">
        <v>884.95899999999995</v>
      </c>
    </row>
    <row r="408" spans="1:5" ht="15.75" x14ac:dyDescent="0.25">
      <c r="A408" s="42">
        <v>103.99281927</v>
      </c>
      <c r="B408" s="42">
        <v>27.517509560000001</v>
      </c>
      <c r="C408" s="40">
        <v>881.33</v>
      </c>
      <c r="D408" s="19" t="s">
        <v>39</v>
      </c>
      <c r="E408" s="30">
        <v>884.98900000000003</v>
      </c>
    </row>
    <row r="409" spans="1:5" ht="15.75" x14ac:dyDescent="0.25">
      <c r="A409" s="42">
        <v>103.99281927</v>
      </c>
      <c r="B409" s="42">
        <v>27.517509560000001</v>
      </c>
      <c r="C409" s="40">
        <v>881.33</v>
      </c>
      <c r="D409" s="19" t="s">
        <v>40</v>
      </c>
      <c r="E409" s="30">
        <v>884.94899999999996</v>
      </c>
    </row>
    <row r="410" spans="1:5" ht="15.75" x14ac:dyDescent="0.25">
      <c r="A410" s="42">
        <v>103.99281927</v>
      </c>
      <c r="B410" s="42">
        <v>27.517509560000001</v>
      </c>
      <c r="C410" s="40">
        <v>881.33</v>
      </c>
      <c r="D410" s="19" t="s">
        <v>41</v>
      </c>
      <c r="E410" s="30">
        <v>884.90899999999999</v>
      </c>
    </row>
    <row r="411" spans="1:5" ht="15.75" x14ac:dyDescent="0.25">
      <c r="A411" s="42">
        <v>103.99281927</v>
      </c>
      <c r="B411" s="42">
        <v>27.517509560000001</v>
      </c>
      <c r="C411" s="40">
        <v>881.33</v>
      </c>
      <c r="D411" s="19" t="s">
        <v>42</v>
      </c>
      <c r="E411" s="30">
        <v>884.91899999999998</v>
      </c>
    </row>
    <row r="412" spans="1:5" ht="15.75" x14ac:dyDescent="0.25">
      <c r="A412" s="42">
        <v>103.99281927</v>
      </c>
      <c r="B412" s="42">
        <v>27.517509560000001</v>
      </c>
      <c r="C412" s="40">
        <v>881.33</v>
      </c>
      <c r="D412" s="19" t="s">
        <v>43</v>
      </c>
      <c r="E412" s="30">
        <v>884.80899999999997</v>
      </c>
    </row>
    <row r="413" spans="1:5" ht="15.75" x14ac:dyDescent="0.25">
      <c r="A413" s="42">
        <v>103.99281927</v>
      </c>
      <c r="B413" s="42">
        <v>27.517509560000001</v>
      </c>
      <c r="C413" s="40">
        <v>881.33</v>
      </c>
      <c r="D413" s="19" t="s">
        <v>44</v>
      </c>
      <c r="E413" s="30">
        <v>884.94899999999996</v>
      </c>
    </row>
    <row r="414" spans="1:5" ht="15.75" x14ac:dyDescent="0.25">
      <c r="A414" s="42">
        <v>103.99281927</v>
      </c>
      <c r="B414" s="42">
        <v>27.517509560000001</v>
      </c>
      <c r="C414" s="40">
        <v>881.33</v>
      </c>
      <c r="D414" s="19" t="s">
        <v>45</v>
      </c>
      <c r="E414" s="30">
        <v>884.84900000000005</v>
      </c>
    </row>
    <row r="415" spans="1:5" ht="15.75" x14ac:dyDescent="0.25">
      <c r="A415" s="42">
        <v>103.99281927</v>
      </c>
      <c r="B415" s="42">
        <v>27.517509560000001</v>
      </c>
      <c r="C415" s="40">
        <v>881.33</v>
      </c>
      <c r="D415" s="19" t="s">
        <v>46</v>
      </c>
      <c r="E415" s="30">
        <v>884.97900000000004</v>
      </c>
    </row>
    <row r="416" spans="1:5" ht="15.75" x14ac:dyDescent="0.25">
      <c r="A416" s="42">
        <v>103.99281927</v>
      </c>
      <c r="B416" s="42">
        <v>27.517509560000001</v>
      </c>
      <c r="C416" s="40">
        <v>881.33</v>
      </c>
      <c r="D416" s="19" t="s">
        <v>47</v>
      </c>
      <c r="E416" s="30">
        <v>885.01900000000001</v>
      </c>
    </row>
    <row r="417" spans="1:5" ht="15.75" x14ac:dyDescent="0.25">
      <c r="A417" s="42">
        <v>103.99281927</v>
      </c>
      <c r="B417" s="42">
        <v>27.517509560000001</v>
      </c>
      <c r="C417" s="40">
        <v>881.33</v>
      </c>
      <c r="D417" s="19" t="s">
        <v>48</v>
      </c>
      <c r="E417" s="30">
        <v>885.1</v>
      </c>
    </row>
    <row r="418" spans="1:5" ht="15.75" x14ac:dyDescent="0.25">
      <c r="A418" s="42">
        <v>103.99281927</v>
      </c>
      <c r="B418" s="42">
        <v>27.517509560000001</v>
      </c>
      <c r="C418" s="40">
        <v>881.33</v>
      </c>
      <c r="D418" s="19" t="s">
        <v>49</v>
      </c>
      <c r="E418" s="30">
        <v>884.95</v>
      </c>
    </row>
    <row r="419" spans="1:5" ht="15.75" x14ac:dyDescent="0.25">
      <c r="A419" s="42">
        <v>103.99281927</v>
      </c>
      <c r="B419" s="42">
        <v>27.517509560000001</v>
      </c>
      <c r="C419" s="40">
        <v>881.33</v>
      </c>
      <c r="D419" s="19" t="s">
        <v>50</v>
      </c>
      <c r="E419" s="30">
        <v>884.86</v>
      </c>
    </row>
    <row r="420" spans="1:5" ht="15.75" x14ac:dyDescent="0.25">
      <c r="A420" s="42">
        <v>103.99281927</v>
      </c>
      <c r="B420" s="42">
        <v>27.517509560000001</v>
      </c>
      <c r="C420" s="40">
        <v>881.33</v>
      </c>
      <c r="D420" s="19" t="s">
        <v>51</v>
      </c>
      <c r="E420" s="30">
        <v>884.9</v>
      </c>
    </row>
    <row r="421" spans="1:5" ht="15.75" x14ac:dyDescent="0.25">
      <c r="A421" s="42">
        <v>103.99281927</v>
      </c>
      <c r="B421" s="42">
        <v>27.517509560000001</v>
      </c>
      <c r="C421" s="40">
        <v>881.33</v>
      </c>
      <c r="D421" s="19" t="s">
        <v>52</v>
      </c>
      <c r="E421" s="30">
        <v>884.86</v>
      </c>
    </row>
    <row r="422" spans="1:5" ht="15.75" x14ac:dyDescent="0.25">
      <c r="A422" s="42">
        <v>103.99281927</v>
      </c>
      <c r="B422" s="42">
        <v>27.517509560000001</v>
      </c>
      <c r="C422" s="40">
        <v>881.33</v>
      </c>
      <c r="D422" s="19" t="s">
        <v>53</v>
      </c>
      <c r="E422" s="30">
        <v>884.75</v>
      </c>
    </row>
    <row r="423" spans="1:5" ht="15.75" x14ac:dyDescent="0.25">
      <c r="A423" s="42">
        <v>103.99281927</v>
      </c>
      <c r="B423" s="42">
        <v>27.517509560000001</v>
      </c>
      <c r="C423" s="40">
        <v>881.33</v>
      </c>
      <c r="D423" s="19" t="s">
        <v>54</v>
      </c>
      <c r="E423" s="30">
        <v>884.83</v>
      </c>
    </row>
    <row r="424" spans="1:5" ht="15.75" x14ac:dyDescent="0.25">
      <c r="A424" s="42">
        <v>103.99281927</v>
      </c>
      <c r="B424" s="42">
        <v>27.517509560000001</v>
      </c>
      <c r="C424" s="40">
        <v>881.33</v>
      </c>
      <c r="D424" s="19" t="s">
        <v>55</v>
      </c>
      <c r="E424" s="30">
        <v>884.75900000000001</v>
      </c>
    </row>
    <row r="425" spans="1:5" ht="15.75" x14ac:dyDescent="0.25">
      <c r="A425" s="42">
        <v>103.99281927</v>
      </c>
      <c r="B425" s="42">
        <v>27.517509560000001</v>
      </c>
      <c r="C425" s="40">
        <v>881.33</v>
      </c>
      <c r="D425" s="19" t="s">
        <v>56</v>
      </c>
      <c r="E425" s="30">
        <v>884.94899999999996</v>
      </c>
    </row>
    <row r="426" spans="1:5" ht="15.75" x14ac:dyDescent="0.25">
      <c r="A426" s="42">
        <v>103.99281927</v>
      </c>
      <c r="B426" s="42">
        <v>27.517509560000001</v>
      </c>
      <c r="C426" s="40">
        <v>881.33</v>
      </c>
      <c r="D426" s="19" t="s">
        <v>57</v>
      </c>
      <c r="E426" s="30">
        <v>884.899</v>
      </c>
    </row>
    <row r="427" spans="1:5" ht="15.75" x14ac:dyDescent="0.25">
      <c r="A427" s="42">
        <v>103.99281927</v>
      </c>
      <c r="B427" s="42">
        <v>27.517509560000001</v>
      </c>
      <c r="C427" s="40">
        <v>881.33</v>
      </c>
      <c r="D427" s="19" t="s">
        <v>58</v>
      </c>
      <c r="E427" s="30">
        <v>884.899</v>
      </c>
    </row>
    <row r="428" spans="1:5" ht="15.75" x14ac:dyDescent="0.25">
      <c r="A428" s="42">
        <v>103.99281927</v>
      </c>
      <c r="B428" s="42">
        <v>27.517509560000001</v>
      </c>
      <c r="C428" s="40">
        <v>881.33</v>
      </c>
      <c r="D428" s="19" t="s">
        <v>59</v>
      </c>
      <c r="E428" s="30">
        <v>885.07899999999995</v>
      </c>
    </row>
    <row r="429" spans="1:5" ht="15.75" x14ac:dyDescent="0.25">
      <c r="A429" s="42">
        <v>103.99281927</v>
      </c>
      <c r="B429" s="42">
        <v>27.517509560000001</v>
      </c>
      <c r="C429" s="40">
        <v>881.33</v>
      </c>
      <c r="D429" s="19" t="s">
        <v>60</v>
      </c>
      <c r="E429" s="30">
        <v>885.00900000000001</v>
      </c>
    </row>
    <row r="430" spans="1:5" ht="15.75" x14ac:dyDescent="0.25">
      <c r="A430" s="42">
        <v>103.99281927</v>
      </c>
      <c r="B430" s="42">
        <v>27.517509560000001</v>
      </c>
      <c r="C430" s="40">
        <v>881.33</v>
      </c>
      <c r="D430" s="19" t="s">
        <v>61</v>
      </c>
      <c r="E430" s="30">
        <v>884.97900000000004</v>
      </c>
    </row>
    <row r="431" spans="1:5" ht="15.75" x14ac:dyDescent="0.25">
      <c r="A431" s="42">
        <v>103.99281927</v>
      </c>
      <c r="B431" s="42">
        <v>27.517509560000001</v>
      </c>
      <c r="C431" s="40">
        <v>881.33</v>
      </c>
      <c r="D431" s="19" t="s">
        <v>62</v>
      </c>
      <c r="E431" s="30">
        <v>884.86900000000003</v>
      </c>
    </row>
    <row r="432" spans="1:5" ht="15.75" x14ac:dyDescent="0.25">
      <c r="A432" s="42">
        <v>103.99281927</v>
      </c>
      <c r="B432" s="42">
        <v>27.517509560000001</v>
      </c>
      <c r="C432" s="40">
        <v>881.33</v>
      </c>
      <c r="D432" s="19" t="s">
        <v>63</v>
      </c>
      <c r="E432" s="30">
        <v>884.88900000000001</v>
      </c>
    </row>
    <row r="433" spans="1:5" ht="15.75" x14ac:dyDescent="0.25">
      <c r="A433" s="42">
        <v>103.99281927</v>
      </c>
      <c r="B433" s="42">
        <v>27.517509560000001</v>
      </c>
      <c r="C433" s="40">
        <v>881.33</v>
      </c>
      <c r="D433" s="19" t="s">
        <v>64</v>
      </c>
      <c r="E433" s="30">
        <v>884.88900000000001</v>
      </c>
    </row>
    <row r="434" spans="1:5" ht="15.75" x14ac:dyDescent="0.25">
      <c r="A434" s="42">
        <v>103.99281927</v>
      </c>
      <c r="B434" s="42">
        <v>27.517509560000001</v>
      </c>
      <c r="C434" s="40">
        <v>881.33</v>
      </c>
      <c r="D434" s="19" t="s">
        <v>65</v>
      </c>
      <c r="E434" s="30">
        <v>884.98900000000003</v>
      </c>
    </row>
    <row r="435" spans="1:5" ht="15.75" x14ac:dyDescent="0.25">
      <c r="A435" s="42">
        <v>103.99281927</v>
      </c>
      <c r="B435" s="42">
        <v>27.517509560000001</v>
      </c>
      <c r="C435" s="40">
        <v>881.33</v>
      </c>
      <c r="D435" s="19" t="s">
        <v>66</v>
      </c>
      <c r="E435" s="30">
        <v>884.98900000000003</v>
      </c>
    </row>
    <row r="436" spans="1:5" ht="15.75" x14ac:dyDescent="0.25">
      <c r="A436" s="42">
        <v>103.99281927</v>
      </c>
      <c r="B436" s="42">
        <v>27.517509560000001</v>
      </c>
      <c r="C436" s="40">
        <v>881.33</v>
      </c>
      <c r="D436" s="19" t="s">
        <v>67</v>
      </c>
      <c r="E436" s="30">
        <v>885.00900000000001</v>
      </c>
    </row>
    <row r="437" spans="1:5" ht="15.75" x14ac:dyDescent="0.25">
      <c r="A437" s="42">
        <v>103.99281927</v>
      </c>
      <c r="B437" s="42">
        <v>27.517509560000001</v>
      </c>
      <c r="C437" s="40">
        <v>881.33</v>
      </c>
      <c r="D437" s="19" t="s">
        <v>68</v>
      </c>
      <c r="E437" s="30">
        <v>884.94899999999996</v>
      </c>
    </row>
    <row r="438" spans="1:5" ht="15.75" x14ac:dyDescent="0.25">
      <c r="A438" s="42">
        <v>103.99281927</v>
      </c>
      <c r="B438" s="42">
        <v>27.517509560000001</v>
      </c>
      <c r="C438" s="40">
        <v>881.33</v>
      </c>
      <c r="D438" s="19" t="s">
        <v>69</v>
      </c>
      <c r="E438" s="30">
        <v>884.97900000000004</v>
      </c>
    </row>
    <row r="439" spans="1:5" ht="15.75" x14ac:dyDescent="0.25">
      <c r="A439" s="42">
        <v>103.99281927</v>
      </c>
      <c r="B439" s="42">
        <v>27.517509560000001</v>
      </c>
      <c r="C439" s="40">
        <v>881.33</v>
      </c>
      <c r="D439" s="19" t="s">
        <v>70</v>
      </c>
      <c r="E439" s="30">
        <v>884.97900000000004</v>
      </c>
    </row>
    <row r="440" spans="1:5" ht="15.75" x14ac:dyDescent="0.25">
      <c r="A440" s="42">
        <v>103.99281927</v>
      </c>
      <c r="B440" s="42">
        <v>27.517509560000001</v>
      </c>
      <c r="C440" s="40">
        <v>881.33</v>
      </c>
      <c r="D440" s="19" t="s">
        <v>71</v>
      </c>
      <c r="E440" s="30">
        <v>884.93899999999996</v>
      </c>
    </row>
    <row r="441" spans="1:5" ht="15.75" x14ac:dyDescent="0.25">
      <c r="A441" s="42">
        <v>103.99281927</v>
      </c>
      <c r="B441" s="42">
        <v>27.517509560000001</v>
      </c>
      <c r="C441" s="40">
        <v>881.33</v>
      </c>
      <c r="D441" s="19" t="s">
        <v>72</v>
      </c>
      <c r="E441" s="30">
        <v>884.83900000000006</v>
      </c>
    </row>
    <row r="442" spans="1:5" ht="15.75" x14ac:dyDescent="0.25">
      <c r="A442" s="42">
        <v>103.99281927</v>
      </c>
      <c r="B442" s="42">
        <v>27.517509560000001</v>
      </c>
      <c r="C442" s="40">
        <v>881.33</v>
      </c>
      <c r="D442" s="19" t="s">
        <v>73</v>
      </c>
      <c r="E442" s="30">
        <v>884.86900000000003</v>
      </c>
    </row>
    <row r="443" spans="1:5" ht="15.75" x14ac:dyDescent="0.25">
      <c r="A443" s="42">
        <v>103.99281927</v>
      </c>
      <c r="B443" s="42">
        <v>27.517509560000001</v>
      </c>
      <c r="C443" s="40">
        <v>881.33</v>
      </c>
      <c r="D443" s="19" t="s">
        <v>74</v>
      </c>
      <c r="E443" s="30">
        <v>884.84900000000005</v>
      </c>
    </row>
    <row r="444" spans="1:5" ht="15.75" x14ac:dyDescent="0.25">
      <c r="A444" s="42">
        <v>103.99281927</v>
      </c>
      <c r="B444" s="42">
        <v>27.517509560000001</v>
      </c>
      <c r="C444" s="40">
        <v>881.33</v>
      </c>
      <c r="D444" s="19" t="s">
        <v>75</v>
      </c>
      <c r="E444" s="30">
        <v>884.81899999999996</v>
      </c>
    </row>
    <row r="445" spans="1:5" ht="15.75" x14ac:dyDescent="0.25">
      <c r="A445" s="42">
        <v>103.99281927</v>
      </c>
      <c r="B445" s="42">
        <v>27.517509560000001</v>
      </c>
      <c r="C445" s="40">
        <v>881.33</v>
      </c>
      <c r="D445" s="19" t="s">
        <v>76</v>
      </c>
      <c r="E445" s="30">
        <v>884.84900000000005</v>
      </c>
    </row>
    <row r="446" spans="1:5" ht="15.75" x14ac:dyDescent="0.25">
      <c r="A446" s="42">
        <v>103.99281927</v>
      </c>
      <c r="B446" s="42">
        <v>27.517509560000001</v>
      </c>
      <c r="C446" s="40">
        <v>881.33</v>
      </c>
      <c r="D446" s="19" t="s">
        <v>77</v>
      </c>
      <c r="E446" s="30">
        <v>884.83900000000006</v>
      </c>
    </row>
    <row r="447" spans="1:5" ht="15.75" x14ac:dyDescent="0.25">
      <c r="A447" s="42">
        <v>103.99281927</v>
      </c>
      <c r="B447" s="42">
        <v>27.517509560000001</v>
      </c>
      <c r="C447" s="40">
        <v>881.33</v>
      </c>
      <c r="D447" s="19" t="s">
        <v>78</v>
      </c>
      <c r="E447" s="30">
        <v>885.04899999999998</v>
      </c>
    </row>
    <row r="448" spans="1:5" ht="15.75" x14ac:dyDescent="0.25">
      <c r="A448" s="42">
        <v>103.99281927</v>
      </c>
      <c r="B448" s="42">
        <v>27.517509560000001</v>
      </c>
      <c r="C448" s="40">
        <v>881.33</v>
      </c>
      <c r="D448" s="19" t="s">
        <v>79</v>
      </c>
      <c r="E448" s="30">
        <v>885.23900000000003</v>
      </c>
    </row>
    <row r="449" spans="1:5" ht="15.75" x14ac:dyDescent="0.25">
      <c r="A449" s="42">
        <v>103.99281927</v>
      </c>
      <c r="B449" s="42">
        <v>27.517509560000001</v>
      </c>
      <c r="C449" s="40">
        <v>881.33</v>
      </c>
      <c r="D449" s="19" t="s">
        <v>80</v>
      </c>
      <c r="E449" s="30">
        <v>885.149</v>
      </c>
    </row>
    <row r="450" spans="1:5" ht="15.75" x14ac:dyDescent="0.25">
      <c r="A450" s="42">
        <v>103.99281927</v>
      </c>
      <c r="B450" s="42">
        <v>27.517509560000001</v>
      </c>
      <c r="C450" s="40">
        <v>881.33</v>
      </c>
      <c r="D450" s="19" t="s">
        <v>81</v>
      </c>
      <c r="E450" s="30">
        <v>884.99900000000002</v>
      </c>
    </row>
    <row r="451" spans="1:5" ht="15.75" x14ac:dyDescent="0.25">
      <c r="A451" s="42">
        <v>103.99281927</v>
      </c>
      <c r="B451" s="42">
        <v>27.517509560000001</v>
      </c>
      <c r="C451" s="40">
        <v>881.33</v>
      </c>
      <c r="D451" s="19" t="s">
        <v>82</v>
      </c>
      <c r="E451" s="30">
        <v>885.00900000000001</v>
      </c>
    </row>
    <row r="452" spans="1:5" ht="15.75" x14ac:dyDescent="0.25">
      <c r="A452" s="42">
        <v>103.99281927</v>
      </c>
      <c r="B452" s="42">
        <v>27.517509560000001</v>
      </c>
      <c r="C452" s="40">
        <v>881.33</v>
      </c>
      <c r="D452" s="19" t="s">
        <v>83</v>
      </c>
      <c r="E452" s="30">
        <v>884.89</v>
      </c>
    </row>
    <row r="453" spans="1:5" ht="15.75" x14ac:dyDescent="0.25">
      <c r="A453" s="42">
        <v>103.99281927</v>
      </c>
      <c r="B453" s="42">
        <v>27.517509560000001</v>
      </c>
      <c r="C453" s="40">
        <v>881.33</v>
      </c>
      <c r="D453" s="19" t="s">
        <v>84</v>
      </c>
      <c r="E453" s="30">
        <v>884.86</v>
      </c>
    </row>
    <row r="454" spans="1:5" ht="15.75" x14ac:dyDescent="0.25">
      <c r="A454" s="42">
        <v>103.99281927</v>
      </c>
      <c r="B454" s="42">
        <v>27.517509560000001</v>
      </c>
      <c r="C454" s="40">
        <v>881.33</v>
      </c>
      <c r="D454" s="19" t="s">
        <v>85</v>
      </c>
      <c r="E454" s="30">
        <v>884.91</v>
      </c>
    </row>
    <row r="455" spans="1:5" ht="15.75" x14ac:dyDescent="0.25">
      <c r="A455" s="42">
        <v>103.99281927</v>
      </c>
      <c r="B455" s="42">
        <v>27.517509560000001</v>
      </c>
      <c r="C455" s="40">
        <v>881.33</v>
      </c>
      <c r="D455" s="19" t="s">
        <v>86</v>
      </c>
      <c r="E455" s="30">
        <v>884.91</v>
      </c>
    </row>
    <row r="456" spans="1:5" ht="15.75" x14ac:dyDescent="0.25">
      <c r="A456" s="42">
        <v>103.99281927</v>
      </c>
      <c r="B456" s="42">
        <v>27.517509560000001</v>
      </c>
      <c r="C456" s="40">
        <v>881.33</v>
      </c>
      <c r="D456" s="19" t="s">
        <v>87</v>
      </c>
      <c r="E456" s="30">
        <v>884.89</v>
      </c>
    </row>
    <row r="457" spans="1:5" ht="15.75" x14ac:dyDescent="0.25">
      <c r="A457" s="42">
        <v>103.99281927</v>
      </c>
      <c r="B457" s="42">
        <v>27.517509560000001</v>
      </c>
      <c r="C457" s="40">
        <v>881.33</v>
      </c>
      <c r="D457" s="19" t="s">
        <v>88</v>
      </c>
      <c r="E457" s="30">
        <v>884.87</v>
      </c>
    </row>
    <row r="458" spans="1:5" ht="15.75" x14ac:dyDescent="0.25">
      <c r="A458" s="42">
        <v>103.99281927</v>
      </c>
      <c r="B458" s="42">
        <v>27.517509560000001</v>
      </c>
      <c r="C458" s="40">
        <v>881.33</v>
      </c>
      <c r="D458" s="19" t="s">
        <v>89</v>
      </c>
      <c r="E458" s="30">
        <v>884.91</v>
      </c>
    </row>
    <row r="459" spans="1:5" ht="15.75" x14ac:dyDescent="0.25">
      <c r="A459" s="42">
        <v>103.99281927</v>
      </c>
      <c r="B459" s="42">
        <v>27.517509560000001</v>
      </c>
      <c r="C459" s="40">
        <v>881.33</v>
      </c>
      <c r="D459" s="19" t="s">
        <v>90</v>
      </c>
      <c r="E459" s="30">
        <v>884.88</v>
      </c>
    </row>
    <row r="460" spans="1:5" ht="15.75" x14ac:dyDescent="0.25">
      <c r="A460" s="42">
        <v>103.99281927</v>
      </c>
      <c r="B460" s="42">
        <v>27.517509560000001</v>
      </c>
      <c r="C460" s="40">
        <v>881.33</v>
      </c>
      <c r="D460" s="19" t="s">
        <v>91</v>
      </c>
      <c r="E460" s="30">
        <v>884.99</v>
      </c>
    </row>
    <row r="461" spans="1:5" ht="15.75" x14ac:dyDescent="0.25">
      <c r="A461" s="42">
        <v>103.99281927</v>
      </c>
      <c r="B461" s="42">
        <v>27.517509560000001</v>
      </c>
      <c r="C461" s="40">
        <v>881.33</v>
      </c>
      <c r="D461" s="19" t="s">
        <v>92</v>
      </c>
      <c r="E461" s="30">
        <v>885.05</v>
      </c>
    </row>
    <row r="462" spans="1:5" ht="15.75" x14ac:dyDescent="0.25">
      <c r="A462" s="42">
        <v>103.99281927</v>
      </c>
      <c r="B462" s="42">
        <v>27.517509560000001</v>
      </c>
      <c r="C462" s="40">
        <v>881.33</v>
      </c>
      <c r="D462" s="19" t="s">
        <v>93</v>
      </c>
      <c r="E462" s="30">
        <v>885.07</v>
      </c>
    </row>
    <row r="463" spans="1:5" ht="15.75" x14ac:dyDescent="0.25">
      <c r="A463" s="42">
        <v>103.99281927</v>
      </c>
      <c r="B463" s="42">
        <v>27.517509560000001</v>
      </c>
      <c r="C463" s="40">
        <v>881.33</v>
      </c>
      <c r="D463" s="19" t="s">
        <v>94</v>
      </c>
      <c r="E463" s="30">
        <v>885.01</v>
      </c>
    </row>
    <row r="464" spans="1:5" ht="15.75" x14ac:dyDescent="0.25">
      <c r="A464" s="42">
        <v>103.99281927</v>
      </c>
      <c r="B464" s="42">
        <v>27.517509560000001</v>
      </c>
      <c r="C464" s="40">
        <v>881.33</v>
      </c>
      <c r="D464" s="19" t="s">
        <v>95</v>
      </c>
      <c r="E464" s="30">
        <v>884.97</v>
      </c>
    </row>
    <row r="465" spans="1:5" ht="15.75" x14ac:dyDescent="0.25">
      <c r="A465" s="42">
        <v>103.99281927</v>
      </c>
      <c r="B465" s="42">
        <v>27.517509560000001</v>
      </c>
      <c r="C465" s="40">
        <v>881.33</v>
      </c>
      <c r="D465" s="19" t="s">
        <v>96</v>
      </c>
      <c r="E465" s="30">
        <v>884.99</v>
      </c>
    </row>
    <row r="466" spans="1:5" ht="15.75" x14ac:dyDescent="0.25">
      <c r="A466" s="42">
        <v>103.99281927</v>
      </c>
      <c r="B466" s="42">
        <v>27.517509560000001</v>
      </c>
      <c r="C466" s="40">
        <v>881.33</v>
      </c>
      <c r="D466" s="19" t="s">
        <v>97</v>
      </c>
      <c r="E466" s="30">
        <v>884.98</v>
      </c>
    </row>
    <row r="467" spans="1:5" ht="15.75" x14ac:dyDescent="0.25">
      <c r="A467" s="42">
        <v>103.99281927</v>
      </c>
      <c r="B467" s="42">
        <v>27.517509560000001</v>
      </c>
      <c r="C467" s="40">
        <v>881.33</v>
      </c>
      <c r="D467" s="19" t="s">
        <v>98</v>
      </c>
      <c r="E467" s="30">
        <v>884.89</v>
      </c>
    </row>
    <row r="468" spans="1:5" ht="15.75" x14ac:dyDescent="0.25">
      <c r="A468" s="42">
        <v>103.99281927</v>
      </c>
      <c r="B468" s="42">
        <v>27.517509560000001</v>
      </c>
      <c r="C468" s="40">
        <v>881.33</v>
      </c>
      <c r="D468" s="19" t="s">
        <v>99</v>
      </c>
      <c r="E468" s="30">
        <v>884.91</v>
      </c>
    </row>
    <row r="469" spans="1:5" ht="15.75" x14ac:dyDescent="0.25">
      <c r="A469" s="42">
        <v>103.99281927</v>
      </c>
      <c r="B469" s="42">
        <v>27.517509560000001</v>
      </c>
      <c r="C469" s="40">
        <v>881.33</v>
      </c>
      <c r="D469" s="19" t="s">
        <v>100</v>
      </c>
      <c r="E469" s="30">
        <v>884.9</v>
      </c>
    </row>
    <row r="470" spans="1:5" ht="15.75" x14ac:dyDescent="0.25">
      <c r="A470" s="42">
        <v>103.99281927</v>
      </c>
      <c r="B470" s="42">
        <v>27.517509560000001</v>
      </c>
      <c r="C470" s="40">
        <v>881.33</v>
      </c>
      <c r="D470" s="19" t="s">
        <v>101</v>
      </c>
      <c r="E470" s="30">
        <v>884.94</v>
      </c>
    </row>
    <row r="471" spans="1:5" ht="15.75" x14ac:dyDescent="0.25">
      <c r="A471" s="42">
        <v>103.99281927</v>
      </c>
      <c r="B471" s="42">
        <v>27.517509560000001</v>
      </c>
      <c r="C471" s="40">
        <v>881.33</v>
      </c>
      <c r="D471" s="19" t="s">
        <v>102</v>
      </c>
      <c r="E471" s="30">
        <v>884.93</v>
      </c>
    </row>
    <row r="472" spans="1:5" ht="15.75" x14ac:dyDescent="0.25">
      <c r="A472" s="42">
        <v>103.99281927</v>
      </c>
      <c r="B472" s="42">
        <v>27.517509560000001</v>
      </c>
      <c r="C472" s="40">
        <v>881.33</v>
      </c>
      <c r="D472" s="19" t="s">
        <v>103</v>
      </c>
      <c r="E472" s="30">
        <v>884.84</v>
      </c>
    </row>
    <row r="473" spans="1:5" ht="15.75" x14ac:dyDescent="0.25">
      <c r="A473" s="42">
        <v>103.99281927</v>
      </c>
      <c r="B473" s="42">
        <v>27.517509560000001</v>
      </c>
      <c r="C473" s="40">
        <v>881.33</v>
      </c>
      <c r="D473" s="19" t="s">
        <v>104</v>
      </c>
      <c r="E473" s="30">
        <v>884.90899999999999</v>
      </c>
    </row>
    <row r="474" spans="1:5" ht="15.75" x14ac:dyDescent="0.25">
      <c r="A474" s="42">
        <v>103.99281927</v>
      </c>
      <c r="B474" s="42">
        <v>27.517509560000001</v>
      </c>
      <c r="C474" s="40">
        <v>881.33</v>
      </c>
      <c r="D474" s="19" t="s">
        <v>105</v>
      </c>
      <c r="E474" s="30">
        <v>884.98900000000003</v>
      </c>
    </row>
    <row r="475" spans="1:5" ht="15.75" x14ac:dyDescent="0.25">
      <c r="A475" s="42">
        <v>103.99281927</v>
      </c>
      <c r="B475" s="42">
        <v>27.517509560000001</v>
      </c>
      <c r="C475" s="40">
        <v>881.33</v>
      </c>
      <c r="D475" s="19" t="s">
        <v>106</v>
      </c>
      <c r="E475" s="30">
        <v>884.99900000000002</v>
      </c>
    </row>
    <row r="476" spans="1:5" ht="15.75" x14ac:dyDescent="0.25">
      <c r="A476" s="42">
        <v>103.99281927</v>
      </c>
      <c r="B476" s="42">
        <v>27.517509560000001</v>
      </c>
      <c r="C476" s="40">
        <v>881.33</v>
      </c>
      <c r="D476" s="19" t="s">
        <v>107</v>
      </c>
      <c r="E476" s="30">
        <v>885.03899999999999</v>
      </c>
    </row>
    <row r="477" spans="1:5" ht="15.75" x14ac:dyDescent="0.25">
      <c r="A477" s="42">
        <v>103.99281927</v>
      </c>
      <c r="B477" s="42">
        <v>27.517509560000001</v>
      </c>
      <c r="C477" s="40">
        <v>881.33</v>
      </c>
      <c r="D477" s="19" t="s">
        <v>108</v>
      </c>
      <c r="E477" s="30">
        <v>884.85900000000004</v>
      </c>
    </row>
    <row r="478" spans="1:5" ht="15.75" x14ac:dyDescent="0.25">
      <c r="A478" s="42">
        <v>103.99281927</v>
      </c>
      <c r="B478" s="42">
        <v>27.517509560000001</v>
      </c>
      <c r="C478" s="40">
        <v>881.33</v>
      </c>
      <c r="D478" s="19" t="s">
        <v>109</v>
      </c>
      <c r="E478" s="30">
        <v>884.91899999999998</v>
      </c>
    </row>
    <row r="479" spans="1:5" ht="15.75" x14ac:dyDescent="0.25">
      <c r="A479" s="42">
        <v>103.99281927</v>
      </c>
      <c r="B479" s="42">
        <v>27.517509560000001</v>
      </c>
      <c r="C479" s="40">
        <v>881.33</v>
      </c>
      <c r="D479" s="19" t="s">
        <v>110</v>
      </c>
      <c r="E479" s="30">
        <v>884.899</v>
      </c>
    </row>
    <row r="480" spans="1:5" ht="15.75" x14ac:dyDescent="0.25">
      <c r="A480" s="42">
        <v>103.99281927</v>
      </c>
      <c r="B480" s="42">
        <v>27.517509560000001</v>
      </c>
      <c r="C480" s="40">
        <v>881.33</v>
      </c>
      <c r="D480" s="19" t="s">
        <v>111</v>
      </c>
      <c r="E480" s="30">
        <v>884.78899999999999</v>
      </c>
    </row>
    <row r="481" spans="1:5" ht="15.75" x14ac:dyDescent="0.25">
      <c r="A481" s="42">
        <v>103.99281927</v>
      </c>
      <c r="B481" s="42">
        <v>27.517509560000001</v>
      </c>
      <c r="C481" s="40">
        <v>881.33</v>
      </c>
      <c r="D481" s="19" t="s">
        <v>112</v>
      </c>
      <c r="E481" s="30">
        <v>884.81899999999996</v>
      </c>
    </row>
    <row r="482" spans="1:5" ht="15.75" x14ac:dyDescent="0.25">
      <c r="A482" s="42">
        <v>103.99281927</v>
      </c>
      <c r="B482" s="42">
        <v>27.517509560000001</v>
      </c>
      <c r="C482" s="40">
        <v>881.33</v>
      </c>
      <c r="D482" s="19" t="s">
        <v>113</v>
      </c>
      <c r="E482" s="30">
        <v>884.82899999999995</v>
      </c>
    </row>
    <row r="483" spans="1:5" ht="15.75" x14ac:dyDescent="0.25">
      <c r="A483" s="42">
        <v>103.99281927</v>
      </c>
      <c r="B483" s="42">
        <v>27.517509560000001</v>
      </c>
      <c r="C483" s="40">
        <v>881.33</v>
      </c>
      <c r="D483" s="19" t="s">
        <v>114</v>
      </c>
      <c r="E483" s="30">
        <v>885.01900000000001</v>
      </c>
    </row>
    <row r="484" spans="1:5" ht="15.75" x14ac:dyDescent="0.25">
      <c r="A484" s="42">
        <v>103.99281927</v>
      </c>
      <c r="B484" s="42">
        <v>27.517509560000001</v>
      </c>
      <c r="C484" s="40">
        <v>881.33</v>
      </c>
      <c r="D484" s="19" t="s">
        <v>115</v>
      </c>
      <c r="E484" s="30">
        <v>884.99900000000002</v>
      </c>
    </row>
    <row r="485" spans="1:5" ht="15.75" x14ac:dyDescent="0.25">
      <c r="A485" s="42">
        <v>103.99281927</v>
      </c>
      <c r="B485" s="42">
        <v>27.517509560000001</v>
      </c>
      <c r="C485" s="40">
        <v>881.33</v>
      </c>
      <c r="D485" s="19" t="s">
        <v>116</v>
      </c>
      <c r="E485" s="30">
        <v>885.05899999999997</v>
      </c>
    </row>
    <row r="486" spans="1:5" ht="15.75" x14ac:dyDescent="0.25">
      <c r="A486" s="42">
        <v>103.99281927</v>
      </c>
      <c r="B486" s="42">
        <v>27.517509560000001</v>
      </c>
      <c r="C486" s="40">
        <v>881.33</v>
      </c>
      <c r="D486" s="19" t="s">
        <v>117</v>
      </c>
      <c r="E486" s="30">
        <v>885.16899999999998</v>
      </c>
    </row>
    <row r="487" spans="1:5" ht="15.75" x14ac:dyDescent="0.25">
      <c r="A487" s="42">
        <v>103.99281927</v>
      </c>
      <c r="B487" s="42">
        <v>27.517509560000001</v>
      </c>
      <c r="C487" s="40">
        <v>881.33</v>
      </c>
      <c r="D487" s="19" t="s">
        <v>118</v>
      </c>
      <c r="E487" s="30">
        <v>885.20899999999995</v>
      </c>
    </row>
    <row r="488" spans="1:5" ht="15.75" x14ac:dyDescent="0.25">
      <c r="A488" s="42">
        <v>103.99281927</v>
      </c>
      <c r="B488" s="42">
        <v>27.517509560000001</v>
      </c>
      <c r="C488" s="40">
        <v>881.33</v>
      </c>
      <c r="D488" s="19" t="s">
        <v>119</v>
      </c>
      <c r="E488" s="30">
        <v>885.04899999999998</v>
      </c>
    </row>
    <row r="489" spans="1:5" ht="15.75" x14ac:dyDescent="0.25">
      <c r="A489" s="42">
        <v>103.99281927</v>
      </c>
      <c r="B489" s="42">
        <v>27.517509560000001</v>
      </c>
      <c r="C489" s="40">
        <v>881.33</v>
      </c>
      <c r="D489" s="19" t="s">
        <v>120</v>
      </c>
      <c r="E489" s="30">
        <v>884.98900000000003</v>
      </c>
    </row>
    <row r="490" spans="1:5" ht="15.75" x14ac:dyDescent="0.25">
      <c r="A490" s="42">
        <v>103.99281927</v>
      </c>
      <c r="B490" s="42">
        <v>27.517509560000001</v>
      </c>
      <c r="C490" s="40">
        <v>881.33</v>
      </c>
      <c r="D490" s="19" t="s">
        <v>121</v>
      </c>
      <c r="E490" s="30">
        <v>884.84900000000005</v>
      </c>
    </row>
    <row r="491" spans="1:5" ht="15.75" x14ac:dyDescent="0.25">
      <c r="A491" s="42">
        <v>103.99281927</v>
      </c>
      <c r="B491" s="42">
        <v>27.517509560000001</v>
      </c>
      <c r="C491" s="40">
        <v>881.33</v>
      </c>
      <c r="D491" s="19" t="s">
        <v>122</v>
      </c>
      <c r="E491" s="30">
        <v>884.87900000000002</v>
      </c>
    </row>
    <row r="492" spans="1:5" ht="15.75" x14ac:dyDescent="0.25">
      <c r="A492" s="42">
        <v>103.99281927</v>
      </c>
      <c r="B492" s="42">
        <v>27.517509560000001</v>
      </c>
      <c r="C492" s="40">
        <v>881.33</v>
      </c>
      <c r="D492" s="19" t="s">
        <v>123</v>
      </c>
      <c r="E492" s="30">
        <v>885.07899999999995</v>
      </c>
    </row>
    <row r="493" spans="1:5" ht="15.75" x14ac:dyDescent="0.25">
      <c r="A493" s="42">
        <v>103.99281927</v>
      </c>
      <c r="B493" s="42">
        <v>27.517509560000001</v>
      </c>
      <c r="C493" s="40">
        <v>881.33</v>
      </c>
      <c r="D493" s="19" t="s">
        <v>124</v>
      </c>
      <c r="E493" s="30">
        <v>885.07899999999995</v>
      </c>
    </row>
    <row r="494" spans="1:5" ht="15.75" x14ac:dyDescent="0.25">
      <c r="A494" s="42">
        <v>103.99281927</v>
      </c>
      <c r="B494" s="42">
        <v>27.517509560000001</v>
      </c>
      <c r="C494" s="40">
        <v>881.33</v>
      </c>
      <c r="D494" s="19" t="s">
        <v>125</v>
      </c>
      <c r="E494" s="30">
        <v>885.08900000000006</v>
      </c>
    </row>
    <row r="495" spans="1:5" ht="15.75" x14ac:dyDescent="0.25">
      <c r="A495" s="42">
        <v>103.99281927</v>
      </c>
      <c r="B495" s="42">
        <v>27.517509560000001</v>
      </c>
      <c r="C495" s="40">
        <v>881.33</v>
      </c>
      <c r="D495" s="19" t="s">
        <v>126</v>
      </c>
      <c r="E495" s="30">
        <v>885.01900000000001</v>
      </c>
    </row>
    <row r="496" spans="1:5" ht="15.75" x14ac:dyDescent="0.25">
      <c r="A496" s="42">
        <v>103.99281927</v>
      </c>
      <c r="B496" s="42">
        <v>27.517509560000001</v>
      </c>
      <c r="C496" s="40">
        <v>881.33</v>
      </c>
      <c r="D496" s="19" t="s">
        <v>127</v>
      </c>
      <c r="E496" s="30">
        <v>885.04899999999998</v>
      </c>
    </row>
    <row r="497" spans="1:5" ht="15.75" x14ac:dyDescent="0.25">
      <c r="A497" s="42">
        <v>103.99281927</v>
      </c>
      <c r="B497" s="42">
        <v>27.517509560000001</v>
      </c>
      <c r="C497" s="40">
        <v>881.33</v>
      </c>
      <c r="D497" s="19" t="s">
        <v>128</v>
      </c>
      <c r="E497" s="30">
        <v>884.899</v>
      </c>
    </row>
    <row r="498" spans="1:5" ht="15.75" x14ac:dyDescent="0.25">
      <c r="A498" s="42">
        <v>103.99281927</v>
      </c>
      <c r="B498" s="42">
        <v>27.517509560000001</v>
      </c>
      <c r="C498" s="40">
        <v>881.33</v>
      </c>
      <c r="D498" s="19" t="s">
        <v>129</v>
      </c>
      <c r="E498" s="30">
        <v>884.84900000000005</v>
      </c>
    </row>
    <row r="499" spans="1:5" ht="15.75" x14ac:dyDescent="0.25">
      <c r="A499" s="42">
        <v>103.99281927</v>
      </c>
      <c r="B499" s="42">
        <v>27.517509560000001</v>
      </c>
      <c r="C499" s="40">
        <v>881.33</v>
      </c>
      <c r="D499" s="19" t="s">
        <v>130</v>
      </c>
      <c r="E499" s="30">
        <v>884.899</v>
      </c>
    </row>
    <row r="500" spans="1:5" ht="15.75" x14ac:dyDescent="0.25">
      <c r="A500" s="42">
        <v>103.99281927</v>
      </c>
      <c r="B500" s="42">
        <v>27.517509560000001</v>
      </c>
      <c r="C500" s="40">
        <v>881.33</v>
      </c>
      <c r="D500" s="19" t="s">
        <v>131</v>
      </c>
      <c r="E500" s="30">
        <v>884.93899999999996</v>
      </c>
    </row>
    <row r="501" spans="1:5" ht="15.75" x14ac:dyDescent="0.25">
      <c r="A501" s="42">
        <v>103.99281927</v>
      </c>
      <c r="B501" s="42">
        <v>27.517509560000001</v>
      </c>
      <c r="C501" s="40">
        <v>881.33</v>
      </c>
      <c r="D501" s="19" t="s">
        <v>132</v>
      </c>
      <c r="E501" s="30">
        <v>884.899</v>
      </c>
    </row>
    <row r="502" spans="1:5" ht="15.75" x14ac:dyDescent="0.25">
      <c r="A502" s="42">
        <v>103.99281927</v>
      </c>
      <c r="B502" s="42">
        <v>27.517509560000001</v>
      </c>
      <c r="C502" s="40">
        <v>881.33</v>
      </c>
      <c r="D502" s="19" t="s">
        <v>133</v>
      </c>
      <c r="E502" s="30">
        <v>884.899</v>
      </c>
    </row>
    <row r="503" spans="1:5" ht="15.75" x14ac:dyDescent="0.25">
      <c r="A503" s="42">
        <v>103.99281927</v>
      </c>
      <c r="B503" s="42">
        <v>27.517509560000001</v>
      </c>
      <c r="C503" s="40">
        <v>881.33</v>
      </c>
      <c r="D503" s="19" t="s">
        <v>134</v>
      </c>
      <c r="E503" s="30">
        <v>884.91899999999998</v>
      </c>
    </row>
    <row r="504" spans="1:5" ht="15.75" x14ac:dyDescent="0.25">
      <c r="A504" s="42">
        <v>103.99281927</v>
      </c>
      <c r="B504" s="42">
        <v>27.517509560000001</v>
      </c>
      <c r="C504" s="40">
        <v>881.33</v>
      </c>
      <c r="D504" s="19" t="s">
        <v>135</v>
      </c>
      <c r="E504" s="30">
        <v>885.07899999999995</v>
      </c>
    </row>
    <row r="505" spans="1:5" ht="15.75" x14ac:dyDescent="0.25">
      <c r="A505" s="42">
        <v>103.99281927</v>
      </c>
      <c r="B505" s="42">
        <v>27.517509560000001</v>
      </c>
      <c r="C505" s="40">
        <v>881.33</v>
      </c>
      <c r="D505" s="19" t="s">
        <v>136</v>
      </c>
      <c r="E505" s="30">
        <v>885.03899999999999</v>
      </c>
    </row>
    <row r="506" spans="1:5" ht="15.75" x14ac:dyDescent="0.25">
      <c r="A506" s="42">
        <v>103.99281927</v>
      </c>
      <c r="B506" s="42">
        <v>27.517509560000001</v>
      </c>
      <c r="C506" s="40">
        <v>881.33</v>
      </c>
      <c r="D506" s="19" t="s">
        <v>137</v>
      </c>
      <c r="E506" s="30">
        <v>885.05899999999997</v>
      </c>
    </row>
    <row r="507" spans="1:5" ht="15.75" x14ac:dyDescent="0.25">
      <c r="A507" s="42">
        <v>103.99281927</v>
      </c>
      <c r="B507" s="42">
        <v>27.517509560000001</v>
      </c>
      <c r="C507" s="40">
        <v>881.33</v>
      </c>
      <c r="D507" s="19" t="s">
        <v>138</v>
      </c>
      <c r="E507" s="30">
        <v>884.95899999999995</v>
      </c>
    </row>
    <row r="508" spans="1:5" ht="15.75" x14ac:dyDescent="0.25">
      <c r="A508" s="42">
        <v>103.99281927</v>
      </c>
      <c r="B508" s="42">
        <v>27.517509560000001</v>
      </c>
      <c r="C508" s="40">
        <v>881.33</v>
      </c>
      <c r="D508" s="19" t="s">
        <v>139</v>
      </c>
      <c r="E508" s="30">
        <v>885.05899999999997</v>
      </c>
    </row>
    <row r="509" spans="1:5" ht="15.75" x14ac:dyDescent="0.25">
      <c r="A509" s="42">
        <v>103.99281927</v>
      </c>
      <c r="B509" s="42">
        <v>27.517509560000001</v>
      </c>
      <c r="C509" s="40">
        <v>881.33</v>
      </c>
      <c r="D509" s="19" t="s">
        <v>140</v>
      </c>
      <c r="E509" s="30">
        <v>885.00900000000001</v>
      </c>
    </row>
    <row r="510" spans="1:5" ht="15.75" x14ac:dyDescent="0.25">
      <c r="A510" s="42">
        <v>103.99281927</v>
      </c>
      <c r="B510" s="42">
        <v>27.517509560000001</v>
      </c>
      <c r="C510" s="40">
        <v>881.33</v>
      </c>
      <c r="D510" s="19" t="s">
        <v>141</v>
      </c>
      <c r="E510" s="30">
        <v>884.95899999999995</v>
      </c>
    </row>
    <row r="511" spans="1:5" ht="15.75" x14ac:dyDescent="0.25">
      <c r="A511" s="42">
        <v>103.99281927</v>
      </c>
      <c r="B511" s="42">
        <v>27.517509560000001</v>
      </c>
      <c r="C511" s="40">
        <v>881.33</v>
      </c>
      <c r="D511" s="19" t="s">
        <v>142</v>
      </c>
      <c r="E511" s="30">
        <v>885.08900000000006</v>
      </c>
    </row>
    <row r="512" spans="1:5" ht="15.75" x14ac:dyDescent="0.25">
      <c r="A512" s="42">
        <v>103.99281927</v>
      </c>
      <c r="B512" s="42">
        <v>27.517509560000001</v>
      </c>
      <c r="C512" s="40">
        <v>881.33</v>
      </c>
      <c r="D512" s="19" t="s">
        <v>143</v>
      </c>
      <c r="E512" s="30">
        <v>885.16899999999998</v>
      </c>
    </row>
    <row r="513" spans="1:5" ht="15.75" x14ac:dyDescent="0.25">
      <c r="A513" s="42">
        <v>103.99281927</v>
      </c>
      <c r="B513" s="42">
        <v>27.517509560000001</v>
      </c>
      <c r="C513" s="40">
        <v>881.33</v>
      </c>
      <c r="D513" s="19" t="s">
        <v>144</v>
      </c>
      <c r="E513" s="30">
        <v>885.029</v>
      </c>
    </row>
    <row r="514" spans="1:5" ht="15.75" x14ac:dyDescent="0.25">
      <c r="A514" s="42">
        <v>103.99281927</v>
      </c>
      <c r="B514" s="42">
        <v>27.517509560000001</v>
      </c>
      <c r="C514" s="40">
        <v>881.33</v>
      </c>
      <c r="D514" s="19" t="s">
        <v>145</v>
      </c>
      <c r="E514" s="30">
        <v>885.03899999999999</v>
      </c>
    </row>
    <row r="515" spans="1:5" ht="15.75" x14ac:dyDescent="0.25">
      <c r="A515" s="42">
        <v>103.99281927</v>
      </c>
      <c r="B515" s="42">
        <v>27.517509560000001</v>
      </c>
      <c r="C515" s="40">
        <v>881.33</v>
      </c>
      <c r="D515" s="19" t="s">
        <v>146</v>
      </c>
      <c r="E515" s="30">
        <v>885.03899999999999</v>
      </c>
    </row>
    <row r="516" spans="1:5" ht="15.75" x14ac:dyDescent="0.25">
      <c r="A516" s="42">
        <v>103.99281927</v>
      </c>
      <c r="B516" s="42">
        <v>27.517509560000001</v>
      </c>
      <c r="C516" s="40">
        <v>881.33</v>
      </c>
      <c r="D516" s="19" t="s">
        <v>147</v>
      </c>
      <c r="E516" s="30">
        <v>884.91899999999998</v>
      </c>
    </row>
    <row r="517" spans="1:5" ht="15.75" x14ac:dyDescent="0.25">
      <c r="A517" s="42">
        <v>103.99281927</v>
      </c>
      <c r="B517" s="42">
        <v>27.517509560000001</v>
      </c>
      <c r="C517" s="40">
        <v>881.33</v>
      </c>
      <c r="D517" s="19" t="s">
        <v>148</v>
      </c>
      <c r="E517" s="30">
        <v>884.86900000000003</v>
      </c>
    </row>
    <row r="518" spans="1:5" ht="15.75" x14ac:dyDescent="0.25">
      <c r="A518" s="42">
        <v>103.99281927</v>
      </c>
      <c r="B518" s="42">
        <v>27.517509560000001</v>
      </c>
      <c r="C518" s="40">
        <v>881.33</v>
      </c>
      <c r="D518" s="19" t="s">
        <v>149</v>
      </c>
      <c r="E518" s="30">
        <v>884.91899999999998</v>
      </c>
    </row>
    <row r="519" spans="1:5" ht="15.75" x14ac:dyDescent="0.25">
      <c r="A519" s="42">
        <v>103.99281927</v>
      </c>
      <c r="B519" s="42">
        <v>27.517509560000001</v>
      </c>
      <c r="C519" s="40">
        <v>881.33</v>
      </c>
      <c r="D519" s="19" t="s">
        <v>150</v>
      </c>
      <c r="E519" s="30">
        <v>884.91899999999998</v>
      </c>
    </row>
    <row r="520" spans="1:5" ht="15.75" x14ac:dyDescent="0.25">
      <c r="A520" s="42">
        <v>103.99281927</v>
      </c>
      <c r="B520" s="42">
        <v>27.517509560000001</v>
      </c>
      <c r="C520" s="40">
        <v>881.33</v>
      </c>
      <c r="D520" s="19" t="s">
        <v>151</v>
      </c>
      <c r="E520" s="30">
        <v>884.92899999999997</v>
      </c>
    </row>
    <row r="521" spans="1:5" ht="15.75" x14ac:dyDescent="0.25">
      <c r="A521" s="42">
        <v>103.99281927</v>
      </c>
      <c r="B521" s="42">
        <v>27.517509560000001</v>
      </c>
      <c r="C521" s="40">
        <v>881.33</v>
      </c>
      <c r="D521" s="19" t="s">
        <v>152</v>
      </c>
      <c r="E521" s="30">
        <v>884.99900000000002</v>
      </c>
    </row>
    <row r="522" spans="1:5" ht="15.75" x14ac:dyDescent="0.25">
      <c r="A522" s="42">
        <v>103.99281927</v>
      </c>
      <c r="B522" s="42">
        <v>27.517509560000001</v>
      </c>
      <c r="C522" s="40">
        <v>881.33</v>
      </c>
      <c r="D522" s="19" t="s">
        <v>153</v>
      </c>
      <c r="E522" s="30">
        <v>885.15899999999999</v>
      </c>
    </row>
    <row r="523" spans="1:5" ht="15.75" x14ac:dyDescent="0.25">
      <c r="A523" s="42">
        <v>103.99281927</v>
      </c>
      <c r="B523" s="42">
        <v>27.517509560000001</v>
      </c>
      <c r="C523" s="40">
        <v>881.33</v>
      </c>
      <c r="D523" s="19" t="s">
        <v>154</v>
      </c>
      <c r="E523" s="30">
        <v>885.20899999999995</v>
      </c>
    </row>
    <row r="524" spans="1:5" ht="15.75" x14ac:dyDescent="0.25">
      <c r="A524" s="42">
        <v>103.99281927</v>
      </c>
      <c r="B524" s="42">
        <v>27.517509560000001</v>
      </c>
      <c r="C524" s="40">
        <v>881.33</v>
      </c>
      <c r="D524" s="19" t="s">
        <v>155</v>
      </c>
      <c r="E524" s="30">
        <v>885.06899999999996</v>
      </c>
    </row>
    <row r="525" spans="1:5" ht="15.75" x14ac:dyDescent="0.25">
      <c r="A525" s="42">
        <v>103.99281927</v>
      </c>
      <c r="B525" s="42">
        <v>27.517509560000001</v>
      </c>
      <c r="C525" s="40">
        <v>881.33</v>
      </c>
      <c r="D525" s="19" t="s">
        <v>156</v>
      </c>
      <c r="E525" s="30">
        <v>885.029</v>
      </c>
    </row>
    <row r="526" spans="1:5" ht="15.75" x14ac:dyDescent="0.25">
      <c r="A526" s="42">
        <v>103.99281927</v>
      </c>
      <c r="B526" s="42">
        <v>27.517509560000001</v>
      </c>
      <c r="C526" s="40">
        <v>881.33</v>
      </c>
      <c r="D526" s="19" t="s">
        <v>157</v>
      </c>
      <c r="E526" s="30">
        <v>885.12900000000002</v>
      </c>
    </row>
    <row r="527" spans="1:5" ht="15.75" x14ac:dyDescent="0.25">
      <c r="A527" s="42">
        <v>103.99281927</v>
      </c>
      <c r="B527" s="42">
        <v>27.517509560000001</v>
      </c>
      <c r="C527" s="40">
        <v>881.33</v>
      </c>
      <c r="D527" s="19" t="s">
        <v>158</v>
      </c>
      <c r="E527" s="30">
        <v>885.08900000000006</v>
      </c>
    </row>
    <row r="528" spans="1:5" ht="15.75" x14ac:dyDescent="0.25">
      <c r="A528" s="42">
        <v>103.99281927</v>
      </c>
      <c r="B528" s="42">
        <v>27.517509560000001</v>
      </c>
      <c r="C528" s="40">
        <v>881.33</v>
      </c>
      <c r="D528" s="19" t="s">
        <v>159</v>
      </c>
      <c r="E528" s="30">
        <v>885.05899999999997</v>
      </c>
    </row>
    <row r="529" spans="1:5" ht="15.75" x14ac:dyDescent="0.25">
      <c r="A529" s="42">
        <v>103.99281927</v>
      </c>
      <c r="B529" s="42">
        <v>27.517509560000001</v>
      </c>
      <c r="C529" s="40">
        <v>881.33</v>
      </c>
      <c r="D529" s="19" t="s">
        <v>160</v>
      </c>
      <c r="E529" s="30">
        <v>885.07899999999995</v>
      </c>
    </row>
    <row r="530" spans="1:5" ht="15.75" x14ac:dyDescent="0.25">
      <c r="A530" s="42">
        <v>103.99281927</v>
      </c>
      <c r="B530" s="42">
        <v>27.517509560000001</v>
      </c>
      <c r="C530" s="40">
        <v>881.33</v>
      </c>
      <c r="D530" s="19" t="s">
        <v>161</v>
      </c>
      <c r="E530" s="30">
        <v>885.22900000000004</v>
      </c>
    </row>
    <row r="531" spans="1:5" ht="15.75" x14ac:dyDescent="0.25">
      <c r="A531" s="42">
        <v>103.99281927</v>
      </c>
      <c r="B531" s="42">
        <v>27.517509560000001</v>
      </c>
      <c r="C531" s="40">
        <v>881.33</v>
      </c>
      <c r="D531" s="19" t="s">
        <v>162</v>
      </c>
      <c r="E531" s="30">
        <v>885.399</v>
      </c>
    </row>
    <row r="532" spans="1:5" ht="15.75" x14ac:dyDescent="0.25">
      <c r="A532" s="42">
        <v>103.99281927</v>
      </c>
      <c r="B532" s="42">
        <v>27.517509560000001</v>
      </c>
      <c r="C532" s="40">
        <v>881.33</v>
      </c>
      <c r="D532" s="19" t="s">
        <v>163</v>
      </c>
      <c r="E532" s="30">
        <v>884.68899999999996</v>
      </c>
    </row>
    <row r="533" spans="1:5" ht="15.75" x14ac:dyDescent="0.25">
      <c r="A533" s="42">
        <v>103.99281927</v>
      </c>
      <c r="B533" s="42">
        <v>27.517509560000001</v>
      </c>
      <c r="C533" s="40">
        <v>881.33</v>
      </c>
      <c r="D533" s="19" t="s">
        <v>164</v>
      </c>
      <c r="E533" s="30">
        <v>884.45899999999995</v>
      </c>
    </row>
    <row r="534" spans="1:5" ht="15.75" x14ac:dyDescent="0.25">
      <c r="A534" s="42">
        <v>103.99281927</v>
      </c>
      <c r="B534" s="42">
        <v>27.517509560000001</v>
      </c>
      <c r="C534" s="40">
        <v>881.33</v>
      </c>
      <c r="D534" s="19" t="s">
        <v>165</v>
      </c>
      <c r="E534" s="30"/>
    </row>
    <row r="535" spans="1:5" ht="15.75" x14ac:dyDescent="0.25">
      <c r="A535" s="42">
        <v>103.99281927</v>
      </c>
      <c r="B535" s="42">
        <v>27.517509560000001</v>
      </c>
      <c r="C535" s="40">
        <v>881.33</v>
      </c>
      <c r="D535" s="19" t="s">
        <v>166</v>
      </c>
      <c r="E535" s="30"/>
    </row>
    <row r="536" spans="1:5" ht="15.75" x14ac:dyDescent="0.25">
      <c r="A536" s="42">
        <v>103.99281927</v>
      </c>
      <c r="B536" s="42">
        <v>27.517509560000001</v>
      </c>
      <c r="C536" s="40">
        <v>881.33</v>
      </c>
      <c r="D536" s="19" t="s">
        <v>167</v>
      </c>
      <c r="E536" s="30"/>
    </row>
    <row r="537" spans="1:5" ht="15.75" x14ac:dyDescent="0.25">
      <c r="A537" s="42">
        <v>103.99281927</v>
      </c>
      <c r="B537" s="42">
        <v>27.517509560000001</v>
      </c>
      <c r="C537" s="40">
        <v>881.33</v>
      </c>
      <c r="D537" s="19" t="s">
        <v>168</v>
      </c>
      <c r="E537" s="30"/>
    </row>
    <row r="538" spans="1:5" ht="15.75" x14ac:dyDescent="0.25">
      <c r="A538" s="42">
        <v>103.99281927</v>
      </c>
      <c r="B538" s="42">
        <v>27.517509560000001</v>
      </c>
      <c r="C538" s="40">
        <v>881.33</v>
      </c>
      <c r="D538" s="19" t="s">
        <v>169</v>
      </c>
      <c r="E538" s="30"/>
    </row>
    <row r="539" spans="1:5" ht="15.75" x14ac:dyDescent="0.25">
      <c r="A539" s="42">
        <v>103.99281927</v>
      </c>
      <c r="B539" s="42">
        <v>27.517509560000001</v>
      </c>
      <c r="C539" s="40">
        <v>881.33</v>
      </c>
      <c r="D539" s="19" t="s">
        <v>170</v>
      </c>
      <c r="E539" s="30"/>
    </row>
    <row r="540" spans="1:5" ht="15.75" x14ac:dyDescent="0.25">
      <c r="A540" s="42">
        <v>103.99281927</v>
      </c>
      <c r="B540" s="42">
        <v>27.517509560000001</v>
      </c>
      <c r="C540" s="40">
        <v>881.33</v>
      </c>
      <c r="D540" s="19" t="s">
        <v>171</v>
      </c>
      <c r="E540" s="30"/>
    </row>
    <row r="541" spans="1:5" ht="15.75" x14ac:dyDescent="0.25">
      <c r="A541" s="42">
        <v>103.99281927</v>
      </c>
      <c r="B541" s="42">
        <v>27.517509560000001</v>
      </c>
      <c r="C541" s="40">
        <v>881.33</v>
      </c>
      <c r="D541" s="19" t="s">
        <v>172</v>
      </c>
      <c r="E541" s="30"/>
    </row>
    <row r="542" spans="1:5" ht="15.75" x14ac:dyDescent="0.25">
      <c r="A542" s="42">
        <v>103.99281927</v>
      </c>
      <c r="B542" s="42">
        <v>27.517509560000001</v>
      </c>
      <c r="C542" s="40">
        <v>881.33</v>
      </c>
      <c r="D542" s="19" t="s">
        <v>173</v>
      </c>
      <c r="E542" s="30">
        <v>884.899</v>
      </c>
    </row>
    <row r="543" spans="1:5" ht="15.75" x14ac:dyDescent="0.25">
      <c r="A543" s="42">
        <v>103.99281927</v>
      </c>
      <c r="B543" s="42">
        <v>27.517509560000001</v>
      </c>
      <c r="C543" s="40">
        <v>881.33</v>
      </c>
      <c r="D543" s="19" t="s">
        <v>174</v>
      </c>
      <c r="E543" s="30">
        <v>884.95899999999995</v>
      </c>
    </row>
    <row r="544" spans="1:5" ht="15.75" x14ac:dyDescent="0.25">
      <c r="A544" s="42">
        <v>103.99281927</v>
      </c>
      <c r="B544" s="42">
        <v>27.517509560000001</v>
      </c>
      <c r="C544" s="40">
        <v>881.33</v>
      </c>
      <c r="D544" s="19" t="s">
        <v>175</v>
      </c>
      <c r="E544" s="30">
        <v>885.20899999999995</v>
      </c>
    </row>
    <row r="545" spans="1:5" ht="15.75" x14ac:dyDescent="0.25">
      <c r="A545" s="42">
        <v>103.99281927</v>
      </c>
      <c r="B545" s="42">
        <v>27.517509560000001</v>
      </c>
      <c r="C545" s="40">
        <v>881.33</v>
      </c>
      <c r="D545" s="19" t="s">
        <v>176</v>
      </c>
      <c r="E545" s="30">
        <v>885.05899999999997</v>
      </c>
    </row>
    <row r="546" spans="1:5" ht="15.75" x14ac:dyDescent="0.25">
      <c r="A546" s="42">
        <v>103.99281927</v>
      </c>
      <c r="B546" s="42">
        <v>27.517509560000001</v>
      </c>
      <c r="C546" s="40">
        <v>881.33</v>
      </c>
      <c r="D546" s="19" t="s">
        <v>177</v>
      </c>
      <c r="E546" s="30">
        <v>885.19899999999996</v>
      </c>
    </row>
    <row r="547" spans="1:5" ht="15.75" x14ac:dyDescent="0.25">
      <c r="A547" s="42">
        <v>103.99281927</v>
      </c>
      <c r="B547" s="42">
        <v>27.517509560000001</v>
      </c>
      <c r="C547" s="40">
        <v>881.33</v>
      </c>
      <c r="D547" s="19" t="s">
        <v>178</v>
      </c>
      <c r="E547" s="30">
        <v>885.05899999999997</v>
      </c>
    </row>
    <row r="548" spans="1:5" ht="15.75" x14ac:dyDescent="0.25">
      <c r="A548" s="42">
        <v>103.99281927</v>
      </c>
      <c r="B548" s="42">
        <v>27.517509560000001</v>
      </c>
      <c r="C548" s="40">
        <v>881.33</v>
      </c>
      <c r="D548" s="19" t="s">
        <v>179</v>
      </c>
      <c r="E548" s="30">
        <v>885.08900000000006</v>
      </c>
    </row>
    <row r="549" spans="1:5" ht="15.75" x14ac:dyDescent="0.25">
      <c r="A549" s="42">
        <v>103.99281927</v>
      </c>
      <c r="B549" s="42">
        <v>27.517509560000001</v>
      </c>
      <c r="C549" s="40">
        <v>881.33</v>
      </c>
      <c r="D549" s="19" t="s">
        <v>180</v>
      </c>
      <c r="E549" s="30">
        <v>885.25900000000001</v>
      </c>
    </row>
    <row r="550" spans="1:5" ht="15.75" x14ac:dyDescent="0.25">
      <c r="A550" s="42">
        <v>103.99281927</v>
      </c>
      <c r="B550" s="42">
        <v>27.517509560000001</v>
      </c>
      <c r="C550" s="40">
        <v>881.33</v>
      </c>
      <c r="D550" s="19" t="s">
        <v>181</v>
      </c>
      <c r="E550" s="30">
        <v>885.20899999999995</v>
      </c>
    </row>
    <row r="551" spans="1:5" ht="15.75" x14ac:dyDescent="0.25">
      <c r="A551" s="42">
        <v>103.99281927</v>
      </c>
      <c r="B551" s="42">
        <v>27.517509560000001</v>
      </c>
      <c r="C551" s="40">
        <v>881.33</v>
      </c>
      <c r="D551" s="19" t="s">
        <v>182</v>
      </c>
      <c r="E551" s="30">
        <v>885.149</v>
      </c>
    </row>
    <row r="552" spans="1:5" ht="15.75" x14ac:dyDescent="0.25">
      <c r="A552" s="42">
        <v>103.99281927</v>
      </c>
      <c r="B552" s="42">
        <v>27.517509560000001</v>
      </c>
      <c r="C552" s="40">
        <v>881.33</v>
      </c>
      <c r="D552" s="19" t="s">
        <v>183</v>
      </c>
      <c r="E552" s="30">
        <v>885.12900000000002</v>
      </c>
    </row>
    <row r="553" spans="1:5" ht="15.75" x14ac:dyDescent="0.25">
      <c r="A553" s="42">
        <v>103.99281927</v>
      </c>
      <c r="B553" s="42">
        <v>27.517509560000001</v>
      </c>
      <c r="C553" s="40">
        <v>881.33</v>
      </c>
      <c r="D553" s="19" t="s">
        <v>184</v>
      </c>
      <c r="E553" s="30">
        <v>885.22900000000004</v>
      </c>
    </row>
    <row r="554" spans="1:5" ht="15.75" x14ac:dyDescent="0.25">
      <c r="A554" s="42">
        <v>103.99281927</v>
      </c>
      <c r="B554" s="42">
        <v>27.517509560000001</v>
      </c>
      <c r="C554" s="40">
        <v>881.33</v>
      </c>
      <c r="D554" s="19" t="s">
        <v>185</v>
      </c>
      <c r="E554" s="30">
        <v>885.28899999999999</v>
      </c>
    </row>
    <row r="555" spans="1:5" ht="15.75" x14ac:dyDescent="0.25">
      <c r="A555" s="42">
        <v>103.99281927</v>
      </c>
      <c r="B555" s="42">
        <v>27.517509560000001</v>
      </c>
      <c r="C555" s="40">
        <v>881.33</v>
      </c>
      <c r="D555" s="19" t="s">
        <v>186</v>
      </c>
      <c r="E555" s="30">
        <v>885.83900000000006</v>
      </c>
    </row>
    <row r="556" spans="1:5" ht="15.75" x14ac:dyDescent="0.25">
      <c r="A556" s="42">
        <v>103.99281927</v>
      </c>
      <c r="B556" s="42">
        <v>27.517509560000001</v>
      </c>
      <c r="C556" s="40">
        <v>881.33</v>
      </c>
      <c r="D556" s="19" t="s">
        <v>187</v>
      </c>
      <c r="E556" s="30">
        <v>885.91899999999998</v>
      </c>
    </row>
    <row r="557" spans="1:5" ht="15.75" x14ac:dyDescent="0.25">
      <c r="A557" s="42">
        <v>103.99281927</v>
      </c>
      <c r="B557" s="42">
        <v>27.517509560000001</v>
      </c>
      <c r="C557" s="40">
        <v>881.33</v>
      </c>
      <c r="D557" s="19" t="s">
        <v>188</v>
      </c>
      <c r="E557" s="30">
        <v>886.07899999999995</v>
      </c>
    </row>
    <row r="558" spans="1:5" ht="15.75" x14ac:dyDescent="0.25">
      <c r="A558" s="42">
        <v>103.99281927</v>
      </c>
      <c r="B558" s="42">
        <v>27.517509560000001</v>
      </c>
      <c r="C558" s="40">
        <v>881.33</v>
      </c>
      <c r="D558" s="19" t="s">
        <v>189</v>
      </c>
      <c r="E558" s="30">
        <v>885.78899999999999</v>
      </c>
    </row>
    <row r="559" spans="1:5" ht="15.75" x14ac:dyDescent="0.25">
      <c r="A559" s="42">
        <v>103.99281927</v>
      </c>
      <c r="B559" s="42">
        <v>27.517509560000001</v>
      </c>
      <c r="C559" s="40">
        <v>881.33</v>
      </c>
      <c r="D559" s="19" t="s">
        <v>190</v>
      </c>
      <c r="E559" s="30">
        <v>885.529</v>
      </c>
    </row>
    <row r="560" spans="1:5" ht="15.75" x14ac:dyDescent="0.25">
      <c r="A560" s="42">
        <v>103.99281927</v>
      </c>
      <c r="B560" s="42">
        <v>27.517509560000001</v>
      </c>
      <c r="C560" s="40">
        <v>881.33</v>
      </c>
      <c r="D560" s="19" t="s">
        <v>191</v>
      </c>
      <c r="E560" s="30">
        <v>885.42899999999997</v>
      </c>
    </row>
    <row r="561" spans="1:5" ht="15.75" x14ac:dyDescent="0.25">
      <c r="A561" s="42">
        <v>103.99281927</v>
      </c>
      <c r="B561" s="42">
        <v>27.517509560000001</v>
      </c>
      <c r="C561" s="40">
        <v>881.33</v>
      </c>
      <c r="D561" s="19" t="s">
        <v>192</v>
      </c>
      <c r="E561" s="30">
        <v>885.41899999999998</v>
      </c>
    </row>
    <row r="562" spans="1:5" ht="15.75" x14ac:dyDescent="0.25">
      <c r="A562" s="42">
        <v>103.99281927</v>
      </c>
      <c r="B562" s="42">
        <v>27.517509560000001</v>
      </c>
      <c r="C562" s="40">
        <v>881.33</v>
      </c>
      <c r="D562" s="19" t="s">
        <v>193</v>
      </c>
      <c r="E562" s="30">
        <v>885.37900000000002</v>
      </c>
    </row>
    <row r="563" spans="1:5" ht="15.75" x14ac:dyDescent="0.25">
      <c r="A563" s="42">
        <v>103.99281927</v>
      </c>
      <c r="B563" s="42">
        <v>27.517509560000001</v>
      </c>
      <c r="C563" s="40">
        <v>881.33</v>
      </c>
      <c r="D563" s="19" t="s">
        <v>194</v>
      </c>
      <c r="E563" s="30">
        <v>885.279</v>
      </c>
    </row>
    <row r="564" spans="1:5" ht="15.75" x14ac:dyDescent="0.25">
      <c r="A564" s="42">
        <v>103.99281927</v>
      </c>
      <c r="B564" s="42">
        <v>27.517509560000001</v>
      </c>
      <c r="C564" s="40">
        <v>881.33</v>
      </c>
      <c r="D564" s="19" t="s">
        <v>195</v>
      </c>
      <c r="E564" s="30">
        <v>885.16899999999998</v>
      </c>
    </row>
    <row r="565" spans="1:5" ht="15.75" x14ac:dyDescent="0.25">
      <c r="A565" s="42">
        <v>103.99281927</v>
      </c>
      <c r="B565" s="42">
        <v>27.517509560000001</v>
      </c>
      <c r="C565" s="40">
        <v>881.33</v>
      </c>
      <c r="D565" s="19" t="s">
        <v>196</v>
      </c>
      <c r="E565" s="30">
        <v>885.24900000000002</v>
      </c>
    </row>
    <row r="566" spans="1:5" ht="15.75" x14ac:dyDescent="0.25">
      <c r="A566" s="42">
        <v>103.99281927</v>
      </c>
      <c r="B566" s="42">
        <v>27.517509560000001</v>
      </c>
      <c r="C566" s="40">
        <v>881.33</v>
      </c>
      <c r="D566" s="19" t="s">
        <v>197</v>
      </c>
      <c r="E566" s="30">
        <v>885.54899999999998</v>
      </c>
    </row>
    <row r="567" spans="1:5" ht="15.75" x14ac:dyDescent="0.25">
      <c r="A567" s="42">
        <v>103.99281927</v>
      </c>
      <c r="B567" s="42">
        <v>27.517509560000001</v>
      </c>
      <c r="C567" s="40">
        <v>881.33</v>
      </c>
      <c r="D567" s="19" t="s">
        <v>198</v>
      </c>
      <c r="E567" s="30">
        <v>885.779</v>
      </c>
    </row>
    <row r="568" spans="1:5" ht="15.75" x14ac:dyDescent="0.25">
      <c r="A568" s="42">
        <v>103.99281927</v>
      </c>
      <c r="B568" s="42">
        <v>27.517509560000001</v>
      </c>
      <c r="C568" s="40">
        <v>881.33</v>
      </c>
      <c r="D568" s="19" t="s">
        <v>199</v>
      </c>
      <c r="E568" s="30">
        <v>885.87900000000002</v>
      </c>
    </row>
    <row r="569" spans="1:5" ht="15.75" x14ac:dyDescent="0.25">
      <c r="A569" s="42">
        <v>103.99281927</v>
      </c>
      <c r="B569" s="42">
        <v>27.517509560000001</v>
      </c>
      <c r="C569" s="40">
        <v>881.33</v>
      </c>
      <c r="D569" s="19" t="s">
        <v>200</v>
      </c>
      <c r="E569" s="30">
        <v>885.70899999999995</v>
      </c>
    </row>
    <row r="570" spans="1:5" ht="15.75" x14ac:dyDescent="0.25">
      <c r="A570" s="42">
        <v>103.99281927</v>
      </c>
      <c r="B570" s="42">
        <v>27.517509560000001</v>
      </c>
      <c r="C570" s="40">
        <v>881.33</v>
      </c>
      <c r="D570" s="19" t="s">
        <v>201</v>
      </c>
      <c r="E570" s="30">
        <v>885.57899999999995</v>
      </c>
    </row>
    <row r="571" spans="1:5" ht="15.75" x14ac:dyDescent="0.25">
      <c r="A571" s="42">
        <v>103.99281927</v>
      </c>
      <c r="B571" s="42">
        <v>27.517509560000001</v>
      </c>
      <c r="C571" s="40">
        <v>881.33</v>
      </c>
      <c r="D571" s="19" t="s">
        <v>202</v>
      </c>
      <c r="E571" s="30">
        <v>885.59900000000005</v>
      </c>
    </row>
    <row r="572" spans="1:5" ht="15.75" x14ac:dyDescent="0.25">
      <c r="A572" s="42">
        <v>103.99281927</v>
      </c>
      <c r="B572" s="42">
        <v>27.517509560000001</v>
      </c>
      <c r="C572" s="40">
        <v>881.33</v>
      </c>
      <c r="D572" s="19" t="s">
        <v>203</v>
      </c>
      <c r="E572" s="30">
        <v>885.60900000000004</v>
      </c>
    </row>
    <row r="573" spans="1:5" ht="15.75" x14ac:dyDescent="0.25">
      <c r="A573" s="42">
        <v>103.99281927</v>
      </c>
      <c r="B573" s="42">
        <v>27.517509560000001</v>
      </c>
      <c r="C573" s="40">
        <v>881.33</v>
      </c>
      <c r="D573" s="19" t="s">
        <v>204</v>
      </c>
      <c r="E573" s="30">
        <v>885.56899999999996</v>
      </c>
    </row>
    <row r="574" spans="1:5" ht="15.75" x14ac:dyDescent="0.25">
      <c r="A574" s="42">
        <v>103.99281927</v>
      </c>
      <c r="B574" s="42">
        <v>27.517509560000001</v>
      </c>
      <c r="C574" s="40">
        <v>881.33</v>
      </c>
      <c r="D574" s="19" t="s">
        <v>205</v>
      </c>
      <c r="E574" s="30">
        <v>885.76900000000001</v>
      </c>
    </row>
    <row r="575" spans="1:5" ht="15.75" x14ac:dyDescent="0.25">
      <c r="A575" s="42">
        <v>103.99281927</v>
      </c>
      <c r="B575" s="42">
        <v>27.517509560000001</v>
      </c>
      <c r="C575" s="40">
        <v>881.33</v>
      </c>
      <c r="D575" s="19" t="s">
        <v>206</v>
      </c>
      <c r="E575" s="30">
        <v>885.83900000000006</v>
      </c>
    </row>
    <row r="576" spans="1:5" ht="15.75" x14ac:dyDescent="0.25">
      <c r="A576" s="42">
        <v>103.99281927</v>
      </c>
      <c r="B576" s="42">
        <v>27.517509560000001</v>
      </c>
      <c r="C576" s="40">
        <v>881.33</v>
      </c>
      <c r="D576" s="19" t="s">
        <v>207</v>
      </c>
      <c r="E576" s="30">
        <v>885.71900000000005</v>
      </c>
    </row>
    <row r="577" spans="1:5" ht="15.75" x14ac:dyDescent="0.25">
      <c r="A577" s="42">
        <v>103.99281927</v>
      </c>
      <c r="B577" s="42">
        <v>27.517509560000001</v>
      </c>
      <c r="C577" s="40">
        <v>881.33</v>
      </c>
      <c r="D577" s="19" t="s">
        <v>208</v>
      </c>
      <c r="E577" s="30">
        <v>885.95899999999995</v>
      </c>
    </row>
    <row r="578" spans="1:5" ht="15.75" x14ac:dyDescent="0.25">
      <c r="A578" s="42">
        <v>103.99281927</v>
      </c>
      <c r="B578" s="42">
        <v>27.517509560000001</v>
      </c>
      <c r="C578" s="40">
        <v>881.33</v>
      </c>
      <c r="D578" s="19" t="s">
        <v>209</v>
      </c>
      <c r="E578" s="30">
        <v>886.18899999999996</v>
      </c>
    </row>
    <row r="579" spans="1:5" ht="15.75" x14ac:dyDescent="0.25">
      <c r="A579" s="42">
        <v>103.99281927</v>
      </c>
      <c r="B579" s="42">
        <v>27.517509560000001</v>
      </c>
      <c r="C579" s="40">
        <v>881.33</v>
      </c>
      <c r="D579" s="19" t="s">
        <v>210</v>
      </c>
      <c r="E579" s="30">
        <v>885.92899999999997</v>
      </c>
    </row>
    <row r="580" spans="1:5" ht="15.75" x14ac:dyDescent="0.25">
      <c r="A580" s="42">
        <v>103.99281927</v>
      </c>
      <c r="B580" s="42">
        <v>27.517509560000001</v>
      </c>
      <c r="C580" s="40">
        <v>881.33</v>
      </c>
      <c r="D580" s="19" t="s">
        <v>211</v>
      </c>
      <c r="E580" s="30">
        <v>885.899</v>
      </c>
    </row>
    <row r="581" spans="1:5" ht="15.75" x14ac:dyDescent="0.25">
      <c r="A581" s="42">
        <v>103.99281927</v>
      </c>
      <c r="B581" s="42">
        <v>27.517509560000001</v>
      </c>
      <c r="C581" s="40">
        <v>881.33</v>
      </c>
      <c r="D581" s="19" t="s">
        <v>212</v>
      </c>
      <c r="E581" s="30">
        <v>885.95899999999995</v>
      </c>
    </row>
    <row r="582" spans="1:5" ht="15.75" x14ac:dyDescent="0.25">
      <c r="A582" s="42">
        <v>103.99281927</v>
      </c>
      <c r="B582" s="42">
        <v>27.517509560000001</v>
      </c>
      <c r="C582" s="40">
        <v>881.33</v>
      </c>
      <c r="D582" s="19" t="s">
        <v>213</v>
      </c>
      <c r="E582" s="30">
        <v>885.90899999999999</v>
      </c>
    </row>
    <row r="583" spans="1:5" ht="15.75" x14ac:dyDescent="0.25">
      <c r="A583" s="42">
        <v>103.99281927</v>
      </c>
      <c r="B583" s="42">
        <v>27.517509560000001</v>
      </c>
      <c r="C583" s="40">
        <v>881.33</v>
      </c>
      <c r="D583" s="19" t="s">
        <v>214</v>
      </c>
      <c r="E583" s="30">
        <v>885.76900000000001</v>
      </c>
    </row>
    <row r="584" spans="1:5" ht="15.75" x14ac:dyDescent="0.25">
      <c r="A584" s="42">
        <v>103.99281927</v>
      </c>
      <c r="B584" s="42">
        <v>27.517509560000001</v>
      </c>
      <c r="C584" s="40">
        <v>881.33</v>
      </c>
      <c r="D584" s="19" t="s">
        <v>215</v>
      </c>
      <c r="E584" s="30">
        <v>885.67899999999997</v>
      </c>
    </row>
    <row r="585" spans="1:5" ht="15.75" x14ac:dyDescent="0.25">
      <c r="A585" s="42">
        <v>103.99281927</v>
      </c>
      <c r="B585" s="42">
        <v>27.517509560000001</v>
      </c>
      <c r="C585" s="40">
        <v>881.33</v>
      </c>
      <c r="D585" s="19" t="s">
        <v>216</v>
      </c>
      <c r="E585" s="30">
        <v>885.56899999999996</v>
      </c>
    </row>
    <row r="586" spans="1:5" ht="15.75" x14ac:dyDescent="0.25">
      <c r="A586" s="42">
        <v>103.99281927</v>
      </c>
      <c r="B586" s="42">
        <v>27.517509560000001</v>
      </c>
      <c r="C586" s="40">
        <v>881.33</v>
      </c>
      <c r="D586" s="19" t="s">
        <v>217</v>
      </c>
      <c r="E586" s="30">
        <v>885.57899999999995</v>
      </c>
    </row>
    <row r="587" spans="1:5" ht="15.75" x14ac:dyDescent="0.25">
      <c r="A587" s="42">
        <v>103.99281927</v>
      </c>
      <c r="B587" s="42">
        <v>27.517509560000001</v>
      </c>
      <c r="C587" s="40">
        <v>881.33</v>
      </c>
      <c r="D587" s="19" t="s">
        <v>218</v>
      </c>
      <c r="E587" s="30">
        <v>885.41899999999998</v>
      </c>
    </row>
    <row r="588" spans="1:5" ht="15.75" x14ac:dyDescent="0.25">
      <c r="A588" s="42">
        <v>103.99281927</v>
      </c>
      <c r="B588" s="42">
        <v>27.517509560000001</v>
      </c>
      <c r="C588" s="40">
        <v>881.33</v>
      </c>
      <c r="D588" s="19" t="s">
        <v>219</v>
      </c>
      <c r="E588" s="30">
        <v>885.48900000000003</v>
      </c>
    </row>
    <row r="589" spans="1:5" ht="15.75" x14ac:dyDescent="0.25">
      <c r="A589" s="42">
        <v>103.99281927</v>
      </c>
      <c r="B589" s="42">
        <v>27.517509560000001</v>
      </c>
      <c r="C589" s="40">
        <v>881.33</v>
      </c>
      <c r="D589" s="19" t="s">
        <v>220</v>
      </c>
      <c r="E589" s="30">
        <v>885.63900000000001</v>
      </c>
    </row>
    <row r="590" spans="1:5" ht="15.75" x14ac:dyDescent="0.25">
      <c r="A590" s="42">
        <v>103.99281927</v>
      </c>
      <c r="B590" s="42">
        <v>27.517509560000001</v>
      </c>
      <c r="C590" s="40">
        <v>881.33</v>
      </c>
      <c r="D590" s="19" t="s">
        <v>221</v>
      </c>
      <c r="E590" s="30">
        <v>885.76900000000001</v>
      </c>
    </row>
    <row r="591" spans="1:5" ht="15.75" x14ac:dyDescent="0.25">
      <c r="A591" s="42">
        <v>103.99281927</v>
      </c>
      <c r="B591" s="42">
        <v>27.517509560000001</v>
      </c>
      <c r="C591" s="40">
        <v>881.33</v>
      </c>
      <c r="D591" s="19" t="s">
        <v>222</v>
      </c>
      <c r="E591" s="30">
        <v>885.61900000000003</v>
      </c>
    </row>
    <row r="592" spans="1:5" ht="15.75" x14ac:dyDescent="0.25">
      <c r="A592" s="42">
        <v>103.99281927</v>
      </c>
      <c r="B592" s="42">
        <v>27.517509560000001</v>
      </c>
      <c r="C592" s="40">
        <v>881.33</v>
      </c>
      <c r="D592" s="19" t="s">
        <v>223</v>
      </c>
      <c r="E592" s="30">
        <v>885.67899999999997</v>
      </c>
    </row>
    <row r="593" spans="1:5" ht="15.75" x14ac:dyDescent="0.25">
      <c r="A593" s="42">
        <v>103.99281927</v>
      </c>
      <c r="B593" s="42">
        <v>27.517509560000001</v>
      </c>
      <c r="C593" s="40">
        <v>881.33</v>
      </c>
      <c r="D593" s="19" t="s">
        <v>224</v>
      </c>
      <c r="E593" s="30">
        <v>885.84900000000005</v>
      </c>
    </row>
    <row r="594" spans="1:5" ht="15.75" x14ac:dyDescent="0.25">
      <c r="A594" s="42">
        <v>103.99281927</v>
      </c>
      <c r="B594" s="42">
        <v>27.517509560000001</v>
      </c>
      <c r="C594" s="40">
        <v>881.33</v>
      </c>
      <c r="D594" s="19" t="s">
        <v>225</v>
      </c>
      <c r="E594" s="30">
        <v>886.23900000000003</v>
      </c>
    </row>
    <row r="595" spans="1:5" ht="15.75" x14ac:dyDescent="0.25">
      <c r="A595" s="42">
        <v>103.99281927</v>
      </c>
      <c r="B595" s="42">
        <v>27.517509560000001</v>
      </c>
      <c r="C595" s="40">
        <v>881.33</v>
      </c>
      <c r="D595" s="19" t="s">
        <v>226</v>
      </c>
      <c r="E595" s="30">
        <v>886.10900000000004</v>
      </c>
    </row>
    <row r="596" spans="1:5" ht="15.75" x14ac:dyDescent="0.25">
      <c r="A596" s="42">
        <v>103.99281927</v>
      </c>
      <c r="B596" s="42">
        <v>27.517509560000001</v>
      </c>
      <c r="C596" s="40">
        <v>881.33</v>
      </c>
      <c r="D596" s="19" t="s">
        <v>227</v>
      </c>
      <c r="E596" s="30">
        <v>885.91899999999998</v>
      </c>
    </row>
    <row r="597" spans="1:5" ht="15.75" x14ac:dyDescent="0.25">
      <c r="A597" s="42">
        <v>103.99281927</v>
      </c>
      <c r="B597" s="42">
        <v>27.517509560000001</v>
      </c>
      <c r="C597" s="40">
        <v>881.33</v>
      </c>
      <c r="D597" s="19" t="s">
        <v>228</v>
      </c>
      <c r="E597" s="30">
        <v>885.83900000000006</v>
      </c>
    </row>
    <row r="598" spans="1:5" ht="15.75" x14ac:dyDescent="0.25">
      <c r="A598" s="42">
        <v>103.99281927</v>
      </c>
      <c r="B598" s="42">
        <v>27.517509560000001</v>
      </c>
      <c r="C598" s="40">
        <v>881.33</v>
      </c>
      <c r="D598" s="19" t="s">
        <v>229</v>
      </c>
      <c r="E598" s="30">
        <v>885.86900000000003</v>
      </c>
    </row>
    <row r="599" spans="1:5" ht="15.75" x14ac:dyDescent="0.25">
      <c r="A599" s="42">
        <v>103.99281927</v>
      </c>
      <c r="B599" s="42">
        <v>27.517509560000001</v>
      </c>
      <c r="C599" s="40">
        <v>881.33</v>
      </c>
      <c r="D599" s="19" t="s">
        <v>230</v>
      </c>
      <c r="E599" s="30">
        <v>885.95899999999995</v>
      </c>
    </row>
    <row r="600" spans="1:5" ht="15.75" x14ac:dyDescent="0.25">
      <c r="A600" s="42">
        <v>103.99281927</v>
      </c>
      <c r="B600" s="42">
        <v>27.517509560000001</v>
      </c>
      <c r="C600" s="40">
        <v>881.33</v>
      </c>
      <c r="D600" s="19" t="s">
        <v>231</v>
      </c>
      <c r="E600" s="30">
        <v>885.87900000000002</v>
      </c>
    </row>
    <row r="601" spans="1:5" ht="15.75" x14ac:dyDescent="0.25">
      <c r="A601" s="42">
        <v>103.99281927</v>
      </c>
      <c r="B601" s="42">
        <v>27.517509560000001</v>
      </c>
      <c r="C601" s="40">
        <v>881.33</v>
      </c>
      <c r="D601" s="19" t="s">
        <v>232</v>
      </c>
      <c r="E601" s="30">
        <v>885.75900000000001</v>
      </c>
    </row>
    <row r="602" spans="1:5" ht="15.75" x14ac:dyDescent="0.25">
      <c r="A602" s="42">
        <v>103.99281927</v>
      </c>
      <c r="B602" s="42">
        <v>27.517509560000001</v>
      </c>
      <c r="C602" s="40">
        <v>881.33</v>
      </c>
      <c r="D602" s="19" t="s">
        <v>233</v>
      </c>
      <c r="E602" s="30">
        <v>885.61900000000003</v>
      </c>
    </row>
    <row r="603" spans="1:5" ht="15.75" x14ac:dyDescent="0.25">
      <c r="A603" s="42">
        <v>103.99281927</v>
      </c>
      <c r="B603" s="42">
        <v>27.517509560000001</v>
      </c>
      <c r="C603" s="40">
        <v>881.33</v>
      </c>
      <c r="D603" s="19" t="s">
        <v>234</v>
      </c>
      <c r="E603" s="30">
        <v>885.61900000000003</v>
      </c>
    </row>
    <row r="604" spans="1:5" ht="15.75" x14ac:dyDescent="0.25">
      <c r="A604" s="42">
        <v>103.99281927</v>
      </c>
      <c r="B604" s="42">
        <v>27.517509560000001</v>
      </c>
      <c r="C604" s="40">
        <v>881.33</v>
      </c>
      <c r="D604" s="19" t="s">
        <v>235</v>
      </c>
      <c r="E604" s="30">
        <v>885.60900000000004</v>
      </c>
    </row>
    <row r="605" spans="1:5" ht="15.75" x14ac:dyDescent="0.25">
      <c r="A605" s="42">
        <v>103.99281927</v>
      </c>
      <c r="B605" s="42">
        <v>27.517509560000001</v>
      </c>
      <c r="C605" s="40">
        <v>881.33</v>
      </c>
      <c r="D605" s="19" t="s">
        <v>236</v>
      </c>
      <c r="E605" s="30">
        <v>885.529</v>
      </c>
    </row>
    <row r="606" spans="1:5" ht="15.75" x14ac:dyDescent="0.25">
      <c r="A606" s="42">
        <v>103.99281927</v>
      </c>
      <c r="B606" s="42">
        <v>27.517509560000001</v>
      </c>
      <c r="C606" s="40">
        <v>881.33</v>
      </c>
      <c r="D606" s="19" t="s">
        <v>237</v>
      </c>
      <c r="E606" s="30">
        <v>885.86900000000003</v>
      </c>
    </row>
    <row r="607" spans="1:5" ht="15.75" x14ac:dyDescent="0.25">
      <c r="A607" s="42">
        <v>103.99281927</v>
      </c>
      <c r="B607" s="42">
        <v>27.517509560000001</v>
      </c>
      <c r="C607" s="40">
        <v>881.33</v>
      </c>
      <c r="D607" s="19" t="s">
        <v>238</v>
      </c>
      <c r="E607" s="30">
        <v>886.30899999999997</v>
      </c>
    </row>
    <row r="608" spans="1:5" ht="15.75" x14ac:dyDescent="0.25">
      <c r="A608" s="42">
        <v>103.99281927</v>
      </c>
      <c r="B608" s="42">
        <v>27.517509560000001</v>
      </c>
      <c r="C608" s="40">
        <v>881.33</v>
      </c>
      <c r="D608" s="19" t="s">
        <v>239</v>
      </c>
      <c r="E608" s="30">
        <v>886.16899999999998</v>
      </c>
    </row>
    <row r="609" spans="1:5" ht="15.75" x14ac:dyDescent="0.25">
      <c r="A609" s="42">
        <v>103.99281927</v>
      </c>
      <c r="B609" s="42">
        <v>27.517509560000001</v>
      </c>
      <c r="C609" s="40">
        <v>881.33</v>
      </c>
      <c r="D609" s="19" t="s">
        <v>240</v>
      </c>
      <c r="E609" s="30">
        <v>886.05899999999997</v>
      </c>
    </row>
    <row r="610" spans="1:5" ht="15.75" x14ac:dyDescent="0.25">
      <c r="A610" s="42">
        <v>103.99281927</v>
      </c>
      <c r="B610" s="42">
        <v>27.517509560000001</v>
      </c>
      <c r="C610" s="40">
        <v>881.33</v>
      </c>
      <c r="D610" s="19" t="s">
        <v>241</v>
      </c>
      <c r="E610" s="30">
        <v>885.87900000000002</v>
      </c>
    </row>
    <row r="611" spans="1:5" ht="15.75" x14ac:dyDescent="0.25">
      <c r="A611" s="42">
        <v>103.99281927</v>
      </c>
      <c r="B611" s="42">
        <v>27.517509560000001</v>
      </c>
      <c r="C611" s="40">
        <v>881.33</v>
      </c>
      <c r="D611" s="19" t="s">
        <v>242</v>
      </c>
      <c r="E611" s="30">
        <v>885.83900000000006</v>
      </c>
    </row>
    <row r="612" spans="1:5" ht="15.75" x14ac:dyDescent="0.25">
      <c r="A612" s="42">
        <v>103.99281927</v>
      </c>
      <c r="B612" s="42">
        <v>27.517509560000001</v>
      </c>
      <c r="C612" s="40">
        <v>881.33</v>
      </c>
      <c r="D612" s="19" t="s">
        <v>243</v>
      </c>
      <c r="E612" s="30">
        <v>886.06899999999996</v>
      </c>
    </row>
    <row r="613" spans="1:5" ht="15.75" x14ac:dyDescent="0.25">
      <c r="A613" s="42">
        <v>103.99281927</v>
      </c>
      <c r="B613" s="42">
        <v>27.517509560000001</v>
      </c>
      <c r="C613" s="40">
        <v>881.33</v>
      </c>
      <c r="D613" s="19" t="s">
        <v>244</v>
      </c>
      <c r="E613" s="30">
        <v>886.65899999999999</v>
      </c>
    </row>
    <row r="614" spans="1:5" ht="15.75" x14ac:dyDescent="0.25">
      <c r="A614" s="42">
        <v>103.99281927</v>
      </c>
      <c r="B614" s="42">
        <v>27.517509560000001</v>
      </c>
      <c r="C614" s="40">
        <v>881.33</v>
      </c>
      <c r="D614" s="19" t="s">
        <v>245</v>
      </c>
      <c r="E614" s="30">
        <v>886.44899999999996</v>
      </c>
    </row>
    <row r="615" spans="1:5" ht="15.75" x14ac:dyDescent="0.25">
      <c r="A615" s="42">
        <v>103.99281927</v>
      </c>
      <c r="B615" s="42">
        <v>27.517509560000001</v>
      </c>
      <c r="C615" s="40">
        <v>881.33</v>
      </c>
      <c r="D615" s="19" t="s">
        <v>246</v>
      </c>
      <c r="E615" s="30">
        <v>886.24900000000002</v>
      </c>
    </row>
    <row r="616" spans="1:5" ht="15.75" x14ac:dyDescent="0.25">
      <c r="A616" s="42">
        <v>103.99281927</v>
      </c>
      <c r="B616" s="42">
        <v>27.517509560000001</v>
      </c>
      <c r="C616" s="40">
        <v>881.33</v>
      </c>
      <c r="D616" s="19" t="s">
        <v>247</v>
      </c>
      <c r="E616" s="30">
        <v>886.279</v>
      </c>
    </row>
    <row r="617" spans="1:5" ht="15.75" x14ac:dyDescent="0.25">
      <c r="A617" s="42">
        <v>103.99281927</v>
      </c>
      <c r="B617" s="42">
        <v>27.517509560000001</v>
      </c>
      <c r="C617" s="40">
        <v>881.33</v>
      </c>
      <c r="D617" s="19" t="s">
        <v>248</v>
      </c>
      <c r="E617" s="30">
        <v>886.51900000000001</v>
      </c>
    </row>
    <row r="618" spans="1:5" ht="15.75" x14ac:dyDescent="0.25">
      <c r="A618" s="42">
        <v>103.99281927</v>
      </c>
      <c r="B618" s="42">
        <v>27.517509560000001</v>
      </c>
      <c r="C618" s="40">
        <v>881.33</v>
      </c>
      <c r="D618" s="19" t="s">
        <v>249</v>
      </c>
      <c r="E618" s="30">
        <v>886.66899999999998</v>
      </c>
    </row>
    <row r="619" spans="1:5" ht="15.75" x14ac:dyDescent="0.25">
      <c r="A619" s="42">
        <v>103.99281927</v>
      </c>
      <c r="B619" s="42">
        <v>27.517509560000001</v>
      </c>
      <c r="C619" s="40">
        <v>881.33</v>
      </c>
      <c r="D619" s="19" t="s">
        <v>250</v>
      </c>
      <c r="E619" s="30">
        <v>886.58900000000006</v>
      </c>
    </row>
    <row r="620" spans="1:5" ht="15.75" x14ac:dyDescent="0.25">
      <c r="A620" s="42">
        <v>103.99281927</v>
      </c>
      <c r="B620" s="42">
        <v>27.517509560000001</v>
      </c>
      <c r="C620" s="40">
        <v>881.33</v>
      </c>
      <c r="D620" s="19" t="s">
        <v>251</v>
      </c>
      <c r="E620" s="30">
        <v>886.529</v>
      </c>
    </row>
    <row r="621" spans="1:5" ht="15.75" x14ac:dyDescent="0.25">
      <c r="A621" s="42">
        <v>103.99281927</v>
      </c>
      <c r="B621" s="42">
        <v>27.517509560000001</v>
      </c>
      <c r="C621" s="40">
        <v>881.33</v>
      </c>
      <c r="D621" s="19" t="s">
        <v>252</v>
      </c>
      <c r="E621" s="30">
        <v>886.50900000000001</v>
      </c>
    </row>
    <row r="622" spans="1:5" ht="15.75" x14ac:dyDescent="0.25">
      <c r="A622" s="42">
        <v>103.99281927</v>
      </c>
      <c r="B622" s="42">
        <v>27.517509560000001</v>
      </c>
      <c r="C622" s="40">
        <v>881.33</v>
      </c>
      <c r="D622" s="19" t="s">
        <v>253</v>
      </c>
      <c r="E622" s="30">
        <v>886.35900000000004</v>
      </c>
    </row>
    <row r="623" spans="1:5" ht="15.75" x14ac:dyDescent="0.25">
      <c r="A623" s="42">
        <v>103.99281927</v>
      </c>
      <c r="B623" s="42">
        <v>27.517509560000001</v>
      </c>
      <c r="C623" s="40">
        <v>881.33</v>
      </c>
      <c r="D623" s="19" t="s">
        <v>254</v>
      </c>
      <c r="E623" s="30">
        <v>886.16899999999998</v>
      </c>
    </row>
    <row r="624" spans="1:5" ht="15.75" x14ac:dyDescent="0.25">
      <c r="A624" s="42">
        <v>103.99281927</v>
      </c>
      <c r="B624" s="42">
        <v>27.517509560000001</v>
      </c>
      <c r="C624" s="40">
        <v>881.33</v>
      </c>
      <c r="D624" s="19" t="s">
        <v>255</v>
      </c>
      <c r="E624" s="30">
        <v>886.19899999999996</v>
      </c>
    </row>
    <row r="625" spans="1:5" ht="15.75" x14ac:dyDescent="0.25">
      <c r="A625" s="42">
        <v>103.99281927</v>
      </c>
      <c r="B625" s="42">
        <v>27.517509560000001</v>
      </c>
      <c r="C625" s="40">
        <v>881.33</v>
      </c>
      <c r="D625" s="19" t="s">
        <v>256</v>
      </c>
      <c r="E625" s="30">
        <v>886.45899999999995</v>
      </c>
    </row>
    <row r="626" spans="1:5" ht="15.75" x14ac:dyDescent="0.25">
      <c r="A626" s="42">
        <v>103.99281927</v>
      </c>
      <c r="B626" s="42">
        <v>27.517509560000001</v>
      </c>
      <c r="C626" s="40">
        <v>881.33</v>
      </c>
      <c r="D626" s="19" t="s">
        <v>257</v>
      </c>
      <c r="E626" s="30">
        <v>886.529</v>
      </c>
    </row>
    <row r="627" spans="1:5" ht="15.75" x14ac:dyDescent="0.25">
      <c r="A627" s="42">
        <v>103.99281927</v>
      </c>
      <c r="B627" s="42">
        <v>27.517509560000001</v>
      </c>
      <c r="C627" s="40">
        <v>881.33</v>
      </c>
      <c r="D627" s="19" t="s">
        <v>258</v>
      </c>
      <c r="E627" s="30">
        <v>886.26900000000001</v>
      </c>
    </row>
    <row r="628" spans="1:5" ht="15.75" x14ac:dyDescent="0.25">
      <c r="A628" s="42">
        <v>103.99281927</v>
      </c>
      <c r="B628" s="42">
        <v>27.517509560000001</v>
      </c>
      <c r="C628" s="40">
        <v>881.33</v>
      </c>
      <c r="D628" s="19" t="s">
        <v>259</v>
      </c>
      <c r="E628" s="30">
        <v>886.28899999999999</v>
      </c>
    </row>
    <row r="629" spans="1:5" ht="15.75" x14ac:dyDescent="0.25">
      <c r="A629" s="42">
        <v>103.99281927</v>
      </c>
      <c r="B629" s="42">
        <v>27.517509560000001</v>
      </c>
      <c r="C629" s="40">
        <v>881.33</v>
      </c>
      <c r="D629" s="19" t="s">
        <v>260</v>
      </c>
      <c r="E629" s="30">
        <v>886.26900000000001</v>
      </c>
    </row>
    <row r="630" spans="1:5" ht="15.75" x14ac:dyDescent="0.25">
      <c r="A630" s="42">
        <v>103.99281927</v>
      </c>
      <c r="B630" s="42">
        <v>27.517509560000001</v>
      </c>
      <c r="C630" s="40">
        <v>881.33</v>
      </c>
      <c r="D630" s="19" t="s">
        <v>261</v>
      </c>
      <c r="E630" s="30">
        <v>886.37900000000002</v>
      </c>
    </row>
    <row r="631" spans="1:5" ht="15.75" x14ac:dyDescent="0.25">
      <c r="A631" s="42">
        <v>103.99281927</v>
      </c>
      <c r="B631" s="42">
        <v>27.517509560000001</v>
      </c>
      <c r="C631" s="40">
        <v>881.33</v>
      </c>
      <c r="D631" s="19" t="s">
        <v>262</v>
      </c>
      <c r="E631" s="30">
        <v>886.57899999999995</v>
      </c>
    </row>
    <row r="632" spans="1:5" ht="15.75" x14ac:dyDescent="0.25">
      <c r="A632" s="42">
        <v>103.99281927</v>
      </c>
      <c r="B632" s="42">
        <v>27.517509560000001</v>
      </c>
      <c r="C632" s="40">
        <v>881.33</v>
      </c>
      <c r="D632" s="19" t="s">
        <v>263</v>
      </c>
      <c r="E632" s="30">
        <v>886.47900000000004</v>
      </c>
    </row>
    <row r="633" spans="1:5" ht="15.75" x14ac:dyDescent="0.25">
      <c r="A633" s="42">
        <v>103.99281927</v>
      </c>
      <c r="B633" s="42">
        <v>27.517509560000001</v>
      </c>
      <c r="C633" s="40">
        <v>881.33</v>
      </c>
      <c r="D633" s="19" t="s">
        <v>264</v>
      </c>
      <c r="E633" s="30">
        <v>886.30899999999997</v>
      </c>
    </row>
    <row r="634" spans="1:5" ht="15.75" x14ac:dyDescent="0.25">
      <c r="A634" s="42">
        <v>103.99281927</v>
      </c>
      <c r="B634" s="42">
        <v>27.517509560000001</v>
      </c>
      <c r="C634" s="40">
        <v>881.33</v>
      </c>
      <c r="D634" s="19" t="s">
        <v>265</v>
      </c>
      <c r="E634" s="30">
        <v>886.23900000000003</v>
      </c>
    </row>
    <row r="635" spans="1:5" ht="15.75" x14ac:dyDescent="0.25">
      <c r="A635" s="42">
        <v>103.99281927</v>
      </c>
      <c r="B635" s="42">
        <v>27.517509560000001</v>
      </c>
      <c r="C635" s="40">
        <v>881.33</v>
      </c>
      <c r="D635" s="19" t="s">
        <v>266</v>
      </c>
      <c r="E635" s="30">
        <v>886.18899999999996</v>
      </c>
    </row>
    <row r="636" spans="1:5" ht="15.75" x14ac:dyDescent="0.25">
      <c r="A636" s="42">
        <v>103.99281927</v>
      </c>
      <c r="B636" s="42">
        <v>27.517509560000001</v>
      </c>
      <c r="C636" s="40">
        <v>881.33</v>
      </c>
      <c r="D636" s="19" t="s">
        <v>267</v>
      </c>
      <c r="E636" s="30">
        <v>886.16899999999998</v>
      </c>
    </row>
    <row r="637" spans="1:5" ht="15.75" x14ac:dyDescent="0.25">
      <c r="A637" s="42">
        <v>103.99281927</v>
      </c>
      <c r="B637" s="42">
        <v>27.517509560000001</v>
      </c>
      <c r="C637" s="40">
        <v>881.33</v>
      </c>
      <c r="D637" s="19" t="s">
        <v>268</v>
      </c>
      <c r="E637" s="30">
        <v>886.10900000000004</v>
      </c>
    </row>
    <row r="638" spans="1:5" ht="15.75" x14ac:dyDescent="0.25">
      <c r="A638" s="42">
        <v>103.99281927</v>
      </c>
      <c r="B638" s="42">
        <v>27.517509560000001</v>
      </c>
      <c r="C638" s="40">
        <v>881.33</v>
      </c>
      <c r="D638" s="19" t="s">
        <v>269</v>
      </c>
      <c r="E638" s="30">
        <v>886.16899999999998</v>
      </c>
    </row>
    <row r="639" spans="1:5" ht="15.75" x14ac:dyDescent="0.25">
      <c r="A639" s="42">
        <v>103.99281927</v>
      </c>
      <c r="B639" s="42">
        <v>27.517509560000001</v>
      </c>
      <c r="C639" s="40">
        <v>881.33</v>
      </c>
      <c r="D639" s="19" t="s">
        <v>270</v>
      </c>
      <c r="E639" s="30">
        <v>886.12900000000002</v>
      </c>
    </row>
    <row r="640" spans="1:5" ht="15.75" x14ac:dyDescent="0.25">
      <c r="A640" s="42">
        <v>103.99281927</v>
      </c>
      <c r="B640" s="42">
        <v>27.517509560000001</v>
      </c>
      <c r="C640" s="40">
        <v>881.33</v>
      </c>
      <c r="D640" s="19" t="s">
        <v>271</v>
      </c>
      <c r="E640" s="30">
        <v>886.21900000000005</v>
      </c>
    </row>
    <row r="641" spans="1:5" ht="15.75" x14ac:dyDescent="0.25">
      <c r="A641" s="42">
        <v>103.99281927</v>
      </c>
      <c r="B641" s="42">
        <v>27.517509560000001</v>
      </c>
      <c r="C641" s="40">
        <v>881.33</v>
      </c>
      <c r="D641" s="19" t="s">
        <v>272</v>
      </c>
      <c r="E641" s="30">
        <v>886.11900000000003</v>
      </c>
    </row>
    <row r="642" spans="1:5" ht="15.75" x14ac:dyDescent="0.25">
      <c r="A642" s="42">
        <v>103.99281927</v>
      </c>
      <c r="B642" s="42">
        <v>27.517509560000001</v>
      </c>
      <c r="C642" s="40">
        <v>881.33</v>
      </c>
      <c r="D642" s="19" t="s">
        <v>273</v>
      </c>
      <c r="E642" s="30">
        <v>886.029</v>
      </c>
    </row>
    <row r="643" spans="1:5" ht="15.75" x14ac:dyDescent="0.25">
      <c r="A643" s="42">
        <v>103.99281927</v>
      </c>
      <c r="B643" s="42">
        <v>27.517509560000001</v>
      </c>
      <c r="C643" s="40">
        <v>881.33</v>
      </c>
      <c r="D643" s="19" t="s">
        <v>274</v>
      </c>
      <c r="E643" s="30">
        <v>885.95899999999995</v>
      </c>
    </row>
    <row r="644" spans="1:5" ht="15.75" x14ac:dyDescent="0.25">
      <c r="A644" s="42">
        <v>103.99281927</v>
      </c>
      <c r="B644" s="42">
        <v>27.517509560000001</v>
      </c>
      <c r="C644" s="40">
        <v>881.33</v>
      </c>
      <c r="D644" s="19" t="s">
        <v>275</v>
      </c>
      <c r="E644" s="30">
        <v>885.85900000000004</v>
      </c>
    </row>
    <row r="645" spans="1:5" ht="15.75" x14ac:dyDescent="0.25">
      <c r="A645" s="42">
        <v>103.99281927</v>
      </c>
      <c r="B645" s="42">
        <v>27.517509560000001</v>
      </c>
      <c r="C645" s="40">
        <v>881.33</v>
      </c>
      <c r="D645" s="19" t="s">
        <v>276</v>
      </c>
      <c r="E645" s="30">
        <v>885.84900000000005</v>
      </c>
    </row>
    <row r="646" spans="1:5" ht="15.75" x14ac:dyDescent="0.25">
      <c r="A646" s="42">
        <v>103.99281927</v>
      </c>
      <c r="B646" s="42">
        <v>27.517509560000001</v>
      </c>
      <c r="C646" s="40">
        <v>881.33</v>
      </c>
      <c r="D646" s="19" t="s">
        <v>277</v>
      </c>
      <c r="E646" s="30">
        <v>885.93899999999996</v>
      </c>
    </row>
    <row r="647" spans="1:5" ht="15.75" x14ac:dyDescent="0.25">
      <c r="A647" s="42">
        <v>103.99281927</v>
      </c>
      <c r="B647" s="42">
        <v>27.517509560000001</v>
      </c>
      <c r="C647" s="40">
        <v>881.33</v>
      </c>
      <c r="D647" s="19" t="s">
        <v>278</v>
      </c>
      <c r="E647" s="30">
        <v>885.98900000000003</v>
      </c>
    </row>
    <row r="648" spans="1:5" ht="15.75" x14ac:dyDescent="0.25">
      <c r="A648" s="42">
        <v>103.99281927</v>
      </c>
      <c r="B648" s="42">
        <v>27.517509560000001</v>
      </c>
      <c r="C648" s="40">
        <v>881.33</v>
      </c>
      <c r="D648" s="19" t="s">
        <v>279</v>
      </c>
      <c r="E648" s="30">
        <v>886.07899999999995</v>
      </c>
    </row>
    <row r="649" spans="1:5" ht="15.75" x14ac:dyDescent="0.25">
      <c r="A649" s="42">
        <v>103.99281927</v>
      </c>
      <c r="B649" s="42">
        <v>27.517509560000001</v>
      </c>
      <c r="C649" s="40">
        <v>881.33</v>
      </c>
      <c r="D649" s="19" t="s">
        <v>280</v>
      </c>
      <c r="E649" s="30">
        <v>886.07899999999995</v>
      </c>
    </row>
    <row r="650" spans="1:5" ht="15.75" x14ac:dyDescent="0.25">
      <c r="A650" s="42">
        <v>103.99281927</v>
      </c>
      <c r="B650" s="42">
        <v>27.517509560000001</v>
      </c>
      <c r="C650" s="40">
        <v>881.33</v>
      </c>
      <c r="D650" s="19" t="s">
        <v>281</v>
      </c>
      <c r="E650" s="30">
        <v>886.08900000000006</v>
      </c>
    </row>
    <row r="651" spans="1:5" ht="15.75" x14ac:dyDescent="0.25">
      <c r="A651" s="42">
        <v>103.99281927</v>
      </c>
      <c r="B651" s="42">
        <v>27.517509560000001</v>
      </c>
      <c r="C651" s="40">
        <v>881.33</v>
      </c>
      <c r="D651" s="19" t="s">
        <v>282</v>
      </c>
      <c r="E651" s="30">
        <v>886.09900000000005</v>
      </c>
    </row>
    <row r="652" spans="1:5" ht="15.75" x14ac:dyDescent="0.25">
      <c r="A652" s="42">
        <v>103.99281927</v>
      </c>
      <c r="B652" s="42">
        <v>27.517509560000001</v>
      </c>
      <c r="C652" s="40">
        <v>881.33</v>
      </c>
      <c r="D652" s="19" t="s">
        <v>283</v>
      </c>
      <c r="E652" s="30">
        <v>886.16899999999998</v>
      </c>
    </row>
    <row r="653" spans="1:5" ht="15.75" x14ac:dyDescent="0.25">
      <c r="A653" s="42">
        <v>103.99281927</v>
      </c>
      <c r="B653" s="42">
        <v>27.517509560000001</v>
      </c>
      <c r="C653" s="40">
        <v>881.33</v>
      </c>
      <c r="D653" s="19" t="s">
        <v>284</v>
      </c>
      <c r="E653" s="30">
        <v>886.08900000000006</v>
      </c>
    </row>
    <row r="654" spans="1:5" ht="15.75" x14ac:dyDescent="0.25">
      <c r="A654" s="42">
        <v>103.99281927</v>
      </c>
      <c r="B654" s="42">
        <v>27.517509560000001</v>
      </c>
      <c r="C654" s="40">
        <v>881.33</v>
      </c>
      <c r="D654" s="19" t="s">
        <v>285</v>
      </c>
      <c r="E654" s="30">
        <v>886.09900000000005</v>
      </c>
    </row>
    <row r="655" spans="1:5" ht="15.75" x14ac:dyDescent="0.25">
      <c r="A655" s="42">
        <v>103.99281927</v>
      </c>
      <c r="B655" s="42">
        <v>27.517509560000001</v>
      </c>
      <c r="C655" s="40">
        <v>881.33</v>
      </c>
      <c r="D655" s="19" t="s">
        <v>286</v>
      </c>
      <c r="E655" s="30">
        <v>886.05899999999997</v>
      </c>
    </row>
    <row r="656" spans="1:5" ht="15.75" x14ac:dyDescent="0.25">
      <c r="A656" s="42">
        <v>103.99281927</v>
      </c>
      <c r="B656" s="42">
        <v>27.517509560000001</v>
      </c>
      <c r="C656" s="40">
        <v>881.33</v>
      </c>
      <c r="D656" s="19" t="s">
        <v>287</v>
      </c>
      <c r="E656" s="30">
        <v>886.08900000000006</v>
      </c>
    </row>
    <row r="657" spans="1:5" ht="15.75" x14ac:dyDescent="0.25">
      <c r="A657" s="42">
        <v>103.99281927</v>
      </c>
      <c r="B657" s="42">
        <v>27.517509560000001</v>
      </c>
      <c r="C657" s="40">
        <v>881.33</v>
      </c>
      <c r="D657" s="19" t="s">
        <v>288</v>
      </c>
      <c r="E657" s="30">
        <v>886.20899999999995</v>
      </c>
    </row>
    <row r="658" spans="1:5" ht="15.75" x14ac:dyDescent="0.25">
      <c r="A658" s="42">
        <v>103.99281927</v>
      </c>
      <c r="B658" s="42">
        <v>27.517509560000001</v>
      </c>
      <c r="C658" s="40">
        <v>881.33</v>
      </c>
      <c r="D658" s="19" t="s">
        <v>289</v>
      </c>
      <c r="E658" s="30">
        <v>886.18899999999996</v>
      </c>
    </row>
    <row r="659" spans="1:5" ht="15.75" x14ac:dyDescent="0.25">
      <c r="A659" s="42">
        <v>103.99281927</v>
      </c>
      <c r="B659" s="42">
        <v>27.517509560000001</v>
      </c>
      <c r="C659" s="40">
        <v>881.33</v>
      </c>
      <c r="D659" s="19" t="s">
        <v>290</v>
      </c>
      <c r="E659" s="30">
        <v>886.08900000000006</v>
      </c>
    </row>
    <row r="660" spans="1:5" ht="15.75" x14ac:dyDescent="0.25">
      <c r="A660" s="42">
        <v>103.99281927</v>
      </c>
      <c r="B660" s="42">
        <v>27.517509560000001</v>
      </c>
      <c r="C660" s="40">
        <v>881.33</v>
      </c>
      <c r="D660" s="19" t="s">
        <v>291</v>
      </c>
      <c r="E660" s="30">
        <v>886.04899999999998</v>
      </c>
    </row>
    <row r="661" spans="1:5" ht="15.75" x14ac:dyDescent="0.25">
      <c r="A661" s="42">
        <v>103.99281927</v>
      </c>
      <c r="B661" s="42">
        <v>27.517509560000001</v>
      </c>
      <c r="C661" s="40">
        <v>881.33</v>
      </c>
      <c r="D661" s="19" t="s">
        <v>292</v>
      </c>
      <c r="E661" s="30">
        <v>886.029</v>
      </c>
    </row>
    <row r="662" spans="1:5" ht="15.75" x14ac:dyDescent="0.25">
      <c r="A662" s="42">
        <v>103.99281927</v>
      </c>
      <c r="B662" s="42">
        <v>27.517509560000001</v>
      </c>
      <c r="C662" s="40">
        <v>881.33</v>
      </c>
      <c r="D662" s="19" t="s">
        <v>293</v>
      </c>
      <c r="E662" s="30">
        <v>886.06899999999996</v>
      </c>
    </row>
    <row r="663" spans="1:5" ht="15.75" x14ac:dyDescent="0.25">
      <c r="A663" s="42">
        <v>103.99281927</v>
      </c>
      <c r="B663" s="42">
        <v>27.517509560000001</v>
      </c>
      <c r="C663" s="40">
        <v>881.33</v>
      </c>
      <c r="D663" s="19" t="s">
        <v>294</v>
      </c>
      <c r="E663" s="30">
        <v>886.17899999999997</v>
      </c>
    </row>
    <row r="664" spans="1:5" ht="15.75" x14ac:dyDescent="0.25">
      <c r="A664" s="42">
        <v>103.99281927</v>
      </c>
      <c r="B664" s="42">
        <v>27.517509560000001</v>
      </c>
      <c r="C664" s="40">
        <v>881.33</v>
      </c>
      <c r="D664" s="19" t="s">
        <v>295</v>
      </c>
      <c r="E664" s="30">
        <v>886.10900000000004</v>
      </c>
    </row>
    <row r="665" spans="1:5" ht="15.75" x14ac:dyDescent="0.25">
      <c r="A665" s="42">
        <v>103.99281927</v>
      </c>
      <c r="B665" s="42">
        <v>27.517509560000001</v>
      </c>
      <c r="C665" s="40">
        <v>881.33</v>
      </c>
      <c r="D665" s="19" t="s">
        <v>296</v>
      </c>
      <c r="E665" s="30">
        <v>885.99900000000002</v>
      </c>
    </row>
    <row r="666" spans="1:5" ht="15.75" x14ac:dyDescent="0.25">
      <c r="A666" s="42">
        <v>103.99281927</v>
      </c>
      <c r="B666" s="42">
        <v>27.517509560000001</v>
      </c>
      <c r="C666" s="40">
        <v>881.33</v>
      </c>
      <c r="D666" s="19" t="s">
        <v>297</v>
      </c>
      <c r="E666" s="30">
        <v>885.94899999999996</v>
      </c>
    </row>
    <row r="667" spans="1:5" ht="15.75" x14ac:dyDescent="0.25">
      <c r="A667" s="42">
        <v>103.99281927</v>
      </c>
      <c r="B667" s="42">
        <v>27.517509560000001</v>
      </c>
      <c r="C667" s="40">
        <v>881.33</v>
      </c>
      <c r="D667" s="19" t="s">
        <v>298</v>
      </c>
      <c r="E667" s="30">
        <v>885.92899999999997</v>
      </c>
    </row>
    <row r="668" spans="1:5" ht="15.75" x14ac:dyDescent="0.25">
      <c r="A668" s="42">
        <v>103.99281927</v>
      </c>
      <c r="B668" s="42">
        <v>27.517509560000001</v>
      </c>
      <c r="C668" s="40">
        <v>881.33</v>
      </c>
      <c r="D668" s="19" t="s">
        <v>299</v>
      </c>
      <c r="E668" s="30">
        <v>885.93899999999996</v>
      </c>
    </row>
    <row r="669" spans="1:5" ht="15.75" x14ac:dyDescent="0.25">
      <c r="A669" s="42">
        <v>103.99281927</v>
      </c>
      <c r="B669" s="42">
        <v>27.517509560000001</v>
      </c>
      <c r="C669" s="40">
        <v>881.33</v>
      </c>
      <c r="D669" s="19" t="s">
        <v>300</v>
      </c>
      <c r="E669" s="30">
        <v>885.93899999999996</v>
      </c>
    </row>
    <row r="670" spans="1:5" ht="15.75" x14ac:dyDescent="0.25">
      <c r="A670" s="42">
        <v>103.99281927</v>
      </c>
      <c r="B670" s="42">
        <v>27.517509560000001</v>
      </c>
      <c r="C670" s="40">
        <v>881.33</v>
      </c>
      <c r="D670" s="19" t="s">
        <v>301</v>
      </c>
      <c r="E670" s="30">
        <v>885.94899999999996</v>
      </c>
    </row>
    <row r="671" spans="1:5" ht="15.75" x14ac:dyDescent="0.25">
      <c r="A671" s="42">
        <v>103.99281927</v>
      </c>
      <c r="B671" s="42">
        <v>27.517509560000001</v>
      </c>
      <c r="C671" s="40">
        <v>881.33</v>
      </c>
      <c r="D671" s="19" t="s">
        <v>302</v>
      </c>
      <c r="E671" s="30">
        <v>885.91899999999998</v>
      </c>
    </row>
    <row r="672" spans="1:5" ht="15.75" x14ac:dyDescent="0.25">
      <c r="A672" s="42">
        <v>103.99281927</v>
      </c>
      <c r="B672" s="42">
        <v>27.517509560000001</v>
      </c>
      <c r="C672" s="40">
        <v>881.33</v>
      </c>
      <c r="D672" s="19" t="s">
        <v>303</v>
      </c>
      <c r="E672" s="30">
        <v>885.92899999999997</v>
      </c>
    </row>
    <row r="673" spans="1:5" ht="15.75" x14ac:dyDescent="0.25">
      <c r="A673" s="42">
        <v>103.99281927</v>
      </c>
      <c r="B673" s="42">
        <v>27.517509560000001</v>
      </c>
      <c r="C673" s="40">
        <v>881.33</v>
      </c>
      <c r="D673" s="19" t="s">
        <v>304</v>
      </c>
      <c r="E673" s="30">
        <v>885.95899999999995</v>
      </c>
    </row>
    <row r="674" spans="1:5" ht="15.75" x14ac:dyDescent="0.25">
      <c r="A674" s="42">
        <v>103.99281927</v>
      </c>
      <c r="B674" s="42">
        <v>27.517509560000001</v>
      </c>
      <c r="C674" s="40">
        <v>881.33</v>
      </c>
      <c r="D674" s="19" t="s">
        <v>305</v>
      </c>
      <c r="E674" s="30">
        <v>885.92899999999997</v>
      </c>
    </row>
    <row r="675" spans="1:5" ht="15.75" x14ac:dyDescent="0.25">
      <c r="A675" s="42">
        <v>103.99281927</v>
      </c>
      <c r="B675" s="42">
        <v>27.517509560000001</v>
      </c>
      <c r="C675" s="40">
        <v>881.33</v>
      </c>
      <c r="D675" s="19" t="s">
        <v>306</v>
      </c>
      <c r="E675" s="30">
        <v>885.87900000000002</v>
      </c>
    </row>
    <row r="676" spans="1:5" ht="15.75" x14ac:dyDescent="0.25">
      <c r="A676" s="42">
        <v>103.99281927</v>
      </c>
      <c r="B676" s="42">
        <v>27.517509560000001</v>
      </c>
      <c r="C676" s="40">
        <v>881.33</v>
      </c>
      <c r="D676" s="19" t="s">
        <v>307</v>
      </c>
      <c r="E676" s="30">
        <v>885.73900000000003</v>
      </c>
    </row>
    <row r="677" spans="1:5" ht="15.75" x14ac:dyDescent="0.25">
      <c r="A677" s="42">
        <v>103.99281927</v>
      </c>
      <c r="B677" s="42">
        <v>27.517509560000001</v>
      </c>
      <c r="C677" s="40">
        <v>881.33</v>
      </c>
      <c r="D677" s="19" t="s">
        <v>308</v>
      </c>
      <c r="E677" s="30">
        <v>885.70899999999995</v>
      </c>
    </row>
    <row r="678" spans="1:5" ht="15.75" x14ac:dyDescent="0.25">
      <c r="A678" s="42">
        <v>103.99281927</v>
      </c>
      <c r="B678" s="42">
        <v>27.517509560000001</v>
      </c>
      <c r="C678" s="40">
        <v>881.33</v>
      </c>
      <c r="D678" s="19" t="s">
        <v>309</v>
      </c>
      <c r="E678" s="30">
        <v>885.65899999999999</v>
      </c>
    </row>
    <row r="679" spans="1:5" ht="15.75" x14ac:dyDescent="0.25">
      <c r="A679" s="42">
        <v>103.99281927</v>
      </c>
      <c r="B679" s="42">
        <v>27.517509560000001</v>
      </c>
      <c r="C679" s="40">
        <v>881.33</v>
      </c>
      <c r="D679" s="19" t="s">
        <v>310</v>
      </c>
      <c r="E679" s="30">
        <v>885.90899999999999</v>
      </c>
    </row>
    <row r="680" spans="1:5" ht="15.75" x14ac:dyDescent="0.25">
      <c r="A680" s="42">
        <v>103.99281927</v>
      </c>
      <c r="B680" s="42">
        <v>27.517509560000001</v>
      </c>
      <c r="C680" s="40">
        <v>881.33</v>
      </c>
      <c r="D680" s="19" t="s">
        <v>311</v>
      </c>
      <c r="E680" s="30">
        <v>885.88900000000001</v>
      </c>
    </row>
    <row r="681" spans="1:5" ht="15.75" x14ac:dyDescent="0.25">
      <c r="A681" s="42">
        <v>103.99281927</v>
      </c>
      <c r="B681" s="42">
        <v>27.517509560000001</v>
      </c>
      <c r="C681" s="40">
        <v>881.33</v>
      </c>
      <c r="D681" s="19" t="s">
        <v>312</v>
      </c>
      <c r="E681" s="30">
        <v>885.87900000000002</v>
      </c>
    </row>
    <row r="682" spans="1:5" ht="15.75" x14ac:dyDescent="0.25">
      <c r="A682" s="42">
        <v>103.99281927</v>
      </c>
      <c r="B682" s="42">
        <v>27.517509560000001</v>
      </c>
      <c r="C682" s="40">
        <v>881.33</v>
      </c>
      <c r="D682" s="19" t="s">
        <v>313</v>
      </c>
      <c r="E682" s="30">
        <v>885.85900000000004</v>
      </c>
    </row>
    <row r="683" spans="1:5" ht="15.75" x14ac:dyDescent="0.25">
      <c r="A683" s="42">
        <v>103.99281927</v>
      </c>
      <c r="B683" s="42">
        <v>27.517509560000001</v>
      </c>
      <c r="C683" s="40">
        <v>881.33</v>
      </c>
      <c r="D683" s="19" t="s">
        <v>314</v>
      </c>
      <c r="E683" s="30">
        <v>885.76900000000001</v>
      </c>
    </row>
    <row r="684" spans="1:5" ht="15.75" x14ac:dyDescent="0.25">
      <c r="A684" s="42">
        <v>103.99281927</v>
      </c>
      <c r="B684" s="42">
        <v>27.517509560000001</v>
      </c>
      <c r="C684" s="40">
        <v>881.33</v>
      </c>
      <c r="D684" s="19" t="s">
        <v>315</v>
      </c>
      <c r="E684" s="30">
        <v>885.76900000000001</v>
      </c>
    </row>
    <row r="685" spans="1:5" ht="15.75" x14ac:dyDescent="0.25">
      <c r="A685" s="42">
        <v>103.99281927</v>
      </c>
      <c r="B685" s="42">
        <v>27.517509560000001</v>
      </c>
      <c r="C685" s="40">
        <v>881.33</v>
      </c>
      <c r="D685" s="19" t="s">
        <v>316</v>
      </c>
      <c r="E685" s="30">
        <v>885.75900000000001</v>
      </c>
    </row>
    <row r="686" spans="1:5" ht="15.75" x14ac:dyDescent="0.25">
      <c r="A686" s="42">
        <v>103.99281927</v>
      </c>
      <c r="B686" s="42">
        <v>27.517509560000001</v>
      </c>
      <c r="C686" s="40">
        <v>881.33</v>
      </c>
      <c r="D686" s="19" t="s">
        <v>317</v>
      </c>
      <c r="E686" s="30">
        <v>885.62900000000002</v>
      </c>
    </row>
    <row r="687" spans="1:5" ht="15.75" x14ac:dyDescent="0.25">
      <c r="A687" s="42">
        <v>103.99281927</v>
      </c>
      <c r="B687" s="42">
        <v>27.517509560000001</v>
      </c>
      <c r="C687" s="40">
        <v>881.33</v>
      </c>
      <c r="D687" s="19" t="s">
        <v>318</v>
      </c>
      <c r="E687" s="30">
        <v>885.61900000000003</v>
      </c>
    </row>
    <row r="688" spans="1:5" ht="15.75" x14ac:dyDescent="0.25">
      <c r="A688" s="42">
        <v>103.99281927</v>
      </c>
      <c r="B688" s="42">
        <v>27.517509560000001</v>
      </c>
      <c r="C688" s="40">
        <v>881.33</v>
      </c>
      <c r="D688" s="19" t="s">
        <v>319</v>
      </c>
      <c r="E688" s="30">
        <v>885.65899999999999</v>
      </c>
    </row>
    <row r="689" spans="1:5" ht="15.75" x14ac:dyDescent="0.25">
      <c r="A689" s="42">
        <v>103.99281927</v>
      </c>
      <c r="B689" s="42">
        <v>27.517509560000001</v>
      </c>
      <c r="C689" s="40">
        <v>881.33</v>
      </c>
      <c r="D689" s="19" t="s">
        <v>320</v>
      </c>
      <c r="E689" s="30">
        <v>885.78899999999999</v>
      </c>
    </row>
    <row r="690" spans="1:5" ht="15.75" x14ac:dyDescent="0.25">
      <c r="A690" s="42">
        <v>103.99281927</v>
      </c>
      <c r="B690" s="42">
        <v>27.517509560000001</v>
      </c>
      <c r="C690" s="40">
        <v>881.33</v>
      </c>
      <c r="D690" s="19" t="s">
        <v>321</v>
      </c>
      <c r="E690" s="30">
        <v>885.67899999999997</v>
      </c>
    </row>
    <row r="691" spans="1:5" ht="15.75" x14ac:dyDescent="0.25">
      <c r="A691" s="42">
        <v>103.99281927</v>
      </c>
      <c r="B691" s="42">
        <v>27.517509560000001</v>
      </c>
      <c r="C691" s="40">
        <v>881.33</v>
      </c>
      <c r="D691" s="19" t="s">
        <v>322</v>
      </c>
      <c r="E691" s="30">
        <v>885.45899999999995</v>
      </c>
    </row>
    <row r="692" spans="1:5" ht="15.75" x14ac:dyDescent="0.25">
      <c r="A692" s="42">
        <v>103.99281927</v>
      </c>
      <c r="B692" s="42">
        <v>27.517509560000001</v>
      </c>
      <c r="C692" s="40">
        <v>881.33</v>
      </c>
      <c r="D692" s="19" t="s">
        <v>323</v>
      </c>
      <c r="E692" s="30">
        <v>885.29899999999998</v>
      </c>
    </row>
    <row r="693" spans="1:5" ht="15.75" x14ac:dyDescent="0.25">
      <c r="A693" s="42">
        <v>103.99281927</v>
      </c>
      <c r="B693" s="42">
        <v>27.517509560000001</v>
      </c>
      <c r="C693" s="40">
        <v>881.33</v>
      </c>
      <c r="D693" s="19" t="s">
        <v>324</v>
      </c>
      <c r="E693" s="30">
        <v>885.34900000000005</v>
      </c>
    </row>
    <row r="694" spans="1:5" ht="15.75" x14ac:dyDescent="0.25">
      <c r="A694" s="42">
        <v>103.99281927</v>
      </c>
      <c r="B694" s="42">
        <v>27.517509560000001</v>
      </c>
      <c r="C694" s="40">
        <v>881.33</v>
      </c>
      <c r="D694" s="19" t="s">
        <v>325</v>
      </c>
      <c r="E694" s="30">
        <v>885.48900000000003</v>
      </c>
    </row>
    <row r="695" spans="1:5" ht="15.75" x14ac:dyDescent="0.25">
      <c r="A695" s="42">
        <v>103.99281927</v>
      </c>
      <c r="B695" s="42">
        <v>27.517509560000001</v>
      </c>
      <c r="C695" s="40">
        <v>881.33</v>
      </c>
      <c r="D695" s="19" t="s">
        <v>326</v>
      </c>
      <c r="E695" s="30">
        <v>885.43899999999996</v>
      </c>
    </row>
    <row r="696" spans="1:5" ht="15.75" x14ac:dyDescent="0.25">
      <c r="A696" s="42">
        <v>103.99281927</v>
      </c>
      <c r="B696" s="42">
        <v>27.517509560000001</v>
      </c>
      <c r="C696" s="40">
        <v>881.33</v>
      </c>
      <c r="D696" s="19" t="s">
        <v>327</v>
      </c>
      <c r="E696" s="30">
        <v>885.38900000000001</v>
      </c>
    </row>
    <row r="697" spans="1:5" ht="15.75" x14ac:dyDescent="0.25">
      <c r="A697" s="42">
        <v>103.99281927</v>
      </c>
      <c r="B697" s="42">
        <v>27.517509560000001</v>
      </c>
      <c r="C697" s="40">
        <v>881.33</v>
      </c>
      <c r="D697" s="19" t="s">
        <v>328</v>
      </c>
      <c r="E697" s="30">
        <v>885.26900000000001</v>
      </c>
    </row>
    <row r="698" spans="1:5" ht="15.75" x14ac:dyDescent="0.25">
      <c r="A698" s="42">
        <v>103.99281927</v>
      </c>
      <c r="B698" s="42">
        <v>27.517509560000001</v>
      </c>
      <c r="C698" s="40">
        <v>881.33</v>
      </c>
      <c r="D698" s="19" t="s">
        <v>329</v>
      </c>
      <c r="E698" s="30">
        <v>885.33900000000006</v>
      </c>
    </row>
    <row r="699" spans="1:5" ht="15.75" x14ac:dyDescent="0.25">
      <c r="A699" s="42">
        <v>103.99281927</v>
      </c>
      <c r="B699" s="42">
        <v>27.517509560000001</v>
      </c>
      <c r="C699" s="40">
        <v>881.33</v>
      </c>
      <c r="D699" s="19" t="s">
        <v>330</v>
      </c>
      <c r="E699" s="30">
        <v>885.30899999999997</v>
      </c>
    </row>
    <row r="700" spans="1:5" ht="15.75" x14ac:dyDescent="0.25">
      <c r="A700" s="42">
        <v>103.99281927</v>
      </c>
      <c r="B700" s="42">
        <v>27.517509560000001</v>
      </c>
      <c r="C700" s="40">
        <v>881.33</v>
      </c>
      <c r="D700" s="19" t="s">
        <v>331</v>
      </c>
      <c r="E700" s="30">
        <v>885.26900000000001</v>
      </c>
    </row>
    <row r="701" spans="1:5" ht="15.75" x14ac:dyDescent="0.25">
      <c r="A701" s="42">
        <v>103.99281927</v>
      </c>
      <c r="B701" s="42">
        <v>27.517509560000001</v>
      </c>
      <c r="C701" s="40">
        <v>881.33</v>
      </c>
      <c r="D701" s="19" t="s">
        <v>332</v>
      </c>
      <c r="E701" s="30">
        <v>885.25900000000001</v>
      </c>
    </row>
    <row r="702" spans="1:5" ht="15.75" x14ac:dyDescent="0.25">
      <c r="A702" s="42">
        <v>103.99281927</v>
      </c>
      <c r="B702" s="42">
        <v>27.517509560000001</v>
      </c>
      <c r="C702" s="40">
        <v>881.33</v>
      </c>
      <c r="D702" s="19" t="s">
        <v>333</v>
      </c>
      <c r="E702" s="30">
        <v>885.41899999999998</v>
      </c>
    </row>
    <row r="703" spans="1:5" ht="15.75" x14ac:dyDescent="0.25">
      <c r="A703" s="42">
        <v>103.99281927</v>
      </c>
      <c r="B703" s="42">
        <v>27.517509560000001</v>
      </c>
      <c r="C703" s="40">
        <v>881.33</v>
      </c>
      <c r="D703" s="19" t="s">
        <v>334</v>
      </c>
      <c r="E703" s="30">
        <v>885.36900000000003</v>
      </c>
    </row>
    <row r="704" spans="1:5" ht="15.75" x14ac:dyDescent="0.25">
      <c r="A704" s="42">
        <v>103.99281927</v>
      </c>
      <c r="B704" s="42">
        <v>27.517509560000001</v>
      </c>
      <c r="C704" s="40">
        <v>881.33</v>
      </c>
      <c r="D704" s="19" t="s">
        <v>335</v>
      </c>
      <c r="E704" s="30">
        <v>885.24900000000002</v>
      </c>
    </row>
    <row r="705" spans="1:5" ht="15.75" x14ac:dyDescent="0.25">
      <c r="A705" s="42">
        <v>103.99281927</v>
      </c>
      <c r="B705" s="42">
        <v>27.517509560000001</v>
      </c>
      <c r="C705" s="40">
        <v>881.33</v>
      </c>
      <c r="D705" s="19" t="s">
        <v>336</v>
      </c>
      <c r="E705" s="30">
        <v>885.18899999999996</v>
      </c>
    </row>
    <row r="706" spans="1:5" ht="15.75" x14ac:dyDescent="0.25">
      <c r="A706" s="42">
        <v>103.99281927</v>
      </c>
      <c r="B706" s="42">
        <v>27.517509560000001</v>
      </c>
      <c r="C706" s="40">
        <v>881.33</v>
      </c>
      <c r="D706" s="19" t="s">
        <v>337</v>
      </c>
      <c r="E706" s="30">
        <v>885.15899999999999</v>
      </c>
    </row>
    <row r="707" spans="1:5" ht="15.75" x14ac:dyDescent="0.25">
      <c r="A707" s="42">
        <v>103.99281927</v>
      </c>
      <c r="B707" s="42">
        <v>27.517509560000001</v>
      </c>
      <c r="C707" s="40">
        <v>881.33</v>
      </c>
      <c r="D707" s="19" t="s">
        <v>338</v>
      </c>
      <c r="E707" s="30">
        <v>885.149</v>
      </c>
    </row>
    <row r="708" spans="1:5" ht="15.75" x14ac:dyDescent="0.25">
      <c r="A708" s="42">
        <v>103.99281927</v>
      </c>
      <c r="B708" s="42">
        <v>27.517509560000001</v>
      </c>
      <c r="C708" s="40">
        <v>881.33</v>
      </c>
      <c r="D708" s="19" t="s">
        <v>339</v>
      </c>
      <c r="E708" s="30">
        <v>885.09900000000005</v>
      </c>
    </row>
    <row r="709" spans="1:5" ht="15.75" x14ac:dyDescent="0.25">
      <c r="A709" s="42">
        <v>103.99281927</v>
      </c>
      <c r="B709" s="42">
        <v>27.517509560000001</v>
      </c>
      <c r="C709" s="40">
        <v>881.33</v>
      </c>
      <c r="D709" s="19" t="s">
        <v>340</v>
      </c>
      <c r="E709" s="30">
        <v>885.04899999999998</v>
      </c>
    </row>
    <row r="710" spans="1:5" ht="15.75" x14ac:dyDescent="0.25">
      <c r="A710" s="42">
        <v>103.99281927</v>
      </c>
      <c r="B710" s="42">
        <v>27.517509560000001</v>
      </c>
      <c r="C710" s="40">
        <v>881.33</v>
      </c>
      <c r="D710" s="19" t="s">
        <v>341</v>
      </c>
      <c r="E710" s="30">
        <v>885.13900000000001</v>
      </c>
    </row>
    <row r="711" spans="1:5" ht="15.75" x14ac:dyDescent="0.25">
      <c r="A711" s="42">
        <v>103.99281927</v>
      </c>
      <c r="B711" s="42">
        <v>27.517509560000001</v>
      </c>
      <c r="C711" s="40">
        <v>881.33</v>
      </c>
      <c r="D711" s="19" t="s">
        <v>342</v>
      </c>
      <c r="E711" s="30">
        <v>885.09900000000005</v>
      </c>
    </row>
    <row r="712" spans="1:5" ht="15.75" x14ac:dyDescent="0.25">
      <c r="A712" s="42">
        <v>103.99281927</v>
      </c>
      <c r="B712" s="42">
        <v>27.517509560000001</v>
      </c>
      <c r="C712" s="40">
        <v>881.33</v>
      </c>
      <c r="D712" s="19" t="s">
        <v>343</v>
      </c>
      <c r="E712" s="30">
        <v>885.07899999999995</v>
      </c>
    </row>
    <row r="713" spans="1:5" ht="15.75" x14ac:dyDescent="0.25">
      <c r="A713" s="42">
        <v>103.99281927</v>
      </c>
      <c r="B713" s="42">
        <v>27.517509560000001</v>
      </c>
      <c r="C713" s="40">
        <v>881.33</v>
      </c>
      <c r="D713" s="19" t="s">
        <v>344</v>
      </c>
      <c r="E713" s="30">
        <v>885.149</v>
      </c>
    </row>
    <row r="714" spans="1:5" ht="15.75" x14ac:dyDescent="0.25">
      <c r="A714" s="42">
        <v>103.99281927</v>
      </c>
      <c r="B714" s="42">
        <v>27.517509560000001</v>
      </c>
      <c r="C714" s="40">
        <v>881.33</v>
      </c>
      <c r="D714" s="19" t="s">
        <v>345</v>
      </c>
      <c r="E714" s="30">
        <v>885.23900000000003</v>
      </c>
    </row>
    <row r="715" spans="1:5" ht="15.75" x14ac:dyDescent="0.25">
      <c r="A715" s="42">
        <v>103.99281927</v>
      </c>
      <c r="B715" s="42">
        <v>27.517509560000001</v>
      </c>
      <c r="C715" s="40">
        <v>881.33</v>
      </c>
      <c r="D715" s="19" t="s">
        <v>346</v>
      </c>
      <c r="E715" s="30">
        <v>885.33900000000006</v>
      </c>
    </row>
    <row r="716" spans="1:5" ht="15.75" x14ac:dyDescent="0.25">
      <c r="A716" s="42">
        <v>103.99281927</v>
      </c>
      <c r="B716" s="42">
        <v>27.517509560000001</v>
      </c>
      <c r="C716" s="40">
        <v>881.33</v>
      </c>
      <c r="D716" s="19" t="s">
        <v>347</v>
      </c>
      <c r="E716" s="30">
        <v>885.38900000000001</v>
      </c>
    </row>
    <row r="717" spans="1:5" ht="15.75" x14ac:dyDescent="0.25">
      <c r="A717" s="42">
        <v>103.99281927</v>
      </c>
      <c r="B717" s="42">
        <v>27.517509560000001</v>
      </c>
      <c r="C717" s="40">
        <v>881.33</v>
      </c>
      <c r="D717" s="19" t="s">
        <v>348</v>
      </c>
      <c r="E717" s="30">
        <v>885.33900000000006</v>
      </c>
    </row>
    <row r="718" spans="1:5" ht="15.75" x14ac:dyDescent="0.25">
      <c r="A718" s="42">
        <v>103.99281927</v>
      </c>
      <c r="B718" s="42">
        <v>27.517509560000001</v>
      </c>
      <c r="C718" s="40">
        <v>881.33</v>
      </c>
      <c r="D718" s="19" t="s">
        <v>349</v>
      </c>
      <c r="E718" s="30">
        <v>885.32899999999995</v>
      </c>
    </row>
    <row r="719" spans="1:5" ht="15.75" x14ac:dyDescent="0.25">
      <c r="A719" s="42">
        <v>103.99281927</v>
      </c>
      <c r="B719" s="42">
        <v>27.517509560000001</v>
      </c>
      <c r="C719" s="40">
        <v>881.33</v>
      </c>
      <c r="D719" s="19" t="s">
        <v>350</v>
      </c>
      <c r="E719" s="30">
        <v>885.33900000000006</v>
      </c>
    </row>
    <row r="720" spans="1:5" ht="15.75" x14ac:dyDescent="0.25">
      <c r="A720" s="42">
        <v>103.99281927</v>
      </c>
      <c r="B720" s="42">
        <v>27.517509560000001</v>
      </c>
      <c r="C720" s="40">
        <v>881.33</v>
      </c>
      <c r="D720" s="19" t="s">
        <v>351</v>
      </c>
      <c r="E720" s="30">
        <v>885.34900000000005</v>
      </c>
    </row>
    <row r="721" spans="1:5" ht="15.75" x14ac:dyDescent="0.25">
      <c r="A721" s="42">
        <v>103.99281927</v>
      </c>
      <c r="B721" s="42">
        <v>27.517509560000001</v>
      </c>
      <c r="C721" s="40">
        <v>881.33</v>
      </c>
      <c r="D721" s="19" t="s">
        <v>352</v>
      </c>
      <c r="E721" s="30">
        <v>885.33900000000006</v>
      </c>
    </row>
    <row r="722" spans="1:5" ht="15.75" x14ac:dyDescent="0.25">
      <c r="A722" s="42">
        <v>103.99281927</v>
      </c>
      <c r="B722" s="42">
        <v>27.517509560000001</v>
      </c>
      <c r="C722" s="40">
        <v>881.33</v>
      </c>
      <c r="D722" s="19" t="s">
        <v>353</v>
      </c>
      <c r="E722" s="30">
        <v>885.31899999999996</v>
      </c>
    </row>
    <row r="723" spans="1:5" ht="15.75" x14ac:dyDescent="0.25">
      <c r="A723" s="42">
        <v>103.99281927</v>
      </c>
      <c r="B723" s="42">
        <v>27.517509560000001</v>
      </c>
      <c r="C723" s="40">
        <v>881.33</v>
      </c>
      <c r="D723" s="19" t="s">
        <v>354</v>
      </c>
      <c r="E723" s="30">
        <v>885.28899999999999</v>
      </c>
    </row>
    <row r="724" spans="1:5" ht="15.75" x14ac:dyDescent="0.25">
      <c r="A724" s="42">
        <v>103.99281927</v>
      </c>
      <c r="B724" s="42">
        <v>27.517509560000001</v>
      </c>
      <c r="C724" s="40">
        <v>881.33</v>
      </c>
      <c r="D724" s="19" t="s">
        <v>355</v>
      </c>
      <c r="E724" s="30">
        <v>885.279</v>
      </c>
    </row>
    <row r="725" spans="1:5" ht="15.75" x14ac:dyDescent="0.25">
      <c r="A725" s="42">
        <v>103.99281927</v>
      </c>
      <c r="B725" s="42">
        <v>27.517509560000001</v>
      </c>
      <c r="C725" s="40">
        <v>881.33</v>
      </c>
      <c r="D725" s="19" t="s">
        <v>356</v>
      </c>
      <c r="E725" s="30">
        <v>885.28899999999999</v>
      </c>
    </row>
    <row r="726" spans="1:5" ht="15.75" x14ac:dyDescent="0.25">
      <c r="A726" s="42">
        <v>103.99281927</v>
      </c>
      <c r="B726" s="42">
        <v>27.517509560000001</v>
      </c>
      <c r="C726" s="40">
        <v>881.33</v>
      </c>
      <c r="D726" s="19" t="s">
        <v>357</v>
      </c>
      <c r="E726" s="30">
        <v>885.29899999999998</v>
      </c>
    </row>
    <row r="727" spans="1:5" ht="15.75" x14ac:dyDescent="0.25">
      <c r="A727" s="42">
        <v>103.99281927</v>
      </c>
      <c r="B727" s="42">
        <v>27.517509560000001</v>
      </c>
      <c r="C727" s="40">
        <v>881.33</v>
      </c>
      <c r="D727" s="19" t="s">
        <v>358</v>
      </c>
      <c r="E727" s="30">
        <v>885.28899999999999</v>
      </c>
    </row>
    <row r="728" spans="1:5" ht="15.75" x14ac:dyDescent="0.25">
      <c r="A728" s="42">
        <v>103.99281927</v>
      </c>
      <c r="B728" s="42">
        <v>27.517509560000001</v>
      </c>
      <c r="C728" s="40">
        <v>881.33</v>
      </c>
      <c r="D728" s="19" t="s">
        <v>359</v>
      </c>
      <c r="E728" s="30">
        <v>885.25900000000001</v>
      </c>
    </row>
    <row r="729" spans="1:5" ht="15.75" x14ac:dyDescent="0.25">
      <c r="A729" s="42">
        <v>103.99281927</v>
      </c>
      <c r="B729" s="42">
        <v>27.517509560000001</v>
      </c>
      <c r="C729" s="40">
        <v>881.33</v>
      </c>
      <c r="D729" s="19" t="s">
        <v>360</v>
      </c>
      <c r="E729" s="30">
        <v>885.29899999999998</v>
      </c>
    </row>
    <row r="730" spans="1:5" ht="15.75" x14ac:dyDescent="0.25">
      <c r="A730" s="42">
        <v>103.99281927</v>
      </c>
      <c r="B730" s="42">
        <v>27.517509560000001</v>
      </c>
      <c r="C730" s="40">
        <v>881.33</v>
      </c>
      <c r="D730" s="19" t="s">
        <v>361</v>
      </c>
      <c r="E730" s="30">
        <v>885.26900000000001</v>
      </c>
    </row>
    <row r="731" spans="1:5" ht="15.75" x14ac:dyDescent="0.25">
      <c r="A731" s="42">
        <v>103.99281927</v>
      </c>
      <c r="B731" s="42">
        <v>27.517509560000001</v>
      </c>
      <c r="C731" s="40">
        <v>881.33</v>
      </c>
      <c r="D731" s="19" t="s">
        <v>362</v>
      </c>
      <c r="E731" s="30">
        <v>885.33900000000006</v>
      </c>
    </row>
    <row r="732" spans="1:5" ht="15.75" x14ac:dyDescent="0.25">
      <c r="A732" s="42">
        <v>103.99281927</v>
      </c>
      <c r="B732" s="42">
        <v>27.517509560000001</v>
      </c>
      <c r="C732" s="40">
        <v>881.33</v>
      </c>
      <c r="D732" s="19" t="s">
        <v>363</v>
      </c>
      <c r="E732" s="30">
        <v>885.31899999999996</v>
      </c>
    </row>
    <row r="733" spans="1:5" ht="15.75" x14ac:dyDescent="0.25">
      <c r="A733" s="42">
        <v>103.99281927</v>
      </c>
      <c r="B733" s="42">
        <v>27.517509560000001</v>
      </c>
      <c r="C733" s="40">
        <v>881.33</v>
      </c>
      <c r="D733" s="19" t="s">
        <v>364</v>
      </c>
      <c r="E733" s="30">
        <v>885.25900000000001</v>
      </c>
    </row>
    <row r="734" spans="1:5" ht="15.75" x14ac:dyDescent="0.25">
      <c r="A734" s="42">
        <v>103.99281927</v>
      </c>
      <c r="B734" s="42">
        <v>27.517509560000001</v>
      </c>
      <c r="C734" s="40">
        <v>881.33</v>
      </c>
      <c r="D734" s="19" t="s">
        <v>365</v>
      </c>
      <c r="E734" s="31">
        <v>885.23900000000003</v>
      </c>
    </row>
    <row r="735" spans="1:5" ht="15.75" x14ac:dyDescent="0.25">
      <c r="A735" s="42">
        <v>103.99281927</v>
      </c>
      <c r="B735" s="42">
        <v>27.517509560000001</v>
      </c>
      <c r="C735" s="40">
        <v>881.33</v>
      </c>
      <c r="D735" s="19" t="s">
        <v>366</v>
      </c>
      <c r="E735" s="31">
        <v>885.279</v>
      </c>
    </row>
    <row r="736" spans="1:5" ht="15.75" x14ac:dyDescent="0.25">
      <c r="A736" s="42">
        <v>103.99281927</v>
      </c>
      <c r="B736" s="42">
        <v>27.517509560000001</v>
      </c>
      <c r="C736" s="40">
        <v>881.33</v>
      </c>
      <c r="D736" s="19" t="s">
        <v>367</v>
      </c>
      <c r="E736" s="31">
        <v>885.26900000000001</v>
      </c>
    </row>
    <row r="737" spans="1:5" ht="15.75" x14ac:dyDescent="0.25">
      <c r="A737" s="42">
        <v>103.99281927</v>
      </c>
      <c r="B737" s="42">
        <v>27.517509560000001</v>
      </c>
      <c r="C737" s="40">
        <v>881.33</v>
      </c>
      <c r="D737" s="19" t="s">
        <v>368</v>
      </c>
      <c r="E737" s="31">
        <v>885.25900000000001</v>
      </c>
    </row>
    <row r="738" spans="1:5" ht="15.75" x14ac:dyDescent="0.25">
      <c r="A738" s="42">
        <v>103.99281927</v>
      </c>
      <c r="B738" s="42">
        <v>27.517509560000001</v>
      </c>
      <c r="C738" s="40">
        <v>881.33</v>
      </c>
      <c r="D738" s="19" t="s">
        <v>369</v>
      </c>
      <c r="E738" s="31">
        <v>885.279</v>
      </c>
    </row>
    <row r="739" spans="1:5" ht="15.75" x14ac:dyDescent="0.25">
      <c r="A739" s="42">
        <v>103.99281927</v>
      </c>
      <c r="B739" s="42">
        <v>27.517509560000001</v>
      </c>
      <c r="C739" s="40">
        <v>881.33</v>
      </c>
      <c r="D739" s="19" t="s">
        <v>370</v>
      </c>
      <c r="E739" s="31">
        <v>885.25900000000001</v>
      </c>
    </row>
    <row r="740" spans="1:5" ht="15.75" x14ac:dyDescent="0.25">
      <c r="A740" s="42">
        <v>103.99281927</v>
      </c>
      <c r="B740" s="42">
        <v>27.517509560000001</v>
      </c>
      <c r="C740" s="40">
        <v>881.33</v>
      </c>
      <c r="D740" s="19" t="s">
        <v>371</v>
      </c>
      <c r="E740" s="31">
        <v>885.26900000000001</v>
      </c>
    </row>
    <row r="741" spans="1:5" ht="15.75" x14ac:dyDescent="0.25">
      <c r="A741" s="42">
        <v>103.99281927</v>
      </c>
      <c r="B741" s="42">
        <v>27.517509560000001</v>
      </c>
      <c r="C741" s="40">
        <v>881.33</v>
      </c>
      <c r="D741" s="19" t="s">
        <v>372</v>
      </c>
      <c r="E741" s="31">
        <v>885.28899999999999</v>
      </c>
    </row>
    <row r="742" spans="1:5" ht="15.75" x14ac:dyDescent="0.25">
      <c r="A742" s="42">
        <v>103.99281927</v>
      </c>
      <c r="B742" s="42">
        <v>27.517509560000001</v>
      </c>
      <c r="C742" s="40">
        <v>881.33</v>
      </c>
      <c r="D742" s="19" t="s">
        <v>373</v>
      </c>
      <c r="E742" s="31">
        <v>885.26900000000001</v>
      </c>
    </row>
    <row r="743" spans="1:5" ht="15.75" x14ac:dyDescent="0.25">
      <c r="A743" s="42">
        <v>103.99281927</v>
      </c>
      <c r="B743" s="42">
        <v>27.517509560000001</v>
      </c>
      <c r="C743" s="40">
        <v>881.33</v>
      </c>
      <c r="D743" s="19" t="s">
        <v>374</v>
      </c>
      <c r="E743" s="31">
        <v>885.29899999999998</v>
      </c>
    </row>
    <row r="744" spans="1:5" ht="15.75" x14ac:dyDescent="0.25">
      <c r="A744" s="42">
        <v>103.99281927</v>
      </c>
      <c r="B744" s="42">
        <v>27.517509560000001</v>
      </c>
      <c r="C744" s="40">
        <v>881.33</v>
      </c>
      <c r="D744" s="19" t="s">
        <v>375</v>
      </c>
      <c r="E744" s="31">
        <v>885.26900000000001</v>
      </c>
    </row>
    <row r="745" spans="1:5" ht="15.75" x14ac:dyDescent="0.25">
      <c r="A745" s="42">
        <v>103.99281927</v>
      </c>
      <c r="B745" s="42">
        <v>27.517509560000001</v>
      </c>
      <c r="C745" s="40">
        <v>881.33</v>
      </c>
      <c r="D745" s="19" t="s">
        <v>376</v>
      </c>
      <c r="E745" s="31">
        <v>885.29899999999998</v>
      </c>
    </row>
    <row r="746" spans="1:5" ht="15.75" x14ac:dyDescent="0.25">
      <c r="A746" s="42">
        <v>103.99281927</v>
      </c>
      <c r="B746" s="42">
        <v>27.517509560000001</v>
      </c>
      <c r="C746" s="40">
        <v>881.33</v>
      </c>
      <c r="D746" s="19" t="s">
        <v>377</v>
      </c>
      <c r="E746" s="31">
        <v>885.279</v>
      </c>
    </row>
    <row r="747" spans="1:5" ht="15.75" x14ac:dyDescent="0.25">
      <c r="A747" s="42">
        <v>103.99281927</v>
      </c>
      <c r="B747" s="42">
        <v>27.517509560000001</v>
      </c>
      <c r="C747" s="40">
        <v>881.33</v>
      </c>
      <c r="D747" s="19" t="s">
        <v>378</v>
      </c>
      <c r="E747" s="31">
        <v>885.24900000000002</v>
      </c>
    </row>
    <row r="748" spans="1:5" ht="15.75" x14ac:dyDescent="0.25">
      <c r="A748" s="42">
        <v>103.99281927</v>
      </c>
      <c r="B748" s="42">
        <v>27.517509560000001</v>
      </c>
      <c r="C748" s="40">
        <v>881.33</v>
      </c>
      <c r="D748" s="19" t="s">
        <v>379</v>
      </c>
      <c r="E748" s="31">
        <v>885.26900000000001</v>
      </c>
    </row>
    <row r="749" spans="1:5" ht="15.75" x14ac:dyDescent="0.25">
      <c r="A749" s="42">
        <v>103.99281927</v>
      </c>
      <c r="B749" s="42">
        <v>27.517509560000001</v>
      </c>
      <c r="C749" s="40">
        <v>881.33</v>
      </c>
      <c r="D749" s="19" t="s">
        <v>380</v>
      </c>
      <c r="E749" s="31">
        <v>885.41899999999998</v>
      </c>
    </row>
    <row r="750" spans="1:5" ht="15.75" x14ac:dyDescent="0.25">
      <c r="A750" s="42">
        <v>103.99281927</v>
      </c>
      <c r="B750" s="42">
        <v>27.517509560000001</v>
      </c>
      <c r="C750" s="40">
        <v>881.33</v>
      </c>
      <c r="D750" s="19" t="s">
        <v>381</v>
      </c>
      <c r="E750" s="31">
        <v>885.399</v>
      </c>
    </row>
    <row r="751" spans="1:5" ht="15.75" x14ac:dyDescent="0.25">
      <c r="A751" s="42">
        <v>103.99281927</v>
      </c>
      <c r="B751" s="42">
        <v>27.517509560000001</v>
      </c>
      <c r="C751" s="40">
        <v>881.33</v>
      </c>
      <c r="D751" s="19" t="s">
        <v>382</v>
      </c>
      <c r="E751" s="31">
        <v>885.43899999999996</v>
      </c>
    </row>
    <row r="752" spans="1:5" ht="15.75" x14ac:dyDescent="0.25">
      <c r="A752" s="42">
        <v>103.99281927</v>
      </c>
      <c r="B752" s="42">
        <v>27.517509560000001</v>
      </c>
      <c r="C752" s="40">
        <v>881.33</v>
      </c>
      <c r="D752" s="19" t="s">
        <v>383</v>
      </c>
      <c r="E752" s="31">
        <v>885.40899999999999</v>
      </c>
    </row>
    <row r="753" spans="1:5" ht="15.75" x14ac:dyDescent="0.25">
      <c r="A753" s="42">
        <v>103.99281927</v>
      </c>
      <c r="B753" s="42">
        <v>27.517509560000001</v>
      </c>
      <c r="C753" s="40">
        <v>881.33</v>
      </c>
      <c r="D753" s="19" t="s">
        <v>384</v>
      </c>
      <c r="E753" s="31">
        <v>885.42899999999997</v>
      </c>
    </row>
    <row r="754" spans="1:5" ht="15.75" x14ac:dyDescent="0.25">
      <c r="A754" s="42">
        <v>103.99281927</v>
      </c>
      <c r="B754" s="42">
        <v>27.517509560000001</v>
      </c>
      <c r="C754" s="40">
        <v>881.33</v>
      </c>
      <c r="D754" s="19" t="s">
        <v>385</v>
      </c>
      <c r="E754" s="31">
        <v>885.41899999999998</v>
      </c>
    </row>
    <row r="755" spans="1:5" ht="15.75" x14ac:dyDescent="0.25">
      <c r="A755" s="42">
        <v>103.99281927</v>
      </c>
      <c r="B755" s="42">
        <v>27.517509560000001</v>
      </c>
      <c r="C755" s="40">
        <v>881.33</v>
      </c>
      <c r="D755" s="19" t="s">
        <v>386</v>
      </c>
      <c r="E755" s="31">
        <v>885.40899999999999</v>
      </c>
    </row>
    <row r="756" spans="1:5" ht="15.75" x14ac:dyDescent="0.25">
      <c r="A756" s="42">
        <v>103.99281927</v>
      </c>
      <c r="B756" s="42">
        <v>27.517509560000001</v>
      </c>
      <c r="C756" s="40">
        <v>881.33</v>
      </c>
      <c r="D756" s="19" t="s">
        <v>387</v>
      </c>
      <c r="E756" s="31">
        <v>885.35900000000004</v>
      </c>
    </row>
    <row r="757" spans="1:5" ht="15.75" x14ac:dyDescent="0.25">
      <c r="A757" s="42">
        <v>103.99281927</v>
      </c>
      <c r="B757" s="42">
        <v>27.517509560000001</v>
      </c>
      <c r="C757" s="40">
        <v>881.33</v>
      </c>
      <c r="D757" s="19" t="s">
        <v>388</v>
      </c>
      <c r="E757" s="31">
        <v>885.399</v>
      </c>
    </row>
    <row r="758" spans="1:5" ht="15.75" x14ac:dyDescent="0.25">
      <c r="A758" s="42">
        <v>103.99281927</v>
      </c>
      <c r="B758" s="42">
        <v>27.517509560000001</v>
      </c>
      <c r="C758" s="40">
        <v>881.33</v>
      </c>
      <c r="D758" s="19" t="s">
        <v>389</v>
      </c>
      <c r="E758" s="31">
        <v>885.37900000000002</v>
      </c>
    </row>
    <row r="759" spans="1:5" ht="15.75" x14ac:dyDescent="0.25">
      <c r="A759" s="42">
        <v>103.99281927</v>
      </c>
      <c r="B759" s="42">
        <v>27.517509560000001</v>
      </c>
      <c r="C759" s="40">
        <v>881.33</v>
      </c>
      <c r="D759" s="19" t="s">
        <v>390</v>
      </c>
      <c r="E759" s="31">
        <v>885.38900000000001</v>
      </c>
    </row>
    <row r="760" spans="1:5" ht="15.75" x14ac:dyDescent="0.25">
      <c r="A760" s="42">
        <v>103.99281927</v>
      </c>
      <c r="B760" s="42">
        <v>27.517509560000001</v>
      </c>
      <c r="C760" s="40">
        <v>881.33</v>
      </c>
      <c r="D760" s="19" t="s">
        <v>391</v>
      </c>
      <c r="E760" s="31">
        <v>885.36900000000003</v>
      </c>
    </row>
    <row r="761" spans="1:5" ht="15.75" x14ac:dyDescent="0.25">
      <c r="A761" s="42">
        <v>103.99281927</v>
      </c>
      <c r="B761" s="42">
        <v>27.517509560000001</v>
      </c>
      <c r="C761" s="40">
        <v>881.33</v>
      </c>
      <c r="D761" s="19" t="s">
        <v>392</v>
      </c>
      <c r="E761" s="31">
        <v>885.41899999999998</v>
      </c>
    </row>
    <row r="762" spans="1:5" ht="15.75" x14ac:dyDescent="0.25">
      <c r="A762" s="42">
        <v>103.99281927</v>
      </c>
      <c r="B762" s="42">
        <v>27.517509560000001</v>
      </c>
      <c r="C762" s="40">
        <v>881.33</v>
      </c>
      <c r="D762" s="19" t="s">
        <v>393</v>
      </c>
      <c r="E762" s="31">
        <v>885.50900000000001</v>
      </c>
    </row>
    <row r="763" spans="1:5" ht="15.75" x14ac:dyDescent="0.25">
      <c r="A763" s="42">
        <v>103.99281927</v>
      </c>
      <c r="B763" s="42">
        <v>27.517509560000001</v>
      </c>
      <c r="C763" s="40">
        <v>881.33</v>
      </c>
      <c r="D763" s="19" t="s">
        <v>394</v>
      </c>
      <c r="E763" s="31">
        <v>885.51900000000001</v>
      </c>
    </row>
    <row r="764" spans="1:5" ht="15.75" x14ac:dyDescent="0.25">
      <c r="A764" s="42">
        <v>103.99281927</v>
      </c>
      <c r="B764" s="42">
        <v>27.517509560000001</v>
      </c>
      <c r="C764" s="40">
        <v>881.33</v>
      </c>
      <c r="D764" s="19" t="s">
        <v>395</v>
      </c>
      <c r="E764" s="31">
        <v>885.45899999999995</v>
      </c>
    </row>
    <row r="765" spans="1:5" ht="15.75" x14ac:dyDescent="0.25">
      <c r="A765" s="42">
        <v>103.99281927</v>
      </c>
      <c r="B765" s="42">
        <v>27.517509560000001</v>
      </c>
      <c r="C765" s="40">
        <v>881.33</v>
      </c>
      <c r="D765" s="19" t="s">
        <v>396</v>
      </c>
      <c r="E765" s="31">
        <v>885.49900000000002</v>
      </c>
    </row>
    <row r="766" spans="1:5" ht="15.75" x14ac:dyDescent="0.25">
      <c r="A766" s="42">
        <v>103.99281927</v>
      </c>
      <c r="B766" s="42">
        <v>27.517509560000001</v>
      </c>
      <c r="C766" s="40">
        <v>881.33</v>
      </c>
      <c r="D766" s="19" t="s">
        <v>397</v>
      </c>
      <c r="E766" s="31">
        <v>885.49900000000002</v>
      </c>
    </row>
    <row r="767" spans="1:5" ht="15.75" x14ac:dyDescent="0.25">
      <c r="A767" s="42">
        <v>103.99281927</v>
      </c>
      <c r="B767" s="42">
        <v>27.517509560000001</v>
      </c>
      <c r="C767" s="40">
        <v>881.33</v>
      </c>
      <c r="D767" s="19" t="s">
        <v>398</v>
      </c>
      <c r="E767" s="31">
        <v>885.71900000000005</v>
      </c>
    </row>
    <row r="768" spans="1:5" ht="15.75" x14ac:dyDescent="0.25">
      <c r="A768" s="42">
        <v>103.99281927</v>
      </c>
      <c r="B768" s="42">
        <v>27.517509560000001</v>
      </c>
      <c r="C768" s="40">
        <v>881.33</v>
      </c>
      <c r="D768" s="19" t="s">
        <v>399</v>
      </c>
      <c r="E768" s="31">
        <v>885.37900000000002</v>
      </c>
    </row>
    <row r="769" spans="1:5" ht="15.75" x14ac:dyDescent="0.25">
      <c r="A769" s="42">
        <v>103.99281927</v>
      </c>
      <c r="B769" s="42">
        <v>27.517509560000001</v>
      </c>
      <c r="C769" s="40">
        <v>881.33</v>
      </c>
      <c r="D769" s="19" t="s">
        <v>400</v>
      </c>
      <c r="E769" s="31">
        <v>885.55899999999997</v>
      </c>
    </row>
    <row r="770" spans="1:5" ht="15.75" x14ac:dyDescent="0.25">
      <c r="A770" s="42">
        <v>103.99281927</v>
      </c>
      <c r="B770" s="42">
        <v>27.517509560000001</v>
      </c>
      <c r="C770" s="40">
        <v>881.33</v>
      </c>
      <c r="D770" s="19" t="s">
        <v>401</v>
      </c>
      <c r="E770" s="31">
        <v>885.36900000000003</v>
      </c>
    </row>
    <row r="771" spans="1:5" ht="15.75" x14ac:dyDescent="0.25">
      <c r="A771" s="42">
        <v>103.99281927</v>
      </c>
      <c r="B771" s="42">
        <v>27.517509560000001</v>
      </c>
      <c r="C771" s="40">
        <v>881.33</v>
      </c>
      <c r="D771" s="19" t="s">
        <v>402</v>
      </c>
      <c r="E771" s="31">
        <v>885.35900000000004</v>
      </c>
    </row>
    <row r="772" spans="1:5" ht="15.75" x14ac:dyDescent="0.25">
      <c r="A772" s="42">
        <v>103.99281927</v>
      </c>
      <c r="B772" s="42">
        <v>27.517509560000001</v>
      </c>
      <c r="C772" s="40">
        <v>881.33</v>
      </c>
      <c r="D772" s="19" t="s">
        <v>403</v>
      </c>
      <c r="E772" s="31">
        <v>885.59900000000005</v>
      </c>
    </row>
    <row r="773" spans="1:5" ht="15.75" x14ac:dyDescent="0.25">
      <c r="A773" s="42">
        <v>103.99281927</v>
      </c>
      <c r="B773" s="42">
        <v>27.517509560000001</v>
      </c>
      <c r="C773" s="40">
        <v>881.33</v>
      </c>
      <c r="D773" s="19" t="s">
        <v>404</v>
      </c>
      <c r="E773" s="31">
        <v>885.529</v>
      </c>
    </row>
    <row r="774" spans="1:5" ht="15.75" x14ac:dyDescent="0.25">
      <c r="A774" s="42">
        <v>103.99281927</v>
      </c>
      <c r="B774" s="42">
        <v>27.517509560000001</v>
      </c>
      <c r="C774" s="40">
        <v>881.33</v>
      </c>
      <c r="D774" s="19" t="s">
        <v>405</v>
      </c>
      <c r="E774" s="31">
        <v>885.529</v>
      </c>
    </row>
    <row r="775" spans="1:5" ht="15.75" x14ac:dyDescent="0.25">
      <c r="A775" s="42">
        <v>103.99281927</v>
      </c>
      <c r="B775" s="42">
        <v>27.517509560000001</v>
      </c>
      <c r="C775" s="40">
        <v>881.33</v>
      </c>
      <c r="D775" s="19" t="s">
        <v>406</v>
      </c>
      <c r="E775" s="31">
        <v>885.42899999999997</v>
      </c>
    </row>
    <row r="776" spans="1:5" ht="15.75" x14ac:dyDescent="0.25">
      <c r="A776" s="42">
        <v>103.99281927</v>
      </c>
      <c r="B776" s="42">
        <v>27.517509560000001</v>
      </c>
      <c r="C776" s="40">
        <v>881.33</v>
      </c>
      <c r="D776" s="19" t="s">
        <v>407</v>
      </c>
      <c r="E776" s="31">
        <v>885.49900000000002</v>
      </c>
    </row>
    <row r="777" spans="1:5" ht="15.75" x14ac:dyDescent="0.25">
      <c r="A777" s="42">
        <v>103.99281927</v>
      </c>
      <c r="B777" s="42">
        <v>27.517509560000001</v>
      </c>
      <c r="C777" s="40">
        <v>881.33</v>
      </c>
      <c r="D777" s="19" t="s">
        <v>408</v>
      </c>
      <c r="E777" s="31">
        <v>885.45899999999995</v>
      </c>
    </row>
    <row r="778" spans="1:5" ht="15.75" x14ac:dyDescent="0.25">
      <c r="A778" s="42">
        <v>103.99281927</v>
      </c>
      <c r="B778" s="42">
        <v>27.517509560000001</v>
      </c>
      <c r="C778" s="40">
        <v>881.33</v>
      </c>
      <c r="D778" s="19" t="s">
        <v>409</v>
      </c>
      <c r="E778" s="31">
        <v>885.47900000000004</v>
      </c>
    </row>
    <row r="779" spans="1:5" ht="15.75" x14ac:dyDescent="0.25">
      <c r="A779" s="42">
        <v>103.99281927</v>
      </c>
      <c r="B779" s="42">
        <v>27.517509560000001</v>
      </c>
      <c r="C779" s="40">
        <v>881.33</v>
      </c>
      <c r="D779" s="19" t="s">
        <v>410</v>
      </c>
      <c r="E779" s="31">
        <v>885.51900000000001</v>
      </c>
    </row>
    <row r="780" spans="1:5" ht="15.75" x14ac:dyDescent="0.25">
      <c r="A780" s="42">
        <v>103.99281927</v>
      </c>
      <c r="B780" s="42">
        <v>27.517509560000001</v>
      </c>
      <c r="C780" s="40">
        <v>881.33</v>
      </c>
      <c r="D780" s="19" t="s">
        <v>411</v>
      </c>
      <c r="E780" s="31">
        <v>885.47900000000004</v>
      </c>
    </row>
    <row r="781" spans="1:5" ht="15.75" x14ac:dyDescent="0.25">
      <c r="A781" s="42">
        <v>103.99281927</v>
      </c>
      <c r="B781" s="42">
        <v>27.517509560000001</v>
      </c>
      <c r="C781" s="40">
        <v>881.33</v>
      </c>
      <c r="D781" s="19" t="s">
        <v>412</v>
      </c>
      <c r="E781" s="31">
        <v>885.50900000000001</v>
      </c>
    </row>
    <row r="782" spans="1:5" ht="15.75" x14ac:dyDescent="0.25">
      <c r="A782" s="42">
        <v>103.99281927</v>
      </c>
      <c r="B782" s="42">
        <v>27.517509560000001</v>
      </c>
      <c r="C782" s="40">
        <v>881.33</v>
      </c>
      <c r="D782" s="19" t="s">
        <v>413</v>
      </c>
      <c r="E782" s="31">
        <v>885.46900000000005</v>
      </c>
    </row>
    <row r="783" spans="1:5" ht="15.75" x14ac:dyDescent="0.25">
      <c r="A783" s="42">
        <v>103.99281927</v>
      </c>
      <c r="B783" s="42">
        <v>27.517509560000001</v>
      </c>
      <c r="C783" s="40">
        <v>881.33</v>
      </c>
      <c r="D783" s="19" t="s">
        <v>414</v>
      </c>
      <c r="E783" s="31">
        <v>885.49900000000002</v>
      </c>
    </row>
    <row r="784" spans="1:5" ht="15.75" x14ac:dyDescent="0.25">
      <c r="A784" s="42">
        <v>103.99281927</v>
      </c>
      <c r="B784" s="42">
        <v>27.517509560000001</v>
      </c>
      <c r="C784" s="40">
        <v>881.33</v>
      </c>
      <c r="D784" s="19" t="s">
        <v>415</v>
      </c>
      <c r="E784" s="31">
        <v>885.43899999999996</v>
      </c>
    </row>
    <row r="785" spans="1:5" ht="15.75" x14ac:dyDescent="0.25">
      <c r="A785" s="42">
        <v>103.99281927</v>
      </c>
      <c r="B785" s="42">
        <v>27.517509560000001</v>
      </c>
      <c r="C785" s="40">
        <v>881.33</v>
      </c>
      <c r="D785" s="19" t="s">
        <v>416</v>
      </c>
      <c r="E785" s="31">
        <v>885.43899999999996</v>
      </c>
    </row>
    <row r="786" spans="1:5" ht="15.75" x14ac:dyDescent="0.25">
      <c r="A786" s="42">
        <v>103.99281927</v>
      </c>
      <c r="B786" s="42">
        <v>27.517509560000001</v>
      </c>
      <c r="C786" s="40">
        <v>881.33</v>
      </c>
      <c r="D786" s="19" t="s">
        <v>417</v>
      </c>
      <c r="E786" s="31">
        <v>885.50900000000001</v>
      </c>
    </row>
    <row r="787" spans="1:5" ht="15.75" x14ac:dyDescent="0.25">
      <c r="A787" s="42">
        <v>103.99281927</v>
      </c>
      <c r="B787" s="42">
        <v>27.517509560000001</v>
      </c>
      <c r="C787" s="40">
        <v>881.33</v>
      </c>
      <c r="D787" s="19" t="s">
        <v>418</v>
      </c>
      <c r="E787" s="31">
        <v>885.55899999999997</v>
      </c>
    </row>
    <row r="788" spans="1:5" ht="15.75" x14ac:dyDescent="0.25">
      <c r="A788" s="42">
        <v>103.99281927</v>
      </c>
      <c r="B788" s="42">
        <v>27.517509560000001</v>
      </c>
      <c r="C788" s="40">
        <v>881.33</v>
      </c>
      <c r="D788" s="19" t="s">
        <v>419</v>
      </c>
      <c r="E788" s="31">
        <v>885.51900000000001</v>
      </c>
    </row>
    <row r="789" spans="1:5" ht="15.75" x14ac:dyDescent="0.25">
      <c r="A789" s="42">
        <v>103.99281927</v>
      </c>
      <c r="B789" s="42">
        <v>27.517509560000001</v>
      </c>
      <c r="C789" s="40">
        <v>881.33</v>
      </c>
      <c r="D789" s="19" t="s">
        <v>420</v>
      </c>
      <c r="E789" s="31">
        <v>885.35900000000004</v>
      </c>
    </row>
    <row r="790" spans="1:5" ht="15.75" x14ac:dyDescent="0.25">
      <c r="A790" s="42">
        <v>103.99281927</v>
      </c>
      <c r="B790" s="42">
        <v>27.517509560000001</v>
      </c>
      <c r="C790" s="40">
        <v>881.33</v>
      </c>
      <c r="D790" s="19" t="s">
        <v>421</v>
      </c>
      <c r="E790" s="31">
        <v>885.399</v>
      </c>
    </row>
    <row r="791" spans="1:5" ht="15.75" x14ac:dyDescent="0.25">
      <c r="A791" s="42">
        <v>103.99281927</v>
      </c>
      <c r="B791" s="42">
        <v>27.517509560000001</v>
      </c>
      <c r="C791" s="40">
        <v>881.33</v>
      </c>
      <c r="D791" s="19" t="s">
        <v>422</v>
      </c>
      <c r="E791" s="31">
        <v>885.41899999999998</v>
      </c>
    </row>
    <row r="792" spans="1:5" ht="15.75" x14ac:dyDescent="0.25">
      <c r="A792" s="42">
        <v>103.99281927</v>
      </c>
      <c r="B792" s="42">
        <v>27.517509560000001</v>
      </c>
      <c r="C792" s="40">
        <v>881.33</v>
      </c>
      <c r="D792" s="19" t="s">
        <v>423</v>
      </c>
      <c r="E792" s="31">
        <v>885.46900000000005</v>
      </c>
    </row>
    <row r="793" spans="1:5" ht="15.75" x14ac:dyDescent="0.25">
      <c r="A793" s="42">
        <v>103.99281927</v>
      </c>
      <c r="B793" s="42">
        <v>27.517509560000001</v>
      </c>
      <c r="C793" s="40">
        <v>881.33</v>
      </c>
      <c r="D793" s="19" t="s">
        <v>424</v>
      </c>
      <c r="E793" s="31">
        <v>885.50900000000001</v>
      </c>
    </row>
    <row r="794" spans="1:5" ht="15.75" x14ac:dyDescent="0.25">
      <c r="A794" s="42">
        <v>103.99281927</v>
      </c>
      <c r="B794" s="42">
        <v>27.517509560000001</v>
      </c>
      <c r="C794" s="40">
        <v>881.33</v>
      </c>
      <c r="D794" s="19" t="s">
        <v>425</v>
      </c>
      <c r="E794" s="31">
        <v>885.44899999999996</v>
      </c>
    </row>
    <row r="795" spans="1:5" ht="15.75" x14ac:dyDescent="0.25">
      <c r="A795" s="42">
        <v>103.99281927</v>
      </c>
      <c r="B795" s="42">
        <v>27.517509560000001</v>
      </c>
      <c r="C795" s="40">
        <v>881.33</v>
      </c>
      <c r="D795" s="19" t="s">
        <v>426</v>
      </c>
      <c r="E795" s="31">
        <v>885.43899999999996</v>
      </c>
    </row>
    <row r="796" spans="1:5" ht="15.75" x14ac:dyDescent="0.25">
      <c r="A796" s="42">
        <v>103.99281927</v>
      </c>
      <c r="B796" s="42">
        <v>27.517509560000001</v>
      </c>
      <c r="C796" s="40">
        <v>881.33</v>
      </c>
      <c r="D796" s="19" t="s">
        <v>427</v>
      </c>
      <c r="E796" s="31">
        <v>885.45899999999995</v>
      </c>
    </row>
    <row r="797" spans="1:5" ht="15.75" x14ac:dyDescent="0.25">
      <c r="A797" s="42">
        <v>103.99281927</v>
      </c>
      <c r="B797" s="42">
        <v>27.517509560000001</v>
      </c>
      <c r="C797" s="40">
        <v>881.33</v>
      </c>
      <c r="D797" s="19" t="s">
        <v>428</v>
      </c>
      <c r="E797" s="31">
        <v>885.42899999999997</v>
      </c>
    </row>
    <row r="798" spans="1:5" ht="15.75" x14ac:dyDescent="0.25">
      <c r="A798" s="42">
        <v>103.99281927</v>
      </c>
      <c r="B798" s="42">
        <v>27.517509560000001</v>
      </c>
      <c r="C798" s="40">
        <v>881.33</v>
      </c>
      <c r="D798" s="19" t="s">
        <v>429</v>
      </c>
      <c r="E798" s="31">
        <v>885.43899999999996</v>
      </c>
    </row>
    <row r="799" spans="1:5" ht="15.75" x14ac:dyDescent="0.25">
      <c r="A799" s="42">
        <v>103.99281927</v>
      </c>
      <c r="B799" s="42">
        <v>27.517509560000001</v>
      </c>
      <c r="C799" s="40">
        <v>881.33</v>
      </c>
      <c r="D799" s="19" t="s">
        <v>430</v>
      </c>
      <c r="E799" s="31">
        <v>885.42899999999997</v>
      </c>
    </row>
    <row r="800" spans="1:5" ht="15.75" x14ac:dyDescent="0.25">
      <c r="A800" s="42">
        <v>103.99281927</v>
      </c>
      <c r="B800" s="42">
        <v>27.517509560000001</v>
      </c>
      <c r="C800" s="40">
        <v>881.33</v>
      </c>
      <c r="D800" s="19" t="s">
        <v>431</v>
      </c>
      <c r="E800" s="31">
        <v>885.41899999999998</v>
      </c>
    </row>
    <row r="801" spans="1:5" ht="15.75" x14ac:dyDescent="0.25">
      <c r="A801" s="42">
        <v>103.99281927</v>
      </c>
      <c r="B801" s="42">
        <v>27.517509560000001</v>
      </c>
      <c r="C801" s="40">
        <v>881.33</v>
      </c>
      <c r="D801" s="19" t="s">
        <v>432</v>
      </c>
      <c r="E801" s="31">
        <v>885.38900000000001</v>
      </c>
    </row>
    <row r="802" spans="1:5" ht="15.75" x14ac:dyDescent="0.25">
      <c r="A802" s="42">
        <v>103.99281927</v>
      </c>
      <c r="B802" s="42">
        <v>27.517509560000001</v>
      </c>
      <c r="C802" s="40">
        <v>881.33</v>
      </c>
      <c r="D802" s="19" t="s">
        <v>433</v>
      </c>
      <c r="E802" s="31">
        <v>885.41899999999998</v>
      </c>
    </row>
    <row r="803" spans="1:5" ht="15.75" x14ac:dyDescent="0.25">
      <c r="A803" s="42">
        <v>103.99281927</v>
      </c>
      <c r="B803" s="42">
        <v>27.517509560000001</v>
      </c>
      <c r="C803" s="40">
        <v>881.33</v>
      </c>
      <c r="D803" s="19" t="s">
        <v>434</v>
      </c>
      <c r="E803" s="31">
        <v>885.42899999999997</v>
      </c>
    </row>
    <row r="804" spans="1:5" ht="15.75" x14ac:dyDescent="0.25">
      <c r="A804" s="42">
        <v>103.99281927</v>
      </c>
      <c r="B804" s="42">
        <v>27.517509560000001</v>
      </c>
      <c r="C804" s="40">
        <v>881.33</v>
      </c>
      <c r="D804" s="19" t="s">
        <v>435</v>
      </c>
      <c r="E804" s="31">
        <v>885.40899999999999</v>
      </c>
    </row>
    <row r="805" spans="1:5" ht="15.75" x14ac:dyDescent="0.25">
      <c r="A805" s="42">
        <v>103.99281927</v>
      </c>
      <c r="B805" s="42">
        <v>27.517509560000001</v>
      </c>
      <c r="C805" s="40">
        <v>881.33</v>
      </c>
      <c r="D805" s="19" t="s">
        <v>436</v>
      </c>
      <c r="E805" s="31">
        <v>885.44899999999996</v>
      </c>
    </row>
    <row r="806" spans="1:5" ht="15.75" x14ac:dyDescent="0.25">
      <c r="A806" s="42">
        <v>103.99281927</v>
      </c>
      <c r="B806" s="42">
        <v>27.517509560000001</v>
      </c>
      <c r="C806" s="40">
        <v>881.33</v>
      </c>
      <c r="D806" s="19" t="s">
        <v>437</v>
      </c>
      <c r="E806" s="31">
        <v>885.42899999999997</v>
      </c>
    </row>
    <row r="807" spans="1:5" ht="15.75" x14ac:dyDescent="0.25">
      <c r="A807" s="42">
        <v>103.99281927</v>
      </c>
      <c r="B807" s="42">
        <v>27.517509560000001</v>
      </c>
      <c r="C807" s="40">
        <v>881.33</v>
      </c>
      <c r="D807" s="19" t="s">
        <v>438</v>
      </c>
      <c r="E807" s="31">
        <v>885.38900000000001</v>
      </c>
    </row>
    <row r="808" spans="1:5" ht="15.75" x14ac:dyDescent="0.25">
      <c r="A808" s="42">
        <v>103.99281927</v>
      </c>
      <c r="B808" s="42">
        <v>27.517509560000001</v>
      </c>
      <c r="C808" s="40">
        <v>881.33</v>
      </c>
      <c r="D808" s="19" t="s">
        <v>439</v>
      </c>
      <c r="E808" s="31">
        <v>885.37900000000002</v>
      </c>
    </row>
    <row r="809" spans="1:5" ht="15.75" x14ac:dyDescent="0.25">
      <c r="A809" s="42">
        <v>103.99281927</v>
      </c>
      <c r="B809" s="42">
        <v>27.517509560000001</v>
      </c>
      <c r="C809" s="40">
        <v>881.33</v>
      </c>
      <c r="D809" s="19" t="s">
        <v>440</v>
      </c>
      <c r="E809" s="31">
        <v>885.48900000000003</v>
      </c>
    </row>
    <row r="810" spans="1:5" ht="15.75" x14ac:dyDescent="0.25">
      <c r="A810" s="42">
        <v>103.99281927</v>
      </c>
      <c r="B810" s="42">
        <v>27.517509560000001</v>
      </c>
      <c r="C810" s="40">
        <v>881.33</v>
      </c>
      <c r="D810" s="19" t="s">
        <v>441</v>
      </c>
      <c r="E810" s="31">
        <v>885.47900000000004</v>
      </c>
    </row>
    <row r="811" spans="1:5" ht="15.75" x14ac:dyDescent="0.25">
      <c r="A811" s="42">
        <v>103.99281927</v>
      </c>
      <c r="B811" s="42">
        <v>27.517509560000001</v>
      </c>
      <c r="C811" s="40">
        <v>881.33</v>
      </c>
      <c r="D811" s="19" t="s">
        <v>442</v>
      </c>
      <c r="E811" s="31">
        <v>885.44899999999996</v>
      </c>
    </row>
    <row r="812" spans="1:5" ht="15.75" x14ac:dyDescent="0.25">
      <c r="A812" s="42">
        <v>103.99281927</v>
      </c>
      <c r="B812" s="42">
        <v>27.517509560000001</v>
      </c>
      <c r="C812" s="40">
        <v>881.33</v>
      </c>
      <c r="D812" s="19" t="s">
        <v>443</v>
      </c>
      <c r="E812" s="31">
        <v>885.53899999999999</v>
      </c>
    </row>
    <row r="813" spans="1:5" ht="15.75" x14ac:dyDescent="0.25">
      <c r="A813" s="42">
        <v>103.99281927</v>
      </c>
      <c r="B813" s="42">
        <v>27.517509560000001</v>
      </c>
      <c r="C813" s="40">
        <v>881.33</v>
      </c>
      <c r="D813" s="19" t="s">
        <v>444</v>
      </c>
      <c r="E813" s="31">
        <v>885.44899999999996</v>
      </c>
    </row>
    <row r="814" spans="1:5" ht="15.75" x14ac:dyDescent="0.25">
      <c r="A814" s="42">
        <v>103.99281927</v>
      </c>
      <c r="B814" s="42">
        <v>27.517509560000001</v>
      </c>
      <c r="C814" s="40">
        <v>881.33</v>
      </c>
      <c r="D814" s="19" t="s">
        <v>445</v>
      </c>
      <c r="E814" s="31">
        <v>885.36900000000003</v>
      </c>
    </row>
    <row r="815" spans="1:5" ht="15.75" x14ac:dyDescent="0.25">
      <c r="A815" s="42">
        <v>103.99281927</v>
      </c>
      <c r="B815" s="42">
        <v>27.517509560000001</v>
      </c>
      <c r="C815" s="40">
        <v>881.33</v>
      </c>
      <c r="D815" s="19" t="s">
        <v>446</v>
      </c>
      <c r="E815" s="31">
        <v>885.29899999999998</v>
      </c>
    </row>
    <row r="816" spans="1:5" ht="15.75" x14ac:dyDescent="0.25">
      <c r="A816" s="42">
        <v>103.99281927</v>
      </c>
      <c r="B816" s="42">
        <v>27.517509560000001</v>
      </c>
      <c r="C816" s="40">
        <v>881.33</v>
      </c>
      <c r="D816" s="19" t="s">
        <v>447</v>
      </c>
      <c r="E816" s="31">
        <v>885.35900000000004</v>
      </c>
    </row>
    <row r="817" spans="1:5" ht="15.75" x14ac:dyDescent="0.25">
      <c r="A817" s="42">
        <v>103.99281927</v>
      </c>
      <c r="B817" s="42">
        <v>27.517509560000001</v>
      </c>
      <c r="C817" s="40">
        <v>881.33</v>
      </c>
      <c r="D817" s="19" t="s">
        <v>448</v>
      </c>
      <c r="E817" s="31">
        <v>885.56899999999996</v>
      </c>
    </row>
    <row r="818" spans="1:5" ht="15.75" x14ac:dyDescent="0.25">
      <c r="A818" s="42">
        <v>103.99281927</v>
      </c>
      <c r="B818" s="42">
        <v>27.517509560000001</v>
      </c>
      <c r="C818" s="40">
        <v>881.33</v>
      </c>
      <c r="D818" s="19" t="s">
        <v>449</v>
      </c>
      <c r="E818" s="31">
        <v>885.48900000000003</v>
      </c>
    </row>
    <row r="819" spans="1:5" ht="15.75" x14ac:dyDescent="0.25">
      <c r="A819" s="42">
        <v>103.99281927</v>
      </c>
      <c r="B819" s="42">
        <v>27.517509560000001</v>
      </c>
      <c r="C819" s="40">
        <v>881.33</v>
      </c>
      <c r="D819" s="19" t="s">
        <v>450</v>
      </c>
      <c r="E819" s="31">
        <v>885.40899999999999</v>
      </c>
    </row>
    <row r="820" spans="1:5" ht="15.75" x14ac:dyDescent="0.25">
      <c r="A820" s="42">
        <v>103.99281927</v>
      </c>
      <c r="B820" s="42">
        <v>27.517509560000001</v>
      </c>
      <c r="C820" s="40">
        <v>881.33</v>
      </c>
      <c r="D820" s="19" t="s">
        <v>451</v>
      </c>
      <c r="E820" s="31">
        <v>885.399</v>
      </c>
    </row>
    <row r="821" spans="1:5" ht="15.75" x14ac:dyDescent="0.25">
      <c r="A821" s="42">
        <v>103.99281927</v>
      </c>
      <c r="B821" s="42">
        <v>27.517509560000001</v>
      </c>
      <c r="C821" s="40">
        <v>881.33</v>
      </c>
      <c r="D821" s="19" t="s">
        <v>452</v>
      </c>
      <c r="E821" s="31">
        <v>885.43899999999996</v>
      </c>
    </row>
    <row r="822" spans="1:5" ht="15.75" x14ac:dyDescent="0.25">
      <c r="A822" s="42">
        <v>103.99281927</v>
      </c>
      <c r="B822" s="42">
        <v>27.517509560000001</v>
      </c>
      <c r="C822" s="40">
        <v>881.33</v>
      </c>
      <c r="D822" s="19" t="s">
        <v>453</v>
      </c>
      <c r="E822" s="31">
        <v>885.62900000000002</v>
      </c>
    </row>
    <row r="823" spans="1:5" ht="15.75" x14ac:dyDescent="0.25">
      <c r="A823" s="42">
        <v>103.99281927</v>
      </c>
      <c r="B823" s="42">
        <v>27.517509560000001</v>
      </c>
      <c r="C823" s="40">
        <v>881.33</v>
      </c>
      <c r="D823" s="19" t="s">
        <v>454</v>
      </c>
      <c r="E823" s="31">
        <v>885.34900000000005</v>
      </c>
    </row>
    <row r="824" spans="1:5" ht="15.75" x14ac:dyDescent="0.25">
      <c r="A824" s="42">
        <v>103.99281927</v>
      </c>
      <c r="B824" s="42">
        <v>27.517509560000001</v>
      </c>
      <c r="C824" s="40">
        <v>881.33</v>
      </c>
      <c r="D824" s="19" t="s">
        <v>455</v>
      </c>
      <c r="E824" s="31">
        <v>885.37900000000002</v>
      </c>
    </row>
    <row r="825" spans="1:5" ht="15.75" x14ac:dyDescent="0.25">
      <c r="A825" s="42">
        <v>103.99281927</v>
      </c>
      <c r="B825" s="42">
        <v>27.517509560000001</v>
      </c>
      <c r="C825" s="40">
        <v>881.33</v>
      </c>
      <c r="D825" s="19" t="s">
        <v>456</v>
      </c>
      <c r="E825" s="31">
        <v>885.40899999999999</v>
      </c>
    </row>
    <row r="826" spans="1:5" ht="15.75" x14ac:dyDescent="0.25">
      <c r="A826" s="42">
        <v>103.99281927</v>
      </c>
      <c r="B826" s="42">
        <v>27.517509560000001</v>
      </c>
      <c r="C826" s="40">
        <v>881.33</v>
      </c>
      <c r="D826" s="19" t="s">
        <v>457</v>
      </c>
      <c r="E826" s="31">
        <v>885.31899999999996</v>
      </c>
    </row>
    <row r="827" spans="1:5" ht="15.75" x14ac:dyDescent="0.25">
      <c r="A827" s="42">
        <v>103.99281927</v>
      </c>
      <c r="B827" s="42">
        <v>27.517509560000001</v>
      </c>
      <c r="C827" s="40">
        <v>881.33</v>
      </c>
      <c r="D827" s="19" t="s">
        <v>458</v>
      </c>
      <c r="E827" s="31">
        <v>885.38900000000001</v>
      </c>
    </row>
    <row r="828" spans="1:5" ht="15.75" x14ac:dyDescent="0.25">
      <c r="A828" s="42">
        <v>103.99281927</v>
      </c>
      <c r="B828" s="42">
        <v>27.517509560000001</v>
      </c>
      <c r="C828" s="40">
        <v>881.33</v>
      </c>
      <c r="D828" s="19" t="s">
        <v>459</v>
      </c>
      <c r="E828" s="31">
        <v>885.31899999999996</v>
      </c>
    </row>
    <row r="829" spans="1:5" ht="15.75" x14ac:dyDescent="0.25">
      <c r="A829" s="42">
        <v>103.99281927</v>
      </c>
      <c r="B829" s="42">
        <v>27.517509560000001</v>
      </c>
      <c r="C829" s="40">
        <v>881.33</v>
      </c>
      <c r="D829" s="19" t="s">
        <v>460</v>
      </c>
      <c r="E829" s="31">
        <v>885.35900000000004</v>
      </c>
    </row>
    <row r="830" spans="1:5" ht="15.75" x14ac:dyDescent="0.25">
      <c r="A830" s="42">
        <v>103.99281927</v>
      </c>
      <c r="B830" s="42">
        <v>27.517509560000001</v>
      </c>
      <c r="C830" s="40">
        <v>881.33</v>
      </c>
      <c r="D830" s="19" t="s">
        <v>461</v>
      </c>
      <c r="E830" s="31">
        <v>885.36900000000003</v>
      </c>
    </row>
    <row r="831" spans="1:5" ht="15.75" x14ac:dyDescent="0.25">
      <c r="A831" s="42">
        <v>103.99281927</v>
      </c>
      <c r="B831" s="42">
        <v>27.517509560000001</v>
      </c>
      <c r="C831" s="40">
        <v>881.33</v>
      </c>
      <c r="D831" s="19" t="s">
        <v>462</v>
      </c>
      <c r="E831" s="31">
        <v>885.38900000000001</v>
      </c>
    </row>
    <row r="832" spans="1:5" ht="15.75" x14ac:dyDescent="0.25">
      <c r="A832" s="42">
        <v>103.99281927</v>
      </c>
      <c r="B832" s="42">
        <v>27.517509560000001</v>
      </c>
      <c r="C832" s="40">
        <v>881.33</v>
      </c>
      <c r="D832" s="19" t="s">
        <v>463</v>
      </c>
      <c r="E832" s="31">
        <v>885.33900000000006</v>
      </c>
    </row>
    <row r="833" spans="1:5" ht="15.75" x14ac:dyDescent="0.25">
      <c r="A833" s="42">
        <v>103.99281927</v>
      </c>
      <c r="B833" s="42">
        <v>27.517509560000001</v>
      </c>
      <c r="C833" s="40">
        <v>881.33</v>
      </c>
      <c r="D833" s="19" t="s">
        <v>464</v>
      </c>
      <c r="E833" s="31">
        <v>885.31899999999996</v>
      </c>
    </row>
    <row r="834" spans="1:5" ht="15.75" x14ac:dyDescent="0.25">
      <c r="A834" s="42">
        <v>103.99281927</v>
      </c>
      <c r="B834" s="42">
        <v>27.517509560000001</v>
      </c>
      <c r="C834" s="40">
        <v>881.33</v>
      </c>
      <c r="D834" s="19" t="s">
        <v>465</v>
      </c>
      <c r="E834" s="31">
        <v>885.30899999999997</v>
      </c>
    </row>
    <row r="835" spans="1:5" ht="15.75" x14ac:dyDescent="0.25">
      <c r="A835" s="42">
        <v>103.99281927</v>
      </c>
      <c r="B835" s="42">
        <v>27.517509560000001</v>
      </c>
      <c r="C835" s="40">
        <v>881.33</v>
      </c>
      <c r="D835" s="19" t="s">
        <v>466</v>
      </c>
      <c r="E835" s="31">
        <v>885.41899999999998</v>
      </c>
    </row>
    <row r="836" spans="1:5" ht="15.75" x14ac:dyDescent="0.25">
      <c r="A836" s="42">
        <v>103.99281927</v>
      </c>
      <c r="B836" s="42">
        <v>27.517509560000001</v>
      </c>
      <c r="C836" s="40">
        <v>881.33</v>
      </c>
      <c r="D836" s="19" t="s">
        <v>467</v>
      </c>
      <c r="E836" s="31">
        <v>885.32899999999995</v>
      </c>
    </row>
    <row r="837" spans="1:5" ht="15.75" x14ac:dyDescent="0.25">
      <c r="A837" s="42">
        <v>103.99281927</v>
      </c>
      <c r="B837" s="42">
        <v>27.517509560000001</v>
      </c>
      <c r="C837" s="40">
        <v>881.33</v>
      </c>
      <c r="D837" s="19" t="s">
        <v>468</v>
      </c>
      <c r="E837" s="31">
        <v>885.38900000000001</v>
      </c>
    </row>
    <row r="838" spans="1:5" ht="15.75" x14ac:dyDescent="0.25">
      <c r="A838" s="42">
        <v>103.99281927</v>
      </c>
      <c r="B838" s="42">
        <v>27.517509560000001</v>
      </c>
      <c r="C838" s="40">
        <v>881.33</v>
      </c>
      <c r="D838" s="19" t="s">
        <v>469</v>
      </c>
      <c r="E838" s="31">
        <v>885.32899999999995</v>
      </c>
    </row>
    <row r="839" spans="1:5" ht="15.75" x14ac:dyDescent="0.25">
      <c r="A839" s="42">
        <v>103.99281927</v>
      </c>
      <c r="B839" s="42">
        <v>27.517509560000001</v>
      </c>
      <c r="C839" s="40">
        <v>881.33</v>
      </c>
      <c r="D839" s="19" t="s">
        <v>470</v>
      </c>
      <c r="E839" s="31">
        <v>885.33900000000006</v>
      </c>
    </row>
    <row r="840" spans="1:5" ht="15.75" x14ac:dyDescent="0.25">
      <c r="A840" s="42">
        <v>103.99281927</v>
      </c>
      <c r="B840" s="42">
        <v>27.517509560000001</v>
      </c>
      <c r="C840" s="40">
        <v>881.33</v>
      </c>
      <c r="D840" s="19" t="s">
        <v>471</v>
      </c>
      <c r="E840" s="31">
        <v>885.36900000000003</v>
      </c>
    </row>
    <row r="841" spans="1:5" ht="15.75" x14ac:dyDescent="0.25">
      <c r="A841" s="42">
        <v>103.99281927</v>
      </c>
      <c r="B841" s="42">
        <v>27.517509560000001</v>
      </c>
      <c r="C841" s="40">
        <v>881.33</v>
      </c>
      <c r="D841" s="19" t="s">
        <v>472</v>
      </c>
      <c r="E841" s="31">
        <v>885.37900000000002</v>
      </c>
    </row>
    <row r="842" spans="1:5" ht="15.75" x14ac:dyDescent="0.25">
      <c r="A842" s="42">
        <v>103.99281927</v>
      </c>
      <c r="B842" s="42">
        <v>27.517509560000001</v>
      </c>
      <c r="C842" s="40">
        <v>881.33</v>
      </c>
      <c r="D842" s="19" t="s">
        <v>473</v>
      </c>
      <c r="E842" s="31"/>
    </row>
    <row r="843" spans="1:5" ht="15.75" x14ac:dyDescent="0.25">
      <c r="A843" s="42">
        <v>103.99281927</v>
      </c>
      <c r="B843" s="42">
        <v>27.517509560000001</v>
      </c>
      <c r="C843" s="40">
        <v>881.33</v>
      </c>
      <c r="D843" s="19" t="s">
        <v>474</v>
      </c>
      <c r="E843" s="31"/>
    </row>
    <row r="844" spans="1:5" ht="15.75" x14ac:dyDescent="0.25">
      <c r="A844" s="42">
        <v>103.99281927</v>
      </c>
      <c r="B844" s="42">
        <v>27.517509560000001</v>
      </c>
      <c r="C844" s="40">
        <v>881.33</v>
      </c>
      <c r="D844" s="19" t="s">
        <v>475</v>
      </c>
      <c r="E844" s="31"/>
    </row>
    <row r="845" spans="1:5" ht="15.75" x14ac:dyDescent="0.25">
      <c r="A845" s="42">
        <v>103.99281927</v>
      </c>
      <c r="B845" s="42">
        <v>27.517509560000001</v>
      </c>
      <c r="C845" s="40">
        <v>881.33</v>
      </c>
      <c r="D845" s="19" t="s">
        <v>476</v>
      </c>
      <c r="E845" s="31"/>
    </row>
    <row r="846" spans="1:5" ht="15.75" x14ac:dyDescent="0.25">
      <c r="A846" s="42">
        <v>103.99281927</v>
      </c>
      <c r="B846" s="42">
        <v>27.517509560000001</v>
      </c>
      <c r="C846" s="40">
        <v>881.33</v>
      </c>
      <c r="D846" s="19" t="s">
        <v>477</v>
      </c>
      <c r="E846" s="31"/>
    </row>
    <row r="847" spans="1:5" ht="15.75" x14ac:dyDescent="0.25">
      <c r="A847" s="42">
        <v>103.99281927</v>
      </c>
      <c r="B847" s="42">
        <v>27.517509560000001</v>
      </c>
      <c r="C847" s="40">
        <v>881.33</v>
      </c>
      <c r="D847" s="19" t="s">
        <v>478</v>
      </c>
      <c r="E847" s="31"/>
    </row>
    <row r="848" spans="1:5" ht="15.75" x14ac:dyDescent="0.25">
      <c r="A848" s="42">
        <v>103.99281927</v>
      </c>
      <c r="B848" s="42">
        <v>27.517509560000001</v>
      </c>
      <c r="C848" s="40">
        <v>881.33</v>
      </c>
      <c r="D848" s="19" t="s">
        <v>479</v>
      </c>
      <c r="E848" s="31"/>
    </row>
    <row r="849" spans="1:5" ht="15.75" x14ac:dyDescent="0.25">
      <c r="A849" s="42">
        <v>103.99281927</v>
      </c>
      <c r="B849" s="42">
        <v>27.517509560000001</v>
      </c>
      <c r="C849" s="40">
        <v>881.33</v>
      </c>
      <c r="D849" s="19" t="s">
        <v>480</v>
      </c>
      <c r="E849" s="31"/>
    </row>
    <row r="850" spans="1:5" ht="15.75" x14ac:dyDescent="0.25">
      <c r="A850" s="42">
        <v>103.99281927</v>
      </c>
      <c r="B850" s="42">
        <v>27.517509560000001</v>
      </c>
      <c r="C850" s="40">
        <v>881.33</v>
      </c>
      <c r="D850" s="19" t="s">
        <v>481</v>
      </c>
      <c r="E850" s="31">
        <v>885.36900000000003</v>
      </c>
    </row>
    <row r="851" spans="1:5" ht="15.75" x14ac:dyDescent="0.25">
      <c r="A851" s="42">
        <v>103.99281927</v>
      </c>
      <c r="B851" s="42">
        <v>27.517509560000001</v>
      </c>
      <c r="C851" s="40">
        <v>881.33</v>
      </c>
      <c r="D851" s="19" t="s">
        <v>482</v>
      </c>
      <c r="E851" s="31">
        <v>885.29899999999998</v>
      </c>
    </row>
    <row r="852" spans="1:5" ht="15.75" x14ac:dyDescent="0.25">
      <c r="A852" s="42">
        <v>103.99281927</v>
      </c>
      <c r="B852" s="42">
        <v>27.517509560000001</v>
      </c>
      <c r="C852" s="40">
        <v>881.33</v>
      </c>
      <c r="D852" s="19" t="s">
        <v>483</v>
      </c>
      <c r="E852" s="31">
        <v>885.21900000000005</v>
      </c>
    </row>
    <row r="853" spans="1:5" ht="15.75" x14ac:dyDescent="0.25">
      <c r="A853" s="42">
        <v>103.99281927</v>
      </c>
      <c r="B853" s="42">
        <v>27.517509560000001</v>
      </c>
      <c r="C853" s="40">
        <v>881.33</v>
      </c>
      <c r="D853" s="19" t="s">
        <v>484</v>
      </c>
      <c r="E853" s="31"/>
    </row>
    <row r="854" spans="1:5" ht="15.75" x14ac:dyDescent="0.25">
      <c r="A854" s="42">
        <v>103.99281927</v>
      </c>
      <c r="B854" s="42">
        <v>27.517509560000001</v>
      </c>
      <c r="C854" s="40">
        <v>881.33</v>
      </c>
      <c r="D854" s="2">
        <v>44682</v>
      </c>
      <c r="E854" s="31"/>
    </row>
    <row r="855" spans="1:5" ht="15.75" x14ac:dyDescent="0.25">
      <c r="A855" s="42">
        <v>103.99281927</v>
      </c>
      <c r="B855" s="42">
        <v>27.517509560000001</v>
      </c>
      <c r="C855" s="40">
        <v>881.33</v>
      </c>
      <c r="D855" s="2">
        <v>44683</v>
      </c>
      <c r="E855" s="31"/>
    </row>
    <row r="856" spans="1:5" ht="15.75" x14ac:dyDescent="0.25">
      <c r="A856" s="42">
        <v>103.99281927</v>
      </c>
      <c r="B856" s="42">
        <v>27.517509560000001</v>
      </c>
      <c r="C856" s="40">
        <v>881.33</v>
      </c>
      <c r="D856" s="2">
        <v>44684</v>
      </c>
      <c r="E856" s="31"/>
    </row>
    <row r="857" spans="1:5" ht="15.75" x14ac:dyDescent="0.25">
      <c r="A857" s="42">
        <v>103.99281927</v>
      </c>
      <c r="B857" s="42">
        <v>27.517509560000001</v>
      </c>
      <c r="C857" s="40">
        <v>881.33</v>
      </c>
      <c r="D857" s="2">
        <v>44685</v>
      </c>
      <c r="E857" s="31"/>
    </row>
    <row r="858" spans="1:5" ht="15.75" x14ac:dyDescent="0.25">
      <c r="A858" s="42">
        <v>103.99281927</v>
      </c>
      <c r="B858" s="42">
        <v>27.517509560000001</v>
      </c>
      <c r="C858" s="40">
        <v>881.33</v>
      </c>
      <c r="D858" s="2">
        <v>44686</v>
      </c>
      <c r="E858" s="31"/>
    </row>
    <row r="859" spans="1:5" ht="15.75" x14ac:dyDescent="0.25">
      <c r="A859" s="42">
        <v>103.99281927</v>
      </c>
      <c r="B859" s="42">
        <v>27.517509560000001</v>
      </c>
      <c r="C859" s="40">
        <v>881.33</v>
      </c>
      <c r="D859" s="2">
        <v>44687</v>
      </c>
      <c r="E859" s="31"/>
    </row>
    <row r="860" spans="1:5" ht="15.75" x14ac:dyDescent="0.25">
      <c r="A860" s="42">
        <v>103.99281927</v>
      </c>
      <c r="B860" s="42">
        <v>27.517509560000001</v>
      </c>
      <c r="C860" s="40">
        <v>881.33</v>
      </c>
      <c r="D860" s="2">
        <v>44688</v>
      </c>
      <c r="E860" s="31"/>
    </row>
    <row r="861" spans="1:5" ht="15.75" x14ac:dyDescent="0.25">
      <c r="A861" s="42">
        <v>103.99281927</v>
      </c>
      <c r="B861" s="42">
        <v>27.517509560000001</v>
      </c>
      <c r="C861" s="40">
        <v>881.33</v>
      </c>
      <c r="D861" s="2">
        <v>44689</v>
      </c>
      <c r="E861" s="31"/>
    </row>
    <row r="862" spans="1:5" ht="15.75" x14ac:dyDescent="0.25">
      <c r="A862" s="42">
        <v>103.99281927</v>
      </c>
      <c r="B862" s="42">
        <v>27.517509560000001</v>
      </c>
      <c r="C862" s="40">
        <v>881.33</v>
      </c>
      <c r="D862" s="2">
        <v>44690</v>
      </c>
      <c r="E862" s="31"/>
    </row>
    <row r="863" spans="1:5" ht="15.75" x14ac:dyDescent="0.25">
      <c r="A863" s="42">
        <v>103.99281927</v>
      </c>
      <c r="B863" s="42">
        <v>27.517509560000001</v>
      </c>
      <c r="C863" s="40">
        <v>881.33</v>
      </c>
      <c r="D863" s="2">
        <v>44691</v>
      </c>
      <c r="E863" s="31"/>
    </row>
    <row r="864" spans="1:5" ht="15.75" x14ac:dyDescent="0.25">
      <c r="A864" s="42">
        <v>103.99281927</v>
      </c>
      <c r="B864" s="42">
        <v>27.517509560000001</v>
      </c>
      <c r="C864" s="40">
        <v>881.33</v>
      </c>
      <c r="D864" s="2">
        <v>44692</v>
      </c>
      <c r="E864" s="31"/>
    </row>
    <row r="865" spans="1:5" ht="15.75" x14ac:dyDescent="0.25">
      <c r="A865" s="42">
        <v>103.99281927</v>
      </c>
      <c r="B865" s="42">
        <v>27.517509560000001</v>
      </c>
      <c r="C865" s="40">
        <v>881.33</v>
      </c>
      <c r="D865" s="2">
        <v>44693</v>
      </c>
      <c r="E865" s="31"/>
    </row>
    <row r="866" spans="1:5" ht="15.75" x14ac:dyDescent="0.25">
      <c r="A866" s="42">
        <v>103.99281927</v>
      </c>
      <c r="B866" s="42">
        <v>27.517509560000001</v>
      </c>
      <c r="C866" s="40">
        <v>881.33</v>
      </c>
      <c r="D866" s="2">
        <v>44694</v>
      </c>
      <c r="E866" s="31"/>
    </row>
    <row r="867" spans="1:5" ht="15.75" x14ac:dyDescent="0.25">
      <c r="A867" s="42">
        <v>103.99281927</v>
      </c>
      <c r="B867" s="42">
        <v>27.517509560000001</v>
      </c>
      <c r="C867" s="40">
        <v>881.33</v>
      </c>
      <c r="D867" s="2">
        <v>44695</v>
      </c>
      <c r="E867" s="31"/>
    </row>
    <row r="868" spans="1:5" ht="15.75" x14ac:dyDescent="0.25">
      <c r="A868" s="42">
        <v>103.99281927</v>
      </c>
      <c r="B868" s="42">
        <v>27.517509560000001</v>
      </c>
      <c r="C868" s="40">
        <v>881.33</v>
      </c>
      <c r="D868" s="2">
        <v>44696</v>
      </c>
      <c r="E868" s="31"/>
    </row>
    <row r="869" spans="1:5" ht="15.75" x14ac:dyDescent="0.25">
      <c r="A869" s="42">
        <v>103.99281927</v>
      </c>
      <c r="B869" s="42">
        <v>27.517509560000001</v>
      </c>
      <c r="C869" s="40">
        <v>881.33</v>
      </c>
      <c r="D869" s="2">
        <v>44697</v>
      </c>
      <c r="E869" s="31"/>
    </row>
    <row r="870" spans="1:5" ht="15.75" x14ac:dyDescent="0.25">
      <c r="A870" s="42">
        <v>103.99281927</v>
      </c>
      <c r="B870" s="42">
        <v>27.517509560000001</v>
      </c>
      <c r="C870" s="40">
        <v>881.33</v>
      </c>
      <c r="D870" s="2">
        <v>44698</v>
      </c>
      <c r="E870" s="31"/>
    </row>
    <row r="871" spans="1:5" ht="15.75" x14ac:dyDescent="0.25">
      <c r="A871" s="42">
        <v>103.99281927</v>
      </c>
      <c r="B871" s="42">
        <v>27.517509560000001</v>
      </c>
      <c r="C871" s="40">
        <v>881.33</v>
      </c>
      <c r="D871" s="2">
        <v>44699</v>
      </c>
      <c r="E871" s="31"/>
    </row>
    <row r="872" spans="1:5" ht="15.75" x14ac:dyDescent="0.25">
      <c r="A872" s="42">
        <v>103.99281927</v>
      </c>
      <c r="B872" s="42">
        <v>27.517509560000001</v>
      </c>
      <c r="C872" s="40">
        <v>881.33</v>
      </c>
      <c r="D872" s="2">
        <v>44700</v>
      </c>
      <c r="E872" s="31"/>
    </row>
    <row r="873" spans="1:5" ht="15.75" x14ac:dyDescent="0.25">
      <c r="A873" s="42">
        <v>103.99281927</v>
      </c>
      <c r="B873" s="42">
        <v>27.517509560000001</v>
      </c>
      <c r="C873" s="40">
        <v>881.33</v>
      </c>
      <c r="D873" s="2">
        <v>44701</v>
      </c>
      <c r="E873" s="31">
        <v>885.25</v>
      </c>
    </row>
    <row r="874" spans="1:5" ht="15.75" x14ac:dyDescent="0.25">
      <c r="A874" s="42">
        <v>103.99281927</v>
      </c>
      <c r="B874" s="42">
        <v>27.517509560000001</v>
      </c>
      <c r="C874" s="40">
        <v>881.33</v>
      </c>
      <c r="D874" s="2">
        <v>44702</v>
      </c>
      <c r="E874" s="31"/>
    </row>
    <row r="875" spans="1:5" ht="15.75" x14ac:dyDescent="0.25">
      <c r="A875" s="42">
        <v>103.99281927</v>
      </c>
      <c r="B875" s="42">
        <v>27.517509560000001</v>
      </c>
      <c r="C875" s="40">
        <v>881.33</v>
      </c>
      <c r="D875" s="2">
        <v>44703</v>
      </c>
      <c r="E875" s="31"/>
    </row>
    <row r="876" spans="1:5" ht="15.75" x14ac:dyDescent="0.25">
      <c r="A876" s="42">
        <v>103.99281927</v>
      </c>
      <c r="B876" s="42">
        <v>27.517509560000001</v>
      </c>
      <c r="C876" s="40">
        <v>881.33</v>
      </c>
      <c r="D876" s="2">
        <v>44704</v>
      </c>
      <c r="E876" s="31"/>
    </row>
    <row r="877" spans="1:5" ht="15.75" x14ac:dyDescent="0.25">
      <c r="A877" s="42">
        <v>103.99281927</v>
      </c>
      <c r="B877" s="42">
        <v>27.517509560000001</v>
      </c>
      <c r="C877" s="40">
        <v>881.33</v>
      </c>
      <c r="D877" s="2">
        <v>44705</v>
      </c>
      <c r="E877" s="31"/>
    </row>
    <row r="878" spans="1:5" ht="15.75" x14ac:dyDescent="0.25">
      <c r="A878" s="42">
        <v>103.99281927</v>
      </c>
      <c r="B878" s="42">
        <v>27.517509560000001</v>
      </c>
      <c r="C878" s="40">
        <v>881.33</v>
      </c>
      <c r="D878" s="2">
        <v>44706</v>
      </c>
      <c r="E878" s="31"/>
    </row>
    <row r="879" spans="1:5" ht="15.75" x14ac:dyDescent="0.25">
      <c r="A879" s="42">
        <v>103.99281927</v>
      </c>
      <c r="B879" s="42">
        <v>27.517509560000001</v>
      </c>
      <c r="C879" s="40">
        <v>881.33</v>
      </c>
      <c r="D879" s="2">
        <v>44707</v>
      </c>
      <c r="E879" s="31"/>
    </row>
    <row r="880" spans="1:5" ht="15.75" x14ac:dyDescent="0.25">
      <c r="A880" s="42">
        <v>103.99281927</v>
      </c>
      <c r="B880" s="42">
        <v>27.517509560000001</v>
      </c>
      <c r="C880" s="40">
        <v>881.33</v>
      </c>
      <c r="D880" s="2">
        <v>44708</v>
      </c>
      <c r="E880" s="31"/>
    </row>
    <row r="881" spans="1:5" ht="15.75" x14ac:dyDescent="0.25">
      <c r="A881" s="42">
        <v>103.99281927</v>
      </c>
      <c r="B881" s="42">
        <v>27.517509560000001</v>
      </c>
      <c r="C881" s="40">
        <v>881.33</v>
      </c>
      <c r="D881" s="2">
        <v>44709</v>
      </c>
      <c r="E881" s="31"/>
    </row>
    <row r="882" spans="1:5" ht="15.75" x14ac:dyDescent="0.25">
      <c r="A882" s="42">
        <v>103.99281927</v>
      </c>
      <c r="B882" s="42">
        <v>27.517509560000001</v>
      </c>
      <c r="C882" s="40">
        <v>881.33</v>
      </c>
      <c r="D882" s="2">
        <v>44710</v>
      </c>
      <c r="E882" s="31"/>
    </row>
    <row r="883" spans="1:5" ht="15.75" x14ac:dyDescent="0.25">
      <c r="A883" s="42">
        <v>103.99281927</v>
      </c>
      <c r="B883" s="42">
        <v>27.517509560000001</v>
      </c>
      <c r="C883" s="40">
        <v>881.33</v>
      </c>
      <c r="D883" s="2">
        <v>44711</v>
      </c>
      <c r="E883" s="31"/>
    </row>
    <row r="884" spans="1:5" ht="15.75" x14ac:dyDescent="0.25">
      <c r="A884" s="42">
        <v>103.99281927</v>
      </c>
      <c r="B884" s="42">
        <v>27.517509560000001</v>
      </c>
      <c r="C884" s="40">
        <v>881.33</v>
      </c>
      <c r="D884" s="2">
        <v>44712</v>
      </c>
      <c r="E884" s="31"/>
    </row>
    <row r="885" spans="1:5" ht="15.75" x14ac:dyDescent="0.25">
      <c r="A885" s="42">
        <v>103.99281927</v>
      </c>
      <c r="B885" s="42">
        <v>27.517509560000001</v>
      </c>
      <c r="C885" s="40">
        <v>881.33</v>
      </c>
      <c r="D885" s="2">
        <v>44713</v>
      </c>
      <c r="E885" s="31"/>
    </row>
    <row r="886" spans="1:5" ht="15.75" x14ac:dyDescent="0.25">
      <c r="A886" s="42">
        <v>103.99281927</v>
      </c>
      <c r="B886" s="42">
        <v>27.517509560000001</v>
      </c>
      <c r="C886" s="40">
        <v>881.33</v>
      </c>
      <c r="D886" s="2">
        <v>44714</v>
      </c>
      <c r="E886" s="31"/>
    </row>
    <row r="887" spans="1:5" ht="15.75" x14ac:dyDescent="0.25">
      <c r="A887" s="42">
        <v>103.99281927</v>
      </c>
      <c r="B887" s="42">
        <v>27.517509560000001</v>
      </c>
      <c r="C887" s="40">
        <v>881.33</v>
      </c>
      <c r="D887" s="2">
        <v>44715</v>
      </c>
      <c r="E887" s="31"/>
    </row>
    <row r="888" spans="1:5" ht="15.75" x14ac:dyDescent="0.25">
      <c r="A888" s="42">
        <v>103.99281927</v>
      </c>
      <c r="B888" s="42">
        <v>27.517509560000001</v>
      </c>
      <c r="C888" s="40">
        <v>881.33</v>
      </c>
      <c r="D888" s="2">
        <v>44716</v>
      </c>
      <c r="E888" s="31"/>
    </row>
    <row r="889" spans="1:5" ht="15.75" x14ac:dyDescent="0.25">
      <c r="A889" s="42">
        <v>103.99281927</v>
      </c>
      <c r="B889" s="42">
        <v>27.517509560000001</v>
      </c>
      <c r="C889" s="40">
        <v>881.33</v>
      </c>
      <c r="D889" s="2">
        <v>44717</v>
      </c>
      <c r="E889" s="31"/>
    </row>
    <row r="890" spans="1:5" ht="15.75" x14ac:dyDescent="0.25">
      <c r="A890" s="42">
        <v>103.99281927</v>
      </c>
      <c r="B890" s="42">
        <v>27.517509560000001</v>
      </c>
      <c r="C890" s="40">
        <v>881.33</v>
      </c>
      <c r="D890" s="2">
        <v>44718</v>
      </c>
      <c r="E890" s="31"/>
    </row>
    <row r="891" spans="1:5" ht="15.75" x14ac:dyDescent="0.25">
      <c r="A891" s="42">
        <v>103.99281927</v>
      </c>
      <c r="B891" s="42">
        <v>27.517509560000001</v>
      </c>
      <c r="C891" s="40">
        <v>881.33</v>
      </c>
      <c r="D891" s="2">
        <v>44719</v>
      </c>
      <c r="E891" s="31"/>
    </row>
    <row r="892" spans="1:5" ht="15.75" x14ac:dyDescent="0.25">
      <c r="A892" s="42">
        <v>103.99281927</v>
      </c>
      <c r="B892" s="42">
        <v>27.517509560000001</v>
      </c>
      <c r="C892" s="40">
        <v>881.33</v>
      </c>
      <c r="D892" s="2">
        <v>44720</v>
      </c>
      <c r="E892" s="31"/>
    </row>
    <row r="893" spans="1:5" ht="15.75" x14ac:dyDescent="0.25">
      <c r="A893" s="42">
        <v>103.99281927</v>
      </c>
      <c r="B893" s="42">
        <v>27.517509560000001</v>
      </c>
      <c r="C893" s="40">
        <v>881.33</v>
      </c>
      <c r="D893" s="2">
        <v>44721</v>
      </c>
      <c r="E893" s="31"/>
    </row>
    <row r="894" spans="1:5" ht="15.75" x14ac:dyDescent="0.25">
      <c r="A894" s="42">
        <v>103.99281927</v>
      </c>
      <c r="B894" s="42">
        <v>27.517509560000001</v>
      </c>
      <c r="C894" s="40">
        <v>881.33</v>
      </c>
      <c r="D894" s="2">
        <v>44722</v>
      </c>
      <c r="E894" s="31"/>
    </row>
    <row r="895" spans="1:5" ht="15.75" x14ac:dyDescent="0.25">
      <c r="A895" s="42">
        <v>103.99281927</v>
      </c>
      <c r="B895" s="42">
        <v>27.517509560000001</v>
      </c>
      <c r="C895" s="40">
        <v>881.33</v>
      </c>
      <c r="D895" s="2">
        <v>44723</v>
      </c>
      <c r="E895" s="31"/>
    </row>
    <row r="896" spans="1:5" ht="15.75" x14ac:dyDescent="0.25">
      <c r="A896" s="42">
        <v>103.99281927</v>
      </c>
      <c r="B896" s="42">
        <v>27.517509560000001</v>
      </c>
      <c r="C896" s="40">
        <v>881.33</v>
      </c>
      <c r="D896" s="2">
        <v>44724</v>
      </c>
      <c r="E896" s="31">
        <v>885.36</v>
      </c>
    </row>
    <row r="897" spans="1:5" ht="15.75" x14ac:dyDescent="0.25">
      <c r="A897" s="42">
        <v>103.99281927</v>
      </c>
      <c r="B897" s="42">
        <v>27.517509560000001</v>
      </c>
      <c r="C897" s="40">
        <v>881.33</v>
      </c>
      <c r="D897" s="2">
        <v>44725</v>
      </c>
      <c r="E897" s="31"/>
    </row>
    <row r="898" spans="1:5" ht="15.75" x14ac:dyDescent="0.25">
      <c r="A898" s="42">
        <v>103.99281927</v>
      </c>
      <c r="B898" s="42">
        <v>27.517509560000001</v>
      </c>
      <c r="C898" s="40">
        <v>881.33</v>
      </c>
      <c r="D898" s="2">
        <v>44726</v>
      </c>
      <c r="E898" s="31"/>
    </row>
    <row r="899" spans="1:5" ht="15.75" x14ac:dyDescent="0.25">
      <c r="A899" s="42">
        <v>103.99281927</v>
      </c>
      <c r="B899" s="42">
        <v>27.517509560000001</v>
      </c>
      <c r="C899" s="40">
        <v>881.33</v>
      </c>
      <c r="D899" s="2">
        <v>44727</v>
      </c>
      <c r="E899" s="31"/>
    </row>
    <row r="900" spans="1:5" ht="15.75" x14ac:dyDescent="0.25">
      <c r="A900" s="42">
        <v>103.99281927</v>
      </c>
      <c r="B900" s="42">
        <v>27.517509560000001</v>
      </c>
      <c r="C900" s="40">
        <v>881.33</v>
      </c>
      <c r="D900" s="2">
        <v>44728</v>
      </c>
      <c r="E900" s="31"/>
    </row>
    <row r="901" spans="1:5" ht="15.75" x14ac:dyDescent="0.25">
      <c r="A901" s="42">
        <v>103.99281927</v>
      </c>
      <c r="B901" s="42">
        <v>27.517509560000001</v>
      </c>
      <c r="C901" s="40">
        <v>881.33</v>
      </c>
      <c r="D901" s="2">
        <v>44729</v>
      </c>
      <c r="E901" s="31"/>
    </row>
    <row r="902" spans="1:5" ht="15.75" x14ac:dyDescent="0.25">
      <c r="A902" s="42">
        <v>103.99281927</v>
      </c>
      <c r="B902" s="42">
        <v>27.517509560000001</v>
      </c>
      <c r="C902" s="40">
        <v>881.33</v>
      </c>
      <c r="D902" s="2">
        <v>44730</v>
      </c>
      <c r="E902" s="31"/>
    </row>
    <row r="903" spans="1:5" ht="15.75" x14ac:dyDescent="0.25">
      <c r="A903" s="42">
        <v>103.99281927</v>
      </c>
      <c r="B903" s="42">
        <v>27.517509560000001</v>
      </c>
      <c r="C903" s="40">
        <v>881.33</v>
      </c>
      <c r="D903" s="2">
        <v>44731</v>
      </c>
      <c r="E903" s="31"/>
    </row>
    <row r="904" spans="1:5" ht="15.75" x14ac:dyDescent="0.25">
      <c r="A904" s="42">
        <v>103.99281927</v>
      </c>
      <c r="B904" s="42">
        <v>27.517509560000001</v>
      </c>
      <c r="C904" s="40">
        <v>881.33</v>
      </c>
      <c r="D904" s="20">
        <v>44732</v>
      </c>
      <c r="E904" s="31"/>
    </row>
    <row r="905" spans="1:5" ht="15.75" x14ac:dyDescent="0.25">
      <c r="A905" s="42">
        <v>103.99281927</v>
      </c>
      <c r="B905" s="42">
        <v>27.517509560000001</v>
      </c>
      <c r="C905" s="40">
        <v>881.33</v>
      </c>
      <c r="D905" s="20">
        <v>44733</v>
      </c>
      <c r="E905" s="31"/>
    </row>
    <row r="906" spans="1:5" ht="15.75" x14ac:dyDescent="0.25">
      <c r="A906" s="42">
        <v>103.99281927</v>
      </c>
      <c r="B906" s="42">
        <v>27.517509560000001</v>
      </c>
      <c r="C906" s="40">
        <v>881.33</v>
      </c>
      <c r="D906" s="20">
        <v>44734</v>
      </c>
      <c r="E906" s="31"/>
    </row>
    <row r="907" spans="1:5" ht="15.75" x14ac:dyDescent="0.25">
      <c r="A907" s="42">
        <v>103.99281927</v>
      </c>
      <c r="B907" s="42">
        <v>27.517509560000001</v>
      </c>
      <c r="C907" s="40">
        <v>881.33</v>
      </c>
      <c r="D907" s="20">
        <v>44735</v>
      </c>
      <c r="E907" s="31"/>
    </row>
    <row r="908" spans="1:5" ht="15.75" x14ac:dyDescent="0.25">
      <c r="A908" s="42">
        <v>103.99281927</v>
      </c>
      <c r="B908" s="42">
        <v>27.517509560000001</v>
      </c>
      <c r="C908" s="40">
        <v>881.33</v>
      </c>
      <c r="D908" s="20">
        <v>44736</v>
      </c>
      <c r="E908" s="31"/>
    </row>
    <row r="909" spans="1:5" ht="15.75" x14ac:dyDescent="0.25">
      <c r="A909" s="42">
        <v>103.99281927</v>
      </c>
      <c r="B909" s="42">
        <v>27.517509560000001</v>
      </c>
      <c r="C909" s="40">
        <v>881.33</v>
      </c>
      <c r="D909" s="20">
        <v>44737</v>
      </c>
      <c r="E909" s="31"/>
    </row>
    <row r="910" spans="1:5" ht="15.75" x14ac:dyDescent="0.25">
      <c r="A910" s="42">
        <v>103.99281927</v>
      </c>
      <c r="B910" s="42">
        <v>27.517509560000001</v>
      </c>
      <c r="C910" s="40">
        <v>881.33</v>
      </c>
      <c r="D910" s="20">
        <v>44738</v>
      </c>
      <c r="E910" s="31"/>
    </row>
    <row r="911" spans="1:5" ht="15.75" x14ac:dyDescent="0.25">
      <c r="A911" s="42">
        <v>103.99281927</v>
      </c>
      <c r="B911" s="42">
        <v>27.517509560000001</v>
      </c>
      <c r="C911" s="40">
        <v>881.33</v>
      </c>
      <c r="D911" s="20">
        <v>44739</v>
      </c>
      <c r="E911" s="31"/>
    </row>
    <row r="912" spans="1:5" ht="15.75" x14ac:dyDescent="0.25">
      <c r="A912" s="42">
        <v>103.99281927</v>
      </c>
      <c r="B912" s="42">
        <v>27.517509560000001</v>
      </c>
      <c r="C912" s="40">
        <v>881.33</v>
      </c>
      <c r="D912" s="20">
        <v>44740</v>
      </c>
      <c r="E912" s="31">
        <v>885.47</v>
      </c>
    </row>
    <row r="913" spans="1:5" ht="15.75" x14ac:dyDescent="0.25">
      <c r="A913" s="42">
        <v>103.99281927</v>
      </c>
      <c r="B913" s="42">
        <v>27.517509560000001</v>
      </c>
      <c r="C913" s="40">
        <v>881.33</v>
      </c>
      <c r="D913" s="20">
        <v>44741</v>
      </c>
      <c r="E913" s="31"/>
    </row>
    <row r="914" spans="1:5" ht="15.75" x14ac:dyDescent="0.25">
      <c r="A914" s="42">
        <v>103.99281927</v>
      </c>
      <c r="B914" s="42">
        <v>27.517509560000001</v>
      </c>
      <c r="C914" s="40">
        <v>881.33</v>
      </c>
      <c r="D914" s="20">
        <v>44742</v>
      </c>
      <c r="E914" s="31"/>
    </row>
    <row r="915" spans="1:5" ht="15.75" x14ac:dyDescent="0.25">
      <c r="A915" s="42">
        <v>103.99281927</v>
      </c>
      <c r="B915" s="42">
        <v>27.517509560000001</v>
      </c>
      <c r="C915" s="40">
        <v>881.33</v>
      </c>
      <c r="D915" s="20">
        <v>44743</v>
      </c>
      <c r="E915" s="31"/>
    </row>
    <row r="916" spans="1:5" ht="15.75" x14ac:dyDescent="0.25">
      <c r="A916" s="42">
        <v>103.99281927</v>
      </c>
      <c r="B916" s="42">
        <v>27.517509560000001</v>
      </c>
      <c r="C916" s="40">
        <v>881.33</v>
      </c>
      <c r="D916" s="20">
        <v>44744</v>
      </c>
      <c r="E916" s="31"/>
    </row>
    <row r="917" spans="1:5" ht="15.75" x14ac:dyDescent="0.25">
      <c r="A917" s="42">
        <v>103.99281927</v>
      </c>
      <c r="B917" s="42">
        <v>27.517509560000001</v>
      </c>
      <c r="C917" s="40">
        <v>881.33</v>
      </c>
      <c r="D917" s="20">
        <v>44745</v>
      </c>
      <c r="E917" s="31"/>
    </row>
    <row r="918" spans="1:5" ht="15.75" x14ac:dyDescent="0.25">
      <c r="A918" s="42">
        <v>103.99281927</v>
      </c>
      <c r="B918" s="42">
        <v>27.517509560000001</v>
      </c>
      <c r="C918" s="40">
        <v>881.33</v>
      </c>
      <c r="D918" s="20">
        <v>44746</v>
      </c>
      <c r="E918" s="31"/>
    </row>
    <row r="919" spans="1:5" ht="15.75" x14ac:dyDescent="0.25">
      <c r="A919" s="42">
        <v>103.99281927</v>
      </c>
      <c r="B919" s="42">
        <v>27.517509560000001</v>
      </c>
      <c r="C919" s="40">
        <v>881.33</v>
      </c>
      <c r="D919" s="20">
        <v>44747</v>
      </c>
      <c r="E919" s="31"/>
    </row>
    <row r="920" spans="1:5" ht="15.75" x14ac:dyDescent="0.25">
      <c r="A920" s="42">
        <v>103.99281927</v>
      </c>
      <c r="B920" s="42">
        <v>27.517509560000001</v>
      </c>
      <c r="C920" s="40">
        <v>881.33</v>
      </c>
      <c r="D920" s="20">
        <v>44748</v>
      </c>
      <c r="E920" s="31"/>
    </row>
    <row r="921" spans="1:5" ht="15.75" x14ac:dyDescent="0.25">
      <c r="A921" s="42">
        <v>103.99281927</v>
      </c>
      <c r="B921" s="42">
        <v>27.517509560000001</v>
      </c>
      <c r="C921" s="40">
        <v>881.33</v>
      </c>
      <c r="D921" s="20">
        <v>44749</v>
      </c>
      <c r="E921" s="31"/>
    </row>
    <row r="922" spans="1:5" ht="15.75" x14ac:dyDescent="0.25">
      <c r="A922" s="42">
        <v>103.99281927</v>
      </c>
      <c r="B922" s="42">
        <v>27.517509560000001</v>
      </c>
      <c r="C922" s="40">
        <v>881.33</v>
      </c>
      <c r="D922" s="20">
        <v>44750</v>
      </c>
      <c r="E922" s="31"/>
    </row>
    <row r="923" spans="1:5" ht="15.75" x14ac:dyDescent="0.25">
      <c r="A923" s="42">
        <v>103.99281927</v>
      </c>
      <c r="B923" s="42">
        <v>27.517509560000001</v>
      </c>
      <c r="C923" s="40">
        <v>881.33</v>
      </c>
      <c r="D923" s="20">
        <v>44751</v>
      </c>
      <c r="E923" s="31"/>
    </row>
    <row r="924" spans="1:5" ht="15.75" x14ac:dyDescent="0.25">
      <c r="A924" s="42">
        <v>103.99281927</v>
      </c>
      <c r="B924" s="42">
        <v>27.517509560000001</v>
      </c>
      <c r="C924" s="40">
        <v>881.33</v>
      </c>
      <c r="D924" s="20">
        <v>44752</v>
      </c>
      <c r="E924" s="31">
        <v>885.35</v>
      </c>
    </row>
    <row r="925" spans="1:5" ht="15.75" x14ac:dyDescent="0.25">
      <c r="A925" s="42">
        <v>103.99281927</v>
      </c>
      <c r="B925" s="42">
        <v>27.517509560000001</v>
      </c>
      <c r="C925" s="40">
        <v>881.33</v>
      </c>
      <c r="D925" s="20">
        <v>44753</v>
      </c>
      <c r="E925" s="31"/>
    </row>
    <row r="926" spans="1:5" ht="15.75" x14ac:dyDescent="0.25">
      <c r="A926" s="42">
        <v>103.99281927</v>
      </c>
      <c r="B926" s="42">
        <v>27.517509560000001</v>
      </c>
      <c r="C926" s="40">
        <v>881.33</v>
      </c>
      <c r="D926" s="20">
        <v>44754</v>
      </c>
      <c r="E926" s="31"/>
    </row>
    <row r="927" spans="1:5" ht="15.75" x14ac:dyDescent="0.25">
      <c r="A927" s="42">
        <v>103.99281927</v>
      </c>
      <c r="B927" s="42">
        <v>27.517509560000001</v>
      </c>
      <c r="C927" s="40">
        <v>881.33</v>
      </c>
      <c r="D927" s="20">
        <v>44755</v>
      </c>
      <c r="E927" s="31"/>
    </row>
    <row r="928" spans="1:5" ht="15.75" x14ac:dyDescent="0.25">
      <c r="A928" s="42">
        <v>103.99281927</v>
      </c>
      <c r="B928" s="42">
        <v>27.517509560000001</v>
      </c>
      <c r="C928" s="40">
        <v>881.33</v>
      </c>
      <c r="D928" s="20">
        <v>44756</v>
      </c>
      <c r="E928" s="31"/>
    </row>
    <row r="929" spans="1:5" ht="15.75" x14ac:dyDescent="0.25">
      <c r="A929" s="42">
        <v>103.99281927</v>
      </c>
      <c r="B929" s="42">
        <v>27.517509560000001</v>
      </c>
      <c r="C929" s="40">
        <v>881.33</v>
      </c>
      <c r="D929" s="20">
        <v>44757</v>
      </c>
      <c r="E929" s="31"/>
    </row>
    <row r="930" spans="1:5" ht="15.75" x14ac:dyDescent="0.25">
      <c r="A930" s="42">
        <v>103.99281927</v>
      </c>
      <c r="B930" s="42">
        <v>27.517509560000001</v>
      </c>
      <c r="C930" s="40">
        <v>881.33</v>
      </c>
      <c r="D930" s="20">
        <v>44758</v>
      </c>
      <c r="E930" s="31"/>
    </row>
    <row r="931" spans="1:5" ht="15.75" x14ac:dyDescent="0.25">
      <c r="A931" s="42">
        <v>103.99281927</v>
      </c>
      <c r="B931" s="42">
        <v>27.517509560000001</v>
      </c>
      <c r="C931" s="40">
        <v>881.33</v>
      </c>
      <c r="D931" s="20">
        <v>44759</v>
      </c>
      <c r="E931" s="31"/>
    </row>
    <row r="932" spans="1:5" ht="15.75" x14ac:dyDescent="0.25">
      <c r="A932" s="42">
        <v>103.99281927</v>
      </c>
      <c r="B932" s="42">
        <v>27.517509560000001</v>
      </c>
      <c r="C932" s="40">
        <v>881.33</v>
      </c>
      <c r="D932" s="20">
        <v>44760</v>
      </c>
      <c r="E932" s="31"/>
    </row>
    <row r="933" spans="1:5" ht="15.75" x14ac:dyDescent="0.25">
      <c r="A933" s="42">
        <v>103.99281927</v>
      </c>
      <c r="B933" s="42">
        <v>27.517509560000001</v>
      </c>
      <c r="C933" s="40">
        <v>881.33</v>
      </c>
      <c r="D933" s="20">
        <v>44761</v>
      </c>
      <c r="E933" s="31">
        <v>885.49900000000002</v>
      </c>
    </row>
    <row r="934" spans="1:5" ht="15.75" x14ac:dyDescent="0.25">
      <c r="A934" s="42">
        <v>103.99281927</v>
      </c>
      <c r="B934" s="42">
        <v>27.517509560000001</v>
      </c>
      <c r="C934" s="40">
        <v>881.33</v>
      </c>
      <c r="D934" s="20">
        <v>44762</v>
      </c>
      <c r="E934" s="31"/>
    </row>
    <row r="935" spans="1:5" ht="15.75" x14ac:dyDescent="0.25">
      <c r="A935" s="42">
        <v>103.99281927</v>
      </c>
      <c r="B935" s="42">
        <v>27.517509560000001</v>
      </c>
      <c r="C935" s="40">
        <v>881.33</v>
      </c>
      <c r="D935" s="20">
        <v>44763</v>
      </c>
      <c r="E935" s="31"/>
    </row>
    <row r="936" spans="1:5" ht="15.75" x14ac:dyDescent="0.25">
      <c r="A936" s="42">
        <v>103.99281927</v>
      </c>
      <c r="B936" s="42">
        <v>27.517509560000001</v>
      </c>
      <c r="C936" s="40">
        <v>881.33</v>
      </c>
      <c r="D936" s="20">
        <v>44764</v>
      </c>
      <c r="E936" s="31"/>
    </row>
    <row r="937" spans="1:5" ht="15.75" x14ac:dyDescent="0.25">
      <c r="A937" s="42">
        <v>103.99281927</v>
      </c>
      <c r="B937" s="42">
        <v>27.517509560000001</v>
      </c>
      <c r="C937" s="40">
        <v>881.33</v>
      </c>
      <c r="D937" s="20">
        <v>44765</v>
      </c>
      <c r="E937" s="31"/>
    </row>
    <row r="938" spans="1:5" ht="15.75" x14ac:dyDescent="0.25">
      <c r="A938" s="42">
        <v>103.99281927</v>
      </c>
      <c r="B938" s="42">
        <v>27.517509560000001</v>
      </c>
      <c r="C938" s="40">
        <v>881.33</v>
      </c>
      <c r="D938" s="20">
        <v>44766</v>
      </c>
      <c r="E938" s="31"/>
    </row>
    <row r="939" spans="1:5" ht="15.75" x14ac:dyDescent="0.25">
      <c r="A939" s="42">
        <v>103.99281927</v>
      </c>
      <c r="B939" s="42">
        <v>27.517509560000001</v>
      </c>
      <c r="C939" s="40">
        <v>881.33</v>
      </c>
      <c r="D939" s="20">
        <v>44767</v>
      </c>
      <c r="E939" s="31"/>
    </row>
    <row r="940" spans="1:5" ht="15.75" x14ac:dyDescent="0.25">
      <c r="A940" s="42">
        <v>103.99281927</v>
      </c>
      <c r="B940" s="42">
        <v>27.517509560000001</v>
      </c>
      <c r="C940" s="40">
        <v>881.33</v>
      </c>
      <c r="D940" s="20">
        <v>44768</v>
      </c>
      <c r="E940" s="31"/>
    </row>
    <row r="941" spans="1:5" ht="15.75" x14ac:dyDescent="0.25">
      <c r="A941" s="42">
        <v>103.99281927</v>
      </c>
      <c r="B941" s="42">
        <v>27.517509560000001</v>
      </c>
      <c r="C941" s="40">
        <v>881.33</v>
      </c>
      <c r="D941" s="20">
        <v>44769</v>
      </c>
      <c r="E941" s="31"/>
    </row>
    <row r="942" spans="1:5" ht="15.75" x14ac:dyDescent="0.25">
      <c r="A942" s="42">
        <v>103.99281927</v>
      </c>
      <c r="B942" s="42">
        <v>27.517509560000001</v>
      </c>
      <c r="C942" s="40">
        <v>881.33</v>
      </c>
      <c r="D942" s="20">
        <v>44770</v>
      </c>
      <c r="E942" s="31"/>
    </row>
    <row r="943" spans="1:5" ht="15.75" x14ac:dyDescent="0.25">
      <c r="A943" s="42">
        <v>103.99281927</v>
      </c>
      <c r="B943" s="42">
        <v>27.517509560000001</v>
      </c>
      <c r="C943" s="40">
        <v>881.33</v>
      </c>
      <c r="D943" s="20">
        <v>44771</v>
      </c>
      <c r="E943" s="31">
        <v>885.45</v>
      </c>
    </row>
    <row r="944" spans="1:5" ht="15.75" x14ac:dyDescent="0.25">
      <c r="A944" s="42">
        <v>103.99281927</v>
      </c>
      <c r="B944" s="42">
        <v>27.517509560000001</v>
      </c>
      <c r="C944" s="40">
        <v>881.33</v>
      </c>
      <c r="D944" s="20">
        <v>44772</v>
      </c>
      <c r="E944" s="31"/>
    </row>
    <row r="945" spans="1:5" ht="15.75" x14ac:dyDescent="0.25">
      <c r="A945" s="42">
        <v>103.99281927</v>
      </c>
      <c r="B945" s="42">
        <v>27.517509560000001</v>
      </c>
      <c r="C945" s="40">
        <v>881.33</v>
      </c>
      <c r="D945" s="20">
        <v>44773</v>
      </c>
      <c r="E945" s="31"/>
    </row>
    <row r="946" spans="1:5" ht="15.75" x14ac:dyDescent="0.25">
      <c r="A946" s="42">
        <v>103.99281927</v>
      </c>
      <c r="B946" s="42">
        <v>27.517509560000001</v>
      </c>
      <c r="C946" s="40">
        <v>881.33</v>
      </c>
      <c r="D946" s="20">
        <v>44774</v>
      </c>
      <c r="E946" s="31"/>
    </row>
    <row r="947" spans="1:5" ht="15.75" x14ac:dyDescent="0.25">
      <c r="A947" s="42">
        <v>103.99281927</v>
      </c>
      <c r="B947" s="42">
        <v>27.517509560000001</v>
      </c>
      <c r="C947" s="40">
        <v>881.33</v>
      </c>
      <c r="D947" s="20">
        <v>44775</v>
      </c>
      <c r="E947" s="31"/>
    </row>
    <row r="948" spans="1:5" ht="15.75" x14ac:dyDescent="0.25">
      <c r="A948" s="42">
        <v>103.99281927</v>
      </c>
      <c r="B948" s="42">
        <v>27.517509560000001</v>
      </c>
      <c r="C948" s="40">
        <v>881.33</v>
      </c>
      <c r="D948" s="20">
        <v>44776</v>
      </c>
      <c r="E948" s="31"/>
    </row>
    <row r="949" spans="1:5" ht="15.75" x14ac:dyDescent="0.25">
      <c r="A949" s="42">
        <v>103.99281927</v>
      </c>
      <c r="B949" s="42">
        <v>27.517509560000001</v>
      </c>
      <c r="C949" s="40">
        <v>881.33</v>
      </c>
      <c r="D949" s="20">
        <v>44777</v>
      </c>
      <c r="E949" s="31"/>
    </row>
    <row r="950" spans="1:5" ht="15.75" x14ac:dyDescent="0.25">
      <c r="A950" s="42">
        <v>103.99281927</v>
      </c>
      <c r="B950" s="42">
        <v>27.517509560000001</v>
      </c>
      <c r="C950" s="40">
        <v>881.33</v>
      </c>
      <c r="D950" s="20">
        <v>44778</v>
      </c>
      <c r="E950" s="31"/>
    </row>
    <row r="951" spans="1:5" ht="15.75" x14ac:dyDescent="0.25">
      <c r="A951" s="42">
        <v>103.99281927</v>
      </c>
      <c r="B951" s="42">
        <v>27.517509560000001</v>
      </c>
      <c r="C951" s="40">
        <v>881.33</v>
      </c>
      <c r="D951" s="20">
        <v>44779</v>
      </c>
      <c r="E951" s="31"/>
    </row>
    <row r="952" spans="1:5" ht="15.75" x14ac:dyDescent="0.25">
      <c r="A952" s="42">
        <v>103.99281927</v>
      </c>
      <c r="B952" s="42">
        <v>27.517509560000001</v>
      </c>
      <c r="C952" s="40">
        <v>881.33</v>
      </c>
      <c r="D952" s="20">
        <v>44780</v>
      </c>
      <c r="E952" s="31"/>
    </row>
    <row r="953" spans="1:5" ht="15.75" x14ac:dyDescent="0.25">
      <c r="A953" s="42">
        <v>103.99281927</v>
      </c>
      <c r="B953" s="42">
        <v>27.517509560000001</v>
      </c>
      <c r="C953" s="40">
        <v>881.33</v>
      </c>
      <c r="D953" s="20">
        <v>44781</v>
      </c>
      <c r="E953" s="31">
        <v>885.52</v>
      </c>
    </row>
    <row r="954" spans="1:5" ht="15.75" x14ac:dyDescent="0.25">
      <c r="A954" s="42">
        <v>103.99281927</v>
      </c>
      <c r="B954" s="42">
        <v>27.517509560000001</v>
      </c>
      <c r="C954" s="40">
        <v>881.33</v>
      </c>
      <c r="D954" s="20">
        <v>44782</v>
      </c>
      <c r="E954" s="31"/>
    </row>
    <row r="955" spans="1:5" ht="15.75" x14ac:dyDescent="0.25">
      <c r="A955" s="42">
        <v>103.99281927</v>
      </c>
      <c r="B955" s="42">
        <v>27.517509560000001</v>
      </c>
      <c r="C955" s="40">
        <v>881.33</v>
      </c>
      <c r="D955" s="20">
        <v>44783</v>
      </c>
      <c r="E955" s="31"/>
    </row>
    <row r="956" spans="1:5" ht="15.75" x14ac:dyDescent="0.25">
      <c r="A956" s="42">
        <v>103.99281927</v>
      </c>
      <c r="B956" s="42">
        <v>27.517509560000001</v>
      </c>
      <c r="C956" s="40">
        <v>881.33</v>
      </c>
      <c r="D956" s="20">
        <v>44784</v>
      </c>
      <c r="E956" s="31"/>
    </row>
    <row r="957" spans="1:5" ht="15.75" x14ac:dyDescent="0.25">
      <c r="A957" s="42">
        <v>103.99281927</v>
      </c>
      <c r="B957" s="42">
        <v>27.517509560000001</v>
      </c>
      <c r="C957" s="40">
        <v>881.33</v>
      </c>
      <c r="D957" s="20">
        <v>44785</v>
      </c>
      <c r="E957" s="31"/>
    </row>
    <row r="958" spans="1:5" ht="15.75" x14ac:dyDescent="0.25">
      <c r="A958" s="42">
        <v>103.99281927</v>
      </c>
      <c r="B958" s="42">
        <v>27.517509560000001</v>
      </c>
      <c r="C958" s="40">
        <v>881.33</v>
      </c>
      <c r="D958" s="20">
        <v>44786</v>
      </c>
      <c r="E958" s="31"/>
    </row>
    <row r="959" spans="1:5" ht="15.75" x14ac:dyDescent="0.25">
      <c r="A959" s="42">
        <v>103.99281927</v>
      </c>
      <c r="B959" s="42">
        <v>27.517509560000001</v>
      </c>
      <c r="C959" s="40">
        <v>881.33</v>
      </c>
      <c r="D959" s="20">
        <v>44787</v>
      </c>
      <c r="E959" s="31"/>
    </row>
    <row r="960" spans="1:5" ht="15.75" x14ac:dyDescent="0.25">
      <c r="A960" s="42">
        <v>103.99281927</v>
      </c>
      <c r="B960" s="42">
        <v>27.517509560000001</v>
      </c>
      <c r="C960" s="40">
        <v>881.33</v>
      </c>
      <c r="D960" s="20">
        <v>44788</v>
      </c>
      <c r="E960" s="31"/>
    </row>
    <row r="961" spans="1:5" ht="15.75" x14ac:dyDescent="0.25">
      <c r="A961" s="42">
        <v>103.99281927</v>
      </c>
      <c r="B961" s="42">
        <v>27.517509560000001</v>
      </c>
      <c r="C961" s="40">
        <v>881.33</v>
      </c>
      <c r="D961" s="20">
        <v>44789</v>
      </c>
      <c r="E961" s="31"/>
    </row>
    <row r="962" spans="1:5" ht="15.75" x14ac:dyDescent="0.25">
      <c r="A962" s="42">
        <v>103.99281927</v>
      </c>
      <c r="B962" s="42">
        <v>27.517509560000001</v>
      </c>
      <c r="C962" s="40">
        <v>881.33</v>
      </c>
      <c r="D962" s="20">
        <v>44790</v>
      </c>
      <c r="E962" s="31"/>
    </row>
    <row r="963" spans="1:5" ht="15.75" x14ac:dyDescent="0.25">
      <c r="A963" s="42">
        <v>103.99281927</v>
      </c>
      <c r="B963" s="42">
        <v>27.517509560000001</v>
      </c>
      <c r="C963" s="40">
        <v>881.33</v>
      </c>
      <c r="D963" s="20">
        <v>44791</v>
      </c>
      <c r="E963" s="31"/>
    </row>
    <row r="964" spans="1:5" ht="15.75" x14ac:dyDescent="0.25">
      <c r="A964" s="42">
        <v>103.99281927</v>
      </c>
      <c r="B964" s="42">
        <v>27.517509560000001</v>
      </c>
      <c r="C964" s="40">
        <v>881.33</v>
      </c>
      <c r="D964" s="20">
        <v>44792</v>
      </c>
      <c r="E964" s="31"/>
    </row>
    <row r="965" spans="1:5" ht="15.75" x14ac:dyDescent="0.25">
      <c r="A965" s="42">
        <v>103.99281927</v>
      </c>
      <c r="B965" s="42">
        <v>27.517509560000001</v>
      </c>
      <c r="C965" s="40">
        <v>881.33</v>
      </c>
      <c r="D965" s="20">
        <v>44793</v>
      </c>
      <c r="E965" s="31"/>
    </row>
    <row r="966" spans="1:5" ht="15.75" x14ac:dyDescent="0.25">
      <c r="A966" s="42">
        <v>103.99281927</v>
      </c>
      <c r="B966" s="42">
        <v>27.517509560000001</v>
      </c>
      <c r="C966" s="40">
        <v>881.33</v>
      </c>
      <c r="D966" s="20">
        <v>44794</v>
      </c>
      <c r="E966" s="31"/>
    </row>
    <row r="967" spans="1:5" ht="15.75" x14ac:dyDescent="0.25">
      <c r="A967" s="42">
        <v>103.99281927</v>
      </c>
      <c r="B967" s="42">
        <v>27.517509560000001</v>
      </c>
      <c r="C967" s="40">
        <v>881.33</v>
      </c>
      <c r="D967" s="20">
        <v>44795</v>
      </c>
      <c r="E967" s="31"/>
    </row>
    <row r="968" spans="1:5" ht="15.75" x14ac:dyDescent="0.25">
      <c r="A968" s="42">
        <v>103.99281927</v>
      </c>
      <c r="B968" s="42">
        <v>27.517509560000001</v>
      </c>
      <c r="C968" s="40">
        <v>881.33</v>
      </c>
      <c r="D968" s="20">
        <v>44796</v>
      </c>
      <c r="E968" s="31">
        <v>885.61</v>
      </c>
    </row>
    <row r="969" spans="1:5" ht="15.75" x14ac:dyDescent="0.25">
      <c r="A969" s="42">
        <v>103.99281927</v>
      </c>
      <c r="B969" s="42">
        <v>27.517509560000001</v>
      </c>
      <c r="C969" s="40">
        <v>881.33</v>
      </c>
      <c r="D969" s="20">
        <v>44797</v>
      </c>
      <c r="E969" s="31"/>
    </row>
    <row r="970" spans="1:5" ht="15.75" x14ac:dyDescent="0.25">
      <c r="A970" s="42">
        <v>103.99281927</v>
      </c>
      <c r="B970" s="42">
        <v>27.517509560000001</v>
      </c>
      <c r="C970" s="40">
        <v>881.33</v>
      </c>
      <c r="D970" s="20">
        <v>44798</v>
      </c>
      <c r="E970" s="31"/>
    </row>
    <row r="971" spans="1:5" ht="15.75" x14ac:dyDescent="0.25">
      <c r="A971" s="42">
        <v>103.99281927</v>
      </c>
      <c r="B971" s="42">
        <v>27.517509560000001</v>
      </c>
      <c r="C971" s="40">
        <v>881.33</v>
      </c>
      <c r="D971" s="20">
        <v>44799</v>
      </c>
      <c r="E971" s="31"/>
    </row>
    <row r="972" spans="1:5" ht="15.75" x14ac:dyDescent="0.25">
      <c r="A972" s="42">
        <v>103.99281927</v>
      </c>
      <c r="B972" s="42">
        <v>27.517509560000001</v>
      </c>
      <c r="C972" s="40">
        <v>881.33</v>
      </c>
      <c r="D972" s="20">
        <v>44800</v>
      </c>
      <c r="E972" s="31"/>
    </row>
    <row r="973" spans="1:5" ht="15.75" x14ac:dyDescent="0.25">
      <c r="A973" s="42">
        <v>103.99281927</v>
      </c>
      <c r="B973" s="42">
        <v>27.517509560000001</v>
      </c>
      <c r="C973" s="40">
        <v>881.33</v>
      </c>
      <c r="D973" s="20">
        <v>44801</v>
      </c>
      <c r="E973" s="31"/>
    </row>
    <row r="974" spans="1:5" ht="15.75" x14ac:dyDescent="0.25">
      <c r="A974" s="42">
        <v>103.99281927</v>
      </c>
      <c r="B974" s="42">
        <v>27.517509560000001</v>
      </c>
      <c r="C974" s="40">
        <v>881.33</v>
      </c>
      <c r="D974" s="20">
        <v>44802</v>
      </c>
      <c r="E974" s="31"/>
    </row>
    <row r="975" spans="1:5" ht="15.75" x14ac:dyDescent="0.25">
      <c r="A975" s="42">
        <v>103.99281927</v>
      </c>
      <c r="B975" s="42">
        <v>27.517509560000001</v>
      </c>
      <c r="C975" s="40">
        <v>881.33</v>
      </c>
      <c r="D975" s="20">
        <v>44803</v>
      </c>
      <c r="E975" s="31"/>
    </row>
    <row r="976" spans="1:5" ht="15.75" x14ac:dyDescent="0.25">
      <c r="A976" s="42">
        <v>103.99281927</v>
      </c>
      <c r="B976" s="42">
        <v>27.517509560000001</v>
      </c>
      <c r="C976" s="40">
        <v>881.33</v>
      </c>
      <c r="D976" s="20">
        <v>44804</v>
      </c>
      <c r="E976" s="31">
        <v>885.58</v>
      </c>
    </row>
    <row r="977" spans="1:5" ht="15.75" x14ac:dyDescent="0.25">
      <c r="A977" s="42">
        <v>103.99281927</v>
      </c>
      <c r="B977" s="42">
        <v>27.517509560000001</v>
      </c>
      <c r="C977" s="40">
        <v>881.33</v>
      </c>
      <c r="D977" s="20">
        <v>44805</v>
      </c>
      <c r="E977" s="31"/>
    </row>
    <row r="978" spans="1:5" ht="15.75" x14ac:dyDescent="0.25">
      <c r="A978" s="42">
        <v>103.99281927</v>
      </c>
      <c r="B978" s="42">
        <v>27.517509560000001</v>
      </c>
      <c r="C978" s="40">
        <v>881.33</v>
      </c>
      <c r="D978" s="20">
        <v>44806</v>
      </c>
      <c r="E978" s="31"/>
    </row>
    <row r="979" spans="1:5" ht="15.75" x14ac:dyDescent="0.25">
      <c r="A979" s="42">
        <v>103.99281927</v>
      </c>
      <c r="B979" s="42">
        <v>27.517509560000001</v>
      </c>
      <c r="C979" s="40">
        <v>881.33</v>
      </c>
      <c r="D979" s="20">
        <v>44807</v>
      </c>
      <c r="E979" s="31"/>
    </row>
    <row r="980" spans="1:5" ht="15.75" x14ac:dyDescent="0.25">
      <c r="A980" s="42">
        <v>103.99281927</v>
      </c>
      <c r="B980" s="42">
        <v>27.517509560000001</v>
      </c>
      <c r="C980" s="40">
        <v>881.33</v>
      </c>
      <c r="D980" s="20">
        <v>44808</v>
      </c>
      <c r="E980" s="31"/>
    </row>
    <row r="981" spans="1:5" ht="15.75" x14ac:dyDescent="0.25">
      <c r="A981" s="42">
        <v>103.99281927</v>
      </c>
      <c r="B981" s="42">
        <v>27.517509560000001</v>
      </c>
      <c r="C981" s="40">
        <v>881.33</v>
      </c>
      <c r="D981" s="20">
        <v>44809</v>
      </c>
      <c r="E981" s="31"/>
    </row>
    <row r="982" spans="1:5" ht="15.75" x14ac:dyDescent="0.25">
      <c r="A982" s="42">
        <v>103.99281927</v>
      </c>
      <c r="B982" s="42">
        <v>27.517509560000001</v>
      </c>
      <c r="C982" s="40">
        <v>881.33</v>
      </c>
      <c r="D982" s="20">
        <v>44810</v>
      </c>
      <c r="E982" s="31"/>
    </row>
    <row r="983" spans="1:5" ht="15.75" x14ac:dyDescent="0.25">
      <c r="A983" s="42">
        <v>103.99281927</v>
      </c>
      <c r="B983" s="42">
        <v>27.517509560000001</v>
      </c>
      <c r="C983" s="40">
        <v>881.33</v>
      </c>
      <c r="D983" s="20">
        <v>44811</v>
      </c>
      <c r="E983" s="31"/>
    </row>
    <row r="984" spans="1:5" ht="15.75" x14ac:dyDescent="0.25">
      <c r="A984" s="42">
        <v>103.99281927</v>
      </c>
      <c r="B984" s="42">
        <v>27.517509560000001</v>
      </c>
      <c r="C984" s="40">
        <v>881.33</v>
      </c>
      <c r="D984" s="20">
        <v>44812</v>
      </c>
      <c r="E984" s="31"/>
    </row>
    <row r="985" spans="1:5" ht="15.75" x14ac:dyDescent="0.25">
      <c r="A985" s="42">
        <v>103.99281927</v>
      </c>
      <c r="B985" s="42">
        <v>27.517509560000001</v>
      </c>
      <c r="C985" s="40">
        <v>881.33</v>
      </c>
      <c r="D985" s="20">
        <v>44813</v>
      </c>
      <c r="E985" s="31"/>
    </row>
    <row r="986" spans="1:5" ht="15.75" x14ac:dyDescent="0.25">
      <c r="A986" s="42">
        <v>103.99281927</v>
      </c>
      <c r="B986" s="42">
        <v>27.517509560000001</v>
      </c>
      <c r="C986" s="40">
        <v>881.33</v>
      </c>
      <c r="D986" s="20">
        <v>44814</v>
      </c>
      <c r="E986" s="31">
        <v>885.43</v>
      </c>
    </row>
    <row r="987" spans="1:5" ht="15.75" x14ac:dyDescent="0.25">
      <c r="A987" s="42">
        <v>103.99281927</v>
      </c>
      <c r="B987" s="42">
        <v>27.517509560000001</v>
      </c>
      <c r="C987" s="40">
        <v>881.33</v>
      </c>
      <c r="D987" s="20">
        <v>44815</v>
      </c>
      <c r="E987" s="31"/>
    </row>
    <row r="988" spans="1:5" ht="15.75" x14ac:dyDescent="0.25">
      <c r="A988" s="42">
        <v>103.99281927</v>
      </c>
      <c r="B988" s="42">
        <v>27.517509560000001</v>
      </c>
      <c r="C988" s="40">
        <v>881.33</v>
      </c>
      <c r="D988" s="20">
        <v>44816</v>
      </c>
      <c r="E988" s="31"/>
    </row>
    <row r="989" spans="1:5" ht="15.75" x14ac:dyDescent="0.25">
      <c r="A989" s="42">
        <v>103.99281927</v>
      </c>
      <c r="B989" s="42">
        <v>27.517509560000001</v>
      </c>
      <c r="C989" s="40">
        <v>881.33</v>
      </c>
      <c r="D989" s="20">
        <v>44817</v>
      </c>
      <c r="E989" s="31"/>
    </row>
    <row r="990" spans="1:5" ht="15.75" x14ac:dyDescent="0.25">
      <c r="A990" s="42">
        <v>103.99281927</v>
      </c>
      <c r="B990" s="42">
        <v>27.517509560000001</v>
      </c>
      <c r="C990" s="40">
        <v>881.33</v>
      </c>
      <c r="D990" s="20">
        <v>44818</v>
      </c>
      <c r="E990" s="31"/>
    </row>
    <row r="991" spans="1:5" ht="15.75" x14ac:dyDescent="0.25">
      <c r="A991" s="42">
        <v>103.99281927</v>
      </c>
      <c r="B991" s="42">
        <v>27.517509560000001</v>
      </c>
      <c r="C991" s="40">
        <v>881.33</v>
      </c>
      <c r="D991" s="2">
        <v>44819</v>
      </c>
      <c r="E991" s="31"/>
    </row>
    <row r="992" spans="1:5" ht="15.75" x14ac:dyDescent="0.25">
      <c r="A992" s="42">
        <v>103.99281927</v>
      </c>
      <c r="B992" s="42">
        <v>27.517509560000001</v>
      </c>
      <c r="C992" s="40">
        <v>881.33</v>
      </c>
      <c r="D992" s="2">
        <v>44820</v>
      </c>
      <c r="E992" s="31"/>
    </row>
    <row r="993" spans="1:5" ht="15.75" x14ac:dyDescent="0.25">
      <c r="A993" s="42">
        <v>103.99281927</v>
      </c>
      <c r="B993" s="42">
        <v>27.517509560000001</v>
      </c>
      <c r="C993" s="40">
        <v>881.33</v>
      </c>
      <c r="D993" s="2">
        <v>44821</v>
      </c>
      <c r="E993" s="31"/>
    </row>
    <row r="994" spans="1:5" ht="15.75" x14ac:dyDescent="0.25">
      <c r="A994" s="42">
        <v>103.99281927</v>
      </c>
      <c r="B994" s="42">
        <v>27.517509560000001</v>
      </c>
      <c r="C994" s="40">
        <v>881.33</v>
      </c>
      <c r="D994" s="2">
        <v>44822</v>
      </c>
      <c r="E994" s="31"/>
    </row>
    <row r="995" spans="1:5" ht="15.75" x14ac:dyDescent="0.25">
      <c r="A995" s="42">
        <v>103.99281927</v>
      </c>
      <c r="B995" s="42">
        <v>27.517509560000001</v>
      </c>
      <c r="C995" s="40">
        <v>881.33</v>
      </c>
      <c r="D995" s="2">
        <v>44823</v>
      </c>
      <c r="E995" s="31">
        <v>885.46</v>
      </c>
    </row>
    <row r="996" spans="1:5" ht="15.75" x14ac:dyDescent="0.25">
      <c r="A996" s="42">
        <v>103.99281927</v>
      </c>
      <c r="B996" s="42">
        <v>27.517509560000001</v>
      </c>
      <c r="C996" s="40">
        <v>881.33</v>
      </c>
      <c r="D996" s="2">
        <v>44824</v>
      </c>
      <c r="E996" s="31"/>
    </row>
    <row r="997" spans="1:5" ht="15.75" x14ac:dyDescent="0.25">
      <c r="A997" s="42">
        <v>103.99281927</v>
      </c>
      <c r="B997" s="42">
        <v>27.517509560000001</v>
      </c>
      <c r="C997" s="40">
        <v>881.33</v>
      </c>
      <c r="D997" s="2">
        <v>44825</v>
      </c>
      <c r="E997" s="31"/>
    </row>
    <row r="998" spans="1:5" ht="15.75" x14ac:dyDescent="0.25">
      <c r="A998" s="42">
        <v>103.99281927</v>
      </c>
      <c r="B998" s="42">
        <v>27.517509560000001</v>
      </c>
      <c r="C998" s="40">
        <v>881.33</v>
      </c>
      <c r="D998" s="2">
        <v>44826</v>
      </c>
      <c r="E998" s="31"/>
    </row>
    <row r="999" spans="1:5" ht="15.75" x14ac:dyDescent="0.25">
      <c r="A999" s="42">
        <v>103.99281927</v>
      </c>
      <c r="B999" s="42">
        <v>27.517509560000001</v>
      </c>
      <c r="C999" s="40">
        <v>881.33</v>
      </c>
      <c r="D999" s="2">
        <v>44827</v>
      </c>
      <c r="E999" s="31"/>
    </row>
    <row r="1000" spans="1:5" ht="15.75" x14ac:dyDescent="0.25">
      <c r="A1000" s="42">
        <v>103.99281927</v>
      </c>
      <c r="B1000" s="42">
        <v>27.517509560000001</v>
      </c>
      <c r="C1000" s="40">
        <v>881.33</v>
      </c>
      <c r="D1000" s="2">
        <v>44828</v>
      </c>
      <c r="E1000" s="31">
        <v>887.15</v>
      </c>
    </row>
    <row r="1001" spans="1:5" ht="15.75" x14ac:dyDescent="0.25">
      <c r="A1001" s="42">
        <v>103.99281927</v>
      </c>
      <c r="B1001" s="42">
        <v>27.517509560000001</v>
      </c>
      <c r="C1001" s="40">
        <v>881.33</v>
      </c>
      <c r="D1001" s="2">
        <v>44829</v>
      </c>
      <c r="E1001" s="31"/>
    </row>
    <row r="1002" spans="1:5" ht="15.75" x14ac:dyDescent="0.25">
      <c r="A1002" s="42">
        <v>103.99281927</v>
      </c>
      <c r="B1002" s="42">
        <v>27.517509560000001</v>
      </c>
      <c r="C1002" s="40">
        <v>881.33</v>
      </c>
      <c r="D1002" s="2">
        <v>44830</v>
      </c>
      <c r="E1002" s="41"/>
    </row>
    <row r="1003" spans="1:5" ht="15.75" x14ac:dyDescent="0.25">
      <c r="A1003" s="42">
        <v>103.99281927</v>
      </c>
      <c r="B1003" s="42">
        <v>27.517509560000001</v>
      </c>
      <c r="C1003" s="40">
        <v>881.33</v>
      </c>
      <c r="D1003" s="2">
        <v>44831</v>
      </c>
      <c r="E1003" s="31"/>
    </row>
    <row r="1004" spans="1:5" ht="15.75" x14ac:dyDescent="0.25">
      <c r="A1004" s="42">
        <v>103.99281927</v>
      </c>
      <c r="B1004" s="42">
        <v>27.517509560000001</v>
      </c>
      <c r="C1004" s="40">
        <v>881.33</v>
      </c>
      <c r="D1004" s="2">
        <v>44832</v>
      </c>
      <c r="E1004" s="31"/>
    </row>
    <row r="1005" spans="1:5" ht="15.75" x14ac:dyDescent="0.25">
      <c r="A1005" s="42">
        <v>103.99281927</v>
      </c>
      <c r="B1005" s="42">
        <v>27.517509560000001</v>
      </c>
      <c r="C1005" s="40">
        <v>881.33</v>
      </c>
      <c r="D1005" s="2">
        <v>44833</v>
      </c>
      <c r="E1005" s="31"/>
    </row>
    <row r="1006" spans="1:5" ht="15.75" x14ac:dyDescent="0.25">
      <c r="A1006" s="42">
        <v>103.99281927</v>
      </c>
      <c r="B1006" s="42">
        <v>27.517509560000001</v>
      </c>
      <c r="C1006" s="40">
        <v>881.33</v>
      </c>
      <c r="D1006" s="2">
        <v>44834</v>
      </c>
      <c r="E1006" s="31"/>
    </row>
    <row r="1007" spans="1:5" ht="15.75" x14ac:dyDescent="0.25">
      <c r="A1007" s="42">
        <v>103.99281927</v>
      </c>
      <c r="B1007" s="42">
        <v>27.517509560000001</v>
      </c>
      <c r="C1007" s="40">
        <v>881.33</v>
      </c>
      <c r="D1007" s="2">
        <v>44835</v>
      </c>
      <c r="E1007" s="31"/>
    </row>
    <row r="1008" spans="1:5" ht="15.75" x14ac:dyDescent="0.25">
      <c r="A1008" s="42">
        <v>103.99281927</v>
      </c>
      <c r="B1008" s="42">
        <v>27.517509560000001</v>
      </c>
      <c r="C1008" s="40">
        <v>881.33</v>
      </c>
      <c r="D1008" s="2">
        <v>44836</v>
      </c>
      <c r="E1008" s="31">
        <v>886.5</v>
      </c>
    </row>
    <row r="1009" spans="1:5" ht="15.75" x14ac:dyDescent="0.25">
      <c r="A1009" s="42">
        <v>103.99281927</v>
      </c>
      <c r="B1009" s="42">
        <v>27.517509560000001</v>
      </c>
      <c r="C1009" s="40">
        <v>881.33</v>
      </c>
      <c r="D1009" s="2">
        <v>44837</v>
      </c>
      <c r="E1009" s="31"/>
    </row>
    <row r="1010" spans="1:5" ht="15.75" x14ac:dyDescent="0.25">
      <c r="A1010" s="42">
        <v>103.99281927</v>
      </c>
      <c r="B1010" s="42">
        <v>27.517509560000001</v>
      </c>
      <c r="C1010" s="40">
        <v>881.33</v>
      </c>
      <c r="D1010" s="2">
        <v>44838</v>
      </c>
      <c r="E1010" s="31"/>
    </row>
    <row r="1011" spans="1:5" ht="15.75" x14ac:dyDescent="0.25">
      <c r="A1011" s="42">
        <v>103.99281927</v>
      </c>
      <c r="B1011" s="42">
        <v>27.517509560000001</v>
      </c>
      <c r="C1011" s="40">
        <v>881.33</v>
      </c>
      <c r="D1011" s="2">
        <v>44839</v>
      </c>
      <c r="E1011" s="31"/>
    </row>
    <row r="1012" spans="1:5" ht="15.75" x14ac:dyDescent="0.25">
      <c r="A1012" s="42">
        <v>103.99281927</v>
      </c>
      <c r="B1012" s="42">
        <v>27.517509560000001</v>
      </c>
      <c r="C1012" s="40">
        <v>881.33</v>
      </c>
      <c r="D1012" s="2">
        <v>44840</v>
      </c>
      <c r="E1012" s="31"/>
    </row>
    <row r="1013" spans="1:5" ht="15.75" x14ac:dyDescent="0.25">
      <c r="A1013" s="42">
        <v>103.99281927</v>
      </c>
      <c r="B1013" s="42">
        <v>27.517509560000001</v>
      </c>
      <c r="C1013" s="40">
        <v>881.33</v>
      </c>
      <c r="D1013" s="2">
        <v>44841</v>
      </c>
      <c r="E1013" s="31"/>
    </row>
    <row r="1014" spans="1:5" ht="15.75" x14ac:dyDescent="0.25">
      <c r="A1014" s="42">
        <v>103.99281927</v>
      </c>
      <c r="B1014" s="42">
        <v>27.517509560000001</v>
      </c>
      <c r="C1014" s="40">
        <v>881.33</v>
      </c>
      <c r="D1014" s="2">
        <v>44842</v>
      </c>
      <c r="E1014" s="31"/>
    </row>
    <row r="1015" spans="1:5" ht="15.75" x14ac:dyDescent="0.25">
      <c r="A1015" s="42">
        <v>103.99281927</v>
      </c>
      <c r="B1015" s="42">
        <v>27.517509560000001</v>
      </c>
      <c r="C1015" s="40">
        <v>881.33</v>
      </c>
      <c r="D1015" s="2">
        <v>44843</v>
      </c>
      <c r="E1015" s="31"/>
    </row>
    <row r="1016" spans="1:5" ht="15.75" x14ac:dyDescent="0.25">
      <c r="A1016" s="42">
        <v>103.99281927</v>
      </c>
      <c r="B1016" s="42">
        <v>27.517509560000001</v>
      </c>
      <c r="C1016" s="40">
        <v>881.33</v>
      </c>
      <c r="D1016" s="2">
        <v>44844</v>
      </c>
      <c r="E1016" s="31"/>
    </row>
    <row r="1017" spans="1:5" ht="15.75" x14ac:dyDescent="0.25">
      <c r="A1017" s="42">
        <v>103.99281927</v>
      </c>
      <c r="B1017" s="42">
        <v>27.517509560000001</v>
      </c>
      <c r="C1017" s="40">
        <v>881.33</v>
      </c>
      <c r="D1017" s="2">
        <v>44845</v>
      </c>
      <c r="E1017" s="31"/>
    </row>
    <row r="1018" spans="1:5" ht="15.75" x14ac:dyDescent="0.25">
      <c r="A1018" s="42">
        <v>103.99281927</v>
      </c>
      <c r="B1018" s="42">
        <v>27.517509560000001</v>
      </c>
      <c r="C1018" s="40">
        <v>881.33</v>
      </c>
      <c r="D1018" s="2">
        <v>44846</v>
      </c>
      <c r="E1018" s="31">
        <v>886.399</v>
      </c>
    </row>
    <row r="1019" spans="1:5" ht="15.75" x14ac:dyDescent="0.25">
      <c r="A1019" s="42">
        <v>103.99281927</v>
      </c>
      <c r="B1019" s="42">
        <v>27.517509560000001</v>
      </c>
      <c r="C1019" s="40">
        <v>881.33</v>
      </c>
      <c r="D1019" s="2">
        <v>44847</v>
      </c>
      <c r="E1019" s="31">
        <v>886.34900000000005</v>
      </c>
    </row>
    <row r="1020" spans="1:5" ht="15.75" x14ac:dyDescent="0.25">
      <c r="A1020" s="42">
        <v>103.99281927</v>
      </c>
      <c r="B1020" s="42">
        <v>27.517509560000001</v>
      </c>
      <c r="C1020" s="40">
        <v>881.33</v>
      </c>
      <c r="D1020" s="2">
        <v>44848</v>
      </c>
      <c r="E1020" s="31">
        <v>886.34900000000005</v>
      </c>
    </row>
    <row r="1021" spans="1:5" ht="15.75" x14ac:dyDescent="0.25">
      <c r="A1021" s="42">
        <v>103.99281927</v>
      </c>
      <c r="B1021" s="42">
        <v>27.517509560000001</v>
      </c>
      <c r="C1021" s="40">
        <v>881.33</v>
      </c>
      <c r="D1021" s="2">
        <v>44849</v>
      </c>
      <c r="E1021" s="31">
        <v>886.32899999999995</v>
      </c>
    </row>
    <row r="1022" spans="1:5" ht="15.75" x14ac:dyDescent="0.25">
      <c r="A1022" s="42">
        <v>103.99281927</v>
      </c>
      <c r="B1022" s="42">
        <v>27.517509560000001</v>
      </c>
      <c r="C1022" s="40">
        <v>881.33</v>
      </c>
      <c r="D1022" s="2">
        <v>44850</v>
      </c>
      <c r="E1022" s="31">
        <v>886.31899999999996</v>
      </c>
    </row>
    <row r="1023" spans="1:5" ht="15.75" x14ac:dyDescent="0.25">
      <c r="A1023" s="42">
        <v>103.99281927</v>
      </c>
      <c r="B1023" s="42">
        <v>27.517509560000001</v>
      </c>
      <c r="C1023" s="40">
        <v>881.33</v>
      </c>
      <c r="D1023" s="2">
        <v>44851</v>
      </c>
      <c r="E1023" s="31">
        <v>886.29899999999998</v>
      </c>
    </row>
    <row r="1024" spans="1:5" ht="15.75" x14ac:dyDescent="0.25">
      <c r="A1024" s="42">
        <v>103.99281927</v>
      </c>
      <c r="B1024" s="42">
        <v>27.517509560000001</v>
      </c>
      <c r="C1024" s="40">
        <v>881.33</v>
      </c>
      <c r="D1024" s="2">
        <v>44852</v>
      </c>
      <c r="E1024" s="31">
        <v>886.28899999999999</v>
      </c>
    </row>
    <row r="1025" spans="1:5" ht="15.75" x14ac:dyDescent="0.25">
      <c r="A1025" s="42">
        <v>103.99281927</v>
      </c>
      <c r="B1025" s="42">
        <v>27.517509560000001</v>
      </c>
      <c r="C1025" s="40">
        <v>881.33</v>
      </c>
      <c r="D1025" s="2">
        <v>44853</v>
      </c>
      <c r="E1025" s="31">
        <v>886.26900000000001</v>
      </c>
    </row>
    <row r="1026" spans="1:5" ht="15.75" x14ac:dyDescent="0.25">
      <c r="A1026" s="42">
        <v>103.99281927</v>
      </c>
      <c r="B1026" s="42">
        <v>27.517509560000001</v>
      </c>
      <c r="C1026" s="40">
        <v>881.33</v>
      </c>
      <c r="D1026" s="2">
        <v>44854</v>
      </c>
      <c r="E1026" s="31">
        <v>886.24900000000002</v>
      </c>
    </row>
    <row r="1027" spans="1:5" ht="15.75" x14ac:dyDescent="0.25">
      <c r="A1027" s="42">
        <v>103.99281927</v>
      </c>
      <c r="B1027" s="42">
        <v>27.517509560000001</v>
      </c>
      <c r="C1027" s="40">
        <v>881.33</v>
      </c>
      <c r="D1027" s="2">
        <v>44855</v>
      </c>
      <c r="E1027" s="31">
        <v>886.23900000000003</v>
      </c>
    </row>
    <row r="1028" spans="1:5" ht="15.75" x14ac:dyDescent="0.25">
      <c r="A1028" s="42">
        <v>103.99281927</v>
      </c>
      <c r="B1028" s="42">
        <v>27.517509560000001</v>
      </c>
      <c r="C1028" s="40">
        <v>881.33</v>
      </c>
      <c r="D1028" s="2">
        <v>44856</v>
      </c>
      <c r="E1028" s="31">
        <v>886.24900000000002</v>
      </c>
    </row>
    <row r="1029" spans="1:5" ht="15.75" x14ac:dyDescent="0.25">
      <c r="A1029" s="42">
        <v>103.99281927</v>
      </c>
      <c r="B1029" s="42">
        <v>27.517509560000001</v>
      </c>
      <c r="C1029" s="40">
        <v>881.33</v>
      </c>
      <c r="D1029" s="2">
        <v>44857</v>
      </c>
      <c r="E1029" s="31">
        <v>886.24900000000002</v>
      </c>
    </row>
    <row r="1030" spans="1:5" ht="15.75" x14ac:dyDescent="0.25">
      <c r="A1030" s="42">
        <v>103.99281927</v>
      </c>
      <c r="B1030" s="42">
        <v>27.517509560000001</v>
      </c>
      <c r="C1030" s="40">
        <v>881.33</v>
      </c>
      <c r="D1030" s="2">
        <v>44858</v>
      </c>
      <c r="E1030" s="31">
        <v>886.25900000000001</v>
      </c>
    </row>
    <row r="1031" spans="1:5" ht="15.75" x14ac:dyDescent="0.25">
      <c r="A1031" s="42">
        <v>103.99281927</v>
      </c>
      <c r="B1031" s="42">
        <v>27.517509560000001</v>
      </c>
      <c r="C1031" s="40">
        <v>881.33</v>
      </c>
      <c r="D1031" s="2">
        <v>44859</v>
      </c>
      <c r="E1031" s="31">
        <v>886.25900000000001</v>
      </c>
    </row>
    <row r="1032" spans="1:5" ht="15.75" x14ac:dyDescent="0.25">
      <c r="A1032" s="42">
        <v>103.99281927</v>
      </c>
      <c r="B1032" s="42">
        <v>27.517509560000001</v>
      </c>
      <c r="C1032" s="40">
        <v>881.33</v>
      </c>
      <c r="D1032" s="2">
        <v>44860</v>
      </c>
      <c r="E1032" s="31">
        <v>886.23900000000003</v>
      </c>
    </row>
    <row r="1033" spans="1:5" ht="15.75" x14ac:dyDescent="0.25">
      <c r="A1033" s="42">
        <v>103.99281927</v>
      </c>
      <c r="B1033" s="42">
        <v>27.517509560000001</v>
      </c>
      <c r="C1033" s="40">
        <v>881.33</v>
      </c>
      <c r="D1033" s="2">
        <v>44861</v>
      </c>
      <c r="E1033" s="31">
        <v>886.20899999999995</v>
      </c>
    </row>
    <row r="1034" spans="1:5" ht="15.75" x14ac:dyDescent="0.25">
      <c r="A1034" s="42">
        <v>103.99281927</v>
      </c>
      <c r="B1034" s="42">
        <v>27.517509560000001</v>
      </c>
      <c r="C1034" s="40">
        <v>881.33</v>
      </c>
      <c r="D1034" s="2">
        <v>44862</v>
      </c>
      <c r="E1034" s="31">
        <v>886.12900000000002</v>
      </c>
    </row>
    <row r="1035" spans="1:5" ht="15.75" x14ac:dyDescent="0.25">
      <c r="A1035" s="42">
        <v>103.99281927</v>
      </c>
      <c r="B1035" s="42">
        <v>27.517509560000001</v>
      </c>
      <c r="C1035" s="40">
        <v>881.33</v>
      </c>
      <c r="D1035" s="2">
        <v>44863</v>
      </c>
      <c r="E1035" s="31">
        <v>886.16899999999998</v>
      </c>
    </row>
    <row r="1036" spans="1:5" ht="15.75" x14ac:dyDescent="0.25">
      <c r="A1036" s="42">
        <v>103.99281927</v>
      </c>
      <c r="B1036" s="42">
        <v>27.517509560000001</v>
      </c>
      <c r="C1036" s="40">
        <v>881.33</v>
      </c>
      <c r="D1036" s="2">
        <v>44864</v>
      </c>
      <c r="E1036" s="31">
        <v>886.17899999999997</v>
      </c>
    </row>
    <row r="1037" spans="1:5" ht="15.75" x14ac:dyDescent="0.25">
      <c r="A1037" s="42">
        <v>103.99281927</v>
      </c>
      <c r="B1037" s="42">
        <v>27.517509560000001</v>
      </c>
      <c r="C1037" s="40">
        <v>881.33</v>
      </c>
      <c r="D1037" s="2">
        <v>44865</v>
      </c>
      <c r="E1037" s="31">
        <v>886.16899999999998</v>
      </c>
    </row>
    <row r="1038" spans="1:5" ht="15.75" x14ac:dyDescent="0.25">
      <c r="A1038" s="42">
        <v>103.99281927</v>
      </c>
      <c r="B1038" s="42">
        <v>27.517509560000001</v>
      </c>
      <c r="C1038" s="40">
        <v>881.33</v>
      </c>
      <c r="D1038" s="2">
        <v>44866</v>
      </c>
      <c r="E1038" s="31">
        <v>886.20899999999995</v>
      </c>
    </row>
    <row r="1039" spans="1:5" ht="15.75" x14ac:dyDescent="0.25">
      <c r="A1039" s="42">
        <v>103.99281927</v>
      </c>
      <c r="B1039" s="42">
        <v>27.517509560000001</v>
      </c>
      <c r="C1039" s="40">
        <v>881.33</v>
      </c>
      <c r="D1039" s="2">
        <v>44867</v>
      </c>
      <c r="E1039" s="31">
        <v>886.16899999999998</v>
      </c>
    </row>
    <row r="1040" spans="1:5" ht="15.75" x14ac:dyDescent="0.25">
      <c r="A1040" s="42">
        <v>103.99281927</v>
      </c>
      <c r="B1040" s="42">
        <v>27.517509560000001</v>
      </c>
      <c r="C1040" s="40">
        <v>881.33</v>
      </c>
      <c r="D1040" s="2">
        <v>44868</v>
      </c>
      <c r="E1040" s="31">
        <v>886.13</v>
      </c>
    </row>
    <row r="1041" spans="1:5" ht="15.75" x14ac:dyDescent="0.25">
      <c r="A1041" s="42">
        <v>103.99281927</v>
      </c>
      <c r="B1041" s="42">
        <v>27.517509560000001</v>
      </c>
      <c r="C1041" s="40">
        <v>881.33</v>
      </c>
      <c r="D1041" s="2">
        <v>44869</v>
      </c>
      <c r="E1041" s="31">
        <v>886.14</v>
      </c>
    </row>
    <row r="1042" spans="1:5" ht="15.75" x14ac:dyDescent="0.25">
      <c r="A1042" s="42">
        <v>103.99281927</v>
      </c>
      <c r="B1042" s="42">
        <v>27.517509560000001</v>
      </c>
      <c r="C1042" s="40">
        <v>881.33</v>
      </c>
      <c r="D1042" s="2">
        <v>44870</v>
      </c>
      <c r="E1042" s="31">
        <v>886.13</v>
      </c>
    </row>
    <row r="1043" spans="1:5" ht="15.75" x14ac:dyDescent="0.25">
      <c r="A1043" s="42">
        <v>103.99281927</v>
      </c>
      <c r="B1043" s="42">
        <v>27.517509560000001</v>
      </c>
      <c r="C1043" s="40">
        <v>881.33</v>
      </c>
      <c r="D1043" s="2">
        <v>44871</v>
      </c>
      <c r="E1043" s="31">
        <v>886.13</v>
      </c>
    </row>
    <row r="1044" spans="1:5" ht="15.75" x14ac:dyDescent="0.25">
      <c r="A1044" s="42">
        <v>103.99281927</v>
      </c>
      <c r="B1044" s="42">
        <v>27.517509560000001</v>
      </c>
      <c r="C1044" s="40">
        <v>881.33</v>
      </c>
      <c r="D1044" s="2">
        <v>44872</v>
      </c>
      <c r="E1044" s="31">
        <v>886.13</v>
      </c>
    </row>
    <row r="1045" spans="1:5" ht="15.75" x14ac:dyDescent="0.25">
      <c r="A1045" s="42">
        <v>103.99281927</v>
      </c>
      <c r="B1045" s="42">
        <v>27.517509560000001</v>
      </c>
      <c r="C1045" s="40">
        <v>881.33</v>
      </c>
      <c r="D1045" s="2">
        <v>44873</v>
      </c>
      <c r="E1045" s="31">
        <v>886.12</v>
      </c>
    </row>
    <row r="1046" spans="1:5" ht="15.75" x14ac:dyDescent="0.25">
      <c r="A1046" s="42">
        <v>103.99281927</v>
      </c>
      <c r="B1046" s="42">
        <v>27.517509560000001</v>
      </c>
      <c r="C1046" s="40">
        <v>881.33</v>
      </c>
      <c r="D1046" s="2">
        <v>44874</v>
      </c>
      <c r="E1046" s="31">
        <v>886.1</v>
      </c>
    </row>
    <row r="1047" spans="1:5" ht="15.75" x14ac:dyDescent="0.25">
      <c r="A1047" s="42">
        <v>103.99281927</v>
      </c>
      <c r="B1047" s="42">
        <v>27.517509560000001</v>
      </c>
      <c r="C1047" s="40">
        <v>881.33</v>
      </c>
      <c r="D1047" s="2">
        <v>44875</v>
      </c>
      <c r="E1047" s="31">
        <v>886.1</v>
      </c>
    </row>
    <row r="1048" spans="1:5" ht="15.75" x14ac:dyDescent="0.25">
      <c r="A1048" s="42">
        <v>103.99281927</v>
      </c>
      <c r="B1048" s="42">
        <v>27.517509560000001</v>
      </c>
      <c r="C1048" s="40">
        <v>881.33</v>
      </c>
      <c r="D1048" s="2">
        <v>44876</v>
      </c>
      <c r="E1048" s="31">
        <v>886.06</v>
      </c>
    </row>
    <row r="1049" spans="1:5" ht="15.75" x14ac:dyDescent="0.25">
      <c r="A1049" s="42">
        <v>103.99281927</v>
      </c>
      <c r="B1049" s="42">
        <v>27.517509560000001</v>
      </c>
      <c r="C1049" s="40">
        <v>881.33</v>
      </c>
      <c r="D1049" s="2">
        <v>44877</v>
      </c>
      <c r="E1049" s="31">
        <v>886.08</v>
      </c>
    </row>
    <row r="1050" spans="1:5" ht="15.75" x14ac:dyDescent="0.25">
      <c r="A1050" s="42">
        <v>103.99281927</v>
      </c>
      <c r="B1050" s="42">
        <v>27.517509560000001</v>
      </c>
      <c r="C1050" s="40">
        <v>881.33</v>
      </c>
      <c r="D1050" s="2">
        <v>44878</v>
      </c>
      <c r="E1050" s="31">
        <v>886.03</v>
      </c>
    </row>
    <row r="1051" spans="1:5" ht="15.75" x14ac:dyDescent="0.25">
      <c r="A1051" s="42">
        <v>103.99281927</v>
      </c>
      <c r="B1051" s="42">
        <v>27.517509560000001</v>
      </c>
      <c r="C1051" s="40">
        <v>881.33</v>
      </c>
      <c r="D1051" s="2">
        <v>44879</v>
      </c>
      <c r="E1051" s="31">
        <v>886</v>
      </c>
    </row>
    <row r="1052" spans="1:5" ht="15.75" x14ac:dyDescent="0.25">
      <c r="A1052" s="42">
        <v>103.99281927</v>
      </c>
      <c r="B1052" s="42">
        <v>27.517509560000001</v>
      </c>
      <c r="C1052" s="40">
        <v>881.33</v>
      </c>
      <c r="D1052" s="2">
        <v>44880</v>
      </c>
      <c r="E1052" s="31">
        <v>885.98</v>
      </c>
    </row>
    <row r="1053" spans="1:5" ht="15.75" x14ac:dyDescent="0.25">
      <c r="A1053" s="42">
        <v>103.99281927</v>
      </c>
      <c r="B1053" s="42">
        <v>27.517509560000001</v>
      </c>
      <c r="C1053" s="40">
        <v>881.33</v>
      </c>
      <c r="D1053" s="2">
        <v>44881</v>
      </c>
      <c r="E1053" s="31"/>
    </row>
    <row r="1054" spans="1:5" ht="15.75" x14ac:dyDescent="0.25">
      <c r="A1054" s="42">
        <v>103.99281927</v>
      </c>
      <c r="B1054" s="42">
        <v>27.517509560000001</v>
      </c>
      <c r="C1054" s="40">
        <v>881.33</v>
      </c>
      <c r="D1054" s="2">
        <v>44882</v>
      </c>
      <c r="E1054" s="31"/>
    </row>
    <row r="1055" spans="1:5" ht="15.75" x14ac:dyDescent="0.25">
      <c r="A1055" s="42">
        <v>103.99281927</v>
      </c>
      <c r="B1055" s="42">
        <v>27.517509560000001</v>
      </c>
      <c r="C1055" s="40">
        <v>881.33</v>
      </c>
      <c r="D1055" s="2">
        <v>44883</v>
      </c>
      <c r="E1055" s="31"/>
    </row>
    <row r="1056" spans="1:5" ht="15.75" x14ac:dyDescent="0.25">
      <c r="A1056" s="42">
        <v>103.99281927</v>
      </c>
      <c r="B1056" s="42">
        <v>27.517509560000001</v>
      </c>
      <c r="C1056" s="40">
        <v>881.33</v>
      </c>
      <c r="D1056" s="2">
        <v>44884</v>
      </c>
      <c r="E1056" s="41"/>
    </row>
    <row r="1057" spans="1:5" ht="15.75" x14ac:dyDescent="0.25">
      <c r="A1057" s="42">
        <v>103.99281927</v>
      </c>
      <c r="B1057" s="42">
        <v>27.517509560000001</v>
      </c>
      <c r="C1057" s="40">
        <v>881.33</v>
      </c>
      <c r="D1057" s="2">
        <v>44885</v>
      </c>
      <c r="E1057" s="41"/>
    </row>
    <row r="1058" spans="1:5" ht="15.75" x14ac:dyDescent="0.25">
      <c r="A1058" s="42">
        <v>103.99281927</v>
      </c>
      <c r="B1058" s="42">
        <v>27.517509560000001</v>
      </c>
      <c r="C1058" s="40">
        <v>881.33</v>
      </c>
      <c r="D1058" s="2">
        <v>44886</v>
      </c>
      <c r="E1058" s="41"/>
    </row>
    <row r="1059" spans="1:5" ht="15.75" x14ac:dyDescent="0.25">
      <c r="A1059" s="42">
        <v>103.99281927</v>
      </c>
      <c r="B1059" s="42">
        <v>27.517509560000001</v>
      </c>
      <c r="C1059" s="40">
        <v>881.33</v>
      </c>
      <c r="D1059" s="2">
        <v>44887</v>
      </c>
      <c r="E1059" s="34">
        <v>886.06</v>
      </c>
    </row>
    <row r="1060" spans="1:5" ht="15.75" x14ac:dyDescent="0.25">
      <c r="A1060" s="42">
        <v>103.99281927</v>
      </c>
      <c r="B1060" s="42">
        <v>27.517509560000001</v>
      </c>
      <c r="C1060" s="40">
        <v>881.33</v>
      </c>
      <c r="D1060" s="2">
        <v>44888</v>
      </c>
      <c r="E1060" s="31"/>
    </row>
    <row r="1061" spans="1:5" ht="15.75" x14ac:dyDescent="0.25">
      <c r="A1061" s="42">
        <v>103.99281927</v>
      </c>
      <c r="B1061" s="42">
        <v>27.517509560000001</v>
      </c>
      <c r="C1061" s="40">
        <v>881.33</v>
      </c>
      <c r="D1061" s="2">
        <v>44889</v>
      </c>
      <c r="E1061" s="31"/>
    </row>
    <row r="1062" spans="1:5" ht="15.75" x14ac:dyDescent="0.25">
      <c r="A1062" s="42">
        <v>103.99281927</v>
      </c>
      <c r="B1062" s="42">
        <v>27.517509560000001</v>
      </c>
      <c r="C1062" s="40">
        <v>881.33</v>
      </c>
      <c r="D1062" s="2">
        <v>44890</v>
      </c>
      <c r="E1062" s="31"/>
    </row>
    <row r="1063" spans="1:5" ht="15.75" x14ac:dyDescent="0.25">
      <c r="A1063" s="42">
        <v>103.99281927</v>
      </c>
      <c r="B1063" s="42">
        <v>27.517509560000001</v>
      </c>
      <c r="C1063" s="40">
        <v>881.33</v>
      </c>
      <c r="D1063" s="2">
        <v>44891</v>
      </c>
      <c r="E1063" s="31"/>
    </row>
    <row r="1064" spans="1:5" ht="15.75" x14ac:dyDescent="0.25">
      <c r="A1064" s="42">
        <v>103.99281927</v>
      </c>
      <c r="B1064" s="42">
        <v>27.517509560000001</v>
      </c>
      <c r="C1064" s="40">
        <v>881.33</v>
      </c>
      <c r="D1064" s="2">
        <v>44892</v>
      </c>
      <c r="E1064" s="31"/>
    </row>
    <row r="1065" spans="1:5" ht="15.75" x14ac:dyDescent="0.25">
      <c r="A1065" s="42">
        <v>103.99281927</v>
      </c>
      <c r="B1065" s="42">
        <v>27.517509560000001</v>
      </c>
      <c r="C1065" s="40">
        <v>881.33</v>
      </c>
      <c r="D1065" s="2">
        <v>44893</v>
      </c>
      <c r="E1065" s="31"/>
    </row>
    <row r="1066" spans="1:5" ht="15.75" x14ac:dyDescent="0.25">
      <c r="A1066" s="42">
        <v>103.99281927</v>
      </c>
      <c r="B1066" s="42">
        <v>27.517509560000001</v>
      </c>
      <c r="C1066" s="40">
        <v>881.33</v>
      </c>
      <c r="D1066" s="2">
        <v>44894</v>
      </c>
      <c r="E1066" s="31"/>
    </row>
    <row r="1067" spans="1:5" ht="15.75" x14ac:dyDescent="0.25">
      <c r="A1067" s="42">
        <v>103.99281927</v>
      </c>
      <c r="B1067" s="42">
        <v>27.517509560000001</v>
      </c>
      <c r="C1067" s="40">
        <v>881.33</v>
      </c>
      <c r="D1067" s="2">
        <v>44895</v>
      </c>
      <c r="E1067" s="31"/>
    </row>
    <row r="1068" spans="1:5" ht="15.75" x14ac:dyDescent="0.25">
      <c r="A1068" s="42">
        <v>103.99281927</v>
      </c>
      <c r="B1068" s="42">
        <v>27.517509560000001</v>
      </c>
      <c r="C1068" s="40">
        <v>881.33</v>
      </c>
      <c r="D1068" s="2">
        <v>44896</v>
      </c>
      <c r="E1068" s="31"/>
    </row>
    <row r="1069" spans="1:5" ht="15.75" x14ac:dyDescent="0.25">
      <c r="A1069" s="42">
        <v>103.99281927</v>
      </c>
      <c r="B1069" s="42">
        <v>27.517509560000001</v>
      </c>
      <c r="C1069" s="40">
        <v>881.33</v>
      </c>
      <c r="D1069" s="2">
        <v>44897</v>
      </c>
      <c r="E1069" s="31"/>
    </row>
    <row r="1070" spans="1:5" ht="15.75" x14ac:dyDescent="0.25">
      <c r="A1070" s="42">
        <v>103.99281927</v>
      </c>
      <c r="B1070" s="42">
        <v>27.517509560000001</v>
      </c>
      <c r="C1070" s="40">
        <v>881.33</v>
      </c>
      <c r="D1070" s="2">
        <v>44898</v>
      </c>
      <c r="E1070" s="31">
        <v>885.86300000000006</v>
      </c>
    </row>
    <row r="1071" spans="1:5" ht="15.75" x14ac:dyDescent="0.25">
      <c r="A1071" s="42">
        <v>103.99281927</v>
      </c>
      <c r="B1071" s="42">
        <v>27.517509560000001</v>
      </c>
      <c r="C1071" s="40">
        <v>881.33</v>
      </c>
      <c r="D1071" s="2">
        <v>44899</v>
      </c>
      <c r="E1071" s="31">
        <v>885.83399999999995</v>
      </c>
    </row>
    <row r="1072" spans="1:5" ht="15.75" x14ac:dyDescent="0.25">
      <c r="A1072" s="42">
        <v>103.99281927</v>
      </c>
      <c r="B1072" s="42">
        <v>27.517509560000001</v>
      </c>
      <c r="C1072" s="40">
        <v>881.33</v>
      </c>
      <c r="D1072" s="2">
        <v>44900</v>
      </c>
      <c r="E1072" s="31">
        <v>885.81700000000001</v>
      </c>
    </row>
    <row r="1073" spans="1:5" ht="15.75" x14ac:dyDescent="0.25">
      <c r="A1073" s="42">
        <v>103.99281927</v>
      </c>
      <c r="B1073" s="42">
        <v>27.517509560000001</v>
      </c>
      <c r="C1073" s="40">
        <v>881.33</v>
      </c>
      <c r="D1073" s="2">
        <v>44901</v>
      </c>
      <c r="E1073" s="31">
        <v>885.83100000000002</v>
      </c>
    </row>
    <row r="1074" spans="1:5" ht="15.75" x14ac:dyDescent="0.25">
      <c r="A1074" s="42">
        <v>103.99281927</v>
      </c>
      <c r="B1074" s="42">
        <v>27.517509560000001</v>
      </c>
      <c r="C1074" s="40">
        <v>881.33</v>
      </c>
      <c r="D1074" s="2">
        <v>44902</v>
      </c>
      <c r="E1074" s="31">
        <v>885.83100000000002</v>
      </c>
    </row>
    <row r="1075" spans="1:5" ht="15.75" x14ac:dyDescent="0.25">
      <c r="A1075" s="42">
        <v>103.99281927</v>
      </c>
      <c r="B1075" s="42">
        <v>27.517509560000001</v>
      </c>
      <c r="C1075" s="40">
        <v>881.33</v>
      </c>
      <c r="D1075" s="2">
        <v>44903</v>
      </c>
      <c r="E1075" s="31">
        <v>885.83</v>
      </c>
    </row>
    <row r="1076" spans="1:5" ht="15.75" x14ac:dyDescent="0.25">
      <c r="A1076" s="42">
        <v>103.99281927</v>
      </c>
      <c r="B1076" s="42">
        <v>27.517509560000001</v>
      </c>
      <c r="C1076" s="40">
        <v>881.33</v>
      </c>
      <c r="D1076" s="2">
        <v>44904</v>
      </c>
      <c r="E1076" s="31">
        <v>885.82</v>
      </c>
    </row>
    <row r="1077" spans="1:5" ht="15.75" x14ac:dyDescent="0.25">
      <c r="A1077" s="42">
        <v>103.99281927</v>
      </c>
      <c r="B1077" s="42">
        <v>27.517509560000001</v>
      </c>
      <c r="C1077" s="40">
        <v>881.33</v>
      </c>
      <c r="D1077" s="2">
        <v>44905</v>
      </c>
      <c r="E1077" s="31">
        <v>885.81</v>
      </c>
    </row>
    <row r="1078" spans="1:5" ht="15.75" x14ac:dyDescent="0.25">
      <c r="A1078" s="42">
        <v>103.99281927</v>
      </c>
      <c r="B1078" s="42">
        <v>27.517509560000001</v>
      </c>
      <c r="C1078" s="40">
        <v>881.33</v>
      </c>
      <c r="D1078" s="2">
        <v>44906</v>
      </c>
      <c r="E1078" s="31">
        <v>885.83</v>
      </c>
    </row>
    <row r="1079" spans="1:5" ht="15.75" x14ac:dyDescent="0.25">
      <c r="A1079" s="42">
        <v>103.99281927</v>
      </c>
      <c r="B1079" s="42">
        <v>27.517509560000001</v>
      </c>
      <c r="C1079" s="40">
        <v>881.33</v>
      </c>
      <c r="D1079" s="2">
        <v>44907</v>
      </c>
      <c r="E1079" s="31">
        <v>885.82</v>
      </c>
    </row>
    <row r="1080" spans="1:5" ht="15.75" x14ac:dyDescent="0.25">
      <c r="A1080" s="42">
        <v>103.99281927</v>
      </c>
      <c r="B1080" s="42">
        <v>27.517509560000001</v>
      </c>
      <c r="C1080" s="40">
        <v>881.33</v>
      </c>
      <c r="D1080" s="2">
        <v>44908</v>
      </c>
      <c r="E1080" s="31">
        <v>885.83</v>
      </c>
    </row>
    <row r="1081" spans="1:5" ht="15.75" x14ac:dyDescent="0.25">
      <c r="A1081" s="42">
        <v>103.99281927</v>
      </c>
      <c r="B1081" s="42">
        <v>27.517509560000001</v>
      </c>
      <c r="C1081" s="40">
        <v>881.33</v>
      </c>
      <c r="D1081" s="2">
        <v>44909</v>
      </c>
      <c r="E1081" s="31">
        <v>885.81</v>
      </c>
    </row>
    <row r="1082" spans="1:5" ht="15.75" x14ac:dyDescent="0.25">
      <c r="A1082" s="42">
        <v>103.99281927</v>
      </c>
      <c r="B1082" s="42">
        <v>27.517509560000001</v>
      </c>
      <c r="C1082" s="40">
        <v>881.33</v>
      </c>
      <c r="D1082" s="2">
        <v>44910</v>
      </c>
      <c r="E1082" s="31">
        <v>885.8</v>
      </c>
    </row>
    <row r="1083" spans="1:5" ht="15.75" x14ac:dyDescent="0.25">
      <c r="A1083" s="42">
        <v>103.99281927</v>
      </c>
      <c r="B1083" s="42">
        <v>27.517509560000001</v>
      </c>
      <c r="C1083" s="40">
        <v>881.33</v>
      </c>
      <c r="D1083" s="2">
        <v>44911</v>
      </c>
      <c r="E1083" s="31">
        <v>885.78</v>
      </c>
    </row>
    <row r="1084" spans="1:5" ht="15.75" x14ac:dyDescent="0.25">
      <c r="A1084" s="42">
        <v>103.99281927</v>
      </c>
      <c r="B1084" s="42">
        <v>27.517509560000001</v>
      </c>
      <c r="C1084" s="40">
        <v>881.33</v>
      </c>
      <c r="D1084" s="2">
        <v>44912</v>
      </c>
      <c r="E1084" s="31">
        <v>885.81</v>
      </c>
    </row>
    <row r="1085" spans="1:5" ht="15.75" x14ac:dyDescent="0.25">
      <c r="A1085" s="42">
        <v>103.99281927</v>
      </c>
      <c r="B1085" s="42">
        <v>27.517509560000001</v>
      </c>
      <c r="C1085" s="40">
        <v>881.33</v>
      </c>
      <c r="D1085" s="2">
        <v>44913</v>
      </c>
      <c r="E1085" s="31">
        <v>885.77</v>
      </c>
    </row>
    <row r="1086" spans="1:5" ht="15.75" x14ac:dyDescent="0.25">
      <c r="A1086" s="42">
        <v>103.99281927</v>
      </c>
      <c r="B1086" s="42">
        <v>27.517509560000001</v>
      </c>
      <c r="C1086" s="40">
        <v>881.33</v>
      </c>
      <c r="D1086" s="2">
        <v>44914</v>
      </c>
      <c r="E1086" s="31">
        <v>885.77</v>
      </c>
    </row>
    <row r="1087" spans="1:5" ht="15.75" x14ac:dyDescent="0.25">
      <c r="A1087" s="42">
        <v>103.99281927</v>
      </c>
      <c r="B1087" s="42">
        <v>27.517509560000001</v>
      </c>
      <c r="C1087" s="40">
        <v>881.33</v>
      </c>
      <c r="D1087" s="2">
        <v>44915</v>
      </c>
      <c r="E1087" s="31">
        <v>885.78</v>
      </c>
    </row>
    <row r="1088" spans="1:5" ht="15.75" x14ac:dyDescent="0.25">
      <c r="A1088" s="42">
        <v>103.99281927</v>
      </c>
      <c r="B1088" s="42">
        <v>27.517509560000001</v>
      </c>
      <c r="C1088" s="40">
        <v>881.33</v>
      </c>
      <c r="D1088" s="2">
        <v>44916</v>
      </c>
      <c r="E1088" s="31">
        <v>885.78</v>
      </c>
    </row>
    <row r="1089" spans="1:5" ht="15.75" x14ac:dyDescent="0.25">
      <c r="A1089" s="42">
        <v>103.99281927</v>
      </c>
      <c r="B1089" s="42">
        <v>27.517509560000001</v>
      </c>
      <c r="C1089" s="40">
        <v>881.33</v>
      </c>
      <c r="D1089" s="2">
        <v>44917</v>
      </c>
      <c r="E1089" s="31">
        <v>885.76</v>
      </c>
    </row>
    <row r="1090" spans="1:5" ht="15.75" x14ac:dyDescent="0.25">
      <c r="A1090" s="42">
        <v>103.99281927</v>
      </c>
      <c r="B1090" s="42">
        <v>27.517509560000001</v>
      </c>
      <c r="C1090" s="40">
        <v>881.33</v>
      </c>
      <c r="D1090" s="2">
        <v>44918</v>
      </c>
      <c r="E1090" s="31">
        <v>885.75</v>
      </c>
    </row>
    <row r="1091" spans="1:5" ht="15.75" x14ac:dyDescent="0.25">
      <c r="A1091" s="42">
        <v>103.99281927</v>
      </c>
      <c r="B1091" s="42">
        <v>27.517509560000001</v>
      </c>
      <c r="C1091" s="40">
        <v>881.33</v>
      </c>
      <c r="D1091" s="2">
        <v>44919</v>
      </c>
      <c r="E1091" s="31">
        <v>885.75</v>
      </c>
    </row>
    <row r="1092" spans="1:5" ht="15.75" x14ac:dyDescent="0.25">
      <c r="A1092" s="42">
        <v>103.99281927</v>
      </c>
      <c r="B1092" s="42">
        <v>27.517509560000001</v>
      </c>
      <c r="C1092" s="40">
        <v>881.33</v>
      </c>
      <c r="D1092" s="2">
        <v>44920</v>
      </c>
      <c r="E1092" s="31">
        <v>885.74</v>
      </c>
    </row>
    <row r="1093" spans="1:5" ht="15.75" x14ac:dyDescent="0.25">
      <c r="A1093" s="42">
        <v>103.99281927</v>
      </c>
      <c r="B1093" s="42">
        <v>27.517509560000001</v>
      </c>
      <c r="C1093" s="40">
        <v>881.33</v>
      </c>
      <c r="D1093" s="2">
        <v>44921</v>
      </c>
      <c r="E1093" s="31">
        <v>885.74</v>
      </c>
    </row>
    <row r="1094" spans="1:5" ht="15.75" x14ac:dyDescent="0.25">
      <c r="A1094" s="42">
        <v>103.99281927</v>
      </c>
      <c r="B1094" s="42">
        <v>27.517509560000001</v>
      </c>
      <c r="C1094" s="40">
        <v>881.33</v>
      </c>
      <c r="D1094" s="2">
        <v>44922</v>
      </c>
      <c r="E1094" s="31">
        <v>885.72</v>
      </c>
    </row>
    <row r="1095" spans="1:5" ht="15.75" x14ac:dyDescent="0.25">
      <c r="A1095" s="42">
        <v>103.99281927</v>
      </c>
      <c r="B1095" s="42">
        <v>27.517509560000001</v>
      </c>
      <c r="C1095" s="40">
        <v>881.33</v>
      </c>
      <c r="D1095" s="2">
        <v>44923</v>
      </c>
      <c r="E1095" s="31">
        <v>885.76</v>
      </c>
    </row>
    <row r="1096" spans="1:5" ht="15.75" x14ac:dyDescent="0.25">
      <c r="A1096" s="42">
        <v>103.99281927</v>
      </c>
      <c r="B1096" s="42">
        <v>27.517509560000001</v>
      </c>
      <c r="C1096" s="40">
        <v>881.33</v>
      </c>
      <c r="D1096" s="2">
        <v>44924</v>
      </c>
      <c r="E1096" s="31">
        <v>885.72</v>
      </c>
    </row>
    <row r="1097" spans="1:5" ht="15.75" x14ac:dyDescent="0.25">
      <c r="A1097" s="42">
        <v>103.99281927</v>
      </c>
      <c r="B1097" s="42">
        <v>27.517509560000001</v>
      </c>
      <c r="C1097" s="40">
        <v>881.33</v>
      </c>
      <c r="D1097" s="2">
        <v>44925</v>
      </c>
      <c r="E1097" s="31">
        <v>885.72</v>
      </c>
    </row>
    <row r="1098" spans="1:5" ht="15.75" x14ac:dyDescent="0.25">
      <c r="A1098" s="42">
        <v>103.99281927</v>
      </c>
      <c r="B1098" s="42">
        <v>27.517509560000001</v>
      </c>
      <c r="C1098" s="40">
        <v>881.33</v>
      </c>
      <c r="D1098" s="2">
        <v>44926</v>
      </c>
      <c r="E1098" s="31">
        <v>885.74</v>
      </c>
    </row>
    <row r="1099" spans="1:5" ht="15.75" x14ac:dyDescent="0.25">
      <c r="A1099" s="42">
        <v>103.99281927</v>
      </c>
      <c r="B1099" s="42">
        <v>27.517509560000001</v>
      </c>
      <c r="C1099" s="40">
        <v>881.33</v>
      </c>
      <c r="D1099" s="2">
        <v>44927</v>
      </c>
      <c r="E1099" s="31">
        <v>885.72</v>
      </c>
    </row>
    <row r="1100" spans="1:5" ht="15.75" x14ac:dyDescent="0.25">
      <c r="A1100" s="42">
        <v>103.99281927</v>
      </c>
      <c r="B1100" s="42">
        <v>27.517509560000001</v>
      </c>
      <c r="C1100" s="40">
        <v>881.33</v>
      </c>
      <c r="D1100" s="2">
        <v>44928</v>
      </c>
      <c r="E1100" s="31">
        <v>885.72</v>
      </c>
    </row>
    <row r="1101" spans="1:5" ht="15.75" x14ac:dyDescent="0.25">
      <c r="A1101" s="42">
        <v>103.99281927</v>
      </c>
      <c r="B1101" s="42">
        <v>27.517509560000001</v>
      </c>
      <c r="C1101" s="40">
        <v>881.33</v>
      </c>
      <c r="D1101" s="2">
        <v>44929</v>
      </c>
      <c r="E1101" s="31">
        <v>885.71</v>
      </c>
    </row>
    <row r="1102" spans="1:5" ht="15.75" x14ac:dyDescent="0.25">
      <c r="A1102" s="42">
        <v>103.99281927</v>
      </c>
      <c r="B1102" s="42">
        <v>27.517509560000001</v>
      </c>
      <c r="C1102" s="40">
        <v>881.33</v>
      </c>
      <c r="D1102" s="2">
        <v>44930</v>
      </c>
      <c r="E1102" s="31">
        <v>885.71</v>
      </c>
    </row>
    <row r="1103" spans="1:5" ht="15.75" x14ac:dyDescent="0.25">
      <c r="A1103" s="42">
        <v>103.99281927</v>
      </c>
      <c r="B1103" s="42">
        <v>27.517509560000001</v>
      </c>
      <c r="C1103" s="40">
        <v>881.33</v>
      </c>
      <c r="D1103" s="2">
        <v>44931</v>
      </c>
      <c r="E1103" s="34">
        <v>885.7</v>
      </c>
    </row>
    <row r="1104" spans="1:5" ht="15.75" x14ac:dyDescent="0.25">
      <c r="A1104" s="42">
        <v>103.99281927</v>
      </c>
      <c r="B1104" s="42">
        <v>27.517509560000001</v>
      </c>
      <c r="C1104" s="40">
        <v>881.33</v>
      </c>
      <c r="D1104" s="2">
        <v>44932</v>
      </c>
      <c r="E1104" s="31">
        <v>885.73</v>
      </c>
    </row>
    <row r="1105" spans="1:5" ht="15.75" x14ac:dyDescent="0.25">
      <c r="A1105" s="42">
        <v>103.99281927</v>
      </c>
      <c r="B1105" s="42">
        <v>27.517509560000001</v>
      </c>
      <c r="C1105" s="40">
        <v>881.33</v>
      </c>
      <c r="D1105" s="2">
        <v>44933</v>
      </c>
      <c r="E1105" s="31">
        <v>885.74</v>
      </c>
    </row>
    <row r="1106" spans="1:5" ht="15.75" x14ac:dyDescent="0.25">
      <c r="A1106" s="42">
        <v>103.99281927</v>
      </c>
      <c r="B1106" s="42">
        <v>27.517509560000001</v>
      </c>
      <c r="C1106" s="40">
        <v>881.33</v>
      </c>
      <c r="D1106" s="2">
        <v>44934</v>
      </c>
      <c r="E1106" s="31">
        <v>885.74</v>
      </c>
    </row>
    <row r="1107" spans="1:5" ht="15.75" x14ac:dyDescent="0.25">
      <c r="A1107" s="42">
        <v>103.99281927</v>
      </c>
      <c r="B1107" s="42">
        <v>27.517509560000001</v>
      </c>
      <c r="C1107" s="40">
        <v>881.33</v>
      </c>
      <c r="D1107" s="2">
        <v>44935</v>
      </c>
      <c r="E1107" s="31">
        <v>885.73</v>
      </c>
    </row>
    <row r="1108" spans="1:5" ht="15.75" x14ac:dyDescent="0.25">
      <c r="A1108" s="42">
        <v>103.99281927</v>
      </c>
      <c r="B1108" s="42">
        <v>27.517509560000001</v>
      </c>
      <c r="C1108" s="40">
        <v>881.33</v>
      </c>
      <c r="D1108" s="2">
        <v>44936</v>
      </c>
      <c r="E1108" s="31">
        <v>885.73</v>
      </c>
    </row>
    <row r="1109" spans="1:5" ht="15.75" x14ac:dyDescent="0.25">
      <c r="A1109" s="42">
        <v>103.99281927</v>
      </c>
      <c r="B1109" s="42">
        <v>27.517509560000001</v>
      </c>
      <c r="C1109" s="40">
        <v>881.33</v>
      </c>
      <c r="D1109" s="2">
        <v>44937</v>
      </c>
      <c r="E1109" s="31">
        <v>885.73</v>
      </c>
    </row>
    <row r="1110" spans="1:5" ht="15.75" x14ac:dyDescent="0.25">
      <c r="A1110" s="42">
        <v>103.99281927</v>
      </c>
      <c r="B1110" s="42">
        <v>27.517509560000001</v>
      </c>
      <c r="C1110" s="40">
        <v>881.33</v>
      </c>
      <c r="D1110" s="2">
        <v>44938</v>
      </c>
      <c r="E1110" s="31"/>
    </row>
    <row r="1111" spans="1:5" ht="15.75" x14ac:dyDescent="0.25">
      <c r="A1111" s="42">
        <v>103.99281927</v>
      </c>
      <c r="B1111" s="42">
        <v>27.517509560000001</v>
      </c>
      <c r="C1111" s="40">
        <v>881.33</v>
      </c>
      <c r="D1111" s="2">
        <v>44939</v>
      </c>
      <c r="E1111" s="31"/>
    </row>
    <row r="1112" spans="1:5" ht="15.75" x14ac:dyDescent="0.25">
      <c r="A1112" s="42">
        <v>103.99281927</v>
      </c>
      <c r="B1112" s="42">
        <v>27.517509560000001</v>
      </c>
      <c r="C1112" s="40">
        <v>881.33</v>
      </c>
      <c r="D1112" s="2">
        <v>44940</v>
      </c>
      <c r="E1112" s="31"/>
    </row>
    <row r="1113" spans="1:5" ht="15.75" x14ac:dyDescent="0.25">
      <c r="A1113" s="42">
        <v>103.99281927</v>
      </c>
      <c r="B1113" s="42">
        <v>27.517509560000001</v>
      </c>
      <c r="C1113" s="40">
        <v>881.33</v>
      </c>
      <c r="D1113" s="2">
        <v>44941</v>
      </c>
      <c r="E1113" s="31"/>
    </row>
    <row r="1114" spans="1:5" ht="15.75" x14ac:dyDescent="0.25">
      <c r="A1114" s="42">
        <v>103.99281927</v>
      </c>
      <c r="B1114" s="42">
        <v>27.517509560000001</v>
      </c>
      <c r="C1114" s="40">
        <v>881.33</v>
      </c>
      <c r="D1114" s="2">
        <v>44942</v>
      </c>
      <c r="E1114" s="31">
        <v>885.72</v>
      </c>
    </row>
    <row r="1115" spans="1:5" ht="15.75" x14ac:dyDescent="0.25">
      <c r="A1115" s="42">
        <v>103.99281927</v>
      </c>
      <c r="B1115" s="42">
        <v>27.517509560000001</v>
      </c>
      <c r="C1115" s="40">
        <v>881.33</v>
      </c>
      <c r="D1115" s="2">
        <v>44943</v>
      </c>
      <c r="E1115" s="31">
        <v>885.71</v>
      </c>
    </row>
    <row r="1116" spans="1:5" ht="15.75" x14ac:dyDescent="0.25">
      <c r="A1116" s="42">
        <v>103.99281927</v>
      </c>
      <c r="B1116" s="42">
        <v>27.517509560000001</v>
      </c>
      <c r="C1116" s="40">
        <v>881.33</v>
      </c>
      <c r="D1116" s="2">
        <v>44944</v>
      </c>
      <c r="E1116" s="31">
        <v>885.69</v>
      </c>
    </row>
    <row r="1117" spans="1:5" ht="15.75" x14ac:dyDescent="0.25">
      <c r="A1117" s="42">
        <v>103.99281927</v>
      </c>
      <c r="B1117" s="42">
        <v>27.517509560000001</v>
      </c>
      <c r="C1117" s="40">
        <v>881.33</v>
      </c>
      <c r="D1117" s="2">
        <v>44945</v>
      </c>
      <c r="E1117" s="31">
        <v>885.67</v>
      </c>
    </row>
    <row r="1118" spans="1:5" ht="15.75" x14ac:dyDescent="0.25">
      <c r="A1118" s="42">
        <v>103.99281927</v>
      </c>
      <c r="B1118" s="42">
        <v>27.517509560000001</v>
      </c>
      <c r="C1118" s="40">
        <v>881.33</v>
      </c>
      <c r="D1118" s="2">
        <v>44946</v>
      </c>
      <c r="E1118" s="31">
        <v>885.68</v>
      </c>
    </row>
    <row r="1119" spans="1:5" ht="15.75" x14ac:dyDescent="0.25">
      <c r="A1119" s="42">
        <v>103.99281927</v>
      </c>
      <c r="B1119" s="42">
        <v>27.517509560000001</v>
      </c>
      <c r="C1119" s="40">
        <v>881.33</v>
      </c>
      <c r="D1119" s="2">
        <v>44947</v>
      </c>
      <c r="E1119" s="31">
        <v>885.69</v>
      </c>
    </row>
    <row r="1120" spans="1:5" ht="15.75" x14ac:dyDescent="0.25">
      <c r="A1120" s="42">
        <v>103.99281927</v>
      </c>
      <c r="B1120" s="42">
        <v>27.517509560000001</v>
      </c>
      <c r="C1120" s="40">
        <v>881.33</v>
      </c>
      <c r="D1120" s="2">
        <v>44948</v>
      </c>
      <c r="E1120" s="31">
        <v>885.68</v>
      </c>
    </row>
    <row r="1121" spans="1:5" ht="15.75" x14ac:dyDescent="0.25">
      <c r="A1121" s="42">
        <v>103.99281927</v>
      </c>
      <c r="B1121" s="42">
        <v>27.517509560000001</v>
      </c>
      <c r="C1121" s="40">
        <v>881.33</v>
      </c>
      <c r="D1121" s="2">
        <v>44949</v>
      </c>
      <c r="E1121" s="31">
        <v>885.69</v>
      </c>
    </row>
    <row r="1122" spans="1:5" ht="15.75" x14ac:dyDescent="0.25">
      <c r="A1122" s="42">
        <v>103.99281927</v>
      </c>
      <c r="B1122" s="42">
        <v>27.517509560000001</v>
      </c>
      <c r="C1122" s="40">
        <v>881.33</v>
      </c>
      <c r="D1122" s="2">
        <v>44950</v>
      </c>
      <c r="E1122" s="31">
        <v>885.66</v>
      </c>
    </row>
    <row r="1123" spans="1:5" ht="15.75" x14ac:dyDescent="0.25">
      <c r="A1123" s="42">
        <v>103.99281927</v>
      </c>
      <c r="B1123" s="42">
        <v>27.517509560000001</v>
      </c>
      <c r="C1123" s="40">
        <v>881.33</v>
      </c>
      <c r="D1123" s="2">
        <v>44951</v>
      </c>
      <c r="E1123" s="31">
        <v>885.67</v>
      </c>
    </row>
    <row r="1124" spans="1:5" ht="15.75" x14ac:dyDescent="0.25">
      <c r="A1124" s="42">
        <v>103.99281927</v>
      </c>
      <c r="B1124" s="42">
        <v>27.517509560000001</v>
      </c>
      <c r="C1124" s="40">
        <v>881.33</v>
      </c>
      <c r="D1124" s="2">
        <v>44952</v>
      </c>
      <c r="E1124" s="31">
        <v>885.68</v>
      </c>
    </row>
    <row r="1125" spans="1:5" ht="15.75" x14ac:dyDescent="0.25">
      <c r="A1125" s="42">
        <v>103.99281927</v>
      </c>
      <c r="B1125" s="42">
        <v>27.517509560000001</v>
      </c>
      <c r="C1125" s="40">
        <v>881.33</v>
      </c>
      <c r="D1125" s="2">
        <v>44953</v>
      </c>
      <c r="E1125" s="31">
        <v>885.69</v>
      </c>
    </row>
    <row r="1126" spans="1:5" ht="15.75" x14ac:dyDescent="0.25">
      <c r="A1126" s="42">
        <v>103.99281927</v>
      </c>
      <c r="B1126" s="42">
        <v>27.517509560000001</v>
      </c>
      <c r="C1126" s="40">
        <v>881.33</v>
      </c>
      <c r="D1126" s="2">
        <v>44954</v>
      </c>
      <c r="E1126" s="31">
        <v>885.65</v>
      </c>
    </row>
    <row r="1127" spans="1:5" ht="15.75" x14ac:dyDescent="0.25">
      <c r="A1127" s="42">
        <v>103.99281927</v>
      </c>
      <c r="B1127" s="42">
        <v>27.517509560000001</v>
      </c>
      <c r="C1127" s="40">
        <v>881.33</v>
      </c>
      <c r="D1127" s="2">
        <v>44955</v>
      </c>
      <c r="E1127" s="31">
        <v>885.65</v>
      </c>
    </row>
    <row r="1128" spans="1:5" ht="15.75" x14ac:dyDescent="0.25">
      <c r="A1128" s="42">
        <v>103.99281927</v>
      </c>
      <c r="B1128" s="42">
        <v>27.517509560000001</v>
      </c>
      <c r="C1128" s="40">
        <v>881.33</v>
      </c>
      <c r="D1128" s="2">
        <v>44956</v>
      </c>
      <c r="E1128" s="31">
        <v>885.66</v>
      </c>
    </row>
    <row r="1129" spans="1:5" ht="15.75" x14ac:dyDescent="0.25">
      <c r="A1129" s="42">
        <v>103.99281927</v>
      </c>
      <c r="B1129" s="42">
        <v>27.517509560000001</v>
      </c>
      <c r="C1129" s="40">
        <v>881.33</v>
      </c>
      <c r="D1129" s="2">
        <v>44957</v>
      </c>
      <c r="E1129" s="31">
        <v>885.65</v>
      </c>
    </row>
    <row r="1130" spans="1:5" ht="15.75" x14ac:dyDescent="0.25">
      <c r="A1130" s="42">
        <v>103.99281927</v>
      </c>
      <c r="B1130" s="42">
        <v>27.517509560000001</v>
      </c>
      <c r="C1130" s="40">
        <v>881.33</v>
      </c>
      <c r="D1130" s="2">
        <v>44958</v>
      </c>
      <c r="E1130" s="31">
        <v>885.65</v>
      </c>
    </row>
    <row r="1131" spans="1:5" ht="15.75" x14ac:dyDescent="0.25">
      <c r="A1131" s="42">
        <v>103.99281927</v>
      </c>
      <c r="B1131" s="42">
        <v>27.517509560000001</v>
      </c>
      <c r="C1131" s="40">
        <v>881.33</v>
      </c>
      <c r="D1131" s="2">
        <v>44959</v>
      </c>
      <c r="E1131" s="34">
        <v>885.64</v>
      </c>
    </row>
    <row r="1132" spans="1:5" ht="15.75" x14ac:dyDescent="0.25">
      <c r="A1132" s="42">
        <v>103.99281927</v>
      </c>
      <c r="B1132" s="42">
        <v>27.517509560000001</v>
      </c>
      <c r="C1132" s="40">
        <v>881.33</v>
      </c>
      <c r="D1132" s="2">
        <v>44960</v>
      </c>
      <c r="E1132" s="31">
        <v>885.65</v>
      </c>
    </row>
    <row r="1133" spans="1:5" ht="15.75" x14ac:dyDescent="0.25">
      <c r="A1133" s="42">
        <v>103.99281927</v>
      </c>
      <c r="B1133" s="42">
        <v>27.517509560000001</v>
      </c>
      <c r="C1133" s="40">
        <v>881.33</v>
      </c>
      <c r="D1133" s="2">
        <v>44961</v>
      </c>
      <c r="E1133" s="31">
        <v>885.64</v>
      </c>
    </row>
    <row r="1134" spans="1:5" ht="15.75" x14ac:dyDescent="0.25">
      <c r="A1134" s="42">
        <v>103.99281927</v>
      </c>
      <c r="B1134" s="42">
        <v>27.517509560000001</v>
      </c>
      <c r="C1134" s="40">
        <v>881.33</v>
      </c>
      <c r="D1134" s="2">
        <v>44962</v>
      </c>
      <c r="E1134" s="31">
        <v>885.63</v>
      </c>
    </row>
    <row r="1135" spans="1:5" ht="15.75" x14ac:dyDescent="0.25">
      <c r="A1135" s="42">
        <v>103.99281927</v>
      </c>
      <c r="B1135" s="42">
        <v>27.517509560000001</v>
      </c>
      <c r="C1135" s="40">
        <v>881.33</v>
      </c>
      <c r="D1135" s="2">
        <v>44963</v>
      </c>
      <c r="E1135" s="41"/>
    </row>
    <row r="1136" spans="1:5" ht="15.75" x14ac:dyDescent="0.25">
      <c r="A1136" s="42">
        <v>103.99281927</v>
      </c>
      <c r="B1136" s="42">
        <v>27.517509560000001</v>
      </c>
      <c r="C1136" s="40">
        <v>881.33</v>
      </c>
      <c r="D1136" s="2">
        <v>44964</v>
      </c>
      <c r="E1136" s="31"/>
    </row>
    <row r="1137" spans="1:5" ht="15.75" x14ac:dyDescent="0.25">
      <c r="A1137" s="42">
        <v>103.99281927</v>
      </c>
      <c r="B1137" s="42">
        <v>27.517509560000001</v>
      </c>
      <c r="C1137" s="40">
        <v>881.33</v>
      </c>
      <c r="D1137" s="2">
        <v>44965</v>
      </c>
      <c r="E1137" s="31"/>
    </row>
    <row r="1138" spans="1:5" ht="15.75" x14ac:dyDescent="0.25">
      <c r="A1138" s="42">
        <v>103.99281927</v>
      </c>
      <c r="B1138" s="42">
        <v>27.517509560000001</v>
      </c>
      <c r="C1138" s="40">
        <v>881.33</v>
      </c>
      <c r="D1138" s="2">
        <v>44966</v>
      </c>
      <c r="E1138" s="31"/>
    </row>
    <row r="1139" spans="1:5" ht="15.75" x14ac:dyDescent="0.25">
      <c r="A1139" s="42">
        <v>103.99281927</v>
      </c>
      <c r="B1139" s="42">
        <v>27.517509560000001</v>
      </c>
      <c r="C1139" s="40">
        <v>881.33</v>
      </c>
      <c r="D1139" s="2">
        <v>44967</v>
      </c>
      <c r="E1139" s="31">
        <v>885.54</v>
      </c>
    </row>
    <row r="1140" spans="1:5" ht="15.75" x14ac:dyDescent="0.25">
      <c r="A1140" s="42">
        <v>103.99281927</v>
      </c>
      <c r="B1140" s="42">
        <v>27.517509560000001</v>
      </c>
      <c r="C1140" s="40">
        <v>881.33</v>
      </c>
      <c r="D1140" s="2">
        <v>44968</v>
      </c>
      <c r="E1140" s="31"/>
    </row>
    <row r="1141" spans="1:5" ht="15.75" x14ac:dyDescent="0.25">
      <c r="A1141" s="42">
        <v>103.99281927</v>
      </c>
      <c r="B1141" s="42">
        <v>27.517509560000001</v>
      </c>
      <c r="C1141" s="40">
        <v>881.33</v>
      </c>
      <c r="D1141" s="2">
        <v>44969</v>
      </c>
      <c r="E1141" s="31"/>
    </row>
    <row r="1142" spans="1:5" ht="15.75" x14ac:dyDescent="0.25">
      <c r="A1142" s="42">
        <v>103.99281927</v>
      </c>
      <c r="B1142" s="42">
        <v>27.517509560000001</v>
      </c>
      <c r="C1142" s="40">
        <v>881.33</v>
      </c>
      <c r="D1142" s="2">
        <v>44970</v>
      </c>
      <c r="E1142" s="34"/>
    </row>
    <row r="1143" spans="1:5" ht="15.75" x14ac:dyDescent="0.25">
      <c r="A1143" s="42">
        <v>103.99281927</v>
      </c>
      <c r="B1143" s="42">
        <v>27.517509560000001</v>
      </c>
      <c r="C1143" s="40">
        <v>881.33</v>
      </c>
      <c r="D1143" s="2">
        <v>44971</v>
      </c>
      <c r="E1143" s="31">
        <v>885.59</v>
      </c>
    </row>
    <row r="1144" spans="1:5" ht="15.75" x14ac:dyDescent="0.25">
      <c r="A1144" s="42">
        <v>103.99281927</v>
      </c>
      <c r="B1144" s="42">
        <v>27.517509560000001</v>
      </c>
      <c r="C1144" s="40">
        <v>881.33</v>
      </c>
      <c r="D1144" s="2">
        <v>44972</v>
      </c>
      <c r="E1144" s="31"/>
    </row>
    <row r="1145" spans="1:5" ht="15.75" x14ac:dyDescent="0.25">
      <c r="A1145" s="42">
        <v>103.99281927</v>
      </c>
      <c r="B1145" s="42">
        <v>27.517509560000001</v>
      </c>
      <c r="C1145" s="40">
        <v>881.33</v>
      </c>
      <c r="D1145" s="2">
        <v>44973</v>
      </c>
      <c r="E1145" s="31"/>
    </row>
    <row r="1146" spans="1:5" ht="15.75" x14ac:dyDescent="0.25">
      <c r="A1146" s="42">
        <v>103.99281927</v>
      </c>
      <c r="B1146" s="42">
        <v>27.517509560000001</v>
      </c>
      <c r="C1146" s="40">
        <v>881.33</v>
      </c>
      <c r="D1146" s="2">
        <v>44974</v>
      </c>
      <c r="E1146" s="31"/>
    </row>
    <row r="1147" spans="1:5" ht="15.75" x14ac:dyDescent="0.25">
      <c r="A1147" s="42">
        <v>103.99281927</v>
      </c>
      <c r="B1147" s="42">
        <v>27.517509560000001</v>
      </c>
      <c r="C1147" s="40">
        <v>881.33</v>
      </c>
      <c r="D1147" s="2">
        <v>44975</v>
      </c>
      <c r="E1147" s="31"/>
    </row>
    <row r="1148" spans="1:5" ht="15.75" x14ac:dyDescent="0.25">
      <c r="A1148" s="42">
        <v>103.99281927</v>
      </c>
      <c r="B1148" s="42">
        <v>27.517509560000001</v>
      </c>
      <c r="C1148" s="40">
        <v>881.33</v>
      </c>
      <c r="D1148" s="2">
        <v>44976</v>
      </c>
      <c r="E1148" s="31">
        <v>885.68</v>
      </c>
    </row>
    <row r="1149" spans="1:5" ht="15.75" x14ac:dyDescent="0.25">
      <c r="A1149" s="42">
        <v>103.99281927</v>
      </c>
      <c r="B1149" s="42">
        <v>27.517509560000001</v>
      </c>
      <c r="C1149" s="40">
        <v>881.33</v>
      </c>
      <c r="D1149" s="2">
        <v>44977</v>
      </c>
      <c r="E1149" s="31">
        <v>885.62</v>
      </c>
    </row>
    <row r="1150" spans="1:5" ht="15.75" x14ac:dyDescent="0.25">
      <c r="A1150" s="42">
        <v>103.99281927</v>
      </c>
      <c r="B1150" s="42">
        <v>27.517509560000001</v>
      </c>
      <c r="C1150" s="40">
        <v>881.33</v>
      </c>
      <c r="D1150" s="2">
        <v>44978</v>
      </c>
      <c r="E1150" s="31">
        <v>885.61</v>
      </c>
    </row>
    <row r="1151" spans="1:5" ht="15.75" x14ac:dyDescent="0.25">
      <c r="A1151" s="42">
        <v>103.99281927</v>
      </c>
      <c r="B1151" s="42">
        <v>27.517509560000001</v>
      </c>
      <c r="C1151" s="40">
        <v>881.33</v>
      </c>
      <c r="D1151" s="2">
        <v>44979</v>
      </c>
      <c r="E1151" s="31">
        <v>885.62</v>
      </c>
    </row>
    <row r="1152" spans="1:5" ht="15.75" x14ac:dyDescent="0.25">
      <c r="A1152" s="42">
        <v>103.99281927</v>
      </c>
      <c r="B1152" s="42">
        <v>27.517509560000001</v>
      </c>
      <c r="C1152" s="40">
        <v>881.33</v>
      </c>
      <c r="D1152" s="2">
        <v>44980</v>
      </c>
      <c r="E1152" s="31">
        <v>885.64</v>
      </c>
    </row>
    <row r="1153" spans="1:5" ht="15.75" x14ac:dyDescent="0.25">
      <c r="A1153" s="42">
        <v>103.99281927</v>
      </c>
      <c r="B1153" s="42">
        <v>27.517509560000001</v>
      </c>
      <c r="C1153" s="40">
        <v>881.33</v>
      </c>
      <c r="D1153" s="2">
        <v>44981</v>
      </c>
      <c r="E1153" s="31">
        <v>885.62</v>
      </c>
    </row>
    <row r="1154" spans="1:5" ht="15.75" x14ac:dyDescent="0.25">
      <c r="A1154" s="42">
        <v>103.99281927</v>
      </c>
      <c r="B1154" s="42">
        <v>27.517509560000001</v>
      </c>
      <c r="C1154" s="40">
        <v>881.33</v>
      </c>
      <c r="D1154" s="2">
        <v>44982</v>
      </c>
      <c r="E1154" s="31">
        <v>885.64</v>
      </c>
    </row>
    <row r="1155" spans="1:5" ht="15.75" x14ac:dyDescent="0.25">
      <c r="A1155" s="42">
        <v>103.99281927</v>
      </c>
      <c r="B1155" s="42">
        <v>27.517509560000001</v>
      </c>
      <c r="C1155" s="40">
        <v>881.33</v>
      </c>
      <c r="D1155" s="2">
        <v>44983</v>
      </c>
      <c r="E1155" s="31">
        <v>885.63</v>
      </c>
    </row>
    <row r="1156" spans="1:5" ht="15.75" x14ac:dyDescent="0.25">
      <c r="A1156" s="42">
        <v>103.99281927</v>
      </c>
      <c r="B1156" s="42">
        <v>27.517509560000001</v>
      </c>
      <c r="C1156" s="40">
        <v>881.33</v>
      </c>
      <c r="D1156" s="2">
        <v>44984</v>
      </c>
      <c r="E1156" s="31">
        <v>885.62</v>
      </c>
    </row>
    <row r="1157" spans="1:5" ht="15.75" x14ac:dyDescent="0.25">
      <c r="A1157" s="42">
        <v>103.99281927</v>
      </c>
      <c r="B1157" s="42">
        <v>27.517509560000001</v>
      </c>
      <c r="C1157" s="40">
        <v>881.33</v>
      </c>
      <c r="D1157" s="2">
        <v>44985</v>
      </c>
      <c r="E1157" s="31">
        <v>885.63</v>
      </c>
    </row>
    <row r="1158" spans="1:5" ht="15.75" x14ac:dyDescent="0.25">
      <c r="A1158" s="42">
        <v>103.99281927</v>
      </c>
      <c r="B1158" s="42">
        <v>27.517509560000001</v>
      </c>
      <c r="C1158" s="40">
        <v>881.33</v>
      </c>
      <c r="D1158" s="2">
        <v>44986</v>
      </c>
      <c r="E1158" s="31">
        <v>885.69</v>
      </c>
    </row>
    <row r="1159" spans="1:5" ht="15.75" x14ac:dyDescent="0.25">
      <c r="A1159" s="42">
        <v>103.99281927</v>
      </c>
      <c r="B1159" s="42">
        <v>27.517509560000001</v>
      </c>
      <c r="C1159" s="40">
        <v>881.33</v>
      </c>
      <c r="D1159" s="2">
        <v>44987</v>
      </c>
      <c r="E1159" s="31">
        <v>885.59</v>
      </c>
    </row>
    <row r="1160" spans="1:5" ht="15.75" x14ac:dyDescent="0.25">
      <c r="A1160" s="42">
        <v>103.99281927</v>
      </c>
      <c r="B1160" s="42">
        <v>27.517509560000001</v>
      </c>
      <c r="C1160" s="40">
        <v>881.33</v>
      </c>
      <c r="D1160" s="2">
        <v>44988</v>
      </c>
      <c r="E1160" s="31">
        <v>885.59</v>
      </c>
    </row>
    <row r="1161" spans="1:5" ht="15.75" x14ac:dyDescent="0.25">
      <c r="A1161" s="42">
        <v>103.99281927</v>
      </c>
      <c r="B1161" s="42">
        <v>27.517509560000001</v>
      </c>
      <c r="C1161" s="40">
        <v>881.33</v>
      </c>
      <c r="D1161" s="2">
        <v>44989</v>
      </c>
      <c r="E1161" s="31">
        <v>885.61</v>
      </c>
    </row>
    <row r="1162" spans="1:5" ht="15.75" x14ac:dyDescent="0.25">
      <c r="A1162" s="42">
        <v>103.99281927</v>
      </c>
      <c r="B1162" s="42">
        <v>27.517509560000001</v>
      </c>
      <c r="C1162" s="40">
        <v>881.33</v>
      </c>
      <c r="D1162" s="2">
        <v>44990</v>
      </c>
      <c r="E1162" s="31">
        <v>885.59</v>
      </c>
    </row>
    <row r="1163" spans="1:5" ht="15.75" x14ac:dyDescent="0.25">
      <c r="A1163" s="42">
        <v>103.99281927</v>
      </c>
      <c r="B1163" s="42">
        <v>27.517509560000001</v>
      </c>
      <c r="C1163" s="40">
        <v>881.33</v>
      </c>
      <c r="D1163" s="2">
        <v>44991</v>
      </c>
      <c r="E1163" s="31">
        <v>885.62</v>
      </c>
    </row>
    <row r="1164" spans="1:5" ht="15.75" x14ac:dyDescent="0.25">
      <c r="A1164" s="42">
        <v>103.99281927</v>
      </c>
      <c r="B1164" s="42">
        <v>27.517509560000001</v>
      </c>
      <c r="C1164" s="40">
        <v>881.33</v>
      </c>
      <c r="D1164" s="2">
        <v>44992</v>
      </c>
      <c r="E1164" s="31">
        <v>885.56</v>
      </c>
    </row>
    <row r="1165" spans="1:5" ht="15.75" x14ac:dyDescent="0.25">
      <c r="A1165" s="42">
        <v>103.99281927</v>
      </c>
      <c r="B1165" s="42">
        <v>27.517509560000001</v>
      </c>
      <c r="C1165" s="40">
        <v>881.33</v>
      </c>
      <c r="D1165" s="2">
        <v>44993</v>
      </c>
      <c r="E1165" s="31">
        <v>885.59</v>
      </c>
    </row>
    <row r="1166" spans="1:5" ht="15.75" x14ac:dyDescent="0.25">
      <c r="A1166" s="42">
        <v>103.99281927</v>
      </c>
      <c r="B1166" s="42">
        <v>27.517509560000001</v>
      </c>
      <c r="C1166" s="40">
        <v>881.33</v>
      </c>
      <c r="D1166" s="2">
        <v>44994</v>
      </c>
      <c r="E1166" s="31">
        <v>885.59</v>
      </c>
    </row>
    <row r="1167" spans="1:5" ht="15.75" x14ac:dyDescent="0.25">
      <c r="A1167" s="42">
        <v>103.99281927</v>
      </c>
      <c r="B1167" s="42">
        <v>27.517509560000001</v>
      </c>
      <c r="C1167" s="40">
        <v>881.33</v>
      </c>
      <c r="D1167" s="2">
        <v>44995</v>
      </c>
      <c r="E1167" s="31">
        <v>885.59</v>
      </c>
    </row>
    <row r="1168" spans="1:5" ht="15.75" x14ac:dyDescent="0.25">
      <c r="A1168" s="42">
        <v>103.99281927</v>
      </c>
      <c r="B1168" s="42">
        <v>27.517509560000001</v>
      </c>
      <c r="C1168" s="40">
        <v>881.33</v>
      </c>
      <c r="D1168" s="2">
        <v>44996</v>
      </c>
      <c r="E1168" s="31">
        <v>885.59</v>
      </c>
    </row>
    <row r="1169" spans="1:5" ht="15.75" x14ac:dyDescent="0.25">
      <c r="A1169" s="42">
        <v>103.99281927</v>
      </c>
      <c r="B1169" s="42">
        <v>27.517509560000001</v>
      </c>
      <c r="C1169" s="40">
        <v>881.33</v>
      </c>
      <c r="D1169" s="2">
        <v>44997</v>
      </c>
      <c r="E1169" s="31">
        <v>885.57</v>
      </c>
    </row>
    <row r="1170" spans="1:5" ht="15.75" x14ac:dyDescent="0.25">
      <c r="A1170" s="42">
        <v>103.99281927</v>
      </c>
      <c r="B1170" s="42">
        <v>27.517509560000001</v>
      </c>
      <c r="C1170" s="40">
        <v>881.33</v>
      </c>
      <c r="D1170" s="2">
        <v>44998</v>
      </c>
      <c r="E1170" s="31">
        <v>885.58</v>
      </c>
    </row>
    <row r="1171" spans="1:5" ht="15.75" x14ac:dyDescent="0.25">
      <c r="A1171" s="42">
        <v>103.99281927</v>
      </c>
      <c r="B1171" s="42">
        <v>27.517509560000001</v>
      </c>
      <c r="C1171" s="40">
        <v>881.33</v>
      </c>
      <c r="D1171" s="2">
        <v>44999</v>
      </c>
      <c r="E1171" s="31">
        <v>885.58</v>
      </c>
    </row>
    <row r="1172" spans="1:5" ht="15.75" x14ac:dyDescent="0.25">
      <c r="A1172" s="42">
        <v>103.99281927</v>
      </c>
      <c r="B1172" s="42">
        <v>27.517509560000001</v>
      </c>
      <c r="C1172" s="40">
        <v>881.33</v>
      </c>
      <c r="D1172" s="2">
        <v>45000</v>
      </c>
      <c r="E1172" s="31">
        <v>885.58</v>
      </c>
    </row>
    <row r="1173" spans="1:5" ht="15.75" x14ac:dyDescent="0.25">
      <c r="A1173" s="42">
        <v>103.99281927</v>
      </c>
      <c r="B1173" s="42">
        <v>27.517509560000001</v>
      </c>
      <c r="C1173" s="40">
        <v>881.33</v>
      </c>
      <c r="D1173" s="2">
        <v>45001</v>
      </c>
      <c r="E1173" s="31">
        <v>885.59</v>
      </c>
    </row>
    <row r="1174" spans="1:5" ht="15.75" x14ac:dyDescent="0.25">
      <c r="A1174" s="42">
        <v>103.99281927</v>
      </c>
      <c r="B1174" s="42">
        <v>27.517509560000001</v>
      </c>
      <c r="C1174" s="40">
        <v>881.33</v>
      </c>
      <c r="D1174" s="2">
        <v>45002</v>
      </c>
      <c r="E1174" s="41"/>
    </row>
    <row r="1175" spans="1:5" ht="15.75" x14ac:dyDescent="0.25">
      <c r="A1175" s="42">
        <v>103.99281927</v>
      </c>
      <c r="B1175" s="42">
        <v>27.517509560000001</v>
      </c>
      <c r="C1175" s="40">
        <v>881.33</v>
      </c>
      <c r="D1175" s="2">
        <v>45003</v>
      </c>
      <c r="E1175" s="31">
        <v>885.57</v>
      </c>
    </row>
    <row r="1176" spans="1:5" ht="15.75" x14ac:dyDescent="0.25">
      <c r="A1176" s="42">
        <v>103.99281927</v>
      </c>
      <c r="B1176" s="42">
        <v>27.517509560000001</v>
      </c>
      <c r="C1176" s="40">
        <v>881.33</v>
      </c>
      <c r="D1176" s="2">
        <v>45004</v>
      </c>
      <c r="E1176" s="31">
        <v>885.56</v>
      </c>
    </row>
    <row r="1177" spans="1:5" ht="15.75" x14ac:dyDescent="0.25">
      <c r="A1177" s="42">
        <v>103.99281927</v>
      </c>
      <c r="B1177" s="42">
        <v>27.517509560000001</v>
      </c>
      <c r="C1177" s="40">
        <v>881.33</v>
      </c>
      <c r="D1177" s="2">
        <v>45005</v>
      </c>
      <c r="E1177" s="31">
        <v>885.57</v>
      </c>
    </row>
    <row r="1178" spans="1:5" ht="15.75" x14ac:dyDescent="0.25">
      <c r="A1178" s="42">
        <v>103.99281927</v>
      </c>
      <c r="B1178" s="42">
        <v>27.517509560000001</v>
      </c>
      <c r="C1178" s="40">
        <v>881.33</v>
      </c>
      <c r="D1178" s="2">
        <v>45006</v>
      </c>
      <c r="E1178" s="31">
        <v>885.55</v>
      </c>
    </row>
    <row r="1179" spans="1:5" ht="15.75" x14ac:dyDescent="0.25">
      <c r="A1179" s="42">
        <v>103.99281927</v>
      </c>
      <c r="B1179" s="42">
        <v>27.517509560000001</v>
      </c>
      <c r="C1179" s="40">
        <v>881.33</v>
      </c>
      <c r="D1179" s="2">
        <v>45007</v>
      </c>
      <c r="E1179" s="31">
        <v>885.55</v>
      </c>
    </row>
    <row r="1180" spans="1:5" ht="15.75" x14ac:dyDescent="0.25">
      <c r="A1180" s="42">
        <v>103.99281927</v>
      </c>
      <c r="B1180" s="42">
        <v>27.517509560000001</v>
      </c>
      <c r="C1180" s="40">
        <v>881.33</v>
      </c>
      <c r="D1180" s="2">
        <v>45008</v>
      </c>
      <c r="E1180" s="31">
        <v>885.53</v>
      </c>
    </row>
    <row r="1181" spans="1:5" ht="15.75" x14ac:dyDescent="0.25">
      <c r="A1181" s="42">
        <v>103.99281927</v>
      </c>
      <c r="B1181" s="42">
        <v>27.517509560000001</v>
      </c>
      <c r="C1181" s="40">
        <v>881.33</v>
      </c>
      <c r="D1181" s="2">
        <v>45009</v>
      </c>
      <c r="E1181" s="31">
        <v>885.52</v>
      </c>
    </row>
    <row r="1182" spans="1:5" ht="15.75" x14ac:dyDescent="0.25">
      <c r="A1182" s="42">
        <v>103.99281927</v>
      </c>
      <c r="B1182" s="42">
        <v>27.517509560000001</v>
      </c>
      <c r="C1182" s="40">
        <v>881.33</v>
      </c>
      <c r="D1182" s="2">
        <v>45010</v>
      </c>
      <c r="E1182" s="31">
        <v>885.51</v>
      </c>
    </row>
    <row r="1183" spans="1:5" ht="15.75" x14ac:dyDescent="0.25">
      <c r="A1183" s="42">
        <v>103.99281927</v>
      </c>
      <c r="B1183" s="42">
        <v>27.517509560000001</v>
      </c>
      <c r="C1183" s="40">
        <v>881.33</v>
      </c>
      <c r="D1183" s="2">
        <v>45011</v>
      </c>
      <c r="E1183" s="31">
        <v>885.5</v>
      </c>
    </row>
    <row r="1184" spans="1:5" ht="15.75" x14ac:dyDescent="0.25">
      <c r="A1184" s="42">
        <v>103.99281927</v>
      </c>
      <c r="B1184" s="42">
        <v>27.517509560000001</v>
      </c>
      <c r="C1184" s="40">
        <v>881.33</v>
      </c>
      <c r="D1184" s="2">
        <v>45012</v>
      </c>
      <c r="E1184" s="31">
        <v>885.51</v>
      </c>
    </row>
    <row r="1185" spans="1:5" ht="15.75" x14ac:dyDescent="0.25">
      <c r="A1185" s="42">
        <v>103.99281927</v>
      </c>
      <c r="B1185" s="42">
        <v>27.517509560000001</v>
      </c>
      <c r="C1185" s="40">
        <v>881.33</v>
      </c>
      <c r="D1185" s="2">
        <v>45013</v>
      </c>
      <c r="E1185" s="31"/>
    </row>
    <row r="1186" spans="1:5" ht="15.75" x14ac:dyDescent="0.25">
      <c r="A1186" s="42">
        <v>103.99281927</v>
      </c>
      <c r="B1186" s="42">
        <v>27.517509560000001</v>
      </c>
      <c r="C1186" s="40">
        <v>881.33</v>
      </c>
      <c r="D1186" s="2">
        <v>45014</v>
      </c>
      <c r="E1186" s="31"/>
    </row>
    <row r="1187" spans="1:5" ht="15.75" x14ac:dyDescent="0.25">
      <c r="A1187" s="42">
        <v>103.99281927</v>
      </c>
      <c r="B1187" s="42">
        <v>27.517509560000001</v>
      </c>
      <c r="C1187" s="40">
        <v>881.33</v>
      </c>
      <c r="D1187" s="2">
        <v>45015</v>
      </c>
      <c r="E1187" s="35">
        <v>885.59</v>
      </c>
    </row>
    <row r="1188" spans="1:5" ht="15.75" x14ac:dyDescent="0.25">
      <c r="A1188" s="42">
        <v>103.99281927</v>
      </c>
      <c r="B1188" s="42">
        <v>27.517509560000001</v>
      </c>
      <c r="C1188" s="40">
        <v>881.33</v>
      </c>
      <c r="D1188" s="2">
        <v>45016</v>
      </c>
      <c r="E1188" s="31"/>
    </row>
    <row r="1189" spans="1:5" ht="15.75" x14ac:dyDescent="0.25">
      <c r="A1189" s="42">
        <v>103.99281927</v>
      </c>
      <c r="B1189" s="42">
        <v>27.517509560000001</v>
      </c>
      <c r="C1189" s="40">
        <v>881.33</v>
      </c>
      <c r="D1189" s="2">
        <v>45017</v>
      </c>
      <c r="E1189" s="31">
        <v>885.64</v>
      </c>
    </row>
    <row r="1190" spans="1:5" ht="15.75" x14ac:dyDescent="0.25">
      <c r="A1190" s="42">
        <v>103.99281927</v>
      </c>
      <c r="B1190" s="42">
        <v>27.517509560000001</v>
      </c>
      <c r="C1190" s="40">
        <v>881.33</v>
      </c>
      <c r="D1190" s="2">
        <v>45018</v>
      </c>
      <c r="E1190" s="31">
        <v>885.65</v>
      </c>
    </row>
    <row r="1191" spans="1:5" ht="15.75" x14ac:dyDescent="0.25">
      <c r="A1191" s="42">
        <v>103.99281927</v>
      </c>
      <c r="B1191" s="42">
        <v>27.517509560000001</v>
      </c>
      <c r="C1191" s="40">
        <v>881.33</v>
      </c>
      <c r="D1191" s="2">
        <v>45019</v>
      </c>
      <c r="E1191" s="31">
        <v>885.63</v>
      </c>
    </row>
    <row r="1192" spans="1:5" ht="15.75" x14ac:dyDescent="0.25">
      <c r="A1192" s="42">
        <v>103.99281927</v>
      </c>
      <c r="B1192" s="42">
        <v>27.517509560000001</v>
      </c>
      <c r="C1192" s="40">
        <v>881.33</v>
      </c>
      <c r="D1192" s="2">
        <v>45020</v>
      </c>
      <c r="E1192" s="31">
        <v>885.62</v>
      </c>
    </row>
    <row r="1193" spans="1:5" ht="15.75" x14ac:dyDescent="0.25">
      <c r="A1193" s="42">
        <v>103.99281927</v>
      </c>
      <c r="B1193" s="42">
        <v>27.517509560000001</v>
      </c>
      <c r="C1193" s="40">
        <v>881.33</v>
      </c>
      <c r="D1193" s="2">
        <v>45021</v>
      </c>
      <c r="E1193" s="31">
        <v>885.62</v>
      </c>
    </row>
    <row r="1194" spans="1:5" ht="15.75" x14ac:dyDescent="0.25">
      <c r="A1194" s="42">
        <v>103.99281927</v>
      </c>
      <c r="B1194" s="42">
        <v>27.517509560000001</v>
      </c>
      <c r="C1194" s="40">
        <v>881.33</v>
      </c>
      <c r="D1194" s="2">
        <v>45022</v>
      </c>
      <c r="E1194" s="31">
        <v>885.62</v>
      </c>
    </row>
    <row r="1195" spans="1:5" ht="15.75" x14ac:dyDescent="0.25">
      <c r="A1195" s="42">
        <v>103.99281927</v>
      </c>
      <c r="B1195" s="42">
        <v>27.517509560000001</v>
      </c>
      <c r="C1195" s="40">
        <v>881.33</v>
      </c>
      <c r="D1195" s="2">
        <v>45023</v>
      </c>
      <c r="E1195" s="31">
        <v>885.6</v>
      </c>
    </row>
    <row r="1196" spans="1:5" ht="15.75" x14ac:dyDescent="0.25">
      <c r="A1196" s="42">
        <v>103.99281927</v>
      </c>
      <c r="B1196" s="42">
        <v>27.517509560000001</v>
      </c>
      <c r="C1196" s="40">
        <v>881.33</v>
      </c>
      <c r="D1196" s="2">
        <v>45024</v>
      </c>
      <c r="E1196" s="31">
        <v>885.59</v>
      </c>
    </row>
    <row r="1197" spans="1:5" ht="15.75" x14ac:dyDescent="0.25">
      <c r="A1197" s="42">
        <v>103.99281927</v>
      </c>
      <c r="B1197" s="42">
        <v>27.517509560000001</v>
      </c>
      <c r="C1197" s="40">
        <v>881.33</v>
      </c>
      <c r="D1197" s="2">
        <v>45025</v>
      </c>
      <c r="E1197" s="31">
        <v>885.58</v>
      </c>
    </row>
    <row r="1198" spans="1:5" ht="15.75" x14ac:dyDescent="0.25">
      <c r="A1198" s="42">
        <v>103.99281927</v>
      </c>
      <c r="B1198" s="42">
        <v>27.517509560000001</v>
      </c>
      <c r="C1198" s="40">
        <v>881.33</v>
      </c>
      <c r="D1198" s="2">
        <v>45026</v>
      </c>
      <c r="E1198" s="31">
        <v>885.58</v>
      </c>
    </row>
    <row r="1199" spans="1:5" ht="15.75" x14ac:dyDescent="0.25">
      <c r="A1199" s="42">
        <v>103.99281927</v>
      </c>
      <c r="B1199" s="42">
        <v>27.517509560000001</v>
      </c>
      <c r="C1199" s="40">
        <v>881.33</v>
      </c>
      <c r="D1199" s="2">
        <v>45027</v>
      </c>
      <c r="E1199" s="31">
        <v>885.61</v>
      </c>
    </row>
    <row r="1200" spans="1:5" ht="15.75" x14ac:dyDescent="0.25">
      <c r="A1200" s="42">
        <v>103.99281927</v>
      </c>
      <c r="B1200" s="42">
        <v>27.517509560000001</v>
      </c>
      <c r="C1200" s="40">
        <v>881.33</v>
      </c>
      <c r="D1200" s="2">
        <v>45028</v>
      </c>
      <c r="E1200" s="31">
        <v>885.59</v>
      </c>
    </row>
    <row r="1201" spans="1:5" ht="15.75" x14ac:dyDescent="0.25">
      <c r="A1201" s="42">
        <v>103.99281927</v>
      </c>
      <c r="B1201" s="42">
        <v>27.517509560000001</v>
      </c>
      <c r="C1201" s="40">
        <v>881.33</v>
      </c>
      <c r="D1201" s="2">
        <v>45029</v>
      </c>
      <c r="E1201" s="31">
        <v>885.56</v>
      </c>
    </row>
    <row r="1202" spans="1:5" ht="15.75" x14ac:dyDescent="0.25">
      <c r="A1202" s="42">
        <v>103.99281927</v>
      </c>
      <c r="B1202" s="42">
        <v>27.517509560000001</v>
      </c>
      <c r="C1202" s="40">
        <v>881.33</v>
      </c>
      <c r="D1202" s="2">
        <v>45030</v>
      </c>
      <c r="E1202" s="31">
        <v>885.58</v>
      </c>
    </row>
    <row r="1203" spans="1:5" ht="15.75" x14ac:dyDescent="0.25">
      <c r="A1203" s="42">
        <v>103.99281927</v>
      </c>
      <c r="B1203" s="42">
        <v>27.517509560000001</v>
      </c>
      <c r="C1203" s="40">
        <v>881.33</v>
      </c>
      <c r="D1203" s="2">
        <v>45031</v>
      </c>
      <c r="E1203" s="31">
        <v>885.61</v>
      </c>
    </row>
    <row r="1204" spans="1:5" ht="15.75" x14ac:dyDescent="0.25">
      <c r="A1204" s="42">
        <v>103.99281927</v>
      </c>
      <c r="B1204" s="42">
        <v>27.517509560000001</v>
      </c>
      <c r="C1204" s="40">
        <v>881.33</v>
      </c>
      <c r="D1204" s="2">
        <v>45032</v>
      </c>
      <c r="E1204" s="31">
        <v>885.69</v>
      </c>
    </row>
    <row r="1205" spans="1:5" ht="15.75" x14ac:dyDescent="0.25">
      <c r="A1205" s="42">
        <v>103.99281927</v>
      </c>
      <c r="B1205" s="42">
        <v>27.517509560000001</v>
      </c>
      <c r="C1205" s="40">
        <v>881.33</v>
      </c>
      <c r="D1205" s="2">
        <v>45033</v>
      </c>
      <c r="E1205" s="31">
        <v>885.63</v>
      </c>
    </row>
    <row r="1206" spans="1:5" ht="15.75" x14ac:dyDescent="0.25">
      <c r="A1206" s="42">
        <v>103.99281927</v>
      </c>
      <c r="B1206" s="42">
        <v>27.517509560000001</v>
      </c>
      <c r="C1206" s="40">
        <v>881.33</v>
      </c>
      <c r="D1206" s="2">
        <v>45034</v>
      </c>
      <c r="E1206" s="31">
        <v>885.6</v>
      </c>
    </row>
    <row r="1207" spans="1:5" ht="15.75" x14ac:dyDescent="0.25">
      <c r="A1207" s="42">
        <v>103.99281927</v>
      </c>
      <c r="B1207" s="42">
        <v>27.517509560000001</v>
      </c>
      <c r="C1207" s="40">
        <v>881.33</v>
      </c>
      <c r="D1207" s="2">
        <v>45035</v>
      </c>
      <c r="E1207" s="31">
        <v>885.56</v>
      </c>
    </row>
    <row r="1208" spans="1:5" ht="15.75" x14ac:dyDescent="0.25">
      <c r="A1208" s="42">
        <v>103.99281927</v>
      </c>
      <c r="B1208" s="42">
        <v>27.517509560000001</v>
      </c>
      <c r="C1208" s="40">
        <v>881.33</v>
      </c>
      <c r="D1208" s="2">
        <v>45036</v>
      </c>
      <c r="E1208" s="31">
        <v>885.57</v>
      </c>
    </row>
    <row r="1209" spans="1:5" ht="15.75" x14ac:dyDescent="0.25">
      <c r="A1209" s="42">
        <v>103.99281927</v>
      </c>
      <c r="B1209" s="42">
        <v>27.517509560000001</v>
      </c>
      <c r="C1209" s="40">
        <v>881.33</v>
      </c>
      <c r="D1209" s="2">
        <v>45037</v>
      </c>
      <c r="E1209" s="31">
        <v>885.6</v>
      </c>
    </row>
    <row r="1210" spans="1:5" ht="15.75" x14ac:dyDescent="0.25">
      <c r="A1210" s="42">
        <v>103.99281927</v>
      </c>
      <c r="B1210" s="42">
        <v>27.517509560000001</v>
      </c>
      <c r="C1210" s="40">
        <v>881.33</v>
      </c>
      <c r="D1210" s="2">
        <v>45038</v>
      </c>
      <c r="E1210" s="31">
        <v>885.53</v>
      </c>
    </row>
    <row r="1211" spans="1:5" ht="15.75" x14ac:dyDescent="0.25">
      <c r="A1211" s="42">
        <v>103.99281927</v>
      </c>
      <c r="B1211" s="42">
        <v>27.517509560000001</v>
      </c>
      <c r="C1211" s="40">
        <v>881.33</v>
      </c>
      <c r="D1211" s="2">
        <v>45039</v>
      </c>
      <c r="E1211" s="31">
        <v>885.54</v>
      </c>
    </row>
    <row r="1212" spans="1:5" ht="15.75" x14ac:dyDescent="0.25">
      <c r="A1212" s="42">
        <v>103.99281927</v>
      </c>
      <c r="B1212" s="42">
        <v>27.517509560000001</v>
      </c>
      <c r="C1212" s="40">
        <v>881.33</v>
      </c>
      <c r="D1212" s="2">
        <v>45040</v>
      </c>
      <c r="E1212" s="31">
        <v>885.53</v>
      </c>
    </row>
    <row r="1213" spans="1:5" ht="15.75" x14ac:dyDescent="0.25">
      <c r="A1213" s="42">
        <v>103.99281927</v>
      </c>
      <c r="B1213" s="42">
        <v>27.517509560000001</v>
      </c>
      <c r="C1213" s="40">
        <v>881.33</v>
      </c>
      <c r="D1213" s="2">
        <v>45041</v>
      </c>
      <c r="E1213" s="31">
        <v>885.51</v>
      </c>
    </row>
    <row r="1214" spans="1:5" ht="15.75" x14ac:dyDescent="0.25">
      <c r="A1214" s="42">
        <v>103.99281927</v>
      </c>
      <c r="B1214" s="42">
        <v>27.517509560000001</v>
      </c>
      <c r="C1214" s="40">
        <v>881.33</v>
      </c>
      <c r="D1214" s="2">
        <v>45042</v>
      </c>
      <c r="E1214" s="31">
        <v>885.51</v>
      </c>
    </row>
    <row r="1215" spans="1:5" ht="15.75" x14ac:dyDescent="0.25">
      <c r="A1215" s="42">
        <v>103.99281927</v>
      </c>
      <c r="B1215" s="42">
        <v>27.517509560000001</v>
      </c>
      <c r="C1215" s="40">
        <v>881.33</v>
      </c>
      <c r="D1215" s="2">
        <v>45043</v>
      </c>
      <c r="E1215" s="31">
        <v>885.51</v>
      </c>
    </row>
    <row r="1216" spans="1:5" ht="15.75" x14ac:dyDescent="0.25">
      <c r="A1216" s="42">
        <v>103.99281927</v>
      </c>
      <c r="B1216" s="42">
        <v>27.517509560000001</v>
      </c>
      <c r="C1216" s="40">
        <v>881.33</v>
      </c>
      <c r="D1216" s="2">
        <v>45044</v>
      </c>
      <c r="E1216" s="31">
        <v>885.49</v>
      </c>
    </row>
    <row r="1217" spans="1:5" ht="15.75" x14ac:dyDescent="0.25">
      <c r="A1217" s="42">
        <v>103.99281927</v>
      </c>
      <c r="B1217" s="42">
        <v>27.517509560000001</v>
      </c>
      <c r="C1217" s="40">
        <v>881.33</v>
      </c>
      <c r="D1217" s="2">
        <v>45045</v>
      </c>
      <c r="E1217" s="31">
        <v>885.5</v>
      </c>
    </row>
    <row r="1218" spans="1:5" ht="15.75" x14ac:dyDescent="0.25">
      <c r="A1218" s="42">
        <v>103.99281927</v>
      </c>
      <c r="B1218" s="42">
        <v>27.517509560000001</v>
      </c>
      <c r="C1218" s="40">
        <v>881.33</v>
      </c>
      <c r="D1218" s="2">
        <v>45046</v>
      </c>
      <c r="E1218" s="31">
        <v>885.53</v>
      </c>
    </row>
    <row r="1219" spans="1:5" ht="15.75" x14ac:dyDescent="0.25">
      <c r="A1219" s="42">
        <v>103.99281927</v>
      </c>
      <c r="B1219" s="42">
        <v>27.517509560000001</v>
      </c>
      <c r="C1219" s="40">
        <v>881.33</v>
      </c>
      <c r="D1219" s="2">
        <v>45047</v>
      </c>
      <c r="E1219" s="31">
        <v>885.54</v>
      </c>
    </row>
    <row r="1220" spans="1:5" ht="15.75" x14ac:dyDescent="0.25">
      <c r="A1220" s="42">
        <v>103.99281927</v>
      </c>
      <c r="B1220" s="42">
        <v>27.517509560000001</v>
      </c>
      <c r="C1220" s="40">
        <v>881.33</v>
      </c>
      <c r="D1220" s="2">
        <v>45048</v>
      </c>
      <c r="E1220" s="31">
        <v>885.52</v>
      </c>
    </row>
    <row r="1221" spans="1:5" ht="15.75" x14ac:dyDescent="0.25">
      <c r="A1221" s="42">
        <v>103.99281927</v>
      </c>
      <c r="B1221" s="42">
        <v>27.517509560000001</v>
      </c>
      <c r="C1221" s="40">
        <v>881.33</v>
      </c>
      <c r="D1221" s="2">
        <v>45049</v>
      </c>
      <c r="E1221" s="31">
        <v>885.54</v>
      </c>
    </row>
    <row r="1222" spans="1:5" ht="15.75" x14ac:dyDescent="0.25">
      <c r="A1222" s="42">
        <v>103.99281927</v>
      </c>
      <c r="B1222" s="42">
        <v>27.517509560000001</v>
      </c>
      <c r="C1222" s="40">
        <v>881.33</v>
      </c>
      <c r="D1222" s="2">
        <v>45050</v>
      </c>
      <c r="E1222" s="31">
        <v>885.51</v>
      </c>
    </row>
    <row r="1223" spans="1:5" ht="15.75" x14ac:dyDescent="0.25">
      <c r="A1223" s="42">
        <v>103.99281927</v>
      </c>
      <c r="B1223" s="42">
        <v>27.517509560000001</v>
      </c>
      <c r="C1223" s="40">
        <v>881.33</v>
      </c>
      <c r="D1223" s="2">
        <v>45051</v>
      </c>
      <c r="E1223" s="31">
        <v>885.52</v>
      </c>
    </row>
    <row r="1224" spans="1:5" ht="15.75" x14ac:dyDescent="0.25">
      <c r="A1224" s="42">
        <v>103.99281927</v>
      </c>
      <c r="B1224" s="42">
        <v>27.517509560000001</v>
      </c>
      <c r="C1224" s="40">
        <v>881.33</v>
      </c>
      <c r="D1224" s="2">
        <v>45052</v>
      </c>
      <c r="E1224" s="31">
        <v>885.49</v>
      </c>
    </row>
    <row r="1225" spans="1:5" ht="15.75" x14ac:dyDescent="0.25">
      <c r="A1225" s="42">
        <v>103.99281927</v>
      </c>
      <c r="B1225" s="42">
        <v>27.517509560000001</v>
      </c>
      <c r="C1225" s="40">
        <v>881.33</v>
      </c>
      <c r="D1225" s="2">
        <v>45053</v>
      </c>
      <c r="E1225" s="31">
        <v>885.48</v>
      </c>
    </row>
    <row r="1226" spans="1:5" ht="15.75" x14ac:dyDescent="0.25">
      <c r="A1226" s="42">
        <v>103.99281927</v>
      </c>
      <c r="B1226" s="42">
        <v>27.517509560000001</v>
      </c>
      <c r="C1226" s="40">
        <v>881.33</v>
      </c>
      <c r="D1226" s="2">
        <v>45054</v>
      </c>
      <c r="E1226" s="31">
        <v>885.51</v>
      </c>
    </row>
    <row r="1227" spans="1:5" ht="15.75" x14ac:dyDescent="0.25">
      <c r="A1227" s="42">
        <v>103.99281927</v>
      </c>
      <c r="B1227" s="42">
        <v>27.517509560000001</v>
      </c>
      <c r="C1227" s="40">
        <v>881.33</v>
      </c>
      <c r="D1227" s="2">
        <v>45055</v>
      </c>
      <c r="E1227" s="31">
        <v>885.51</v>
      </c>
    </row>
    <row r="1228" spans="1:5" ht="15.75" x14ac:dyDescent="0.25">
      <c r="A1228" s="42">
        <v>103.99281927</v>
      </c>
      <c r="B1228" s="42">
        <v>27.517509560000001</v>
      </c>
      <c r="C1228" s="40">
        <v>881.33</v>
      </c>
      <c r="D1228" s="2">
        <v>45056</v>
      </c>
      <c r="E1228" s="31">
        <v>885.54</v>
      </c>
    </row>
    <row r="1229" spans="1:5" ht="15.75" x14ac:dyDescent="0.25">
      <c r="A1229" s="42">
        <v>103.99281927</v>
      </c>
      <c r="B1229" s="42">
        <v>27.517509560000001</v>
      </c>
      <c r="C1229" s="40">
        <v>881.33</v>
      </c>
      <c r="D1229" s="2">
        <v>45057</v>
      </c>
      <c r="E1229" s="31">
        <v>885.55</v>
      </c>
    </row>
    <row r="1230" spans="1:5" ht="15.75" x14ac:dyDescent="0.25">
      <c r="A1230" s="42">
        <v>103.99281927</v>
      </c>
      <c r="B1230" s="42">
        <v>27.517509560000001</v>
      </c>
      <c r="C1230" s="40">
        <v>881.33</v>
      </c>
      <c r="D1230" s="2">
        <v>45058</v>
      </c>
      <c r="E1230" s="31"/>
    </row>
    <row r="1231" spans="1:5" ht="15.75" x14ac:dyDescent="0.25">
      <c r="A1231" s="42">
        <v>103.99281927</v>
      </c>
      <c r="B1231" s="42">
        <v>27.517509560000001</v>
      </c>
      <c r="C1231" s="40">
        <v>881.33</v>
      </c>
      <c r="D1231" s="2">
        <v>45059</v>
      </c>
      <c r="E1231" s="31">
        <v>885.59</v>
      </c>
    </row>
    <row r="1232" spans="1:5" ht="15.75" x14ac:dyDescent="0.25">
      <c r="A1232" s="42">
        <v>103.99281927</v>
      </c>
      <c r="B1232" s="42">
        <v>27.517509560000001</v>
      </c>
      <c r="C1232" s="40">
        <v>881.33</v>
      </c>
      <c r="D1232" s="2">
        <v>45060</v>
      </c>
      <c r="E1232" s="31">
        <v>885.56</v>
      </c>
    </row>
    <row r="1233" spans="1:5" ht="15.75" x14ac:dyDescent="0.25">
      <c r="A1233" s="42">
        <v>103.99281927</v>
      </c>
      <c r="B1233" s="42">
        <v>27.517509560000001</v>
      </c>
      <c r="C1233" s="40">
        <v>881.33</v>
      </c>
      <c r="D1233" s="2">
        <v>45061</v>
      </c>
      <c r="E1233" s="31">
        <v>885.55</v>
      </c>
    </row>
    <row r="1234" spans="1:5" ht="15.75" x14ac:dyDescent="0.25">
      <c r="A1234" s="42">
        <v>103.99281927</v>
      </c>
      <c r="B1234" s="42">
        <v>27.517509560000001</v>
      </c>
      <c r="C1234" s="40">
        <v>881.33</v>
      </c>
      <c r="D1234" s="2">
        <v>45062</v>
      </c>
      <c r="E1234" s="31">
        <v>885.55</v>
      </c>
    </row>
    <row r="1235" spans="1:5" ht="15.75" x14ac:dyDescent="0.25">
      <c r="A1235" s="42">
        <v>103.99281927</v>
      </c>
      <c r="B1235" s="42">
        <v>27.517509560000001</v>
      </c>
      <c r="C1235" s="40">
        <v>881.33</v>
      </c>
      <c r="D1235" s="2">
        <v>45063</v>
      </c>
      <c r="E1235" s="31">
        <v>885.54</v>
      </c>
    </row>
    <row r="1236" spans="1:5" ht="15.75" x14ac:dyDescent="0.25">
      <c r="A1236" s="42">
        <v>103.99281927</v>
      </c>
      <c r="B1236" s="42">
        <v>27.517509560000001</v>
      </c>
      <c r="C1236" s="40">
        <v>881.33</v>
      </c>
      <c r="D1236" s="2">
        <v>45064</v>
      </c>
      <c r="E1236" s="31">
        <v>885.55</v>
      </c>
    </row>
    <row r="1237" spans="1:5" ht="15.75" x14ac:dyDescent="0.25">
      <c r="A1237" s="42">
        <v>103.99281927</v>
      </c>
      <c r="B1237" s="42">
        <v>27.517509560000001</v>
      </c>
      <c r="C1237" s="40">
        <v>881.33</v>
      </c>
      <c r="D1237" s="2">
        <v>45065</v>
      </c>
      <c r="E1237" s="31">
        <v>885.64</v>
      </c>
    </row>
    <row r="1238" spans="1:5" ht="15.75" x14ac:dyDescent="0.25">
      <c r="A1238" s="42">
        <v>103.99281927</v>
      </c>
      <c r="B1238" s="42">
        <v>27.517509560000001</v>
      </c>
      <c r="C1238" s="40">
        <v>881.33</v>
      </c>
      <c r="D1238" s="2">
        <v>45066</v>
      </c>
      <c r="E1238" s="31">
        <v>885.71</v>
      </c>
    </row>
    <row r="1239" spans="1:5" ht="15.75" x14ac:dyDescent="0.25">
      <c r="A1239" s="42">
        <v>103.99281927</v>
      </c>
      <c r="B1239" s="42">
        <v>27.517509560000001</v>
      </c>
      <c r="C1239" s="40">
        <v>881.33</v>
      </c>
      <c r="D1239" s="2">
        <v>45067</v>
      </c>
      <c r="E1239" s="31">
        <v>885.85</v>
      </c>
    </row>
    <row r="1240" spans="1:5" ht="15.75" x14ac:dyDescent="0.25">
      <c r="A1240" s="42">
        <v>103.99281927</v>
      </c>
      <c r="B1240" s="42">
        <v>27.517509560000001</v>
      </c>
      <c r="C1240" s="40">
        <v>881.33</v>
      </c>
      <c r="D1240" s="2">
        <v>45068</v>
      </c>
      <c r="E1240" s="31">
        <v>885.71</v>
      </c>
    </row>
    <row r="1241" spans="1:5" ht="15.75" x14ac:dyDescent="0.25">
      <c r="A1241" s="42">
        <v>103.99281927</v>
      </c>
      <c r="B1241" s="42">
        <v>27.517509560000001</v>
      </c>
      <c r="C1241" s="40">
        <v>881.33</v>
      </c>
      <c r="D1241" s="2">
        <v>45069</v>
      </c>
      <c r="E1241" s="31">
        <v>885.68</v>
      </c>
    </row>
    <row r="1242" spans="1:5" ht="15.75" x14ac:dyDescent="0.25">
      <c r="A1242" s="42">
        <v>103.99281927</v>
      </c>
      <c r="B1242" s="42">
        <v>27.517509560000001</v>
      </c>
      <c r="C1242" s="40">
        <v>881.33</v>
      </c>
      <c r="D1242" s="2">
        <v>45070</v>
      </c>
      <c r="E1242" s="31">
        <v>885.62</v>
      </c>
    </row>
    <row r="1243" spans="1:5" ht="15.75" x14ac:dyDescent="0.25">
      <c r="A1243" s="42">
        <v>103.99281927</v>
      </c>
      <c r="B1243" s="42">
        <v>27.517509560000001</v>
      </c>
      <c r="C1243" s="40">
        <v>881.33</v>
      </c>
      <c r="D1243" s="2">
        <v>45071</v>
      </c>
      <c r="E1243" s="31">
        <v>885.61</v>
      </c>
    </row>
    <row r="1244" spans="1:5" ht="15.75" x14ac:dyDescent="0.25">
      <c r="A1244" s="42">
        <v>103.99281927</v>
      </c>
      <c r="B1244" s="42">
        <v>27.517509560000001</v>
      </c>
      <c r="C1244" s="40">
        <v>881.33</v>
      </c>
      <c r="D1244" s="2">
        <v>45072</v>
      </c>
      <c r="E1244" s="31">
        <v>885.59</v>
      </c>
    </row>
    <row r="1245" spans="1:5" ht="15.75" x14ac:dyDescent="0.25">
      <c r="A1245" s="42">
        <v>103.99281927</v>
      </c>
      <c r="B1245" s="42">
        <v>27.517509560000001</v>
      </c>
      <c r="C1245" s="40">
        <v>881.33</v>
      </c>
      <c r="D1245" s="2">
        <v>45073</v>
      </c>
      <c r="E1245" s="31">
        <v>885.59</v>
      </c>
    </row>
    <row r="1246" spans="1:5" ht="15.75" x14ac:dyDescent="0.25">
      <c r="A1246" s="42">
        <v>103.99281927</v>
      </c>
      <c r="B1246" s="42">
        <v>27.517509560000001</v>
      </c>
      <c r="C1246" s="40">
        <v>881.33</v>
      </c>
      <c r="D1246" s="2">
        <v>45074</v>
      </c>
      <c r="E1246" s="31">
        <v>885.58</v>
      </c>
    </row>
    <row r="1247" spans="1:5" ht="15.75" x14ac:dyDescent="0.25">
      <c r="A1247" s="42">
        <v>103.99281927</v>
      </c>
      <c r="B1247" s="42">
        <v>27.517509560000001</v>
      </c>
      <c r="C1247" s="40">
        <v>881.33</v>
      </c>
      <c r="D1247" s="2">
        <v>45075</v>
      </c>
      <c r="E1247" s="31">
        <v>885.57</v>
      </c>
    </row>
    <row r="1248" spans="1:5" ht="15.75" x14ac:dyDescent="0.25">
      <c r="A1248" s="42">
        <v>103.99281927</v>
      </c>
      <c r="B1248" s="42">
        <v>27.517509560000001</v>
      </c>
      <c r="C1248" s="40">
        <v>881.33</v>
      </c>
      <c r="D1248" s="2">
        <v>45076</v>
      </c>
      <c r="E1248" s="31">
        <v>885.55</v>
      </c>
    </row>
    <row r="1249" spans="1:5" ht="15.75" x14ac:dyDescent="0.25">
      <c r="A1249" s="42">
        <v>103.99281927</v>
      </c>
      <c r="B1249" s="42">
        <v>27.517509560000001</v>
      </c>
      <c r="C1249" s="40">
        <v>881.33</v>
      </c>
      <c r="D1249" s="2">
        <v>45077</v>
      </c>
      <c r="E1249" s="31">
        <v>885.55</v>
      </c>
    </row>
    <row r="1250" spans="1:5" ht="15.75" x14ac:dyDescent="0.25">
      <c r="A1250" s="42">
        <v>103.99281927</v>
      </c>
      <c r="B1250" s="42">
        <v>27.517509560000001</v>
      </c>
      <c r="C1250" s="40">
        <v>881.33</v>
      </c>
      <c r="D1250" s="2">
        <v>45078</v>
      </c>
      <c r="E1250" s="31">
        <v>885.55</v>
      </c>
    </row>
    <row r="1251" spans="1:5" ht="15.75" x14ac:dyDescent="0.25">
      <c r="A1251" s="42">
        <v>103.99281927</v>
      </c>
      <c r="B1251" s="42">
        <v>27.517509560000001</v>
      </c>
      <c r="C1251" s="40">
        <v>881.33</v>
      </c>
      <c r="D1251" s="2">
        <v>45079</v>
      </c>
      <c r="E1251" s="31">
        <v>885.55</v>
      </c>
    </row>
    <row r="1252" spans="1:5" ht="15.75" x14ac:dyDescent="0.25">
      <c r="A1252" s="42">
        <v>103.99281927</v>
      </c>
      <c r="B1252" s="42">
        <v>27.517509560000001</v>
      </c>
      <c r="C1252" s="40">
        <v>881.33</v>
      </c>
      <c r="D1252" s="2">
        <v>45080</v>
      </c>
      <c r="E1252" s="31">
        <v>885.53</v>
      </c>
    </row>
    <row r="1253" spans="1:5" ht="15.75" x14ac:dyDescent="0.25">
      <c r="A1253" s="42">
        <v>103.99281927</v>
      </c>
      <c r="B1253" s="42">
        <v>27.517509560000001</v>
      </c>
      <c r="C1253" s="40">
        <v>881.33</v>
      </c>
      <c r="D1253" s="2">
        <v>45081</v>
      </c>
      <c r="E1253" s="31">
        <v>885.55</v>
      </c>
    </row>
    <row r="1254" spans="1:5" ht="15.75" x14ac:dyDescent="0.25">
      <c r="A1254" s="42">
        <v>103.99281927</v>
      </c>
      <c r="B1254" s="42">
        <v>27.517509560000001</v>
      </c>
      <c r="C1254" s="40">
        <v>881.33</v>
      </c>
      <c r="D1254" s="2">
        <v>45082</v>
      </c>
      <c r="E1254" s="31">
        <v>885.52</v>
      </c>
    </row>
    <row r="1255" spans="1:5" ht="15.75" x14ac:dyDescent="0.25">
      <c r="A1255" s="42">
        <v>103.99281927</v>
      </c>
      <c r="B1255" s="42">
        <v>27.517509560000001</v>
      </c>
      <c r="C1255" s="40">
        <v>881.33</v>
      </c>
      <c r="D1255" s="2">
        <v>45083</v>
      </c>
      <c r="E1255" s="31">
        <v>885.53</v>
      </c>
    </row>
    <row r="1256" spans="1:5" ht="15.75" x14ac:dyDescent="0.25">
      <c r="A1256" s="42">
        <v>103.99281927</v>
      </c>
      <c r="B1256" s="42">
        <v>27.517509560000001</v>
      </c>
      <c r="C1256" s="40">
        <v>881.33</v>
      </c>
      <c r="D1256" s="2">
        <v>45084</v>
      </c>
      <c r="E1256" s="31">
        <v>885.52</v>
      </c>
    </row>
    <row r="1257" spans="1:5" ht="15.75" x14ac:dyDescent="0.25">
      <c r="A1257" s="42">
        <v>103.99281927</v>
      </c>
      <c r="B1257" s="42">
        <v>27.517509560000001</v>
      </c>
      <c r="C1257" s="40">
        <v>881.33</v>
      </c>
      <c r="D1257" s="2">
        <v>45085</v>
      </c>
      <c r="E1257" s="31">
        <v>885.53</v>
      </c>
    </row>
    <row r="1258" spans="1:5" ht="15.75" x14ac:dyDescent="0.25">
      <c r="A1258" s="42">
        <v>103.99281927</v>
      </c>
      <c r="B1258" s="42">
        <v>27.517509560000001</v>
      </c>
      <c r="C1258" s="40">
        <v>881.33</v>
      </c>
      <c r="D1258" s="2">
        <v>45086</v>
      </c>
      <c r="E1258" s="31"/>
    </row>
    <row r="1259" spans="1:5" ht="15.75" x14ac:dyDescent="0.25">
      <c r="A1259" s="42">
        <v>103.99281927</v>
      </c>
      <c r="B1259" s="42">
        <v>27.517509560000001</v>
      </c>
      <c r="C1259" s="40">
        <v>881.33</v>
      </c>
      <c r="D1259" s="2">
        <v>45087</v>
      </c>
      <c r="E1259" s="31"/>
    </row>
    <row r="1260" spans="1:5" ht="15.75" x14ac:dyDescent="0.25">
      <c r="A1260" s="42">
        <v>103.99281927</v>
      </c>
      <c r="B1260" s="42">
        <v>27.517509560000001</v>
      </c>
      <c r="C1260" s="40">
        <v>881.33</v>
      </c>
      <c r="D1260" s="2">
        <v>45088</v>
      </c>
      <c r="E1260" s="31"/>
    </row>
    <row r="1261" spans="1:5" ht="15.75" x14ac:dyDescent="0.25">
      <c r="A1261" s="42">
        <v>103.99281927</v>
      </c>
      <c r="B1261" s="42">
        <v>27.517509560000001</v>
      </c>
      <c r="C1261" s="40">
        <v>881.33</v>
      </c>
      <c r="D1261" s="2">
        <v>45089</v>
      </c>
      <c r="E1261" s="31"/>
    </row>
    <row r="1262" spans="1:5" ht="15.75" x14ac:dyDescent="0.25">
      <c r="A1262" s="42">
        <v>103.99281927</v>
      </c>
      <c r="B1262" s="42">
        <v>27.517509560000001</v>
      </c>
      <c r="C1262" s="40">
        <v>881.33</v>
      </c>
      <c r="D1262" s="2">
        <v>45090</v>
      </c>
      <c r="E1262" s="31"/>
    </row>
    <row r="1263" spans="1:5" ht="15.75" x14ac:dyDescent="0.25">
      <c r="A1263" s="42">
        <v>103.99281927</v>
      </c>
      <c r="B1263" s="42">
        <v>27.517509560000001</v>
      </c>
      <c r="C1263" s="40">
        <v>881.33</v>
      </c>
      <c r="D1263" s="2">
        <v>45091</v>
      </c>
      <c r="E1263" s="31"/>
    </row>
    <row r="1264" spans="1:5" ht="15.75" x14ac:dyDescent="0.25">
      <c r="A1264" s="42">
        <v>103.99281927</v>
      </c>
      <c r="B1264" s="42">
        <v>27.517509560000001</v>
      </c>
      <c r="C1264" s="40">
        <v>881.33</v>
      </c>
      <c r="D1264" s="2">
        <v>45092</v>
      </c>
      <c r="E1264" s="31">
        <v>885.65</v>
      </c>
    </row>
    <row r="1265" spans="1:5" ht="15.75" x14ac:dyDescent="0.25">
      <c r="A1265" s="42">
        <v>103.99281927</v>
      </c>
      <c r="B1265" s="42">
        <v>27.517509560000001</v>
      </c>
      <c r="C1265" s="40">
        <v>881.33</v>
      </c>
      <c r="D1265" s="2">
        <v>45093</v>
      </c>
      <c r="E1265" s="31">
        <v>885.6</v>
      </c>
    </row>
    <row r="1266" spans="1:5" ht="15.75" x14ac:dyDescent="0.25">
      <c r="A1266" s="42">
        <v>103.99281927</v>
      </c>
      <c r="B1266" s="42">
        <v>27.517509560000001</v>
      </c>
      <c r="C1266" s="40">
        <v>881.33</v>
      </c>
      <c r="D1266" s="2">
        <v>45094</v>
      </c>
      <c r="E1266" s="31">
        <v>885.52</v>
      </c>
    </row>
    <row r="1267" spans="1:5" ht="15.75" x14ac:dyDescent="0.25">
      <c r="A1267" s="42">
        <v>103.99281927</v>
      </c>
      <c r="B1267" s="42">
        <v>27.517509560000001</v>
      </c>
      <c r="C1267" s="40">
        <v>881.33</v>
      </c>
      <c r="D1267" s="2">
        <v>45095</v>
      </c>
      <c r="E1267" s="31">
        <v>885.47</v>
      </c>
    </row>
    <row r="1268" spans="1:5" ht="15.75" x14ac:dyDescent="0.25">
      <c r="A1268" s="42">
        <v>103.99281927</v>
      </c>
      <c r="B1268" s="42">
        <v>27.517509560000001</v>
      </c>
      <c r="C1268" s="40">
        <v>881.33</v>
      </c>
      <c r="D1268" s="2">
        <v>45096</v>
      </c>
      <c r="E1268" s="31">
        <v>885.76</v>
      </c>
    </row>
    <row r="1269" spans="1:5" ht="15.75" x14ac:dyDescent="0.25">
      <c r="A1269" s="42">
        <v>103.99281927</v>
      </c>
      <c r="B1269" s="42">
        <v>27.517509560000001</v>
      </c>
      <c r="C1269" s="40">
        <v>881.33</v>
      </c>
      <c r="D1269" s="2">
        <v>45097</v>
      </c>
      <c r="E1269" s="31">
        <v>885.88</v>
      </c>
    </row>
    <row r="1270" spans="1:5" ht="15.75" x14ac:dyDescent="0.25">
      <c r="A1270" s="42">
        <v>103.99281927</v>
      </c>
      <c r="B1270" s="42">
        <v>27.517509560000001</v>
      </c>
      <c r="C1270" s="40">
        <v>881.33</v>
      </c>
      <c r="D1270" s="2">
        <v>45098</v>
      </c>
      <c r="E1270" s="31">
        <v>885.82</v>
      </c>
    </row>
    <row r="1271" spans="1:5" ht="15.75" x14ac:dyDescent="0.25">
      <c r="A1271" s="42">
        <v>103.99281927</v>
      </c>
      <c r="B1271" s="42">
        <v>27.517509560000001</v>
      </c>
      <c r="C1271" s="40">
        <v>881.33</v>
      </c>
      <c r="D1271" s="2">
        <v>45099</v>
      </c>
      <c r="E1271" s="31">
        <v>885.97</v>
      </c>
    </row>
    <row r="1272" spans="1:5" ht="15.75" x14ac:dyDescent="0.25">
      <c r="A1272" s="42">
        <v>103.99281927</v>
      </c>
      <c r="B1272" s="42">
        <v>27.517509560000001</v>
      </c>
      <c r="C1272" s="40">
        <v>881.33</v>
      </c>
      <c r="D1272" s="2">
        <v>45100</v>
      </c>
      <c r="E1272" s="31">
        <v>885.98</v>
      </c>
    </row>
    <row r="1273" spans="1:5" ht="15.75" x14ac:dyDescent="0.25">
      <c r="A1273" s="42">
        <v>103.99281927</v>
      </c>
      <c r="B1273" s="42">
        <v>27.517509560000001</v>
      </c>
      <c r="C1273" s="40">
        <v>881.33</v>
      </c>
      <c r="D1273" s="2">
        <v>45101</v>
      </c>
      <c r="E1273" s="31">
        <v>885.92</v>
      </c>
    </row>
    <row r="1274" spans="1:5" ht="15.75" x14ac:dyDescent="0.25">
      <c r="A1274" s="42">
        <v>103.99281927</v>
      </c>
      <c r="B1274" s="42">
        <v>27.517509560000001</v>
      </c>
      <c r="C1274" s="40">
        <v>881.33</v>
      </c>
      <c r="D1274" s="2">
        <v>45102</v>
      </c>
      <c r="E1274" s="31">
        <v>885.74</v>
      </c>
    </row>
    <row r="1275" spans="1:5" ht="15.75" x14ac:dyDescent="0.25">
      <c r="A1275" s="42">
        <v>103.99281927</v>
      </c>
      <c r="B1275" s="42">
        <v>27.517509560000001</v>
      </c>
      <c r="C1275" s="40">
        <v>881.33</v>
      </c>
      <c r="D1275" s="2">
        <v>45103</v>
      </c>
      <c r="E1275" s="31">
        <v>885.71</v>
      </c>
    </row>
    <row r="1276" spans="1:5" ht="15.75" x14ac:dyDescent="0.25">
      <c r="A1276" s="42">
        <v>103.99281927</v>
      </c>
      <c r="B1276" s="42">
        <v>27.517509560000001</v>
      </c>
      <c r="C1276" s="40">
        <v>881.33</v>
      </c>
      <c r="D1276" s="2">
        <v>45104</v>
      </c>
      <c r="E1276" s="31">
        <v>885.62</v>
      </c>
    </row>
    <row r="1277" spans="1:5" ht="15.75" x14ac:dyDescent="0.25">
      <c r="A1277" s="42">
        <v>103.99281927</v>
      </c>
      <c r="B1277" s="42">
        <v>27.517509560000001</v>
      </c>
      <c r="C1277" s="40">
        <v>881.33</v>
      </c>
      <c r="D1277" s="2">
        <v>45105</v>
      </c>
      <c r="E1277" s="31">
        <v>885.61</v>
      </c>
    </row>
    <row r="1278" spans="1:5" ht="15.75" x14ac:dyDescent="0.25">
      <c r="A1278" s="42">
        <v>103.99281927</v>
      </c>
      <c r="B1278" s="42">
        <v>27.517509560000001</v>
      </c>
      <c r="C1278" s="40">
        <v>881.33</v>
      </c>
      <c r="D1278" s="2">
        <v>45106</v>
      </c>
      <c r="E1278" s="31">
        <v>885.6</v>
      </c>
    </row>
    <row r="1279" spans="1:5" ht="15.75" x14ac:dyDescent="0.25">
      <c r="A1279" s="42">
        <v>103.99281927</v>
      </c>
      <c r="B1279" s="42">
        <v>27.517509560000001</v>
      </c>
      <c r="C1279" s="40">
        <v>881.33</v>
      </c>
      <c r="D1279" s="2">
        <v>45107</v>
      </c>
      <c r="E1279" s="31">
        <v>885.57</v>
      </c>
    </row>
    <row r="1280" spans="1:5" ht="15.75" x14ac:dyDescent="0.25">
      <c r="A1280" s="42">
        <v>103.99281927</v>
      </c>
      <c r="B1280" s="42">
        <v>27.517509560000001</v>
      </c>
      <c r="C1280" s="40">
        <v>881.33</v>
      </c>
      <c r="D1280" s="2">
        <v>45108</v>
      </c>
      <c r="E1280" s="31">
        <v>885.52</v>
      </c>
    </row>
    <row r="1281" spans="1:5" ht="15.75" x14ac:dyDescent="0.25">
      <c r="A1281" s="42">
        <v>103.99281927</v>
      </c>
      <c r="B1281" s="42">
        <v>27.517509560000001</v>
      </c>
      <c r="C1281" s="40">
        <v>881.33</v>
      </c>
      <c r="D1281" s="2">
        <v>45109</v>
      </c>
      <c r="E1281" s="31">
        <v>885.54</v>
      </c>
    </row>
    <row r="1282" spans="1:5" ht="15.75" x14ac:dyDescent="0.25">
      <c r="A1282" s="42">
        <v>103.99281927</v>
      </c>
      <c r="B1282" s="42">
        <v>27.517509560000001</v>
      </c>
      <c r="C1282" s="40">
        <v>881.33</v>
      </c>
      <c r="D1282" s="2">
        <v>45110</v>
      </c>
      <c r="E1282" s="31">
        <v>885.5</v>
      </c>
    </row>
    <row r="1283" spans="1:5" ht="15.75" x14ac:dyDescent="0.25">
      <c r="A1283" s="42">
        <v>103.99281927</v>
      </c>
      <c r="B1283" s="42">
        <v>27.517509560000001</v>
      </c>
      <c r="C1283" s="40">
        <v>881.33</v>
      </c>
      <c r="D1283" s="2">
        <v>45111</v>
      </c>
      <c r="E1283" s="31">
        <v>885.82</v>
      </c>
    </row>
    <row r="1284" spans="1:5" ht="15.75" x14ac:dyDescent="0.25">
      <c r="A1284" s="42">
        <v>103.99281927</v>
      </c>
      <c r="B1284" s="42">
        <v>27.517509560000001</v>
      </c>
      <c r="C1284" s="40">
        <v>881.33</v>
      </c>
      <c r="D1284" s="2">
        <v>45112</v>
      </c>
      <c r="E1284" s="31">
        <v>886.03</v>
      </c>
    </row>
    <row r="1285" spans="1:5" ht="15.75" x14ac:dyDescent="0.25">
      <c r="A1285" s="42">
        <v>103.99281927</v>
      </c>
      <c r="B1285" s="42">
        <v>27.517509560000001</v>
      </c>
      <c r="C1285" s="40">
        <v>881.33</v>
      </c>
      <c r="D1285" s="2">
        <v>45113</v>
      </c>
      <c r="E1285" s="31">
        <v>885.84</v>
      </c>
    </row>
    <row r="1286" spans="1:5" ht="15.75" x14ac:dyDescent="0.25">
      <c r="A1286" s="42">
        <v>103.99281927</v>
      </c>
      <c r="B1286" s="42">
        <v>27.517509560000001</v>
      </c>
      <c r="C1286" s="40">
        <v>881.33</v>
      </c>
      <c r="D1286" s="2">
        <v>45114</v>
      </c>
      <c r="E1286" s="31">
        <v>885.65</v>
      </c>
    </row>
    <row r="1287" spans="1:5" ht="15.75" x14ac:dyDescent="0.25">
      <c r="A1287" s="42">
        <v>103.99281927</v>
      </c>
      <c r="B1287" s="42">
        <v>27.517509560000001</v>
      </c>
      <c r="C1287" s="40">
        <v>881.33</v>
      </c>
      <c r="D1287" s="2">
        <v>45115</v>
      </c>
      <c r="E1287" s="31">
        <v>885.7</v>
      </c>
    </row>
    <row r="1288" spans="1:5" ht="15.75" x14ac:dyDescent="0.25">
      <c r="A1288" s="42">
        <v>103.99281927</v>
      </c>
      <c r="B1288" s="42">
        <v>27.517509560000001</v>
      </c>
      <c r="C1288" s="40">
        <v>881.33</v>
      </c>
      <c r="D1288" s="2">
        <v>45116</v>
      </c>
      <c r="E1288" s="31">
        <v>885.8</v>
      </c>
    </row>
    <row r="1289" spans="1:5" ht="15.75" x14ac:dyDescent="0.25">
      <c r="A1289" s="42">
        <v>103.99281927</v>
      </c>
      <c r="B1289" s="42">
        <v>27.517509560000001</v>
      </c>
      <c r="C1289" s="40">
        <v>881.33</v>
      </c>
      <c r="D1289" s="2">
        <v>45117</v>
      </c>
      <c r="E1289" s="31">
        <v>885.78</v>
      </c>
    </row>
    <row r="1290" spans="1:5" ht="15.75" x14ac:dyDescent="0.25">
      <c r="A1290" s="42">
        <v>103.99281927</v>
      </c>
      <c r="B1290" s="42">
        <v>27.517509560000001</v>
      </c>
      <c r="C1290" s="40">
        <v>881.33</v>
      </c>
      <c r="D1290" s="2">
        <v>45118</v>
      </c>
      <c r="E1290" s="31">
        <v>885.73</v>
      </c>
    </row>
    <row r="1291" spans="1:5" ht="15.75" x14ac:dyDescent="0.25">
      <c r="A1291" s="42">
        <v>103.99281927</v>
      </c>
      <c r="B1291" s="42">
        <v>27.517509560000001</v>
      </c>
      <c r="C1291" s="40">
        <v>881.33</v>
      </c>
      <c r="D1291" s="2">
        <v>45119</v>
      </c>
      <c r="E1291" s="31">
        <v>885.65</v>
      </c>
    </row>
    <row r="1292" spans="1:5" ht="15.75" x14ac:dyDescent="0.25">
      <c r="A1292" s="42">
        <v>103.99281927</v>
      </c>
      <c r="B1292" s="42">
        <v>27.517509560000001</v>
      </c>
      <c r="C1292" s="40">
        <v>881.33</v>
      </c>
      <c r="D1292" s="2">
        <v>45120</v>
      </c>
      <c r="E1292" s="31">
        <v>885.6</v>
      </c>
    </row>
    <row r="1293" spans="1:5" ht="15.75" x14ac:dyDescent="0.25">
      <c r="A1293" s="42">
        <v>103.99281927</v>
      </c>
      <c r="B1293" s="42">
        <v>27.517509560000001</v>
      </c>
      <c r="C1293" s="40">
        <v>881.33</v>
      </c>
      <c r="D1293" s="2">
        <v>45121</v>
      </c>
      <c r="E1293" s="31">
        <v>886.24</v>
      </c>
    </row>
    <row r="1294" spans="1:5" ht="15.75" x14ac:dyDescent="0.25">
      <c r="A1294" s="42">
        <v>103.99281927</v>
      </c>
      <c r="B1294" s="42">
        <v>27.517509560000001</v>
      </c>
      <c r="C1294" s="40">
        <v>881.33</v>
      </c>
      <c r="D1294" s="2">
        <v>45122</v>
      </c>
      <c r="E1294" s="31">
        <v>886.38</v>
      </c>
    </row>
    <row r="1295" spans="1:5" ht="15.75" x14ac:dyDescent="0.25">
      <c r="A1295" s="42">
        <v>103.99281927</v>
      </c>
      <c r="B1295" s="42">
        <v>27.517509560000001</v>
      </c>
      <c r="C1295" s="40">
        <v>881.33</v>
      </c>
      <c r="D1295" s="2">
        <v>45123</v>
      </c>
      <c r="E1295" s="31">
        <v>886.2</v>
      </c>
    </row>
    <row r="1296" spans="1:5" ht="15.75" x14ac:dyDescent="0.25">
      <c r="A1296" s="42">
        <v>103.99281927</v>
      </c>
      <c r="B1296" s="42">
        <v>27.517509560000001</v>
      </c>
      <c r="C1296" s="40">
        <v>881.33</v>
      </c>
      <c r="D1296" s="2">
        <v>45124</v>
      </c>
      <c r="E1296" s="31">
        <v>886.02</v>
      </c>
    </row>
    <row r="1297" spans="1:5" ht="15.75" x14ac:dyDescent="0.25">
      <c r="A1297" s="42">
        <v>103.99281927</v>
      </c>
      <c r="B1297" s="42">
        <v>27.517509560000001</v>
      </c>
      <c r="C1297" s="40">
        <v>881.33</v>
      </c>
      <c r="D1297" s="2">
        <v>45125</v>
      </c>
      <c r="E1297" s="31">
        <v>885.89</v>
      </c>
    </row>
    <row r="1298" spans="1:5" ht="15.75" x14ac:dyDescent="0.25">
      <c r="A1298" s="42">
        <v>103.99281927</v>
      </c>
      <c r="B1298" s="42">
        <v>27.517509560000001</v>
      </c>
      <c r="C1298" s="40">
        <v>881.33</v>
      </c>
      <c r="D1298" s="2">
        <v>45126</v>
      </c>
      <c r="E1298" s="31">
        <v>885.89</v>
      </c>
    </row>
    <row r="1299" spans="1:5" ht="15.75" x14ac:dyDescent="0.25">
      <c r="A1299" s="42">
        <v>103.99281927</v>
      </c>
      <c r="B1299" s="42">
        <v>27.517509560000001</v>
      </c>
      <c r="C1299" s="40">
        <v>881.33</v>
      </c>
      <c r="D1299" s="2">
        <v>45127</v>
      </c>
      <c r="E1299" s="31">
        <v>885.95</v>
      </c>
    </row>
    <row r="1300" spans="1:5" ht="15.75" x14ac:dyDescent="0.25">
      <c r="A1300" s="42">
        <v>103.99281927</v>
      </c>
      <c r="B1300" s="42">
        <v>27.517509560000001</v>
      </c>
      <c r="C1300" s="40">
        <v>881.33</v>
      </c>
      <c r="D1300" s="2">
        <v>45128</v>
      </c>
      <c r="E1300" s="31">
        <v>886.06</v>
      </c>
    </row>
    <row r="1301" spans="1:5" ht="15.75" x14ac:dyDescent="0.25">
      <c r="A1301" s="42">
        <v>103.99281927</v>
      </c>
      <c r="B1301" s="42">
        <v>27.517509560000001</v>
      </c>
      <c r="C1301" s="40">
        <v>881.33</v>
      </c>
      <c r="D1301" s="2">
        <v>45129</v>
      </c>
      <c r="E1301" s="31">
        <v>886.21</v>
      </c>
    </row>
    <row r="1302" spans="1:5" ht="15.75" x14ac:dyDescent="0.25">
      <c r="A1302" s="42">
        <v>103.99281927</v>
      </c>
      <c r="B1302" s="42">
        <v>27.517509560000001</v>
      </c>
      <c r="C1302" s="40">
        <v>881.33</v>
      </c>
      <c r="D1302" s="2">
        <v>45130</v>
      </c>
      <c r="E1302" s="31">
        <v>886.19</v>
      </c>
    </row>
    <row r="1303" spans="1:5" ht="15.75" x14ac:dyDescent="0.25">
      <c r="A1303" s="42">
        <v>103.99281927</v>
      </c>
      <c r="B1303" s="42">
        <v>27.517509560000001</v>
      </c>
      <c r="C1303" s="40">
        <v>881.33</v>
      </c>
      <c r="D1303" s="2">
        <v>45131</v>
      </c>
      <c r="E1303" s="31">
        <v>886.09</v>
      </c>
    </row>
    <row r="1304" spans="1:5" ht="15.75" x14ac:dyDescent="0.25">
      <c r="A1304" s="42">
        <v>103.99281927</v>
      </c>
      <c r="B1304" s="42">
        <v>27.517509560000001</v>
      </c>
      <c r="C1304" s="40">
        <v>881.33</v>
      </c>
      <c r="D1304" s="2">
        <v>45132</v>
      </c>
      <c r="E1304" s="31">
        <v>886.03</v>
      </c>
    </row>
    <row r="1305" spans="1:5" ht="15.75" x14ac:dyDescent="0.25">
      <c r="A1305" s="42">
        <v>103.99281927</v>
      </c>
      <c r="B1305" s="42">
        <v>27.517509560000001</v>
      </c>
      <c r="C1305" s="40">
        <v>881.33</v>
      </c>
      <c r="D1305" s="2">
        <v>45133</v>
      </c>
      <c r="E1305" s="31">
        <v>886</v>
      </c>
    </row>
    <row r="1306" spans="1:5" ht="15.75" x14ac:dyDescent="0.25">
      <c r="A1306" s="42">
        <v>103.99281927</v>
      </c>
      <c r="B1306" s="42">
        <v>27.517509560000001</v>
      </c>
      <c r="C1306" s="40">
        <v>881.33</v>
      </c>
      <c r="D1306" s="2">
        <v>45134</v>
      </c>
      <c r="E1306" s="31">
        <v>886.96</v>
      </c>
    </row>
    <row r="1307" spans="1:5" ht="15.75" x14ac:dyDescent="0.25">
      <c r="A1307" s="42">
        <v>103.99281927</v>
      </c>
      <c r="B1307" s="42">
        <v>27.517509560000001</v>
      </c>
      <c r="C1307" s="40">
        <v>881.33</v>
      </c>
      <c r="D1307" s="2">
        <v>45135</v>
      </c>
      <c r="E1307" s="31">
        <v>887.41</v>
      </c>
    </row>
    <row r="1308" spans="1:5" ht="15.75" x14ac:dyDescent="0.25">
      <c r="A1308" s="42">
        <v>103.99281927</v>
      </c>
      <c r="B1308" s="42">
        <v>27.517509560000001</v>
      </c>
      <c r="C1308" s="40">
        <v>881.33</v>
      </c>
      <c r="D1308" s="2">
        <v>45136</v>
      </c>
      <c r="E1308" s="31">
        <v>887.21</v>
      </c>
    </row>
    <row r="1309" spans="1:5" ht="15.75" x14ac:dyDescent="0.25">
      <c r="A1309" s="42">
        <v>103.99281927</v>
      </c>
      <c r="B1309" s="42">
        <v>27.517509560000001</v>
      </c>
      <c r="C1309" s="40">
        <v>881.33</v>
      </c>
      <c r="D1309" s="2">
        <v>45137</v>
      </c>
      <c r="E1309" s="31">
        <v>886.84</v>
      </c>
    </row>
    <row r="1310" spans="1:5" ht="15.75" x14ac:dyDescent="0.25">
      <c r="A1310" s="42">
        <v>103.99281927</v>
      </c>
      <c r="B1310" s="42">
        <v>27.517509560000001</v>
      </c>
      <c r="C1310" s="40">
        <v>881.33</v>
      </c>
      <c r="D1310" s="2">
        <v>45138</v>
      </c>
      <c r="E1310" s="31">
        <v>886.63</v>
      </c>
    </row>
    <row r="1311" spans="1:5" ht="15.75" x14ac:dyDescent="0.25">
      <c r="A1311" s="42">
        <v>103.99281927</v>
      </c>
      <c r="B1311" s="42">
        <v>27.517509560000001</v>
      </c>
      <c r="C1311" s="40">
        <v>881.33</v>
      </c>
      <c r="D1311" s="2">
        <v>45139</v>
      </c>
      <c r="E1311" s="31">
        <v>886.58</v>
      </c>
    </row>
    <row r="1312" spans="1:5" ht="15.75" x14ac:dyDescent="0.25">
      <c r="A1312" s="42">
        <v>103.99281927</v>
      </c>
      <c r="B1312" s="42">
        <v>27.517509560000001</v>
      </c>
      <c r="C1312" s="40">
        <v>881.33</v>
      </c>
      <c r="D1312" s="2">
        <v>45140</v>
      </c>
      <c r="E1312" s="31">
        <v>886.66</v>
      </c>
    </row>
    <row r="1313" spans="1:5" ht="15.75" x14ac:dyDescent="0.25">
      <c r="A1313" s="42">
        <v>103.99281927</v>
      </c>
      <c r="B1313" s="42">
        <v>27.517509560000001</v>
      </c>
      <c r="C1313" s="40">
        <v>881.33</v>
      </c>
      <c r="D1313" s="2">
        <v>45141</v>
      </c>
      <c r="E1313" s="31">
        <v>886.62599999999998</v>
      </c>
    </row>
    <row r="1314" spans="1:5" ht="15.75" x14ac:dyDescent="0.25">
      <c r="A1314" s="42">
        <v>103.99281927</v>
      </c>
      <c r="B1314" s="42">
        <v>27.517509560000001</v>
      </c>
      <c r="C1314" s="40">
        <v>881.33</v>
      </c>
      <c r="D1314" s="2">
        <v>45142</v>
      </c>
      <c r="E1314" s="31">
        <v>886.86800000000005</v>
      </c>
    </row>
    <row r="1315" spans="1:5" ht="15.75" x14ac:dyDescent="0.25">
      <c r="A1315" s="42">
        <v>103.99281927</v>
      </c>
      <c r="B1315" s="42">
        <v>27.517509560000001</v>
      </c>
      <c r="C1315" s="40">
        <v>881.33</v>
      </c>
      <c r="D1315" s="2">
        <v>45143</v>
      </c>
      <c r="E1315" s="31">
        <v>886.96199999999999</v>
      </c>
    </row>
    <row r="1316" spans="1:5" ht="15.75" x14ac:dyDescent="0.25">
      <c r="A1316" s="42">
        <v>103.99281927</v>
      </c>
      <c r="B1316" s="42">
        <v>27.517509560000001</v>
      </c>
      <c r="C1316" s="40">
        <v>881.33</v>
      </c>
      <c r="D1316" s="2">
        <v>45144</v>
      </c>
      <c r="E1316" s="31">
        <v>886.84699999999998</v>
      </c>
    </row>
    <row r="1317" spans="1:5" ht="15.75" x14ac:dyDescent="0.25">
      <c r="A1317" s="42">
        <v>103.99281927</v>
      </c>
      <c r="B1317" s="42">
        <v>27.517509560000001</v>
      </c>
      <c r="C1317" s="40">
        <v>881.33</v>
      </c>
      <c r="D1317" s="2">
        <v>45145</v>
      </c>
      <c r="E1317" s="31">
        <v>886.77</v>
      </c>
    </row>
    <row r="1318" spans="1:5" ht="15.75" x14ac:dyDescent="0.25">
      <c r="A1318" s="42">
        <v>103.99281927</v>
      </c>
      <c r="B1318" s="42">
        <v>27.517509560000001</v>
      </c>
      <c r="C1318" s="40">
        <v>881.33</v>
      </c>
      <c r="D1318" s="2">
        <v>45146</v>
      </c>
      <c r="E1318" s="31">
        <v>886.69100000000003</v>
      </c>
    </row>
    <row r="1319" spans="1:5" ht="15.75" x14ac:dyDescent="0.25">
      <c r="A1319" s="42">
        <v>103.99281927</v>
      </c>
      <c r="B1319" s="42">
        <v>27.517509560000001</v>
      </c>
      <c r="C1319" s="40">
        <v>881.33</v>
      </c>
      <c r="D1319" s="2">
        <v>45147</v>
      </c>
      <c r="E1319" s="31">
        <v>886.68100000000004</v>
      </c>
    </row>
    <row r="1320" spans="1:5" ht="15.75" x14ac:dyDescent="0.25">
      <c r="A1320" s="42">
        <v>103.99281927</v>
      </c>
      <c r="B1320" s="42">
        <v>27.517509560000001</v>
      </c>
      <c r="C1320" s="40">
        <v>881.33</v>
      </c>
      <c r="D1320" s="2">
        <v>45148</v>
      </c>
      <c r="E1320" s="31"/>
    </row>
    <row r="1321" spans="1:5" ht="15.75" x14ac:dyDescent="0.25">
      <c r="A1321" s="42">
        <v>103.99281927</v>
      </c>
      <c r="B1321" s="42">
        <v>27.517509560000001</v>
      </c>
      <c r="C1321" s="40">
        <v>881.33</v>
      </c>
      <c r="D1321" s="2">
        <v>45149</v>
      </c>
      <c r="E1321" s="31">
        <v>886.57</v>
      </c>
    </row>
    <row r="1322" spans="1:5" ht="15.75" x14ac:dyDescent="0.25">
      <c r="A1322" s="42">
        <v>103.99281927</v>
      </c>
      <c r="B1322" s="42">
        <v>27.517509560000001</v>
      </c>
      <c r="C1322" s="40">
        <v>881.33</v>
      </c>
      <c r="D1322" s="2">
        <v>45150</v>
      </c>
      <c r="E1322" s="31">
        <v>886.58</v>
      </c>
    </row>
    <row r="1323" spans="1:5" ht="15.75" x14ac:dyDescent="0.25">
      <c r="A1323" s="42">
        <v>103.99281927</v>
      </c>
      <c r="B1323" s="42">
        <v>27.517509560000001</v>
      </c>
      <c r="C1323" s="40">
        <v>881.33</v>
      </c>
      <c r="D1323" s="2">
        <v>45151</v>
      </c>
      <c r="E1323" s="31">
        <v>886.58</v>
      </c>
    </row>
    <row r="1324" spans="1:5" ht="15.75" x14ac:dyDescent="0.25">
      <c r="A1324" s="42">
        <v>103.99281927</v>
      </c>
      <c r="B1324" s="42">
        <v>27.517509560000001</v>
      </c>
      <c r="C1324" s="40">
        <v>881.33</v>
      </c>
      <c r="D1324" s="2">
        <v>45152</v>
      </c>
      <c r="E1324" s="31">
        <v>886.48</v>
      </c>
    </row>
    <row r="1325" spans="1:5" ht="15.75" x14ac:dyDescent="0.25">
      <c r="A1325" s="42">
        <v>103.99281927</v>
      </c>
      <c r="B1325" s="42">
        <v>27.517509560000001</v>
      </c>
      <c r="C1325" s="40">
        <v>881.33</v>
      </c>
      <c r="D1325" s="2">
        <v>45153</v>
      </c>
      <c r="E1325" s="35">
        <v>886.37</v>
      </c>
    </row>
    <row r="1326" spans="1:5" ht="15.75" x14ac:dyDescent="0.25">
      <c r="A1326" s="42">
        <v>103.99281927</v>
      </c>
      <c r="B1326" s="42">
        <v>27.517509560000001</v>
      </c>
      <c r="C1326" s="40">
        <v>881.33</v>
      </c>
      <c r="D1326" s="2">
        <v>45154</v>
      </c>
      <c r="E1326" s="31">
        <v>886.33</v>
      </c>
    </row>
    <row r="1327" spans="1:5" ht="15.75" x14ac:dyDescent="0.25">
      <c r="A1327" s="42">
        <v>103.99281927</v>
      </c>
      <c r="B1327" s="42">
        <v>27.517509560000001</v>
      </c>
      <c r="C1327" s="40">
        <v>881.33</v>
      </c>
      <c r="D1327" s="2">
        <v>45155</v>
      </c>
      <c r="E1327" s="31">
        <v>886.3</v>
      </c>
    </row>
    <row r="1328" spans="1:5" ht="15.75" x14ac:dyDescent="0.25">
      <c r="A1328" s="42">
        <v>103.99281927</v>
      </c>
      <c r="B1328" s="42">
        <v>27.517509560000001</v>
      </c>
      <c r="C1328" s="40">
        <v>881.33</v>
      </c>
      <c r="D1328" s="2">
        <v>45156</v>
      </c>
      <c r="E1328" s="31">
        <v>886.41</v>
      </c>
    </row>
    <row r="1329" spans="1:5" ht="15.75" x14ac:dyDescent="0.25">
      <c r="A1329" s="42">
        <v>103.99281927</v>
      </c>
      <c r="B1329" s="42">
        <v>27.517509560000001</v>
      </c>
      <c r="C1329" s="40">
        <v>881.33</v>
      </c>
      <c r="D1329" s="2">
        <v>45157</v>
      </c>
      <c r="E1329" s="31">
        <v>886.58799999999997</v>
      </c>
    </row>
    <row r="1330" spans="1:5" ht="15.75" x14ac:dyDescent="0.25">
      <c r="A1330" s="42">
        <v>103.99281927</v>
      </c>
      <c r="B1330" s="42">
        <v>27.517509560000001</v>
      </c>
      <c r="C1330" s="40">
        <v>881.33</v>
      </c>
      <c r="D1330" s="2">
        <v>45158</v>
      </c>
      <c r="E1330" s="31">
        <v>886.63199999999995</v>
      </c>
    </row>
    <row r="1331" spans="1:5" ht="15.75" x14ac:dyDescent="0.25">
      <c r="A1331" s="42">
        <v>103.99281927</v>
      </c>
      <c r="B1331" s="42">
        <v>27.517509560000001</v>
      </c>
      <c r="C1331" s="40">
        <v>881.33</v>
      </c>
      <c r="D1331" s="2">
        <v>45159</v>
      </c>
      <c r="E1331" s="31">
        <v>886.55</v>
      </c>
    </row>
    <row r="1332" spans="1:5" ht="15.75" x14ac:dyDescent="0.25">
      <c r="A1332" s="42">
        <v>103.99281927</v>
      </c>
      <c r="B1332" s="42">
        <v>27.517509560000001</v>
      </c>
      <c r="C1332" s="40">
        <v>881.33</v>
      </c>
      <c r="D1332" s="2">
        <v>45160</v>
      </c>
      <c r="E1332" s="31">
        <v>886.51199999999994</v>
      </c>
    </row>
    <row r="1333" spans="1:5" ht="15.75" x14ac:dyDescent="0.25">
      <c r="A1333" s="42">
        <v>103.99281927</v>
      </c>
      <c r="B1333" s="42">
        <v>27.517509560000001</v>
      </c>
      <c r="C1333" s="40">
        <v>881.33</v>
      </c>
      <c r="D1333" s="2">
        <v>45161</v>
      </c>
      <c r="E1333" s="31">
        <v>886.42600000000004</v>
      </c>
    </row>
    <row r="1334" spans="1:5" ht="15.75" x14ac:dyDescent="0.25">
      <c r="A1334" s="42">
        <v>103.99281927</v>
      </c>
      <c r="B1334" s="42">
        <v>27.517509560000001</v>
      </c>
      <c r="C1334" s="40">
        <v>881.33</v>
      </c>
      <c r="D1334" s="2">
        <v>45162</v>
      </c>
      <c r="E1334" s="31">
        <v>886.95399999999995</v>
      </c>
    </row>
    <row r="1335" spans="1:5" ht="15.75" x14ac:dyDescent="0.25">
      <c r="A1335" s="42">
        <v>103.99281927</v>
      </c>
      <c r="B1335" s="42">
        <v>27.517509560000001</v>
      </c>
      <c r="C1335" s="40">
        <v>881.33</v>
      </c>
      <c r="D1335" s="2">
        <v>45163</v>
      </c>
      <c r="E1335" s="31">
        <v>887.077</v>
      </c>
    </row>
    <row r="1336" spans="1:5" ht="15.75" x14ac:dyDescent="0.25">
      <c r="A1336" s="42">
        <v>103.99281927</v>
      </c>
      <c r="B1336" s="42">
        <v>27.517509560000001</v>
      </c>
      <c r="C1336" s="40">
        <v>881.33</v>
      </c>
      <c r="D1336" s="2">
        <v>45164</v>
      </c>
      <c r="E1336" s="31">
        <v>886.96900000000005</v>
      </c>
    </row>
    <row r="1337" spans="1:5" ht="15.75" x14ac:dyDescent="0.25">
      <c r="A1337" s="42">
        <v>103.99281927</v>
      </c>
      <c r="B1337" s="42">
        <v>27.517509560000001</v>
      </c>
      <c r="C1337" s="40">
        <v>881.33</v>
      </c>
      <c r="D1337" s="2">
        <v>45165</v>
      </c>
      <c r="E1337" s="31">
        <v>886.822</v>
      </c>
    </row>
    <row r="1338" spans="1:5" ht="15.75" x14ac:dyDescent="0.25">
      <c r="A1338" s="42">
        <v>103.99281927</v>
      </c>
      <c r="B1338" s="42">
        <v>27.517509560000001</v>
      </c>
      <c r="C1338" s="40">
        <v>881.33</v>
      </c>
      <c r="D1338" s="2">
        <v>45166</v>
      </c>
      <c r="E1338" s="31">
        <v>886.82100000000003</v>
      </c>
    </row>
    <row r="1339" spans="1:5" ht="15.75" x14ac:dyDescent="0.25">
      <c r="A1339" s="42">
        <v>103.99281927</v>
      </c>
      <c r="B1339" s="42">
        <v>27.517509560000001</v>
      </c>
      <c r="C1339" s="40">
        <v>881.33</v>
      </c>
      <c r="D1339" s="2">
        <v>45167</v>
      </c>
      <c r="E1339" s="31">
        <v>886.73699999999997</v>
      </c>
    </row>
    <row r="1340" spans="1:5" ht="15.75" x14ac:dyDescent="0.25">
      <c r="A1340" s="42">
        <v>103.99281927</v>
      </c>
      <c r="B1340" s="42">
        <v>27.517509560000001</v>
      </c>
      <c r="C1340" s="40">
        <v>881.33</v>
      </c>
      <c r="D1340" s="2">
        <v>45168</v>
      </c>
      <c r="E1340" s="31">
        <v>886.63699999999994</v>
      </c>
    </row>
    <row r="1341" spans="1:5" ht="15.75" x14ac:dyDescent="0.25">
      <c r="A1341" s="42">
        <v>103.99281927</v>
      </c>
      <c r="B1341" s="42">
        <v>27.517509560000001</v>
      </c>
      <c r="C1341" s="40">
        <v>881.33</v>
      </c>
      <c r="D1341" s="2">
        <v>45169</v>
      </c>
      <c r="E1341" s="31">
        <v>886.57399999999996</v>
      </c>
    </row>
    <row r="1342" spans="1:5" ht="15.75" x14ac:dyDescent="0.25">
      <c r="A1342" s="42">
        <v>103.99281927</v>
      </c>
      <c r="B1342" s="42">
        <v>27.517509560000001</v>
      </c>
      <c r="C1342" s="40">
        <v>881.33</v>
      </c>
      <c r="D1342" s="2">
        <v>45170</v>
      </c>
      <c r="E1342" s="31">
        <v>886.52</v>
      </c>
    </row>
    <row r="1343" spans="1:5" ht="15.75" x14ac:dyDescent="0.25">
      <c r="A1343" s="42">
        <v>103.99281927</v>
      </c>
      <c r="B1343" s="42">
        <v>27.517509560000001</v>
      </c>
      <c r="C1343" s="40">
        <v>881.33</v>
      </c>
      <c r="D1343" s="2">
        <v>45171</v>
      </c>
      <c r="E1343" s="31">
        <v>886.45299999999997</v>
      </c>
    </row>
    <row r="1344" spans="1:5" ht="15.75" x14ac:dyDescent="0.25">
      <c r="A1344" s="42">
        <v>103.99281927</v>
      </c>
      <c r="B1344" s="42">
        <v>27.517509560000001</v>
      </c>
      <c r="C1344" s="40">
        <v>881.33</v>
      </c>
      <c r="D1344" s="2">
        <v>45172</v>
      </c>
      <c r="E1344" s="31">
        <v>886.428</v>
      </c>
    </row>
    <row r="1345" spans="1:5" ht="15.75" x14ac:dyDescent="0.25">
      <c r="A1345" s="42">
        <v>103.99281927</v>
      </c>
      <c r="B1345" s="42">
        <v>27.517509560000001</v>
      </c>
      <c r="C1345" s="40">
        <v>881.33</v>
      </c>
      <c r="D1345" s="2">
        <v>45173</v>
      </c>
      <c r="E1345" s="31">
        <v>886.375</v>
      </c>
    </row>
    <row r="1346" spans="1:5" ht="15.75" x14ac:dyDescent="0.25">
      <c r="A1346" s="42">
        <v>103.99281927</v>
      </c>
      <c r="B1346" s="42">
        <v>27.517509560000001</v>
      </c>
      <c r="C1346" s="40">
        <v>881.33</v>
      </c>
      <c r="D1346" s="2">
        <v>45174</v>
      </c>
      <c r="E1346" s="31">
        <v>886.34400000000005</v>
      </c>
    </row>
    <row r="1347" spans="1:5" ht="15.75" x14ac:dyDescent="0.25">
      <c r="A1347" s="42">
        <v>103.99281927</v>
      </c>
      <c r="B1347" s="42">
        <v>27.517509560000001</v>
      </c>
      <c r="C1347" s="40">
        <v>881.33</v>
      </c>
      <c r="D1347" s="2">
        <v>45175</v>
      </c>
      <c r="E1347" s="31">
        <v>886.33399999999995</v>
      </c>
    </row>
    <row r="1348" spans="1:5" ht="15.75" x14ac:dyDescent="0.25">
      <c r="A1348" s="42">
        <v>103.99281927</v>
      </c>
      <c r="B1348" s="42">
        <v>27.517509560000001</v>
      </c>
      <c r="C1348" s="40">
        <v>881.33</v>
      </c>
      <c r="D1348" s="2">
        <v>45176</v>
      </c>
      <c r="E1348" s="31">
        <v>886.303</v>
      </c>
    </row>
    <row r="1349" spans="1:5" ht="15.75" x14ac:dyDescent="0.25">
      <c r="A1349" s="42">
        <v>103.99281927</v>
      </c>
      <c r="B1349" s="42">
        <v>27.517509560000001</v>
      </c>
      <c r="C1349" s="40">
        <v>881.33</v>
      </c>
      <c r="D1349" s="2">
        <v>45177</v>
      </c>
      <c r="E1349" s="31">
        <v>886.31399999999996</v>
      </c>
    </row>
    <row r="1350" spans="1:5" ht="15.75" x14ac:dyDescent="0.25">
      <c r="A1350" s="42">
        <v>103.99281927</v>
      </c>
      <c r="B1350" s="42">
        <v>27.517509560000001</v>
      </c>
      <c r="C1350" s="40">
        <v>881.33</v>
      </c>
      <c r="D1350" s="2">
        <v>45178</v>
      </c>
      <c r="E1350" s="31">
        <v>886.31200000000001</v>
      </c>
    </row>
    <row r="1351" spans="1:5" ht="15.75" x14ac:dyDescent="0.25">
      <c r="A1351" s="42">
        <v>103.99281927</v>
      </c>
      <c r="B1351" s="42">
        <v>27.517509560000001</v>
      </c>
      <c r="C1351" s="40">
        <v>881.33</v>
      </c>
      <c r="D1351" s="2">
        <v>45179</v>
      </c>
      <c r="E1351" s="31">
        <v>886.6</v>
      </c>
    </row>
    <row r="1352" spans="1:5" ht="15.75" x14ac:dyDescent="0.25">
      <c r="A1352" s="42">
        <v>103.99281927</v>
      </c>
      <c r="B1352" s="42">
        <v>27.517509560000001</v>
      </c>
      <c r="C1352" s="40">
        <v>881.33</v>
      </c>
      <c r="D1352" s="2">
        <v>45180</v>
      </c>
      <c r="E1352" s="31">
        <v>886.51300000000003</v>
      </c>
    </row>
    <row r="1353" spans="1:5" ht="15.75" x14ac:dyDescent="0.25">
      <c r="A1353" s="42">
        <v>103.99281927</v>
      </c>
      <c r="B1353" s="42">
        <v>27.517509560000001</v>
      </c>
      <c r="C1353" s="40">
        <v>881.33</v>
      </c>
      <c r="D1353" s="2">
        <v>45181</v>
      </c>
      <c r="E1353" s="31">
        <v>886.51300000000003</v>
      </c>
    </row>
    <row r="1354" spans="1:5" ht="15.75" x14ac:dyDescent="0.25">
      <c r="A1354" s="42">
        <v>103.99281927</v>
      </c>
      <c r="B1354" s="42">
        <v>27.517509560000001</v>
      </c>
      <c r="C1354" s="40">
        <v>881.33</v>
      </c>
      <c r="D1354" s="2">
        <v>45182</v>
      </c>
      <c r="E1354" s="31">
        <v>886.48</v>
      </c>
    </row>
    <row r="1355" spans="1:5" ht="15.75" x14ac:dyDescent="0.25">
      <c r="A1355" s="42">
        <v>103.99281927</v>
      </c>
      <c r="B1355" s="42">
        <v>27.517509560000001</v>
      </c>
      <c r="C1355" s="40">
        <v>881.33</v>
      </c>
      <c r="D1355" s="2">
        <v>45183</v>
      </c>
      <c r="E1355" s="31">
        <v>886.38499999999999</v>
      </c>
    </row>
    <row r="1356" spans="1:5" ht="15.75" x14ac:dyDescent="0.25">
      <c r="A1356" s="42">
        <v>103.99281927</v>
      </c>
      <c r="B1356" s="42">
        <v>27.517509560000001</v>
      </c>
      <c r="C1356" s="40">
        <v>881.33</v>
      </c>
      <c r="D1356" s="2">
        <v>45184</v>
      </c>
      <c r="E1356" s="31">
        <v>886.33500000000004</v>
      </c>
    </row>
    <row r="1357" spans="1:5" ht="15.75" x14ac:dyDescent="0.25">
      <c r="A1357" s="42">
        <v>103.99281927</v>
      </c>
      <c r="B1357" s="42">
        <v>27.517509560000001</v>
      </c>
      <c r="C1357" s="40">
        <v>881.33</v>
      </c>
      <c r="D1357" s="2">
        <v>45185</v>
      </c>
      <c r="E1357" s="31">
        <v>886.29</v>
      </c>
    </row>
    <row r="1358" spans="1:5" ht="15.75" x14ac:dyDescent="0.25">
      <c r="A1358" s="42">
        <v>103.99281927</v>
      </c>
      <c r="B1358" s="42">
        <v>27.517509560000001</v>
      </c>
      <c r="C1358" s="40">
        <v>881.33</v>
      </c>
      <c r="D1358" s="2">
        <v>45186</v>
      </c>
      <c r="E1358" s="31">
        <v>886.26700000000005</v>
      </c>
    </row>
    <row r="1359" spans="1:5" ht="15.75" x14ac:dyDescent="0.25">
      <c r="A1359" s="42">
        <v>103.99281927</v>
      </c>
      <c r="B1359" s="42">
        <v>27.517509560000001</v>
      </c>
      <c r="C1359" s="40">
        <v>881.33</v>
      </c>
      <c r="D1359" s="2">
        <v>45187</v>
      </c>
      <c r="E1359" s="31">
        <v>886.21299999999997</v>
      </c>
    </row>
    <row r="1360" spans="1:5" ht="15.75" x14ac:dyDescent="0.25">
      <c r="A1360" s="42">
        <v>103.99281927</v>
      </c>
      <c r="B1360" s="42">
        <v>27.517509560000001</v>
      </c>
      <c r="C1360" s="40">
        <v>881.33</v>
      </c>
      <c r="D1360" s="2">
        <v>45188</v>
      </c>
      <c r="E1360" s="31">
        <v>886.21699999999998</v>
      </c>
    </row>
    <row r="1361" spans="1:5" ht="15.75" x14ac:dyDescent="0.25">
      <c r="A1361" s="42">
        <v>103.99281927</v>
      </c>
      <c r="B1361" s="42">
        <v>27.517509560000001</v>
      </c>
      <c r="C1361" s="40">
        <v>881.33</v>
      </c>
      <c r="D1361" s="2">
        <v>45189</v>
      </c>
      <c r="E1361" s="31">
        <v>886.20699999999999</v>
      </c>
    </row>
    <row r="1362" spans="1:5" ht="15.75" x14ac:dyDescent="0.25">
      <c r="A1362" s="42">
        <v>103.99281927</v>
      </c>
      <c r="B1362" s="42">
        <v>27.517509560000001</v>
      </c>
      <c r="C1362" s="40">
        <v>881.33</v>
      </c>
      <c r="D1362" s="2">
        <v>45190</v>
      </c>
      <c r="E1362" s="31">
        <v>886.19799999999998</v>
      </c>
    </row>
    <row r="1363" spans="1:5" ht="15.75" x14ac:dyDescent="0.25">
      <c r="A1363" s="42">
        <v>103.99281927</v>
      </c>
      <c r="B1363" s="42">
        <v>27.517509560000001</v>
      </c>
      <c r="C1363" s="40">
        <v>881.33</v>
      </c>
      <c r="D1363" s="2">
        <v>45191</v>
      </c>
      <c r="E1363" s="31">
        <v>886.27099999999996</v>
      </c>
    </row>
    <row r="1364" spans="1:5" ht="15.75" x14ac:dyDescent="0.25">
      <c r="A1364" s="42">
        <v>103.99281927</v>
      </c>
      <c r="B1364" s="42">
        <v>27.517509560000001</v>
      </c>
      <c r="C1364" s="40">
        <v>881.33</v>
      </c>
      <c r="D1364" s="2">
        <v>45192</v>
      </c>
      <c r="E1364" s="31">
        <v>886.18700000000001</v>
      </c>
    </row>
    <row r="1365" spans="1:5" ht="15.75" x14ac:dyDescent="0.25">
      <c r="A1365" s="42">
        <v>103.99281927</v>
      </c>
      <c r="B1365" s="42">
        <v>27.517509560000001</v>
      </c>
      <c r="C1365" s="40">
        <v>881.33</v>
      </c>
      <c r="D1365" s="2">
        <v>45193</v>
      </c>
      <c r="E1365" s="31">
        <v>886.154</v>
      </c>
    </row>
    <row r="1366" spans="1:5" ht="15.75" x14ac:dyDescent="0.25">
      <c r="A1366" s="42">
        <v>103.99281927</v>
      </c>
      <c r="B1366" s="42">
        <v>27.517509560000001</v>
      </c>
      <c r="C1366" s="40">
        <v>881.33</v>
      </c>
      <c r="D1366" s="2">
        <v>45194</v>
      </c>
      <c r="E1366" s="31">
        <v>886.12400000000002</v>
      </c>
    </row>
    <row r="1367" spans="1:5" ht="15.75" x14ac:dyDescent="0.25">
      <c r="A1367" s="42">
        <v>103.99281927</v>
      </c>
      <c r="B1367" s="42">
        <v>27.517509560000001</v>
      </c>
      <c r="C1367" s="40">
        <v>881.33</v>
      </c>
      <c r="D1367" s="2">
        <v>45195</v>
      </c>
      <c r="E1367" s="31">
        <v>886.09699999999998</v>
      </c>
    </row>
    <row r="1368" spans="1:5" ht="15.75" x14ac:dyDescent="0.25">
      <c r="A1368" s="42">
        <v>103.99281927</v>
      </c>
      <c r="B1368" s="42">
        <v>27.517509560000001</v>
      </c>
      <c r="C1368" s="40">
        <v>881.33</v>
      </c>
      <c r="D1368" s="2">
        <v>45196</v>
      </c>
      <c r="E1368" s="31">
        <v>886.09799999999996</v>
      </c>
    </row>
    <row r="1369" spans="1:5" ht="15.75" x14ac:dyDescent="0.25">
      <c r="A1369" s="42">
        <v>103.99281927</v>
      </c>
      <c r="B1369" s="42">
        <v>27.517509560000001</v>
      </c>
      <c r="C1369" s="40">
        <v>881.33</v>
      </c>
      <c r="D1369" s="2">
        <v>45197</v>
      </c>
      <c r="E1369" s="31">
        <v>886.10900000000004</v>
      </c>
    </row>
    <row r="1370" spans="1:5" ht="15.75" x14ac:dyDescent="0.25">
      <c r="A1370" s="42">
        <v>103.99281927</v>
      </c>
      <c r="B1370" s="42">
        <v>27.517509560000001</v>
      </c>
      <c r="C1370" s="40">
        <v>881.33</v>
      </c>
      <c r="D1370" s="2">
        <v>45198</v>
      </c>
      <c r="E1370" s="31">
        <v>886.05100000000004</v>
      </c>
    </row>
    <row r="1371" spans="1:5" ht="15.75" x14ac:dyDescent="0.25">
      <c r="A1371" s="42">
        <v>103.99281927</v>
      </c>
      <c r="B1371" s="42">
        <v>27.517509560000001</v>
      </c>
      <c r="C1371" s="40">
        <v>881.33</v>
      </c>
      <c r="D1371" s="2">
        <v>45199</v>
      </c>
      <c r="E1371" s="31">
        <v>886.03599999999994</v>
      </c>
    </row>
    <row r="1372" spans="1:5" ht="15.75" x14ac:dyDescent="0.25">
      <c r="A1372" s="42">
        <v>103.99281927</v>
      </c>
      <c r="B1372" s="42">
        <v>27.517509560000001</v>
      </c>
      <c r="C1372" s="40">
        <v>881.33</v>
      </c>
      <c r="D1372" s="2">
        <v>45200</v>
      </c>
      <c r="E1372" s="31">
        <v>886</v>
      </c>
    </row>
    <row r="1373" spans="1:5" ht="15.75" x14ac:dyDescent="0.25">
      <c r="A1373" s="42">
        <v>103.99281927</v>
      </c>
      <c r="B1373" s="42">
        <v>27.517509560000001</v>
      </c>
      <c r="C1373" s="40">
        <v>881.33</v>
      </c>
      <c r="D1373" s="2">
        <v>45201</v>
      </c>
      <c r="E1373" s="31">
        <v>885.99400000000003</v>
      </c>
    </row>
    <row r="1374" spans="1:5" ht="15.75" x14ac:dyDescent="0.25">
      <c r="A1374" s="42">
        <v>103.99281927</v>
      </c>
      <c r="B1374" s="42">
        <v>27.517509560000001</v>
      </c>
      <c r="C1374" s="40">
        <v>881.33</v>
      </c>
      <c r="D1374" s="2">
        <v>45202</v>
      </c>
      <c r="E1374" s="31">
        <v>886.00800000000004</v>
      </c>
    </row>
    <row r="1375" spans="1:5" ht="15.75" x14ac:dyDescent="0.25">
      <c r="A1375" s="42">
        <v>103.99281927</v>
      </c>
      <c r="B1375" s="42">
        <v>27.517509560000001</v>
      </c>
      <c r="C1375" s="40">
        <v>881.33</v>
      </c>
      <c r="D1375" s="2">
        <v>45203</v>
      </c>
      <c r="E1375" s="31">
        <v>885.96600000000001</v>
      </c>
    </row>
    <row r="1376" spans="1:5" ht="15.75" x14ac:dyDescent="0.25">
      <c r="A1376" s="42">
        <v>103.99281927</v>
      </c>
      <c r="B1376" s="42">
        <v>27.517509560000001</v>
      </c>
      <c r="C1376" s="40">
        <v>881.33</v>
      </c>
      <c r="D1376" s="2">
        <v>45204</v>
      </c>
      <c r="E1376" s="31">
        <v>885.96100000000001</v>
      </c>
    </row>
    <row r="1377" spans="1:5" ht="15.75" x14ac:dyDescent="0.25">
      <c r="A1377" s="42">
        <v>103.99281927</v>
      </c>
      <c r="B1377" s="42">
        <v>27.517509560000001</v>
      </c>
      <c r="C1377" s="40">
        <v>881.33</v>
      </c>
      <c r="D1377" s="2">
        <v>45205</v>
      </c>
      <c r="E1377" s="31">
        <v>885.96100000000001</v>
      </c>
    </row>
    <row r="1378" spans="1:5" ht="15.75" x14ac:dyDescent="0.25">
      <c r="A1378" s="42">
        <v>103.99281927</v>
      </c>
      <c r="B1378" s="42">
        <v>27.517509560000001</v>
      </c>
      <c r="C1378" s="40">
        <v>881.33</v>
      </c>
      <c r="D1378" s="2">
        <v>45206</v>
      </c>
      <c r="E1378" s="31">
        <v>885.98500000000001</v>
      </c>
    </row>
    <row r="1379" spans="1:5" ht="15.75" x14ac:dyDescent="0.25">
      <c r="A1379" s="42">
        <v>103.99281927</v>
      </c>
      <c r="B1379" s="42">
        <v>27.517509560000001</v>
      </c>
      <c r="C1379" s="40">
        <v>881.33</v>
      </c>
      <c r="D1379" s="2">
        <v>45207</v>
      </c>
      <c r="E1379" s="31">
        <v>885.96699999999998</v>
      </c>
    </row>
    <row r="1380" spans="1:5" ht="15.75" x14ac:dyDescent="0.25">
      <c r="A1380" s="42">
        <v>103.99281927</v>
      </c>
      <c r="B1380" s="42">
        <v>27.517509560000001</v>
      </c>
      <c r="C1380" s="40">
        <v>881.33</v>
      </c>
      <c r="D1380" s="2">
        <v>45208</v>
      </c>
      <c r="E1380" s="31">
        <v>886.01599999999996</v>
      </c>
    </row>
    <row r="1381" spans="1:5" ht="15.75" x14ac:dyDescent="0.25">
      <c r="A1381" s="42">
        <v>103.99281927</v>
      </c>
      <c r="B1381" s="42">
        <v>27.517509560000001</v>
      </c>
      <c r="C1381" s="40">
        <v>881.33</v>
      </c>
      <c r="D1381" s="2">
        <v>45209</v>
      </c>
      <c r="E1381" s="31">
        <v>886.07299999999998</v>
      </c>
    </row>
    <row r="1382" spans="1:5" ht="15.75" x14ac:dyDescent="0.25">
      <c r="A1382" s="42">
        <v>103.99281927</v>
      </c>
      <c r="B1382" s="42">
        <v>27.517509560000001</v>
      </c>
      <c r="C1382" s="40">
        <v>881.33</v>
      </c>
      <c r="D1382" s="2">
        <v>45210</v>
      </c>
      <c r="E1382" s="31">
        <v>886.16600000000005</v>
      </c>
    </row>
    <row r="1383" spans="1:5" ht="15.75" x14ac:dyDescent="0.25">
      <c r="A1383" s="42">
        <v>103.99281927</v>
      </c>
      <c r="B1383" s="42">
        <v>27.517509560000001</v>
      </c>
      <c r="C1383" s="40">
        <v>881.33</v>
      </c>
      <c r="D1383" s="2">
        <v>45211</v>
      </c>
      <c r="E1383" s="31">
        <v>886.09500000000003</v>
      </c>
    </row>
    <row r="1384" spans="1:5" ht="15.75" x14ac:dyDescent="0.25">
      <c r="A1384" s="42">
        <v>103.99281927</v>
      </c>
      <c r="B1384" s="42">
        <v>27.517509560000001</v>
      </c>
      <c r="C1384" s="40">
        <v>881.33</v>
      </c>
      <c r="D1384" s="2">
        <v>45212</v>
      </c>
      <c r="E1384" s="31">
        <v>886.07399999999996</v>
      </c>
    </row>
    <row r="1385" spans="1:5" ht="15.75" x14ac:dyDescent="0.25">
      <c r="A1385" s="42">
        <v>103.99281927</v>
      </c>
      <c r="B1385" s="42">
        <v>27.517509560000001</v>
      </c>
      <c r="C1385" s="40">
        <v>881.33</v>
      </c>
      <c r="D1385" s="2">
        <v>45213</v>
      </c>
      <c r="E1385" s="31">
        <v>886.11400000000003</v>
      </c>
    </row>
    <row r="1386" spans="1:5" ht="15.75" x14ac:dyDescent="0.25">
      <c r="A1386" s="42">
        <v>103.99281927</v>
      </c>
      <c r="B1386" s="42">
        <v>27.517509560000001</v>
      </c>
      <c r="C1386" s="40">
        <v>881.33</v>
      </c>
      <c r="D1386" s="2">
        <v>45214</v>
      </c>
      <c r="E1386" s="31">
        <v>886.13099999999997</v>
      </c>
    </row>
    <row r="1387" spans="1:5" ht="15.75" x14ac:dyDescent="0.25">
      <c r="A1387" s="42">
        <v>103.99281927</v>
      </c>
      <c r="B1387" s="42">
        <v>27.517509560000001</v>
      </c>
      <c r="C1387" s="40">
        <v>881.33</v>
      </c>
      <c r="D1387" s="2">
        <v>45215</v>
      </c>
      <c r="E1387" s="31">
        <v>886.07600000000002</v>
      </c>
    </row>
    <row r="1388" spans="1:5" ht="15.75" x14ac:dyDescent="0.25">
      <c r="A1388" s="42">
        <v>103.99281927</v>
      </c>
      <c r="B1388" s="42">
        <v>27.517509560000001</v>
      </c>
      <c r="C1388" s="40">
        <v>881.33</v>
      </c>
      <c r="D1388" s="2">
        <v>45216</v>
      </c>
      <c r="E1388" s="31">
        <v>886.02499999999998</v>
      </c>
    </row>
    <row r="1389" spans="1:5" ht="15.75" x14ac:dyDescent="0.25">
      <c r="A1389" s="42">
        <v>103.99281927</v>
      </c>
      <c r="B1389" s="42">
        <v>27.517509560000001</v>
      </c>
      <c r="C1389" s="40">
        <v>881.33</v>
      </c>
      <c r="D1389" s="2">
        <v>45217</v>
      </c>
      <c r="E1389" s="31">
        <v>885.96699999999998</v>
      </c>
    </row>
    <row r="1390" spans="1:5" ht="15.75" x14ac:dyDescent="0.25">
      <c r="A1390" s="42">
        <v>103.99281927</v>
      </c>
      <c r="B1390" s="42">
        <v>27.517509560000001</v>
      </c>
      <c r="C1390" s="40">
        <v>881.33</v>
      </c>
      <c r="D1390" s="2">
        <v>45218</v>
      </c>
      <c r="E1390" s="31"/>
    </row>
    <row r="1391" spans="1:5" ht="15.75" x14ac:dyDescent="0.25">
      <c r="A1391" s="42">
        <v>103.99281927</v>
      </c>
      <c r="B1391" s="42">
        <v>27.517509560000001</v>
      </c>
      <c r="C1391" s="40">
        <v>881.33</v>
      </c>
      <c r="D1391" s="2">
        <v>45219</v>
      </c>
      <c r="E1391" s="31">
        <v>885.94100000000003</v>
      </c>
    </row>
    <row r="1392" spans="1:5" ht="15.75" x14ac:dyDescent="0.25">
      <c r="A1392" s="42">
        <v>103.99281927</v>
      </c>
      <c r="B1392" s="42">
        <v>27.517509560000001</v>
      </c>
      <c r="C1392" s="40">
        <v>881.33</v>
      </c>
      <c r="D1392" s="2">
        <v>45220</v>
      </c>
      <c r="E1392" s="31">
        <v>885.93600000000004</v>
      </c>
    </row>
    <row r="1393" spans="1:5" ht="15.75" x14ac:dyDescent="0.25">
      <c r="A1393" s="42">
        <v>103.99281927</v>
      </c>
      <c r="B1393" s="42">
        <v>27.517509560000001</v>
      </c>
      <c r="C1393" s="40">
        <v>881.33</v>
      </c>
      <c r="D1393" s="2">
        <v>45221</v>
      </c>
      <c r="E1393" s="31">
        <v>885.89200000000005</v>
      </c>
    </row>
    <row r="1394" spans="1:5" ht="15.75" x14ac:dyDescent="0.25">
      <c r="A1394" s="42">
        <v>103.99281927</v>
      </c>
      <c r="B1394" s="42">
        <v>27.517509560000001</v>
      </c>
      <c r="C1394" s="40">
        <v>881.33</v>
      </c>
      <c r="D1394" s="2">
        <v>45222</v>
      </c>
      <c r="E1394" s="31">
        <v>885.89800000000002</v>
      </c>
    </row>
    <row r="1395" spans="1:5" ht="15.75" x14ac:dyDescent="0.25">
      <c r="A1395" s="42">
        <v>103.99281927</v>
      </c>
      <c r="B1395" s="42">
        <v>27.517509560000001</v>
      </c>
      <c r="C1395" s="40">
        <v>881.33</v>
      </c>
      <c r="D1395" s="2">
        <v>45223</v>
      </c>
      <c r="E1395" s="31">
        <v>885.86599999999999</v>
      </c>
    </row>
    <row r="1396" spans="1:5" ht="15.75" x14ac:dyDescent="0.25">
      <c r="A1396" s="42">
        <v>103.99281927</v>
      </c>
      <c r="B1396" s="42">
        <v>27.517509560000001</v>
      </c>
      <c r="C1396" s="40">
        <v>881.33</v>
      </c>
      <c r="D1396" s="2">
        <v>45224</v>
      </c>
      <c r="E1396" s="31">
        <v>885.86800000000005</v>
      </c>
    </row>
    <row r="1397" spans="1:5" ht="15.75" x14ac:dyDescent="0.25">
      <c r="A1397" s="42">
        <v>103.99281927</v>
      </c>
      <c r="B1397" s="42">
        <v>27.517509560000001</v>
      </c>
      <c r="C1397" s="40">
        <v>881.33</v>
      </c>
      <c r="D1397" s="2">
        <v>45225</v>
      </c>
      <c r="E1397" s="31">
        <v>885.846</v>
      </c>
    </row>
    <row r="1398" spans="1:5" ht="15.75" x14ac:dyDescent="0.25">
      <c r="A1398" s="42">
        <v>103.99281927</v>
      </c>
      <c r="B1398" s="42">
        <v>27.517509560000001</v>
      </c>
      <c r="C1398" s="40">
        <v>881.33</v>
      </c>
      <c r="D1398" s="2">
        <v>45226</v>
      </c>
      <c r="E1398" s="31">
        <v>885.86</v>
      </c>
    </row>
    <row r="1399" spans="1:5" ht="15.75" x14ac:dyDescent="0.25">
      <c r="A1399" s="42">
        <v>103.99281927</v>
      </c>
      <c r="B1399" s="42">
        <v>27.517509560000001</v>
      </c>
      <c r="C1399" s="40">
        <v>881.33</v>
      </c>
      <c r="D1399" s="2">
        <v>45227</v>
      </c>
      <c r="E1399" s="31">
        <v>885.88</v>
      </c>
    </row>
    <row r="1400" spans="1:5" ht="15.75" x14ac:dyDescent="0.25">
      <c r="A1400" s="42">
        <v>103.99281927</v>
      </c>
      <c r="B1400" s="42">
        <v>27.517509560000001</v>
      </c>
      <c r="C1400" s="40">
        <v>881.33</v>
      </c>
      <c r="D1400" s="2">
        <v>45228</v>
      </c>
      <c r="E1400" s="31">
        <v>885.85</v>
      </c>
    </row>
    <row r="1401" spans="1:5" ht="15.75" x14ac:dyDescent="0.25">
      <c r="A1401" s="42">
        <v>103.99281927</v>
      </c>
      <c r="B1401" s="42">
        <v>27.517509560000001</v>
      </c>
      <c r="C1401" s="40">
        <v>881.33</v>
      </c>
      <c r="D1401" s="2">
        <v>45229</v>
      </c>
      <c r="E1401" s="31">
        <v>885.84</v>
      </c>
    </row>
    <row r="1402" spans="1:5" ht="15.75" x14ac:dyDescent="0.25">
      <c r="A1402" s="42">
        <v>103.99281927</v>
      </c>
      <c r="B1402" s="42">
        <v>27.517509560000001</v>
      </c>
      <c r="C1402" s="40">
        <v>881.33</v>
      </c>
      <c r="D1402" s="2">
        <v>45230</v>
      </c>
      <c r="E1402" s="31">
        <v>885.81</v>
      </c>
    </row>
    <row r="1403" spans="1:5" ht="15.75" x14ac:dyDescent="0.25">
      <c r="A1403" s="42">
        <v>103.99281927</v>
      </c>
      <c r="B1403" s="42">
        <v>27.517509560000001</v>
      </c>
      <c r="C1403" s="40">
        <v>881.33</v>
      </c>
      <c r="D1403" s="2">
        <v>45231</v>
      </c>
      <c r="E1403" s="31">
        <v>885.83</v>
      </c>
    </row>
    <row r="1404" spans="1:5" ht="15.75" x14ac:dyDescent="0.25">
      <c r="A1404" s="42">
        <v>103.99281927</v>
      </c>
      <c r="B1404" s="42">
        <v>27.517509560000001</v>
      </c>
      <c r="C1404" s="40">
        <v>881.33</v>
      </c>
      <c r="D1404" s="2">
        <v>45232</v>
      </c>
      <c r="E1404" s="31">
        <v>885.78800000000001</v>
      </c>
    </row>
    <row r="1405" spans="1:5" ht="15.75" x14ac:dyDescent="0.25">
      <c r="A1405" s="42">
        <v>103.99281927</v>
      </c>
      <c r="B1405" s="42">
        <v>27.517509560000001</v>
      </c>
      <c r="C1405" s="40">
        <v>881.33</v>
      </c>
      <c r="D1405" s="2">
        <v>45233</v>
      </c>
      <c r="E1405" s="31">
        <v>885.8</v>
      </c>
    </row>
    <row r="1406" spans="1:5" ht="15.75" x14ac:dyDescent="0.25">
      <c r="A1406" s="42">
        <v>103.99281927</v>
      </c>
      <c r="B1406" s="42">
        <v>27.517509560000001</v>
      </c>
      <c r="C1406" s="40">
        <v>881.33</v>
      </c>
      <c r="D1406" s="2">
        <v>45234</v>
      </c>
      <c r="E1406" s="31">
        <v>885.81</v>
      </c>
    </row>
    <row r="1407" spans="1:5" ht="15.75" x14ac:dyDescent="0.25">
      <c r="A1407" s="42">
        <v>103.99281927</v>
      </c>
      <c r="B1407" s="42">
        <v>27.517509560000001</v>
      </c>
      <c r="C1407" s="40">
        <v>881.33</v>
      </c>
      <c r="D1407" s="2">
        <v>45235</v>
      </c>
      <c r="E1407" s="31">
        <v>885.81</v>
      </c>
    </row>
    <row r="1408" spans="1:5" ht="15.75" x14ac:dyDescent="0.25">
      <c r="A1408" s="42">
        <v>103.99281927</v>
      </c>
      <c r="B1408" s="42">
        <v>27.517509560000001</v>
      </c>
      <c r="C1408" s="40">
        <v>881.33</v>
      </c>
      <c r="D1408" s="2">
        <v>45236</v>
      </c>
      <c r="E1408" s="31">
        <v>885.8</v>
      </c>
    </row>
    <row r="1409" spans="1:5" ht="15.75" x14ac:dyDescent="0.25">
      <c r="A1409" s="42">
        <v>103.99281927</v>
      </c>
      <c r="B1409" s="42">
        <v>27.517509560000001</v>
      </c>
      <c r="C1409" s="40">
        <v>881.33</v>
      </c>
      <c r="D1409" s="2">
        <v>45237</v>
      </c>
      <c r="E1409" s="31">
        <v>885.79</v>
      </c>
    </row>
    <row r="1410" spans="1:5" ht="15.75" x14ac:dyDescent="0.25">
      <c r="A1410" s="42">
        <v>103.99281927</v>
      </c>
      <c r="B1410" s="42">
        <v>27.517509560000001</v>
      </c>
      <c r="C1410" s="40">
        <v>881.33</v>
      </c>
      <c r="D1410" s="2">
        <v>45238</v>
      </c>
      <c r="E1410" s="31">
        <v>885.78</v>
      </c>
    </row>
    <row r="1411" spans="1:5" ht="15.75" x14ac:dyDescent="0.25">
      <c r="A1411" s="42">
        <v>103.99281927</v>
      </c>
      <c r="B1411" s="42">
        <v>27.517509560000001</v>
      </c>
      <c r="C1411" s="40">
        <v>881.33</v>
      </c>
      <c r="D1411" s="2">
        <v>45239</v>
      </c>
      <c r="E1411" s="31">
        <v>885.77</v>
      </c>
    </row>
    <row r="1412" spans="1:5" ht="15.75" x14ac:dyDescent="0.25">
      <c r="A1412" s="42">
        <v>103.99281927</v>
      </c>
      <c r="B1412" s="42">
        <v>27.517509560000001</v>
      </c>
      <c r="C1412" s="40">
        <v>881.33</v>
      </c>
      <c r="D1412" s="2">
        <v>45240</v>
      </c>
      <c r="E1412" s="31">
        <v>885.77700000000004</v>
      </c>
    </row>
    <row r="1413" spans="1:5" ht="15.75" x14ac:dyDescent="0.25">
      <c r="A1413" s="42">
        <v>103.99281927</v>
      </c>
      <c r="B1413" s="42">
        <v>27.517509560000001</v>
      </c>
      <c r="C1413" s="40">
        <v>881.33</v>
      </c>
      <c r="D1413" s="2">
        <v>45241</v>
      </c>
      <c r="E1413" s="31">
        <v>885.76</v>
      </c>
    </row>
    <row r="1414" spans="1:5" ht="15.75" x14ac:dyDescent="0.25">
      <c r="A1414" s="42">
        <v>103.99281927</v>
      </c>
      <c r="B1414" s="42">
        <v>27.517509560000001</v>
      </c>
      <c r="C1414" s="40">
        <v>881.33</v>
      </c>
      <c r="D1414" s="2">
        <v>45242</v>
      </c>
      <c r="E1414" s="31">
        <v>885.75</v>
      </c>
    </row>
    <row r="1415" spans="1:5" ht="15.75" x14ac:dyDescent="0.25">
      <c r="A1415" s="42">
        <v>103.99281927</v>
      </c>
      <c r="B1415" s="42">
        <v>27.517509560000001</v>
      </c>
      <c r="C1415" s="40">
        <v>881.33</v>
      </c>
      <c r="D1415" s="2">
        <v>45243</v>
      </c>
      <c r="E1415" s="31">
        <v>885.74</v>
      </c>
    </row>
    <row r="1416" spans="1:5" ht="15.75" x14ac:dyDescent="0.25">
      <c r="A1416" s="42">
        <v>103.99281927</v>
      </c>
      <c r="B1416" s="42">
        <v>27.517509560000001</v>
      </c>
      <c r="C1416" s="40">
        <v>881.33</v>
      </c>
      <c r="D1416" s="2">
        <v>45244</v>
      </c>
      <c r="E1416" s="31">
        <v>885.73</v>
      </c>
    </row>
    <row r="1417" spans="1:5" ht="15.75" x14ac:dyDescent="0.25">
      <c r="A1417" s="42">
        <v>103.99281927</v>
      </c>
      <c r="B1417" s="42">
        <v>27.517509560000001</v>
      </c>
      <c r="C1417" s="40">
        <v>881.33</v>
      </c>
      <c r="D1417" s="2">
        <v>45245</v>
      </c>
      <c r="E1417" s="31">
        <v>885.72</v>
      </c>
    </row>
    <row r="1418" spans="1:5" ht="15.75" x14ac:dyDescent="0.25">
      <c r="A1418" s="42">
        <v>103.99281927</v>
      </c>
      <c r="B1418" s="42">
        <v>27.517509560000001</v>
      </c>
      <c r="C1418" s="40">
        <v>881.33</v>
      </c>
      <c r="D1418" s="2">
        <v>45246</v>
      </c>
      <c r="E1418" s="31">
        <v>885.71</v>
      </c>
    </row>
    <row r="1419" spans="1:5" ht="15.75" x14ac:dyDescent="0.25">
      <c r="A1419" s="42">
        <v>103.99281927</v>
      </c>
      <c r="B1419" s="42">
        <v>27.517509560000001</v>
      </c>
      <c r="C1419" s="40">
        <v>881.33</v>
      </c>
      <c r="D1419" s="2">
        <v>45247</v>
      </c>
      <c r="E1419" s="31">
        <v>885.7</v>
      </c>
    </row>
    <row r="1420" spans="1:5" ht="15.75" x14ac:dyDescent="0.25">
      <c r="A1420" s="42">
        <v>103.99281927</v>
      </c>
      <c r="B1420" s="42">
        <v>27.517509560000001</v>
      </c>
      <c r="C1420" s="40">
        <v>881.33</v>
      </c>
      <c r="D1420" s="2">
        <v>45248</v>
      </c>
      <c r="E1420" s="31">
        <v>885.69</v>
      </c>
    </row>
    <row r="1421" spans="1:5" ht="15.75" x14ac:dyDescent="0.25">
      <c r="A1421" s="42">
        <v>103.99281927</v>
      </c>
      <c r="B1421" s="42">
        <v>27.517509560000001</v>
      </c>
      <c r="C1421" s="40">
        <v>881.33</v>
      </c>
      <c r="D1421" s="2">
        <v>45249</v>
      </c>
      <c r="E1421" s="31">
        <v>885.7</v>
      </c>
    </row>
    <row r="1422" spans="1:5" ht="15.75" x14ac:dyDescent="0.25">
      <c r="A1422" s="42">
        <v>103.99281927</v>
      </c>
      <c r="B1422" s="42">
        <v>27.517509560000001</v>
      </c>
      <c r="C1422" s="40">
        <v>881.33</v>
      </c>
      <c r="D1422" s="2">
        <v>45250</v>
      </c>
      <c r="E1422" s="31">
        <v>885.7</v>
      </c>
    </row>
    <row r="1423" spans="1:5" ht="15.75" x14ac:dyDescent="0.25">
      <c r="A1423" s="42">
        <v>103.99281927</v>
      </c>
      <c r="B1423" s="42">
        <v>27.517509560000001</v>
      </c>
      <c r="C1423" s="40">
        <v>881.33</v>
      </c>
      <c r="D1423" s="2">
        <v>45251</v>
      </c>
      <c r="E1423" s="31">
        <v>885.69</v>
      </c>
    </row>
    <row r="1424" spans="1:5" ht="15.75" x14ac:dyDescent="0.25">
      <c r="A1424" s="42">
        <v>103.99281927</v>
      </c>
      <c r="B1424" s="42">
        <v>27.517509560000001</v>
      </c>
      <c r="C1424" s="40">
        <v>881.33</v>
      </c>
      <c r="D1424" s="2">
        <v>45252</v>
      </c>
      <c r="E1424" s="31">
        <v>885.67</v>
      </c>
    </row>
    <row r="1425" spans="1:5" ht="15.75" x14ac:dyDescent="0.25">
      <c r="A1425" s="42">
        <v>103.99281927</v>
      </c>
      <c r="B1425" s="42">
        <v>27.517509560000001</v>
      </c>
      <c r="C1425" s="40">
        <v>881.33</v>
      </c>
      <c r="D1425" s="2">
        <v>45253</v>
      </c>
      <c r="E1425" s="31">
        <v>885.68</v>
      </c>
    </row>
    <row r="1426" spans="1:5" ht="15.75" x14ac:dyDescent="0.25">
      <c r="A1426" s="42">
        <v>103.99281927</v>
      </c>
      <c r="B1426" s="42">
        <v>27.517509560000001</v>
      </c>
      <c r="C1426" s="40">
        <v>881.33</v>
      </c>
      <c r="D1426" s="2">
        <v>45254</v>
      </c>
      <c r="E1426" s="31">
        <v>885.68</v>
      </c>
    </row>
    <row r="1427" spans="1:5" ht="15.75" x14ac:dyDescent="0.25">
      <c r="A1427" s="42">
        <v>103.99281927</v>
      </c>
      <c r="B1427" s="42">
        <v>27.517509560000001</v>
      </c>
      <c r="C1427" s="40">
        <v>881.33</v>
      </c>
      <c r="D1427" s="2">
        <v>45255</v>
      </c>
      <c r="E1427" s="31">
        <v>885.68</v>
      </c>
    </row>
    <row r="1428" spans="1:5" ht="15.75" x14ac:dyDescent="0.25">
      <c r="A1428" s="42">
        <v>103.99281927</v>
      </c>
      <c r="B1428" s="42">
        <v>27.517509560000001</v>
      </c>
      <c r="C1428" s="40">
        <v>881.33</v>
      </c>
      <c r="D1428" s="2">
        <v>45256</v>
      </c>
      <c r="E1428" s="31">
        <v>885.68</v>
      </c>
    </row>
    <row r="1429" spans="1:5" ht="15.75" x14ac:dyDescent="0.25">
      <c r="A1429" s="42">
        <v>103.99281927</v>
      </c>
      <c r="B1429" s="42">
        <v>27.517509560000001</v>
      </c>
      <c r="C1429" s="40">
        <v>881.33</v>
      </c>
      <c r="D1429" s="2">
        <v>45257</v>
      </c>
      <c r="E1429" s="31">
        <v>885.68</v>
      </c>
    </row>
    <row r="1430" spans="1:5" ht="15.75" x14ac:dyDescent="0.25">
      <c r="A1430" s="42">
        <v>103.99281927</v>
      </c>
      <c r="B1430" s="42">
        <v>27.517509560000001</v>
      </c>
      <c r="C1430" s="40">
        <v>881.33</v>
      </c>
      <c r="D1430" s="2">
        <v>45258</v>
      </c>
      <c r="E1430" s="31">
        <v>885.68</v>
      </c>
    </row>
    <row r="1431" spans="1:5" ht="15.75" x14ac:dyDescent="0.25">
      <c r="A1431" s="42">
        <v>103.99281927</v>
      </c>
      <c r="B1431" s="42">
        <v>27.517509560000001</v>
      </c>
      <c r="C1431" s="40">
        <v>881.33</v>
      </c>
      <c r="D1431" s="2">
        <v>45259</v>
      </c>
      <c r="E1431" s="31">
        <v>885.68</v>
      </c>
    </row>
    <row r="1432" spans="1:5" ht="15.75" x14ac:dyDescent="0.25">
      <c r="A1432" s="42">
        <v>103.99281927</v>
      </c>
      <c r="B1432" s="42">
        <v>27.517509560000001</v>
      </c>
      <c r="C1432" s="40">
        <v>881.33</v>
      </c>
      <c r="D1432" s="2">
        <v>45260</v>
      </c>
      <c r="E1432" s="31">
        <v>885.68</v>
      </c>
    </row>
    <row r="1433" spans="1:5" ht="15.75" x14ac:dyDescent="0.25">
      <c r="A1433" s="42">
        <v>103.99281927</v>
      </c>
      <c r="B1433" s="42">
        <v>27.517509560000001</v>
      </c>
      <c r="C1433" s="40">
        <v>881.33</v>
      </c>
      <c r="D1433" s="2">
        <v>45261</v>
      </c>
      <c r="E1433" s="31">
        <v>885.68</v>
      </c>
    </row>
    <row r="1434" spans="1:5" ht="15.75" x14ac:dyDescent="0.25">
      <c r="A1434" s="42">
        <v>103.99281927</v>
      </c>
      <c r="B1434" s="42">
        <v>27.517509560000001</v>
      </c>
      <c r="C1434" s="40">
        <v>881.33</v>
      </c>
      <c r="D1434" s="2">
        <v>45262</v>
      </c>
      <c r="E1434" s="31">
        <v>885.68</v>
      </c>
    </row>
    <row r="1435" spans="1:5" ht="15.75" x14ac:dyDescent="0.25">
      <c r="A1435" s="42">
        <v>103.99281927</v>
      </c>
      <c r="B1435" s="42">
        <v>27.517509560000001</v>
      </c>
      <c r="C1435" s="40">
        <v>881.33</v>
      </c>
      <c r="D1435" s="2">
        <v>45263</v>
      </c>
      <c r="E1435" s="31"/>
    </row>
    <row r="1436" spans="1:5" ht="15.75" x14ac:dyDescent="0.25">
      <c r="A1436" s="42">
        <v>103.99281927</v>
      </c>
      <c r="B1436" s="42">
        <v>27.517509560000001</v>
      </c>
      <c r="C1436" s="40">
        <v>881.33</v>
      </c>
      <c r="D1436" s="2">
        <v>45264</v>
      </c>
      <c r="E1436" s="31"/>
    </row>
    <row r="1437" spans="1:5" ht="15.75" x14ac:dyDescent="0.25">
      <c r="A1437" s="42">
        <v>103.99281927</v>
      </c>
      <c r="B1437" s="42">
        <v>27.517509560000001</v>
      </c>
      <c r="C1437" s="40">
        <v>881.33</v>
      </c>
      <c r="D1437" s="2">
        <v>45265</v>
      </c>
      <c r="E1437" s="31"/>
    </row>
    <row r="1438" spans="1:5" ht="15.75" x14ac:dyDescent="0.25">
      <c r="A1438" s="42">
        <v>103.99281927</v>
      </c>
      <c r="B1438" s="42">
        <v>27.517509560000001</v>
      </c>
      <c r="C1438" s="40">
        <v>881.33</v>
      </c>
      <c r="D1438" s="2">
        <v>45266</v>
      </c>
      <c r="E1438" s="31"/>
    </row>
    <row r="1439" spans="1:5" ht="15.75" x14ac:dyDescent="0.25">
      <c r="A1439" s="42">
        <v>103.99281927</v>
      </c>
      <c r="B1439" s="42">
        <v>27.517509560000001</v>
      </c>
      <c r="C1439" s="40">
        <v>881.33</v>
      </c>
      <c r="D1439" s="2">
        <v>45267</v>
      </c>
      <c r="E1439" s="31">
        <v>885.64</v>
      </c>
    </row>
    <row r="1440" spans="1:5" ht="15.75" x14ac:dyDescent="0.25">
      <c r="A1440" s="42">
        <v>103.99281927</v>
      </c>
      <c r="B1440" s="42">
        <v>27.517509560000001</v>
      </c>
      <c r="C1440" s="40">
        <v>881.33</v>
      </c>
      <c r="D1440" s="2">
        <v>45268</v>
      </c>
      <c r="E1440" s="31"/>
    </row>
    <row r="1441" spans="1:5" ht="15.75" x14ac:dyDescent="0.25">
      <c r="A1441" s="42">
        <v>103.99281927</v>
      </c>
      <c r="B1441" s="42">
        <v>27.517509560000001</v>
      </c>
      <c r="C1441" s="40">
        <v>881.33</v>
      </c>
      <c r="D1441" s="2">
        <v>45269</v>
      </c>
      <c r="E1441" s="31"/>
    </row>
    <row r="1442" spans="1:5" ht="15.75" x14ac:dyDescent="0.25">
      <c r="A1442" s="42">
        <v>103.99281927</v>
      </c>
      <c r="B1442" s="42">
        <v>27.517509560000001</v>
      </c>
      <c r="C1442" s="40">
        <v>881.33</v>
      </c>
      <c r="D1442" s="2">
        <v>45270</v>
      </c>
      <c r="E1442" s="31">
        <v>885.63</v>
      </c>
    </row>
    <row r="1443" spans="1:5" ht="15.75" x14ac:dyDescent="0.25">
      <c r="A1443" s="42">
        <v>103.99281927</v>
      </c>
      <c r="B1443" s="42">
        <v>27.517509560000001</v>
      </c>
      <c r="C1443" s="40">
        <v>881.33</v>
      </c>
      <c r="D1443" s="2">
        <v>45271</v>
      </c>
      <c r="E1443" s="31">
        <v>885.61199999999997</v>
      </c>
    </row>
    <row r="1444" spans="1:5" ht="15.75" x14ac:dyDescent="0.25">
      <c r="A1444" s="42">
        <v>103.99281927</v>
      </c>
      <c r="B1444" s="42">
        <v>27.517509560000001</v>
      </c>
      <c r="C1444" s="40">
        <v>881.33</v>
      </c>
      <c r="D1444" s="2">
        <v>45272</v>
      </c>
      <c r="E1444" s="31">
        <v>885.63599999999997</v>
      </c>
    </row>
    <row r="1445" spans="1:5" ht="15.75" x14ac:dyDescent="0.25">
      <c r="A1445" s="42">
        <v>103.99281927</v>
      </c>
      <c r="B1445" s="42">
        <v>27.517509560000001</v>
      </c>
      <c r="C1445" s="40">
        <v>881.33</v>
      </c>
      <c r="D1445" s="2">
        <v>45273</v>
      </c>
      <c r="E1445" s="31">
        <v>885.59900000000005</v>
      </c>
    </row>
    <row r="1446" spans="1:5" ht="15.75" x14ac:dyDescent="0.25">
      <c r="A1446" s="42">
        <v>103.99281927</v>
      </c>
      <c r="B1446" s="42">
        <v>27.517509560000001</v>
      </c>
      <c r="C1446" s="40">
        <v>881.33</v>
      </c>
      <c r="D1446" s="2">
        <v>45274</v>
      </c>
      <c r="E1446" s="31">
        <v>885.61199999999997</v>
      </c>
    </row>
    <row r="1447" spans="1:5" ht="15.75" x14ac:dyDescent="0.25">
      <c r="A1447" s="42">
        <v>103.99281927</v>
      </c>
      <c r="B1447" s="42">
        <v>27.517509560000001</v>
      </c>
      <c r="C1447" s="40">
        <v>881.33</v>
      </c>
      <c r="D1447" s="2">
        <v>45275</v>
      </c>
      <c r="E1447" s="31">
        <v>885.601</v>
      </c>
    </row>
    <row r="1448" spans="1:5" ht="15.75" x14ac:dyDescent="0.25">
      <c r="A1448" s="42">
        <v>103.99281927</v>
      </c>
      <c r="B1448" s="42">
        <v>27.517509560000001</v>
      </c>
      <c r="C1448" s="40">
        <v>881.33</v>
      </c>
      <c r="D1448" s="2">
        <v>45276</v>
      </c>
      <c r="E1448" s="31">
        <v>885.59</v>
      </c>
    </row>
    <row r="1449" spans="1:5" ht="15.75" x14ac:dyDescent="0.25">
      <c r="A1449" s="42">
        <v>103.99281927</v>
      </c>
      <c r="B1449" s="42">
        <v>27.517509560000001</v>
      </c>
      <c r="C1449" s="40">
        <v>881.33</v>
      </c>
      <c r="D1449" s="2">
        <v>45277</v>
      </c>
      <c r="E1449" s="31">
        <v>885.61599999999999</v>
      </c>
    </row>
    <row r="1450" spans="1:5" ht="15.75" x14ac:dyDescent="0.25">
      <c r="A1450" s="42">
        <v>103.99281927</v>
      </c>
      <c r="B1450" s="42">
        <v>27.517509560000001</v>
      </c>
      <c r="C1450" s="40">
        <v>881.33</v>
      </c>
      <c r="D1450" s="2">
        <v>45278</v>
      </c>
      <c r="E1450" s="31">
        <v>885.60699999999997</v>
      </c>
    </row>
    <row r="1451" spans="1:5" ht="15.75" x14ac:dyDescent="0.25">
      <c r="A1451" s="42">
        <v>103.99281927</v>
      </c>
      <c r="B1451" s="42">
        <v>27.517509560000001</v>
      </c>
      <c r="C1451" s="40">
        <v>881.33</v>
      </c>
      <c r="D1451" s="2">
        <v>45279</v>
      </c>
      <c r="E1451" s="31">
        <v>885.61099999999999</v>
      </c>
    </row>
    <row r="1452" spans="1:5" ht="15.75" x14ac:dyDescent="0.25">
      <c r="A1452" s="42">
        <v>103.99281927</v>
      </c>
      <c r="B1452" s="42">
        <v>27.517509560000001</v>
      </c>
      <c r="C1452" s="40">
        <v>881.33</v>
      </c>
      <c r="D1452" s="2">
        <v>45280</v>
      </c>
      <c r="E1452" s="31">
        <v>885.596</v>
      </c>
    </row>
    <row r="1453" spans="1:5" ht="15.75" x14ac:dyDescent="0.25">
      <c r="A1453" s="42">
        <v>103.99281927</v>
      </c>
      <c r="B1453" s="42">
        <v>27.517509560000001</v>
      </c>
      <c r="C1453" s="40">
        <v>881.33</v>
      </c>
      <c r="D1453" s="2">
        <v>45281</v>
      </c>
      <c r="E1453" s="31">
        <v>885.60699999999997</v>
      </c>
    </row>
    <row r="1454" spans="1:5" ht="15.75" x14ac:dyDescent="0.25">
      <c r="A1454" s="42">
        <v>103.99281927</v>
      </c>
      <c r="B1454" s="42">
        <v>27.517509560000001</v>
      </c>
      <c r="C1454" s="40">
        <v>881.33</v>
      </c>
      <c r="D1454" s="2">
        <v>45282</v>
      </c>
      <c r="E1454" s="31">
        <v>885.61500000000001</v>
      </c>
    </row>
    <row r="1455" spans="1:5" ht="15.75" x14ac:dyDescent="0.25">
      <c r="A1455" s="42">
        <v>103.99281927</v>
      </c>
      <c r="B1455" s="42">
        <v>27.517509560000001</v>
      </c>
      <c r="C1455" s="40">
        <v>881.33</v>
      </c>
      <c r="D1455" s="2">
        <v>45283</v>
      </c>
      <c r="E1455" s="31">
        <v>885.58600000000001</v>
      </c>
    </row>
    <row r="1456" spans="1:5" ht="15.75" x14ac:dyDescent="0.25">
      <c r="A1456" s="42">
        <v>103.99281927</v>
      </c>
      <c r="B1456" s="42">
        <v>27.517509560000001</v>
      </c>
      <c r="C1456" s="40">
        <v>881.33</v>
      </c>
      <c r="D1456" s="2">
        <v>45284</v>
      </c>
      <c r="E1456" s="31">
        <v>885.57</v>
      </c>
    </row>
    <row r="1457" spans="1:5" ht="15.75" x14ac:dyDescent="0.25">
      <c r="A1457" s="42">
        <v>103.99281927</v>
      </c>
      <c r="B1457" s="42">
        <v>27.517509560000001</v>
      </c>
      <c r="C1457" s="40">
        <v>881.33</v>
      </c>
      <c r="D1457" s="2">
        <v>45285</v>
      </c>
      <c r="E1457" s="31">
        <v>885.59400000000005</v>
      </c>
    </row>
    <row r="1458" spans="1:5" ht="15.75" x14ac:dyDescent="0.25">
      <c r="A1458" s="42">
        <v>103.99281927</v>
      </c>
      <c r="B1458" s="42">
        <v>27.517509560000001</v>
      </c>
      <c r="C1458" s="40">
        <v>881.33</v>
      </c>
      <c r="D1458" s="2">
        <v>45286</v>
      </c>
      <c r="E1458" s="31">
        <v>885.56600000000003</v>
      </c>
    </row>
    <row r="1459" spans="1:5" ht="15.75" x14ac:dyDescent="0.25">
      <c r="A1459" s="42">
        <v>103.99281927</v>
      </c>
      <c r="B1459" s="42">
        <v>27.517509560000001</v>
      </c>
      <c r="C1459" s="40">
        <v>881.33</v>
      </c>
      <c r="D1459" s="2">
        <v>45287</v>
      </c>
      <c r="E1459" s="31">
        <v>885.548</v>
      </c>
    </row>
    <row r="1460" spans="1:5" ht="15.75" x14ac:dyDescent="0.25">
      <c r="A1460" s="42">
        <v>103.99281927</v>
      </c>
      <c r="B1460" s="42">
        <v>27.517509560000001</v>
      </c>
      <c r="C1460" s="40">
        <v>881.33</v>
      </c>
      <c r="D1460" s="2">
        <v>45288</v>
      </c>
      <c r="E1460" s="31">
        <v>885.572</v>
      </c>
    </row>
    <row r="1461" spans="1:5" ht="15.75" x14ac:dyDescent="0.25">
      <c r="A1461" s="42">
        <v>103.99281927</v>
      </c>
      <c r="B1461" s="42">
        <v>27.517509560000001</v>
      </c>
      <c r="C1461" s="40">
        <v>881.33</v>
      </c>
      <c r="D1461" s="2">
        <v>45289</v>
      </c>
      <c r="E1461" s="31">
        <v>885.55499999999995</v>
      </c>
    </row>
    <row r="1462" spans="1:5" ht="15.75" x14ac:dyDescent="0.25">
      <c r="A1462" s="42">
        <v>103.99281927</v>
      </c>
      <c r="B1462" s="42">
        <v>27.517509560000001</v>
      </c>
      <c r="C1462" s="40">
        <v>881.33</v>
      </c>
      <c r="D1462" s="2">
        <v>45290</v>
      </c>
      <c r="E1462" s="31">
        <v>885.53399999999999</v>
      </c>
    </row>
    <row r="1463" spans="1:5" ht="15.75" x14ac:dyDescent="0.25">
      <c r="A1463" s="42">
        <v>103.99281927</v>
      </c>
      <c r="B1463" s="42">
        <v>27.517509560000001</v>
      </c>
      <c r="C1463" s="40">
        <v>881.33</v>
      </c>
      <c r="D1463" s="2">
        <v>45291</v>
      </c>
      <c r="E1463" s="31">
        <v>885.56600000000003</v>
      </c>
    </row>
    <row r="1464" spans="1:5" ht="15.75" x14ac:dyDescent="0.25">
      <c r="A1464" s="42">
        <v>103.99281927</v>
      </c>
      <c r="B1464" s="42">
        <v>27.517509560000001</v>
      </c>
      <c r="C1464" s="40">
        <v>881.33</v>
      </c>
      <c r="D1464" s="2">
        <v>45292</v>
      </c>
      <c r="E1464" s="31">
        <v>885.55200000000002</v>
      </c>
    </row>
    <row r="1465" spans="1:5" ht="15.75" x14ac:dyDescent="0.25">
      <c r="A1465" s="42">
        <v>103.99281927</v>
      </c>
      <c r="B1465" s="42">
        <v>27.517509560000001</v>
      </c>
      <c r="C1465" s="40">
        <v>881.33</v>
      </c>
      <c r="D1465" s="2">
        <v>45293</v>
      </c>
      <c r="E1465" s="31">
        <v>885.61500000000001</v>
      </c>
    </row>
    <row r="1466" spans="1:5" ht="15.75" x14ac:dyDescent="0.25">
      <c r="A1466" s="42">
        <v>103.99281927</v>
      </c>
      <c r="B1466" s="42">
        <v>27.517509560000001</v>
      </c>
      <c r="C1466" s="40">
        <v>881.33</v>
      </c>
      <c r="D1466" s="2">
        <v>45294</v>
      </c>
      <c r="E1466" s="31">
        <v>885.596</v>
      </c>
    </row>
    <row r="1467" spans="1:5" ht="15.75" x14ac:dyDescent="0.25">
      <c r="A1467" s="42">
        <v>103.99281927</v>
      </c>
      <c r="B1467" s="42">
        <v>27.517509560000001</v>
      </c>
      <c r="C1467" s="40">
        <v>881.33</v>
      </c>
      <c r="D1467" s="2">
        <v>45295</v>
      </c>
      <c r="E1467" s="36">
        <v>885.58100000000002</v>
      </c>
    </row>
    <row r="1468" spans="1:5" ht="15.75" x14ac:dyDescent="0.25">
      <c r="A1468" s="42">
        <v>103.99281927</v>
      </c>
      <c r="B1468" s="42">
        <v>27.517509560000001</v>
      </c>
      <c r="C1468" s="40">
        <v>881.33</v>
      </c>
      <c r="D1468" s="2">
        <v>45296</v>
      </c>
      <c r="E1468" s="36">
        <v>885.61099999999999</v>
      </c>
    </row>
    <row r="1469" spans="1:5" ht="15.75" x14ac:dyDescent="0.25">
      <c r="A1469" s="42">
        <v>103.99281927</v>
      </c>
      <c r="B1469" s="42">
        <v>27.517509560000001</v>
      </c>
      <c r="C1469" s="40">
        <v>881.33</v>
      </c>
      <c r="D1469" s="2">
        <v>45297</v>
      </c>
      <c r="E1469" s="36">
        <v>885.596</v>
      </c>
    </row>
    <row r="1470" spans="1:5" ht="15.75" x14ac:dyDescent="0.25">
      <c r="A1470" s="42">
        <v>103.99281927</v>
      </c>
      <c r="B1470" s="42">
        <v>27.517509560000001</v>
      </c>
      <c r="C1470" s="40">
        <v>881.33</v>
      </c>
      <c r="D1470" s="2">
        <v>45298</v>
      </c>
      <c r="E1470" s="36">
        <v>885.61500000000001</v>
      </c>
    </row>
    <row r="1471" spans="1:5" ht="15.75" x14ac:dyDescent="0.25">
      <c r="A1471" s="42">
        <v>103.99281927</v>
      </c>
      <c r="B1471" s="42">
        <v>27.517509560000001</v>
      </c>
      <c r="C1471" s="40">
        <v>881.33</v>
      </c>
      <c r="D1471" s="2">
        <v>45299</v>
      </c>
      <c r="E1471" s="36">
        <v>885.61599999999999</v>
      </c>
    </row>
    <row r="1472" spans="1:5" ht="15.75" x14ac:dyDescent="0.25">
      <c r="A1472" s="42">
        <v>103.99281927</v>
      </c>
      <c r="B1472" s="42">
        <v>27.517509560000001</v>
      </c>
      <c r="C1472" s="40">
        <v>881.33</v>
      </c>
      <c r="D1472" s="2">
        <v>45300</v>
      </c>
      <c r="E1472" s="36">
        <v>885.59699999999998</v>
      </c>
    </row>
    <row r="1473" spans="1:5" ht="15.75" x14ac:dyDescent="0.25">
      <c r="A1473" s="42">
        <v>103.99281927</v>
      </c>
      <c r="B1473" s="42">
        <v>27.517509560000001</v>
      </c>
      <c r="C1473" s="40">
        <v>881.33</v>
      </c>
      <c r="D1473" s="2">
        <v>45301</v>
      </c>
      <c r="E1473" s="36">
        <v>885.59299999999996</v>
      </c>
    </row>
    <row r="1474" spans="1:5" ht="15.75" x14ac:dyDescent="0.25">
      <c r="A1474" s="42">
        <v>103.99281927</v>
      </c>
      <c r="B1474" s="42">
        <v>27.517509560000001</v>
      </c>
      <c r="C1474" s="40">
        <v>881.33</v>
      </c>
      <c r="D1474" s="2">
        <v>45302</v>
      </c>
      <c r="E1474" s="36">
        <v>885.58</v>
      </c>
    </row>
    <row r="1475" spans="1:5" ht="15.75" x14ac:dyDescent="0.25">
      <c r="A1475" s="42">
        <v>103.99281927</v>
      </c>
      <c r="B1475" s="42">
        <v>27.517509560000001</v>
      </c>
      <c r="C1475" s="40">
        <v>881.33</v>
      </c>
      <c r="D1475" s="2">
        <v>45303</v>
      </c>
      <c r="E1475" s="36">
        <v>885.60699999999997</v>
      </c>
    </row>
    <row r="1476" spans="1:5" ht="15.75" x14ac:dyDescent="0.25">
      <c r="A1476" s="42">
        <v>103.99281927</v>
      </c>
      <c r="B1476" s="42">
        <v>27.517509560000001</v>
      </c>
      <c r="C1476" s="40">
        <v>881.33</v>
      </c>
      <c r="D1476" s="2">
        <v>45304</v>
      </c>
      <c r="E1476" s="36">
        <v>885.61599999999999</v>
      </c>
    </row>
    <row r="1477" spans="1:5" ht="15.75" x14ac:dyDescent="0.25">
      <c r="A1477" s="42">
        <v>103.99281927</v>
      </c>
      <c r="B1477" s="42">
        <v>27.517509560000001</v>
      </c>
      <c r="C1477" s="40">
        <v>881.33</v>
      </c>
      <c r="D1477" s="2">
        <v>45305</v>
      </c>
      <c r="E1477" s="36">
        <v>885.58699999999999</v>
      </c>
    </row>
    <row r="1478" spans="1:5" ht="15.75" x14ac:dyDescent="0.25">
      <c r="A1478" s="42">
        <v>103.99281927</v>
      </c>
      <c r="B1478" s="42">
        <v>27.517509560000001</v>
      </c>
      <c r="C1478" s="40">
        <v>881.33</v>
      </c>
      <c r="D1478" s="2">
        <v>45306</v>
      </c>
      <c r="E1478" s="36">
        <v>885.57399999999996</v>
      </c>
    </row>
    <row r="1479" spans="1:5" ht="15.75" x14ac:dyDescent="0.25">
      <c r="A1479" s="42">
        <v>103.99281927</v>
      </c>
      <c r="B1479" s="42">
        <v>27.517509560000001</v>
      </c>
      <c r="C1479" s="40">
        <v>881.33</v>
      </c>
      <c r="D1479" s="2">
        <v>45307</v>
      </c>
      <c r="E1479" s="36">
        <v>885.56799999999998</v>
      </c>
    </row>
    <row r="1480" spans="1:5" ht="15.75" x14ac:dyDescent="0.25">
      <c r="A1480" s="42">
        <v>103.99281927</v>
      </c>
      <c r="B1480" s="42">
        <v>27.517509560000001</v>
      </c>
      <c r="C1480" s="40">
        <v>881.33</v>
      </c>
      <c r="D1480" s="2">
        <v>45308</v>
      </c>
      <c r="E1480" s="36">
        <v>885.53399999999999</v>
      </c>
    </row>
    <row r="1481" spans="1:5" ht="15.75" x14ac:dyDescent="0.25">
      <c r="A1481" s="42">
        <v>103.99281927</v>
      </c>
      <c r="B1481" s="42">
        <v>27.517509560000001</v>
      </c>
      <c r="C1481" s="40">
        <v>881.33</v>
      </c>
      <c r="D1481" s="2">
        <v>45309</v>
      </c>
      <c r="E1481" s="36">
        <v>885.52099999999996</v>
      </c>
    </row>
    <row r="1482" spans="1:5" ht="15.75" x14ac:dyDescent="0.25">
      <c r="A1482" s="42">
        <v>103.99281927</v>
      </c>
      <c r="B1482" s="42">
        <v>27.517509560000001</v>
      </c>
      <c r="C1482" s="40">
        <v>881.33</v>
      </c>
      <c r="D1482" s="2">
        <v>45310</v>
      </c>
      <c r="E1482" s="36">
        <v>885.50400000000002</v>
      </c>
    </row>
    <row r="1483" spans="1:5" ht="15.75" x14ac:dyDescent="0.25">
      <c r="A1483" s="42">
        <v>103.99281927</v>
      </c>
      <c r="B1483" s="42">
        <v>27.517509560000001</v>
      </c>
      <c r="C1483" s="40">
        <v>881.33</v>
      </c>
      <c r="D1483" s="2">
        <v>45311</v>
      </c>
      <c r="E1483" s="36">
        <v>885.48699999999997</v>
      </c>
    </row>
    <row r="1484" spans="1:5" ht="15.75" x14ac:dyDescent="0.25">
      <c r="A1484" s="42">
        <v>103.99281927</v>
      </c>
      <c r="B1484" s="42">
        <v>27.517509560000001</v>
      </c>
      <c r="C1484" s="40">
        <v>881.33</v>
      </c>
      <c r="D1484" s="2">
        <v>45312</v>
      </c>
      <c r="E1484" s="36">
        <v>885.47799999999995</v>
      </c>
    </row>
    <row r="1485" spans="1:5" ht="15.75" x14ac:dyDescent="0.25">
      <c r="A1485" s="42">
        <v>103.99281927</v>
      </c>
      <c r="B1485" s="42">
        <v>27.517509560000001</v>
      </c>
      <c r="C1485" s="40">
        <v>881.33</v>
      </c>
      <c r="D1485" s="2">
        <v>45313</v>
      </c>
      <c r="E1485" s="36">
        <v>885.46400000000006</v>
      </c>
    </row>
    <row r="1486" spans="1:5" ht="15.75" x14ac:dyDescent="0.25">
      <c r="A1486" s="42">
        <v>103.99281927</v>
      </c>
      <c r="B1486" s="42">
        <v>27.517509560000001</v>
      </c>
      <c r="C1486" s="40">
        <v>881.33</v>
      </c>
      <c r="D1486" s="2">
        <v>45314</v>
      </c>
      <c r="E1486" s="36">
        <v>885.46799999999996</v>
      </c>
    </row>
    <row r="1487" spans="1:5" ht="15.75" x14ac:dyDescent="0.25">
      <c r="A1487" s="42">
        <v>103.99281927</v>
      </c>
      <c r="B1487" s="42">
        <v>27.517509560000001</v>
      </c>
      <c r="C1487" s="40">
        <v>881.33</v>
      </c>
      <c r="D1487" s="2">
        <v>45315</v>
      </c>
      <c r="E1487" s="36">
        <v>885.43700000000001</v>
      </c>
    </row>
    <row r="1488" spans="1:5" ht="15.75" x14ac:dyDescent="0.25">
      <c r="A1488" s="42">
        <v>103.99281927</v>
      </c>
      <c r="B1488" s="42">
        <v>27.517509560000001</v>
      </c>
      <c r="C1488" s="40">
        <v>881.33</v>
      </c>
      <c r="D1488" s="2">
        <v>45316</v>
      </c>
      <c r="E1488" s="36">
        <v>885.43200000000002</v>
      </c>
    </row>
    <row r="1489" spans="1:5" ht="15.75" x14ac:dyDescent="0.25">
      <c r="A1489" s="42">
        <v>103.99281927</v>
      </c>
      <c r="B1489" s="42">
        <v>27.517509560000001</v>
      </c>
      <c r="C1489" s="40">
        <v>881.33</v>
      </c>
      <c r="D1489" s="2">
        <v>45317</v>
      </c>
      <c r="E1489" s="36">
        <v>885.423</v>
      </c>
    </row>
    <row r="1490" spans="1:5" ht="15.75" x14ac:dyDescent="0.25">
      <c r="A1490" s="42">
        <v>103.99281927</v>
      </c>
      <c r="B1490" s="42">
        <v>27.517509560000001</v>
      </c>
      <c r="C1490" s="40">
        <v>881.33</v>
      </c>
      <c r="D1490" s="2">
        <v>45318</v>
      </c>
      <c r="E1490" s="36">
        <v>885.39099999999996</v>
      </c>
    </row>
    <row r="1491" spans="1:5" ht="15.75" x14ac:dyDescent="0.25">
      <c r="A1491" s="42">
        <v>103.99281927</v>
      </c>
      <c r="B1491" s="42">
        <v>27.517509560000001</v>
      </c>
      <c r="C1491" s="40">
        <v>881.33</v>
      </c>
      <c r="D1491" s="2">
        <v>45319</v>
      </c>
      <c r="E1491" s="36">
        <v>885.38400000000001</v>
      </c>
    </row>
    <row r="1492" spans="1:5" ht="15.75" x14ac:dyDescent="0.25">
      <c r="A1492" s="42">
        <v>103.99281927</v>
      </c>
      <c r="B1492" s="42">
        <v>27.517509560000001</v>
      </c>
      <c r="C1492" s="40">
        <v>881.33</v>
      </c>
      <c r="D1492" s="2">
        <v>45320</v>
      </c>
      <c r="E1492" s="36">
        <v>885.41300000000001</v>
      </c>
    </row>
    <row r="1493" spans="1:5" ht="15.75" x14ac:dyDescent="0.25">
      <c r="A1493" s="42">
        <v>103.99281927</v>
      </c>
      <c r="B1493" s="42">
        <v>27.517509560000001</v>
      </c>
      <c r="C1493" s="40">
        <v>881.33</v>
      </c>
      <c r="D1493" s="2">
        <v>45321</v>
      </c>
      <c r="E1493" s="36">
        <v>885.428</v>
      </c>
    </row>
    <row r="1494" spans="1:5" ht="15.75" x14ac:dyDescent="0.25">
      <c r="A1494" s="42">
        <v>103.99281927</v>
      </c>
      <c r="B1494" s="42">
        <v>27.517509560000001</v>
      </c>
      <c r="C1494" s="40">
        <v>881.33</v>
      </c>
      <c r="D1494" s="2">
        <v>45322</v>
      </c>
      <c r="E1494" s="36">
        <v>885.43700000000001</v>
      </c>
    </row>
    <row r="1495" spans="1:5" ht="15.75" x14ac:dyDescent="0.25">
      <c r="A1495" s="42">
        <v>103.99281927</v>
      </c>
      <c r="B1495" s="42">
        <v>27.517509560000001</v>
      </c>
      <c r="C1495" s="40">
        <v>881.33</v>
      </c>
      <c r="D1495" s="2">
        <v>45323</v>
      </c>
      <c r="E1495" s="36">
        <v>885.46100000000001</v>
      </c>
    </row>
    <row r="1496" spans="1:5" ht="15.75" x14ac:dyDescent="0.25">
      <c r="A1496" s="42">
        <v>103.99281927</v>
      </c>
      <c r="B1496" s="42">
        <v>27.517509560000001</v>
      </c>
      <c r="C1496" s="40">
        <v>881.33</v>
      </c>
      <c r="D1496" s="2">
        <v>45324</v>
      </c>
      <c r="E1496" s="36">
        <v>885.45699999999999</v>
      </c>
    </row>
    <row r="1497" spans="1:5" ht="15.75" x14ac:dyDescent="0.25">
      <c r="A1497" s="42">
        <v>103.99281927</v>
      </c>
      <c r="B1497" s="42">
        <v>27.517509560000001</v>
      </c>
      <c r="C1497" s="40">
        <v>881.33</v>
      </c>
      <c r="D1497" s="2">
        <v>45325</v>
      </c>
      <c r="E1497" s="36">
        <v>885.43899999999996</v>
      </c>
    </row>
    <row r="1498" spans="1:5" ht="15.75" x14ac:dyDescent="0.25">
      <c r="A1498" s="42">
        <v>103.99281927</v>
      </c>
      <c r="B1498" s="42">
        <v>27.517509560000001</v>
      </c>
      <c r="C1498" s="40">
        <v>881.33</v>
      </c>
      <c r="D1498" s="2">
        <v>45326</v>
      </c>
      <c r="E1498" s="36">
        <v>885.42200000000003</v>
      </c>
    </row>
    <row r="1499" spans="1:5" ht="15.75" x14ac:dyDescent="0.25">
      <c r="A1499" s="42">
        <v>103.99281927</v>
      </c>
      <c r="B1499" s="42">
        <v>27.517509560000001</v>
      </c>
      <c r="C1499" s="40">
        <v>881.33</v>
      </c>
      <c r="D1499" s="2">
        <v>45327</v>
      </c>
      <c r="E1499" s="36">
        <v>885.42600000000004</v>
      </c>
    </row>
    <row r="1500" spans="1:5" ht="15.75" x14ac:dyDescent="0.25">
      <c r="A1500" s="42">
        <v>103.99281927</v>
      </c>
      <c r="B1500" s="42">
        <v>27.517509560000001</v>
      </c>
      <c r="C1500" s="40">
        <v>881.33</v>
      </c>
      <c r="D1500" s="2">
        <v>45328</v>
      </c>
      <c r="E1500" s="36">
        <v>885.42399999999998</v>
      </c>
    </row>
    <row r="1501" spans="1:5" ht="15.75" x14ac:dyDescent="0.25">
      <c r="A1501" s="42">
        <v>103.99281927</v>
      </c>
      <c r="B1501" s="42">
        <v>27.517509560000001</v>
      </c>
      <c r="C1501" s="40">
        <v>881.33</v>
      </c>
      <c r="D1501" s="2">
        <v>45329</v>
      </c>
      <c r="E1501" s="36">
        <v>885.43399999999997</v>
      </c>
    </row>
    <row r="1502" spans="1:5" ht="15.75" x14ac:dyDescent="0.25">
      <c r="A1502" s="42">
        <v>103.99281927</v>
      </c>
      <c r="B1502" s="42">
        <v>27.517509560000001</v>
      </c>
      <c r="C1502" s="40">
        <v>881.33</v>
      </c>
      <c r="D1502" s="2">
        <v>45330</v>
      </c>
      <c r="E1502" s="36">
        <v>885.41</v>
      </c>
    </row>
    <row r="1503" spans="1:5" ht="15.75" x14ac:dyDescent="0.25">
      <c r="A1503" s="42">
        <v>103.99281927</v>
      </c>
      <c r="B1503" s="42">
        <v>27.517509560000001</v>
      </c>
      <c r="C1503" s="40">
        <v>881.33</v>
      </c>
      <c r="D1503" s="2">
        <v>45331</v>
      </c>
      <c r="E1503" s="36">
        <v>885.41700000000003</v>
      </c>
    </row>
    <row r="1504" spans="1:5" ht="15.75" x14ac:dyDescent="0.25">
      <c r="A1504" s="42">
        <v>103.99281927</v>
      </c>
      <c r="B1504" s="42">
        <v>27.517509560000001</v>
      </c>
      <c r="C1504" s="40">
        <v>881.33</v>
      </c>
      <c r="D1504" s="2">
        <v>45332</v>
      </c>
      <c r="E1504" s="36">
        <v>885.38699999999994</v>
      </c>
    </row>
    <row r="1505" spans="1:5" ht="15.75" x14ac:dyDescent="0.25">
      <c r="A1505" s="42">
        <v>103.99281927</v>
      </c>
      <c r="B1505" s="42">
        <v>27.517509560000001</v>
      </c>
      <c r="C1505" s="40">
        <v>881.33</v>
      </c>
      <c r="D1505" s="2">
        <v>45333</v>
      </c>
      <c r="E1505" s="36">
        <v>885.447</v>
      </c>
    </row>
    <row r="1506" spans="1:5" ht="15.75" x14ac:dyDescent="0.25">
      <c r="A1506" s="42">
        <v>103.99281927</v>
      </c>
      <c r="B1506" s="42">
        <v>27.517509560000001</v>
      </c>
      <c r="C1506" s="40">
        <v>881.33</v>
      </c>
      <c r="D1506" s="2">
        <v>45334</v>
      </c>
      <c r="E1506" s="36">
        <v>885.47400000000005</v>
      </c>
    </row>
    <row r="1507" spans="1:5" ht="15.75" x14ac:dyDescent="0.25">
      <c r="A1507" s="42">
        <v>103.99281927</v>
      </c>
      <c r="B1507" s="42">
        <v>27.517509560000001</v>
      </c>
      <c r="C1507" s="40">
        <v>881.33</v>
      </c>
      <c r="D1507" s="2">
        <v>45335</v>
      </c>
      <c r="E1507" s="36">
        <v>885.49400000000003</v>
      </c>
    </row>
    <row r="1508" spans="1:5" ht="15.75" x14ac:dyDescent="0.25">
      <c r="A1508" s="42">
        <v>103.99281927</v>
      </c>
      <c r="B1508" s="42">
        <v>27.517509560000001</v>
      </c>
      <c r="C1508" s="40">
        <v>881.33</v>
      </c>
      <c r="D1508" s="2">
        <v>45336</v>
      </c>
      <c r="E1508" s="37">
        <v>885.49199999999996</v>
      </c>
    </row>
    <row r="1509" spans="1:5" ht="15.75" x14ac:dyDescent="0.25">
      <c r="A1509" s="42">
        <v>103.99281927</v>
      </c>
      <c r="B1509" s="42">
        <v>27.517509560000001</v>
      </c>
      <c r="C1509" s="40">
        <v>881.33</v>
      </c>
      <c r="D1509" s="2">
        <v>45337</v>
      </c>
      <c r="E1509" s="31"/>
    </row>
    <row r="1510" spans="1:5" ht="15.75" x14ac:dyDescent="0.25">
      <c r="A1510" s="42">
        <v>103.99281927</v>
      </c>
      <c r="B1510" s="42">
        <v>27.517509560000001</v>
      </c>
      <c r="C1510" s="40">
        <v>881.33</v>
      </c>
      <c r="D1510" s="2">
        <v>45338</v>
      </c>
      <c r="E1510" s="31"/>
    </row>
    <row r="1511" spans="1:5" ht="15.75" x14ac:dyDescent="0.25">
      <c r="A1511" s="42">
        <v>103.99281927</v>
      </c>
      <c r="B1511" s="42">
        <v>27.517509560000001</v>
      </c>
      <c r="C1511" s="40">
        <v>881.33</v>
      </c>
      <c r="D1511" s="2">
        <v>45339</v>
      </c>
      <c r="E1511" s="31"/>
    </row>
    <row r="1512" spans="1:5" ht="15.75" x14ac:dyDescent="0.25">
      <c r="A1512" s="42">
        <v>103.99281927</v>
      </c>
      <c r="B1512" s="42">
        <v>27.517509560000001</v>
      </c>
      <c r="C1512" s="40">
        <v>881.33</v>
      </c>
      <c r="D1512" s="2">
        <v>45340</v>
      </c>
      <c r="E1512" s="31"/>
    </row>
    <row r="1513" spans="1:5" ht="15.75" x14ac:dyDescent="0.25">
      <c r="A1513" s="42">
        <v>103.99281927</v>
      </c>
      <c r="B1513" s="42">
        <v>27.517509560000001</v>
      </c>
      <c r="C1513" s="40">
        <v>881.33</v>
      </c>
      <c r="D1513" s="2">
        <v>45341</v>
      </c>
      <c r="E1513" s="36">
        <v>885.43100000000004</v>
      </c>
    </row>
    <row r="1514" spans="1:5" ht="15.75" x14ac:dyDescent="0.25">
      <c r="A1514" s="42">
        <v>103.99281927</v>
      </c>
      <c r="B1514" s="42">
        <v>27.517509560000001</v>
      </c>
      <c r="C1514" s="40">
        <v>881.33</v>
      </c>
      <c r="D1514" s="2">
        <v>45342</v>
      </c>
      <c r="E1514" s="36">
        <v>885.45500000000004</v>
      </c>
    </row>
    <row r="1515" spans="1:5" ht="15.75" x14ac:dyDescent="0.25">
      <c r="A1515" s="42">
        <v>103.99281927</v>
      </c>
      <c r="B1515" s="42">
        <v>27.517509560000001</v>
      </c>
      <c r="C1515" s="40">
        <v>881.33</v>
      </c>
      <c r="D1515" s="2">
        <v>45343</v>
      </c>
      <c r="E1515" s="36">
        <v>885.42200000000003</v>
      </c>
    </row>
    <row r="1516" spans="1:5" ht="15.75" x14ac:dyDescent="0.25">
      <c r="A1516" s="42">
        <v>103.99281927</v>
      </c>
      <c r="B1516" s="42">
        <v>27.517509560000001</v>
      </c>
      <c r="C1516" s="40">
        <v>881.33</v>
      </c>
      <c r="D1516" s="2">
        <v>45344</v>
      </c>
      <c r="E1516" s="36">
        <v>885.32299999999998</v>
      </c>
    </row>
    <row r="1517" spans="1:5" ht="15.75" x14ac:dyDescent="0.25">
      <c r="A1517" s="42">
        <v>103.99281927</v>
      </c>
      <c r="B1517" s="42">
        <v>27.517509560000001</v>
      </c>
      <c r="C1517" s="40">
        <v>881.33</v>
      </c>
      <c r="D1517" s="2">
        <v>45345</v>
      </c>
      <c r="E1517" s="36">
        <v>885.20699999999999</v>
      </c>
    </row>
    <row r="1518" spans="1:5" ht="15.75" x14ac:dyDescent="0.25">
      <c r="A1518" s="42">
        <v>103.99281927</v>
      </c>
      <c r="B1518" s="42">
        <v>27.517509560000001</v>
      </c>
      <c r="C1518" s="40">
        <v>881.33</v>
      </c>
      <c r="D1518" s="2">
        <v>45346</v>
      </c>
      <c r="E1518" s="36">
        <v>885.3</v>
      </c>
    </row>
    <row r="1519" spans="1:5" ht="15.75" x14ac:dyDescent="0.25">
      <c r="A1519" s="42">
        <v>103.99281927</v>
      </c>
      <c r="B1519" s="42">
        <v>27.517509560000001</v>
      </c>
      <c r="C1519" s="40">
        <v>881.33</v>
      </c>
      <c r="D1519" s="2">
        <v>45347</v>
      </c>
      <c r="E1519" s="36">
        <v>885.298</v>
      </c>
    </row>
    <row r="1520" spans="1:5" ht="15.75" x14ac:dyDescent="0.25">
      <c r="A1520" s="42">
        <v>103.99281927</v>
      </c>
      <c r="B1520" s="42">
        <v>27.517509560000001</v>
      </c>
      <c r="C1520" s="40">
        <v>881.33</v>
      </c>
      <c r="D1520" s="2">
        <v>45348</v>
      </c>
      <c r="E1520" s="36">
        <v>885.28700000000003</v>
      </c>
    </row>
    <row r="1521" spans="1:5" ht="15.75" x14ac:dyDescent="0.25">
      <c r="A1521" s="42">
        <v>103.99281927</v>
      </c>
      <c r="B1521" s="42">
        <v>27.517509560000001</v>
      </c>
      <c r="C1521" s="40">
        <v>881.33</v>
      </c>
      <c r="D1521" s="2">
        <v>45349</v>
      </c>
      <c r="E1521" s="36">
        <v>885.30600000000004</v>
      </c>
    </row>
    <row r="1522" spans="1:5" ht="15.75" x14ac:dyDescent="0.25">
      <c r="A1522" s="42">
        <v>103.99281927</v>
      </c>
      <c r="B1522" s="42">
        <v>27.517509560000001</v>
      </c>
      <c r="C1522" s="40">
        <v>881.33</v>
      </c>
      <c r="D1522" s="2">
        <v>45350</v>
      </c>
      <c r="E1522" s="36">
        <v>885.30499999999995</v>
      </c>
    </row>
    <row r="1523" spans="1:5" ht="15.75" x14ac:dyDescent="0.25">
      <c r="A1523" s="42">
        <v>103.99281927</v>
      </c>
      <c r="B1523" s="42">
        <v>27.517509560000001</v>
      </c>
      <c r="C1523" s="40">
        <v>881.33</v>
      </c>
      <c r="D1523" s="2">
        <v>45351</v>
      </c>
      <c r="E1523" s="36">
        <v>885.36599999999999</v>
      </c>
    </row>
    <row r="1524" spans="1:5" ht="15.75" x14ac:dyDescent="0.25">
      <c r="A1524" s="42">
        <v>103.99281927</v>
      </c>
      <c r="B1524" s="42">
        <v>27.517509560000001</v>
      </c>
      <c r="C1524" s="40">
        <v>881.33</v>
      </c>
      <c r="D1524" s="2">
        <v>45352</v>
      </c>
      <c r="E1524" s="36">
        <v>885.4</v>
      </c>
    </row>
    <row r="1525" spans="1:5" ht="15.75" x14ac:dyDescent="0.25">
      <c r="A1525" s="42">
        <v>103.99281927</v>
      </c>
      <c r="B1525" s="42">
        <v>27.517509560000001</v>
      </c>
      <c r="C1525" s="40">
        <v>881.33</v>
      </c>
      <c r="D1525" s="2">
        <v>45353</v>
      </c>
      <c r="E1525" s="36">
        <v>885.39200000000005</v>
      </c>
    </row>
    <row r="1526" spans="1:5" ht="15.75" x14ac:dyDescent="0.25">
      <c r="A1526" s="42">
        <v>103.99281927</v>
      </c>
      <c r="B1526" s="42">
        <v>27.517509560000001</v>
      </c>
      <c r="C1526" s="40">
        <v>881.33</v>
      </c>
      <c r="D1526" s="2">
        <v>45354</v>
      </c>
      <c r="E1526" s="36">
        <v>885.39200000000005</v>
      </c>
    </row>
    <row r="1527" spans="1:5" ht="15.75" x14ac:dyDescent="0.25">
      <c r="A1527" s="42">
        <v>103.99281927</v>
      </c>
      <c r="B1527" s="42">
        <v>27.517509560000001</v>
      </c>
      <c r="C1527" s="40">
        <v>881.33</v>
      </c>
      <c r="D1527" s="2">
        <v>45355</v>
      </c>
      <c r="E1527" s="36">
        <v>885.452</v>
      </c>
    </row>
    <row r="1528" spans="1:5" ht="15.75" x14ac:dyDescent="0.25">
      <c r="A1528" s="42">
        <v>103.99281927</v>
      </c>
      <c r="B1528" s="42">
        <v>27.517509560000001</v>
      </c>
      <c r="C1528" s="40">
        <v>881.33</v>
      </c>
      <c r="D1528" s="2">
        <v>45356</v>
      </c>
      <c r="E1528" s="36">
        <v>885.423</v>
      </c>
    </row>
    <row r="1529" spans="1:5" ht="15.75" x14ac:dyDescent="0.25">
      <c r="A1529" s="42">
        <v>103.99281927</v>
      </c>
      <c r="B1529" s="42">
        <v>27.517509560000001</v>
      </c>
      <c r="C1529" s="40">
        <v>881.33</v>
      </c>
      <c r="D1529" s="2">
        <v>45357</v>
      </c>
      <c r="E1529" s="36">
        <v>885.41200000000003</v>
      </c>
    </row>
    <row r="1530" spans="1:5" ht="15.75" x14ac:dyDescent="0.25">
      <c r="A1530" s="42">
        <v>103.99281927</v>
      </c>
      <c r="B1530" s="42">
        <v>27.517509560000001</v>
      </c>
      <c r="C1530" s="40">
        <v>881.33</v>
      </c>
      <c r="D1530" s="2">
        <v>45358</v>
      </c>
      <c r="E1530" s="36">
        <v>885.41200000000003</v>
      </c>
    </row>
    <row r="1531" spans="1:5" ht="15.75" x14ac:dyDescent="0.25">
      <c r="A1531" s="42">
        <v>103.99281927</v>
      </c>
      <c r="B1531" s="42">
        <v>27.517509560000001</v>
      </c>
      <c r="C1531" s="40">
        <v>881.33</v>
      </c>
      <c r="D1531" s="2">
        <v>45359</v>
      </c>
      <c r="E1531" s="36">
        <v>885.42100000000005</v>
      </c>
    </row>
    <row r="1532" spans="1:5" ht="15.75" x14ac:dyDescent="0.25">
      <c r="A1532" s="42">
        <v>103.99281927</v>
      </c>
      <c r="B1532" s="42">
        <v>27.517509560000001</v>
      </c>
      <c r="C1532" s="40">
        <v>881.33</v>
      </c>
      <c r="D1532" s="2">
        <v>45360</v>
      </c>
      <c r="E1532" s="36">
        <v>885.42899999999997</v>
      </c>
    </row>
    <row r="1533" spans="1:5" ht="15.75" x14ac:dyDescent="0.25">
      <c r="A1533" s="42">
        <v>103.99281927</v>
      </c>
      <c r="B1533" s="42">
        <v>27.517509560000001</v>
      </c>
      <c r="C1533" s="40">
        <v>881.33</v>
      </c>
      <c r="D1533" s="2">
        <v>45361</v>
      </c>
      <c r="E1533" s="36">
        <v>885.43</v>
      </c>
    </row>
    <row r="1534" spans="1:5" ht="15.75" x14ac:dyDescent="0.25">
      <c r="A1534" s="42">
        <v>103.99281927</v>
      </c>
      <c r="B1534" s="42">
        <v>27.517509560000001</v>
      </c>
      <c r="C1534" s="40">
        <v>881.33</v>
      </c>
      <c r="D1534" s="2">
        <v>45362</v>
      </c>
      <c r="E1534" s="36">
        <v>885.42100000000005</v>
      </c>
    </row>
    <row r="1535" spans="1:5" ht="15.75" x14ac:dyDescent="0.25">
      <c r="A1535" s="42">
        <v>103.99281927</v>
      </c>
      <c r="B1535" s="42">
        <v>27.517509560000001</v>
      </c>
      <c r="C1535" s="40">
        <v>881.33</v>
      </c>
      <c r="D1535" s="2">
        <v>45363</v>
      </c>
      <c r="E1535" s="36">
        <v>885.43899999999996</v>
      </c>
    </row>
    <row r="1536" spans="1:5" ht="15.75" x14ac:dyDescent="0.25">
      <c r="A1536" s="42">
        <v>103.99281927</v>
      </c>
      <c r="B1536" s="42">
        <v>27.517509560000001</v>
      </c>
      <c r="C1536" s="40">
        <v>881.33</v>
      </c>
      <c r="D1536" s="2">
        <v>45364</v>
      </c>
      <c r="E1536" s="36">
        <v>885.44100000000003</v>
      </c>
    </row>
    <row r="1537" spans="1:5" ht="15.75" x14ac:dyDescent="0.25">
      <c r="A1537" s="42">
        <v>103.99281927</v>
      </c>
      <c r="B1537" s="42">
        <v>27.517509560000001</v>
      </c>
      <c r="C1537" s="40">
        <v>881.33</v>
      </c>
      <c r="D1537" s="2">
        <v>45365</v>
      </c>
      <c r="E1537" s="36">
        <v>885.43600000000004</v>
      </c>
    </row>
    <row r="1538" spans="1:5" ht="15.75" x14ac:dyDescent="0.25">
      <c r="A1538" s="42">
        <v>103.99281927</v>
      </c>
      <c r="B1538" s="42">
        <v>27.517509560000001</v>
      </c>
      <c r="C1538" s="40">
        <v>881.33</v>
      </c>
      <c r="D1538" s="2">
        <v>45366</v>
      </c>
      <c r="E1538" s="36">
        <v>885.43100000000004</v>
      </c>
    </row>
    <row r="1539" spans="1:5" ht="15.75" x14ac:dyDescent="0.25">
      <c r="A1539" s="42">
        <v>103.99281927</v>
      </c>
      <c r="B1539" s="42">
        <v>27.517509560000001</v>
      </c>
      <c r="C1539" s="40">
        <v>881.33</v>
      </c>
      <c r="D1539" s="2">
        <v>45367</v>
      </c>
      <c r="E1539" s="36">
        <v>885.423</v>
      </c>
    </row>
    <row r="1540" spans="1:5" ht="15.75" x14ac:dyDescent="0.25">
      <c r="A1540" s="42">
        <v>103.99281927</v>
      </c>
      <c r="B1540" s="42">
        <v>27.517509560000001</v>
      </c>
      <c r="C1540" s="40">
        <v>881.33</v>
      </c>
      <c r="D1540" s="2">
        <v>45368</v>
      </c>
      <c r="E1540" s="36">
        <v>885.38199999999995</v>
      </c>
    </row>
    <row r="1541" spans="1:5" ht="15.75" x14ac:dyDescent="0.25">
      <c r="A1541" s="42">
        <v>103.99281927</v>
      </c>
      <c r="B1541" s="42">
        <v>27.517509560000001</v>
      </c>
      <c r="C1541" s="40">
        <v>881.33</v>
      </c>
      <c r="D1541" s="2">
        <v>45369</v>
      </c>
      <c r="E1541" s="36">
        <v>885.38400000000001</v>
      </c>
    </row>
    <row r="1542" spans="1:5" ht="15.75" x14ac:dyDescent="0.25">
      <c r="A1542" s="42">
        <v>103.99281927</v>
      </c>
      <c r="B1542" s="42">
        <v>27.517509560000001</v>
      </c>
      <c r="C1542" s="40">
        <v>881.33</v>
      </c>
      <c r="D1542" s="2">
        <v>45370</v>
      </c>
      <c r="E1542" s="36">
        <v>885.39800000000002</v>
      </c>
    </row>
    <row r="1543" spans="1:5" ht="15.75" x14ac:dyDescent="0.25">
      <c r="A1543" s="42">
        <v>103.99281927</v>
      </c>
      <c r="B1543" s="42">
        <v>27.517509560000001</v>
      </c>
      <c r="C1543" s="40">
        <v>881.33</v>
      </c>
      <c r="D1543" s="2">
        <v>45371</v>
      </c>
      <c r="E1543" s="36">
        <v>885.38499999999999</v>
      </c>
    </row>
    <row r="1544" spans="1:5" ht="15.75" x14ac:dyDescent="0.25">
      <c r="A1544" s="42">
        <v>103.99281927</v>
      </c>
      <c r="B1544" s="42">
        <v>27.517509560000001</v>
      </c>
      <c r="C1544" s="40">
        <v>881.33</v>
      </c>
      <c r="D1544" s="2">
        <v>45372</v>
      </c>
      <c r="E1544" s="36">
        <v>885.39800000000002</v>
      </c>
    </row>
    <row r="1545" spans="1:5" ht="15.75" x14ac:dyDescent="0.25">
      <c r="A1545" s="42">
        <v>103.99281927</v>
      </c>
      <c r="B1545" s="42">
        <v>27.517509560000001</v>
      </c>
      <c r="C1545" s="40">
        <v>881.33</v>
      </c>
      <c r="D1545" s="2">
        <v>45373</v>
      </c>
      <c r="E1545" s="36">
        <v>885.375</v>
      </c>
    </row>
    <row r="1546" spans="1:5" ht="15.75" x14ac:dyDescent="0.25">
      <c r="A1546" s="42">
        <v>103.99281927</v>
      </c>
      <c r="B1546" s="42">
        <v>27.517509560000001</v>
      </c>
      <c r="C1546" s="40">
        <v>881.33</v>
      </c>
      <c r="D1546" s="2">
        <v>45374</v>
      </c>
      <c r="E1546" s="36">
        <v>885.42499999999995</v>
      </c>
    </row>
    <row r="1547" spans="1:5" ht="15.75" x14ac:dyDescent="0.25">
      <c r="A1547" s="42">
        <v>103.99281927</v>
      </c>
      <c r="B1547" s="42">
        <v>27.517509560000001</v>
      </c>
      <c r="C1547" s="40">
        <v>881.33</v>
      </c>
      <c r="D1547" s="2">
        <v>45375</v>
      </c>
      <c r="E1547" s="36">
        <v>885.38400000000001</v>
      </c>
    </row>
    <row r="1548" spans="1:5" ht="15.75" x14ac:dyDescent="0.25">
      <c r="A1548" s="42">
        <v>103.99281927</v>
      </c>
      <c r="B1548" s="42">
        <v>27.517509560000001</v>
      </c>
      <c r="C1548" s="40">
        <v>881.33</v>
      </c>
      <c r="D1548" s="2">
        <v>45376</v>
      </c>
      <c r="E1548" s="36">
        <v>885.32899999999995</v>
      </c>
    </row>
    <row r="1549" spans="1:5" ht="15.75" x14ac:dyDescent="0.25">
      <c r="A1549" s="42">
        <v>103.99281927</v>
      </c>
      <c r="B1549" s="42">
        <v>27.517509560000001</v>
      </c>
      <c r="C1549" s="40">
        <v>881.33</v>
      </c>
      <c r="D1549" s="2">
        <v>45377</v>
      </c>
      <c r="E1549" s="36">
        <v>885.327</v>
      </c>
    </row>
    <row r="1550" spans="1:5" ht="15.75" x14ac:dyDescent="0.25">
      <c r="A1550" s="42">
        <v>103.99281927</v>
      </c>
      <c r="B1550" s="42">
        <v>27.517509560000001</v>
      </c>
      <c r="C1550" s="40">
        <v>881.33</v>
      </c>
      <c r="D1550" s="2">
        <v>45378</v>
      </c>
      <c r="E1550" s="36">
        <v>885.32799999999997</v>
      </c>
    </row>
    <row r="1551" spans="1:5" ht="15.75" x14ac:dyDescent="0.25">
      <c r="A1551" s="42">
        <v>103.99281927</v>
      </c>
      <c r="B1551" s="42">
        <v>27.517509560000001</v>
      </c>
      <c r="C1551" s="40">
        <v>881.33</v>
      </c>
      <c r="D1551" s="2">
        <v>45379</v>
      </c>
      <c r="E1551" s="36">
        <v>885.34</v>
      </c>
    </row>
    <row r="1552" spans="1:5" ht="15.75" x14ac:dyDescent="0.25">
      <c r="A1552" s="42">
        <v>103.99281927</v>
      </c>
      <c r="B1552" s="42">
        <v>27.517509560000001</v>
      </c>
      <c r="C1552" s="40">
        <v>881.33</v>
      </c>
      <c r="D1552" s="2">
        <v>45380</v>
      </c>
      <c r="E1552" s="36">
        <v>885.34</v>
      </c>
    </row>
    <row r="1553" spans="1:5" ht="15.75" x14ac:dyDescent="0.25">
      <c r="A1553" s="42">
        <v>103.99281927</v>
      </c>
      <c r="B1553" s="42">
        <v>27.517509560000001</v>
      </c>
      <c r="C1553" s="40">
        <v>881.33</v>
      </c>
      <c r="D1553" s="2">
        <v>45381</v>
      </c>
      <c r="E1553" s="36"/>
    </row>
    <row r="1554" spans="1:5" ht="15.75" x14ac:dyDescent="0.25">
      <c r="A1554" s="42">
        <v>103.99281927</v>
      </c>
      <c r="B1554" s="42">
        <v>27.517509560000001</v>
      </c>
      <c r="C1554" s="40">
        <v>881.33</v>
      </c>
      <c r="D1554" s="2">
        <v>45382</v>
      </c>
      <c r="E1554" s="36"/>
    </row>
    <row r="1555" spans="1:5" ht="15.75" x14ac:dyDescent="0.25">
      <c r="A1555" s="42">
        <v>103.99281927</v>
      </c>
      <c r="B1555" s="42">
        <v>27.517509560000001</v>
      </c>
      <c r="C1555" s="40">
        <v>881.33</v>
      </c>
      <c r="D1555" s="2">
        <v>45383</v>
      </c>
      <c r="E1555" s="36">
        <v>885.34900000000005</v>
      </c>
    </row>
    <row r="1556" spans="1:5" ht="15.75" x14ac:dyDescent="0.25">
      <c r="A1556" s="42">
        <v>103.99281927</v>
      </c>
      <c r="B1556" s="42">
        <v>27.517509560000001</v>
      </c>
      <c r="C1556" s="40">
        <v>881.33</v>
      </c>
      <c r="D1556" s="2">
        <v>45384</v>
      </c>
      <c r="E1556" s="36">
        <v>885.36400000000003</v>
      </c>
    </row>
    <row r="1557" spans="1:5" ht="15.75" x14ac:dyDescent="0.25">
      <c r="A1557" s="42">
        <v>103.99281927</v>
      </c>
      <c r="B1557" s="42">
        <v>27.517509560000001</v>
      </c>
      <c r="C1557" s="40">
        <v>881.33</v>
      </c>
      <c r="D1557" s="2">
        <v>45385</v>
      </c>
      <c r="E1557" s="36">
        <v>885.298</v>
      </c>
    </row>
    <row r="1558" spans="1:5" ht="15.75" x14ac:dyDescent="0.25">
      <c r="A1558" s="42">
        <v>103.99281927</v>
      </c>
      <c r="B1558" s="42">
        <v>27.517509560000001</v>
      </c>
      <c r="C1558" s="40">
        <v>881.33</v>
      </c>
      <c r="D1558" s="2">
        <v>45386</v>
      </c>
      <c r="E1558" s="36">
        <v>885.29399999999998</v>
      </c>
    </row>
    <row r="1559" spans="1:5" ht="15.75" x14ac:dyDescent="0.25">
      <c r="A1559" s="42">
        <v>103.99281927</v>
      </c>
      <c r="B1559" s="42">
        <v>27.517509560000001</v>
      </c>
      <c r="C1559" s="40">
        <v>881.33</v>
      </c>
      <c r="D1559" s="2">
        <v>45387</v>
      </c>
      <c r="E1559" s="36">
        <v>885.32399999999996</v>
      </c>
    </row>
    <row r="1560" spans="1:5" ht="15.75" x14ac:dyDescent="0.25">
      <c r="A1560" s="42">
        <v>103.99281927</v>
      </c>
      <c r="B1560" s="42">
        <v>27.517509560000001</v>
      </c>
      <c r="C1560" s="40">
        <v>881.33</v>
      </c>
      <c r="D1560" s="2">
        <v>45388</v>
      </c>
      <c r="E1560" s="36">
        <v>885.29399999999998</v>
      </c>
    </row>
    <row r="1561" spans="1:5" ht="15.75" x14ac:dyDescent="0.25">
      <c r="A1561" s="42">
        <v>103.99281927</v>
      </c>
      <c r="B1561" s="42">
        <v>27.517509560000001</v>
      </c>
      <c r="C1561" s="40">
        <v>881.33</v>
      </c>
      <c r="D1561" s="2">
        <v>45389</v>
      </c>
      <c r="E1561" s="36">
        <v>885.29700000000003</v>
      </c>
    </row>
    <row r="1562" spans="1:5" ht="15.75" x14ac:dyDescent="0.25">
      <c r="A1562" s="42">
        <v>103.99281927</v>
      </c>
      <c r="B1562" s="42">
        <v>27.517509560000001</v>
      </c>
      <c r="C1562" s="40">
        <v>881.33</v>
      </c>
      <c r="D1562" s="2">
        <v>45390</v>
      </c>
      <c r="E1562" s="36">
        <v>885.34100000000001</v>
      </c>
    </row>
    <row r="1563" spans="1:5" ht="15.75" x14ac:dyDescent="0.25">
      <c r="A1563" s="42">
        <v>103.99281927</v>
      </c>
      <c r="B1563" s="42">
        <v>27.517509560000001</v>
      </c>
      <c r="C1563" s="40">
        <v>881.33</v>
      </c>
      <c r="D1563" s="2">
        <v>45391</v>
      </c>
      <c r="E1563" s="36">
        <v>885.34299999999996</v>
      </c>
    </row>
    <row r="1564" spans="1:5" ht="15.75" x14ac:dyDescent="0.25">
      <c r="A1564" s="42">
        <v>103.99281927</v>
      </c>
      <c r="B1564" s="42">
        <v>27.517509560000001</v>
      </c>
      <c r="C1564" s="40">
        <v>881.33</v>
      </c>
      <c r="D1564" s="2">
        <v>45392</v>
      </c>
      <c r="E1564" s="36">
        <v>885.39</v>
      </c>
    </row>
    <row r="1565" spans="1:5" ht="15.75" x14ac:dyDescent="0.25">
      <c r="A1565" s="42">
        <v>103.99281927</v>
      </c>
      <c r="B1565" s="42">
        <v>27.517509560000001</v>
      </c>
      <c r="C1565" s="40">
        <v>881.33</v>
      </c>
      <c r="D1565" s="2">
        <v>45393</v>
      </c>
      <c r="E1565" s="36">
        <v>885.34900000000005</v>
      </c>
    </row>
    <row r="1566" spans="1:5" ht="15.75" x14ac:dyDescent="0.25">
      <c r="A1566" s="42">
        <v>103.99281927</v>
      </c>
      <c r="B1566" s="42">
        <v>27.517509560000001</v>
      </c>
      <c r="C1566" s="40">
        <v>881.33</v>
      </c>
      <c r="D1566" s="2">
        <v>45394</v>
      </c>
      <c r="E1566" s="36">
        <v>885.35</v>
      </c>
    </row>
    <row r="1567" spans="1:5" ht="15.75" x14ac:dyDescent="0.25">
      <c r="A1567" s="42">
        <v>103.99281927</v>
      </c>
      <c r="B1567" s="42">
        <v>27.517509560000001</v>
      </c>
      <c r="C1567" s="40">
        <v>881.33</v>
      </c>
      <c r="D1567" s="2">
        <v>45395</v>
      </c>
      <c r="E1567" s="36">
        <v>885.29100000000005</v>
      </c>
    </row>
    <row r="1568" spans="1:5" ht="15.75" x14ac:dyDescent="0.25">
      <c r="A1568" s="42">
        <v>103.99281927</v>
      </c>
      <c r="B1568" s="42">
        <v>27.517509560000001</v>
      </c>
      <c r="C1568" s="40">
        <v>881.33</v>
      </c>
      <c r="D1568" s="2">
        <v>45396</v>
      </c>
      <c r="E1568" s="36">
        <v>885.28300000000002</v>
      </c>
    </row>
    <row r="1569" spans="1:5" ht="15.75" x14ac:dyDescent="0.25">
      <c r="A1569" s="42">
        <v>103.99281927</v>
      </c>
      <c r="B1569" s="42">
        <v>27.517509560000001</v>
      </c>
      <c r="C1569" s="40">
        <v>881.33</v>
      </c>
      <c r="D1569" s="2">
        <v>45397</v>
      </c>
      <c r="E1569" s="36">
        <v>885.28800000000001</v>
      </c>
    </row>
    <row r="1570" spans="1:5" ht="15.75" x14ac:dyDescent="0.25">
      <c r="A1570" s="42">
        <v>103.99281927</v>
      </c>
      <c r="B1570" s="42">
        <v>27.517509560000001</v>
      </c>
      <c r="C1570" s="40">
        <v>881.33</v>
      </c>
      <c r="D1570" s="2">
        <v>45398</v>
      </c>
      <c r="E1570" s="36">
        <v>885.28499999999997</v>
      </c>
    </row>
    <row r="1571" spans="1:5" ht="15.75" x14ac:dyDescent="0.25">
      <c r="A1571" s="42">
        <v>103.99281927</v>
      </c>
      <c r="B1571" s="42">
        <v>27.517509560000001</v>
      </c>
      <c r="C1571" s="40">
        <v>881.33</v>
      </c>
      <c r="D1571" s="2">
        <v>45399</v>
      </c>
      <c r="E1571" s="36">
        <v>885.25800000000004</v>
      </c>
    </row>
    <row r="1572" spans="1:5" ht="15.75" x14ac:dyDescent="0.25">
      <c r="A1572" s="42">
        <v>103.99281927</v>
      </c>
      <c r="B1572" s="42">
        <v>27.517509560000001</v>
      </c>
      <c r="C1572" s="40">
        <v>881.33</v>
      </c>
      <c r="D1572" s="2">
        <v>45400</v>
      </c>
      <c r="E1572" s="36">
        <v>885.274</v>
      </c>
    </row>
    <row r="1573" spans="1:5" ht="15.75" x14ac:dyDescent="0.25">
      <c r="A1573" s="42">
        <v>103.99281927</v>
      </c>
      <c r="B1573" s="42">
        <v>27.517509560000001</v>
      </c>
      <c r="C1573" s="40">
        <v>881.33</v>
      </c>
      <c r="D1573" s="2">
        <v>45401</v>
      </c>
      <c r="E1573" s="36">
        <v>885.26300000000003</v>
      </c>
    </row>
    <row r="1574" spans="1:5" ht="15.75" x14ac:dyDescent="0.25">
      <c r="A1574" s="42">
        <v>103.99281927</v>
      </c>
      <c r="B1574" s="42">
        <v>27.517509560000001</v>
      </c>
      <c r="C1574" s="40">
        <v>881.33</v>
      </c>
      <c r="D1574" s="2">
        <v>45402</v>
      </c>
      <c r="E1574" s="36">
        <v>885.274</v>
      </c>
    </row>
    <row r="1575" spans="1:5" ht="15.75" x14ac:dyDescent="0.25">
      <c r="A1575" s="42">
        <v>103.99281927</v>
      </c>
      <c r="B1575" s="42">
        <v>27.517509560000001</v>
      </c>
      <c r="C1575" s="40">
        <v>881.33</v>
      </c>
      <c r="D1575" s="2">
        <v>45403</v>
      </c>
      <c r="E1575" s="36">
        <v>885.28200000000004</v>
      </c>
    </row>
    <row r="1576" spans="1:5" ht="15.75" x14ac:dyDescent="0.25">
      <c r="A1576" s="42">
        <v>103.99281927</v>
      </c>
      <c r="B1576" s="42">
        <v>27.517509560000001</v>
      </c>
      <c r="C1576" s="40">
        <v>881.33</v>
      </c>
      <c r="D1576" s="2">
        <v>45404</v>
      </c>
      <c r="E1576" s="36">
        <v>885.26300000000003</v>
      </c>
    </row>
    <row r="1577" spans="1:5" ht="15.75" x14ac:dyDescent="0.25">
      <c r="A1577" s="42">
        <v>103.99281927</v>
      </c>
      <c r="B1577" s="42">
        <v>27.517509560000001</v>
      </c>
      <c r="C1577" s="40">
        <v>881.33</v>
      </c>
      <c r="D1577" s="2">
        <v>45405</v>
      </c>
      <c r="E1577" s="36">
        <v>885.24199999999996</v>
      </c>
    </row>
    <row r="1578" spans="1:5" ht="15.75" x14ac:dyDescent="0.25">
      <c r="A1578" s="42">
        <v>103.99281927</v>
      </c>
      <c r="B1578" s="42">
        <v>27.517509560000001</v>
      </c>
      <c r="C1578" s="40">
        <v>881.33</v>
      </c>
      <c r="D1578" s="2">
        <v>45406</v>
      </c>
      <c r="E1578" s="36">
        <v>885.32799999999997</v>
      </c>
    </row>
    <row r="1579" spans="1:5" ht="15.75" x14ac:dyDescent="0.25">
      <c r="A1579" s="42">
        <v>103.99281927</v>
      </c>
      <c r="B1579" s="42">
        <v>27.517509560000001</v>
      </c>
      <c r="C1579" s="40">
        <v>881.33</v>
      </c>
      <c r="D1579" s="2">
        <v>45407</v>
      </c>
      <c r="E1579" s="36">
        <v>885.27</v>
      </c>
    </row>
    <row r="1580" spans="1:5" ht="15.75" x14ac:dyDescent="0.25">
      <c r="A1580" s="42">
        <v>103.99281927</v>
      </c>
      <c r="B1580" s="42">
        <v>27.517509560000001</v>
      </c>
      <c r="C1580" s="40">
        <v>881.33</v>
      </c>
      <c r="D1580" s="2">
        <v>45408</v>
      </c>
      <c r="E1580" s="36">
        <v>885.25099999999998</v>
      </c>
    </row>
    <row r="1581" spans="1:5" ht="15.75" x14ac:dyDescent="0.25">
      <c r="A1581" s="42">
        <v>103.99281927</v>
      </c>
      <c r="B1581" s="42">
        <v>27.517509560000001</v>
      </c>
      <c r="C1581" s="40">
        <v>881.33</v>
      </c>
      <c r="D1581" s="2">
        <v>45409</v>
      </c>
      <c r="E1581" s="36">
        <v>885.21500000000003</v>
      </c>
    </row>
    <row r="1582" spans="1:5" ht="15.75" x14ac:dyDescent="0.25">
      <c r="A1582" s="42">
        <v>103.99281927</v>
      </c>
      <c r="B1582" s="42">
        <v>27.517509560000001</v>
      </c>
      <c r="C1582" s="40">
        <v>881.33</v>
      </c>
      <c r="D1582" s="2">
        <v>45410</v>
      </c>
      <c r="E1582" s="36">
        <v>885.221</v>
      </c>
    </row>
    <row r="1583" spans="1:5" ht="15.75" x14ac:dyDescent="0.25">
      <c r="A1583" s="42">
        <v>103.99281927</v>
      </c>
      <c r="B1583" s="42">
        <v>27.517509560000001</v>
      </c>
      <c r="C1583" s="40">
        <v>881.33</v>
      </c>
      <c r="D1583" s="2">
        <v>45411</v>
      </c>
      <c r="E1583" s="36">
        <v>885.17700000000002</v>
      </c>
    </row>
    <row r="1584" spans="1:5" ht="15.75" x14ac:dyDescent="0.25">
      <c r="A1584" s="42">
        <v>103.99281927</v>
      </c>
      <c r="B1584" s="42">
        <v>27.517509560000001</v>
      </c>
      <c r="C1584" s="40">
        <v>881.33</v>
      </c>
      <c r="D1584" s="2">
        <v>45412</v>
      </c>
      <c r="E1584" s="36">
        <v>885.13099999999997</v>
      </c>
    </row>
    <row r="1585" spans="1:5" ht="15.75" x14ac:dyDescent="0.25">
      <c r="A1585" s="42">
        <v>103.99281927</v>
      </c>
      <c r="B1585" s="42">
        <v>27.517509560000001</v>
      </c>
      <c r="C1585" s="40">
        <v>881.33</v>
      </c>
      <c r="D1585" s="2">
        <v>45413</v>
      </c>
      <c r="E1585" s="36">
        <v>885.16499999999996</v>
      </c>
    </row>
    <row r="1586" spans="1:5" ht="15.75" x14ac:dyDescent="0.25">
      <c r="A1586" s="42">
        <v>103.99281927</v>
      </c>
      <c r="B1586" s="42">
        <v>27.517509560000001</v>
      </c>
      <c r="C1586" s="40">
        <v>881.33</v>
      </c>
      <c r="D1586" s="2">
        <v>45414</v>
      </c>
      <c r="E1586" s="36">
        <v>885.18100000000004</v>
      </c>
    </row>
    <row r="1587" spans="1:5" ht="15.75" x14ac:dyDescent="0.25">
      <c r="A1587" s="42">
        <v>103.99281927</v>
      </c>
      <c r="B1587" s="42">
        <v>27.517509560000001</v>
      </c>
      <c r="C1587" s="40">
        <v>881.33</v>
      </c>
      <c r="D1587" s="2">
        <v>45415</v>
      </c>
      <c r="E1587" s="36">
        <v>885.20799999999997</v>
      </c>
    </row>
    <row r="1588" spans="1:5" ht="15.75" x14ac:dyDescent="0.25">
      <c r="A1588" s="42">
        <v>103.99281927</v>
      </c>
      <c r="B1588" s="42">
        <v>27.517509560000001</v>
      </c>
      <c r="C1588" s="40">
        <v>881.33</v>
      </c>
      <c r="D1588" s="2">
        <v>45416</v>
      </c>
      <c r="E1588" s="36">
        <v>885.17499999999995</v>
      </c>
    </row>
    <row r="1589" spans="1:5" ht="15.75" x14ac:dyDescent="0.25">
      <c r="A1589" s="42">
        <v>103.99281927</v>
      </c>
      <c r="B1589" s="42">
        <v>27.517509560000001</v>
      </c>
      <c r="C1589" s="40">
        <v>881.33</v>
      </c>
      <c r="D1589" s="2">
        <v>45417</v>
      </c>
      <c r="E1589" s="36">
        <v>885.23099999999999</v>
      </c>
    </row>
    <row r="1590" spans="1:5" ht="15.75" x14ac:dyDescent="0.25">
      <c r="A1590" s="42">
        <v>103.99281927</v>
      </c>
      <c r="B1590" s="42">
        <v>27.517509560000001</v>
      </c>
      <c r="C1590" s="40">
        <v>881.33</v>
      </c>
      <c r="D1590" s="2">
        <v>45418</v>
      </c>
      <c r="E1590" s="36">
        <v>885.23099999999999</v>
      </c>
    </row>
    <row r="1591" spans="1:5" ht="15.75" x14ac:dyDescent="0.25">
      <c r="A1591" s="42">
        <v>103.99281927</v>
      </c>
      <c r="B1591" s="42">
        <v>27.517509560000001</v>
      </c>
      <c r="C1591" s="40">
        <v>881.33</v>
      </c>
      <c r="D1591" s="2">
        <v>45419</v>
      </c>
      <c r="E1591" s="36">
        <v>885.29100000000005</v>
      </c>
    </row>
    <row r="1592" spans="1:5" ht="15.75" x14ac:dyDescent="0.25">
      <c r="A1592" s="42">
        <v>103.99281927</v>
      </c>
      <c r="B1592" s="42">
        <v>27.517509560000001</v>
      </c>
      <c r="C1592" s="40">
        <v>881.33</v>
      </c>
      <c r="D1592" s="2">
        <v>45420</v>
      </c>
      <c r="E1592" s="36">
        <v>885.34900000000005</v>
      </c>
    </row>
    <row r="1593" spans="1:5" ht="15.75" x14ac:dyDescent="0.25">
      <c r="A1593" s="42">
        <v>103.99281927</v>
      </c>
      <c r="B1593" s="42">
        <v>27.517509560000001</v>
      </c>
      <c r="C1593" s="40">
        <v>881.33</v>
      </c>
      <c r="D1593" s="2">
        <v>45421</v>
      </c>
      <c r="E1593" s="36">
        <v>885.38599999999997</v>
      </c>
    </row>
    <row r="1594" spans="1:5" ht="15.75" x14ac:dyDescent="0.25">
      <c r="A1594" s="42">
        <v>103.99281927</v>
      </c>
      <c r="B1594" s="42">
        <v>27.517509560000001</v>
      </c>
      <c r="C1594" s="40">
        <v>881.33</v>
      </c>
      <c r="D1594" s="2">
        <v>45422</v>
      </c>
      <c r="E1594" s="36">
        <v>885.53399999999999</v>
      </c>
    </row>
    <row r="1595" spans="1:5" ht="15.75" x14ac:dyDescent="0.25">
      <c r="A1595" s="42">
        <v>103.99281927</v>
      </c>
      <c r="B1595" s="42">
        <v>27.517509560000001</v>
      </c>
      <c r="C1595" s="40">
        <v>881.33</v>
      </c>
      <c r="D1595" s="2">
        <v>45423</v>
      </c>
      <c r="E1595" s="36">
        <v>885.40899999999999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5"/>
  <sheetViews>
    <sheetView workbookViewId="0">
      <selection sqref="A1:XFD2"/>
    </sheetView>
  </sheetViews>
  <sheetFormatPr defaultRowHeight="15" x14ac:dyDescent="0.25"/>
  <cols>
    <col min="1" max="1" width="17.25" style="38" bestFit="1" customWidth="1"/>
    <col min="2" max="2" width="12.625" style="38" bestFit="1" customWidth="1"/>
    <col min="3" max="3" width="19.25" bestFit="1" customWidth="1"/>
    <col min="4" max="4" width="21.125" bestFit="1" customWidth="1"/>
    <col min="5" max="5" width="17.25" style="43" bestFit="1" customWidth="1"/>
    <col min="6" max="6" width="9.2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42" t="s">
        <v>492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5">
      <c r="A3" s="38">
        <v>103.99374125999999</v>
      </c>
      <c r="B3" s="38">
        <v>27.515653180000001</v>
      </c>
      <c r="C3" s="44">
        <v>839.92</v>
      </c>
      <c r="E3" s="15">
        <v>43831</v>
      </c>
      <c r="F3" s="29"/>
    </row>
    <row r="4" spans="1:6" ht="15.75" x14ac:dyDescent="0.2">
      <c r="E4" s="15">
        <v>43832</v>
      </c>
      <c r="F4" s="29"/>
    </row>
    <row r="5" spans="1:6" ht="15.75" x14ac:dyDescent="0.2">
      <c r="E5" s="15">
        <v>43833</v>
      </c>
      <c r="F5" s="29"/>
    </row>
    <row r="6" spans="1:6" ht="15.75" x14ac:dyDescent="0.2">
      <c r="E6" s="15">
        <v>43834</v>
      </c>
      <c r="F6" s="29"/>
    </row>
    <row r="7" spans="1:6" ht="15.75" x14ac:dyDescent="0.2">
      <c r="E7" s="15">
        <v>43835</v>
      </c>
      <c r="F7" s="29"/>
    </row>
    <row r="8" spans="1:6" ht="15.75" x14ac:dyDescent="0.2">
      <c r="E8" s="15">
        <v>43836</v>
      </c>
      <c r="F8" s="29"/>
    </row>
    <row r="9" spans="1:6" ht="15.75" x14ac:dyDescent="0.2">
      <c r="E9" s="15">
        <v>43837</v>
      </c>
      <c r="F9" s="29"/>
    </row>
    <row r="10" spans="1:6" ht="15.75" x14ac:dyDescent="0.2">
      <c r="E10" s="15">
        <v>43838</v>
      </c>
      <c r="F10" s="29"/>
    </row>
    <row r="11" spans="1:6" ht="15.75" x14ac:dyDescent="0.2">
      <c r="E11" s="15">
        <v>43839</v>
      </c>
      <c r="F11" s="29"/>
    </row>
    <row r="12" spans="1:6" ht="15.75" x14ac:dyDescent="0.2">
      <c r="E12" s="15">
        <v>43840</v>
      </c>
      <c r="F12" s="29"/>
    </row>
    <row r="13" spans="1:6" ht="15.75" x14ac:dyDescent="0.2">
      <c r="E13" s="15">
        <v>43841</v>
      </c>
      <c r="F13" s="29"/>
    </row>
    <row r="14" spans="1:6" ht="15.75" x14ac:dyDescent="0.2">
      <c r="E14" s="15">
        <v>43842</v>
      </c>
      <c r="F14" s="29"/>
    </row>
    <row r="15" spans="1:6" ht="15.75" x14ac:dyDescent="0.2">
      <c r="E15" s="15">
        <v>43843</v>
      </c>
      <c r="F15" s="29"/>
    </row>
    <row r="16" spans="1:6" ht="15.75" x14ac:dyDescent="0.2">
      <c r="E16" s="15">
        <v>43844</v>
      </c>
      <c r="F16" s="29"/>
    </row>
    <row r="17" spans="5:6" ht="15.75" x14ac:dyDescent="0.2">
      <c r="E17" s="15">
        <v>43845</v>
      </c>
      <c r="F17" s="29"/>
    </row>
    <row r="18" spans="5:6" ht="15.75" x14ac:dyDescent="0.2">
      <c r="E18" s="15">
        <v>43846</v>
      </c>
      <c r="F18" s="29"/>
    </row>
    <row r="19" spans="5:6" ht="15.75" x14ac:dyDescent="0.2">
      <c r="E19" s="15">
        <v>43847</v>
      </c>
      <c r="F19" s="29"/>
    </row>
    <row r="20" spans="5:6" ht="15.75" x14ac:dyDescent="0.2">
      <c r="E20" s="15">
        <v>43848</v>
      </c>
      <c r="F20" s="29"/>
    </row>
    <row r="21" spans="5:6" ht="15.75" x14ac:dyDescent="0.2">
      <c r="E21" s="15">
        <v>43849</v>
      </c>
      <c r="F21" s="29"/>
    </row>
    <row r="22" spans="5:6" ht="15.75" x14ac:dyDescent="0.2">
      <c r="E22" s="15">
        <v>43850</v>
      </c>
      <c r="F22" s="29"/>
    </row>
    <row r="23" spans="5:6" ht="15.75" x14ac:dyDescent="0.2">
      <c r="E23" s="15">
        <v>43851</v>
      </c>
      <c r="F23" s="29"/>
    </row>
    <row r="24" spans="5:6" ht="15.75" x14ac:dyDescent="0.2">
      <c r="E24" s="15">
        <v>43852</v>
      </c>
      <c r="F24" s="29"/>
    </row>
    <row r="25" spans="5:6" ht="15.75" x14ac:dyDescent="0.2">
      <c r="E25" s="15">
        <v>43853</v>
      </c>
      <c r="F25" s="29"/>
    </row>
    <row r="26" spans="5:6" ht="15.75" x14ac:dyDescent="0.2">
      <c r="E26" s="15">
        <v>43854</v>
      </c>
      <c r="F26" s="29"/>
    </row>
    <row r="27" spans="5:6" ht="15.75" x14ac:dyDescent="0.2">
      <c r="E27" s="15">
        <v>43855</v>
      </c>
      <c r="F27" s="29"/>
    </row>
    <row r="28" spans="5:6" ht="15.75" x14ac:dyDescent="0.2">
      <c r="E28" s="15">
        <v>43856</v>
      </c>
      <c r="F28" s="29"/>
    </row>
    <row r="29" spans="5:6" ht="15.75" x14ac:dyDescent="0.2">
      <c r="E29" s="15">
        <v>43857</v>
      </c>
      <c r="F29" s="29"/>
    </row>
    <row r="30" spans="5:6" ht="15.75" x14ac:dyDescent="0.2">
      <c r="E30" s="15">
        <v>43858</v>
      </c>
      <c r="F30" s="29"/>
    </row>
    <row r="31" spans="5:6" ht="15.75" x14ac:dyDescent="0.2">
      <c r="E31" s="15">
        <v>43859</v>
      </c>
      <c r="F31" s="29"/>
    </row>
    <row r="32" spans="5:6" ht="15.75" x14ac:dyDescent="0.2">
      <c r="E32" s="15">
        <v>43860</v>
      </c>
      <c r="F32" s="29"/>
    </row>
    <row r="33" spans="5:6" ht="15.75" x14ac:dyDescent="0.2">
      <c r="E33" s="15">
        <v>43861</v>
      </c>
      <c r="F33" s="29"/>
    </row>
    <row r="34" spans="5:6" ht="15.75" x14ac:dyDescent="0.2">
      <c r="E34" s="15">
        <v>43862</v>
      </c>
      <c r="F34" s="29"/>
    </row>
    <row r="35" spans="5:6" ht="15.75" x14ac:dyDescent="0.2">
      <c r="E35" s="15">
        <v>43863</v>
      </c>
      <c r="F35" s="29"/>
    </row>
    <row r="36" spans="5:6" ht="15.75" x14ac:dyDescent="0.2">
      <c r="E36" s="15">
        <v>43864</v>
      </c>
      <c r="F36" s="29"/>
    </row>
    <row r="37" spans="5:6" ht="15.75" x14ac:dyDescent="0.2">
      <c r="E37" s="15">
        <v>43865</v>
      </c>
      <c r="F37" s="29"/>
    </row>
    <row r="38" spans="5:6" ht="15.75" x14ac:dyDescent="0.2">
      <c r="E38" s="15">
        <v>43866</v>
      </c>
      <c r="F38" s="29"/>
    </row>
    <row r="39" spans="5:6" ht="15.75" x14ac:dyDescent="0.2">
      <c r="E39" s="15">
        <v>43867</v>
      </c>
      <c r="F39" s="29"/>
    </row>
    <row r="40" spans="5:6" ht="15.75" x14ac:dyDescent="0.2">
      <c r="E40" s="15">
        <v>43868</v>
      </c>
      <c r="F40" s="29"/>
    </row>
    <row r="41" spans="5:6" ht="15.75" x14ac:dyDescent="0.2">
      <c r="E41" s="15">
        <v>43869</v>
      </c>
      <c r="F41" s="29"/>
    </row>
    <row r="42" spans="5:6" ht="15.75" x14ac:dyDescent="0.2">
      <c r="E42" s="15">
        <v>43870</v>
      </c>
      <c r="F42" s="29"/>
    </row>
    <row r="43" spans="5:6" ht="15.75" x14ac:dyDescent="0.2">
      <c r="E43" s="15">
        <v>43871</v>
      </c>
      <c r="F43" s="29"/>
    </row>
    <row r="44" spans="5:6" ht="15.75" x14ac:dyDescent="0.2">
      <c r="E44" s="15">
        <v>43872</v>
      </c>
      <c r="F44" s="29"/>
    </row>
    <row r="45" spans="5:6" ht="15.75" x14ac:dyDescent="0.2">
      <c r="E45" s="15">
        <v>43873</v>
      </c>
      <c r="F45" s="29"/>
    </row>
    <row r="46" spans="5:6" ht="15.75" x14ac:dyDescent="0.2">
      <c r="E46" s="15">
        <v>43874</v>
      </c>
      <c r="F46" s="29"/>
    </row>
    <row r="47" spans="5:6" ht="15.75" x14ac:dyDescent="0.2">
      <c r="E47" s="15">
        <v>43875</v>
      </c>
      <c r="F47" s="29"/>
    </row>
    <row r="48" spans="5:6" ht="15.75" x14ac:dyDescent="0.2">
      <c r="E48" s="15">
        <v>43876</v>
      </c>
      <c r="F48" s="29"/>
    </row>
    <row r="49" spans="5:6" ht="15.75" x14ac:dyDescent="0.2">
      <c r="E49" s="15">
        <v>43877</v>
      </c>
      <c r="F49" s="29"/>
    </row>
    <row r="50" spans="5:6" ht="15.75" x14ac:dyDescent="0.2">
      <c r="E50" s="15">
        <v>43878</v>
      </c>
      <c r="F50" s="29"/>
    </row>
    <row r="51" spans="5:6" ht="15.75" x14ac:dyDescent="0.2">
      <c r="E51" s="15">
        <v>43879</v>
      </c>
      <c r="F51" s="29"/>
    </row>
    <row r="52" spans="5:6" ht="15.75" x14ac:dyDescent="0.2">
      <c r="E52" s="15">
        <v>43880</v>
      </c>
      <c r="F52" s="29"/>
    </row>
    <row r="53" spans="5:6" ht="15.75" x14ac:dyDescent="0.2">
      <c r="E53" s="15">
        <v>43881</v>
      </c>
      <c r="F53" s="29"/>
    </row>
    <row r="54" spans="5:6" ht="15.75" x14ac:dyDescent="0.2">
      <c r="E54" s="15">
        <v>43882</v>
      </c>
      <c r="F54" s="29"/>
    </row>
    <row r="55" spans="5:6" ht="15.75" x14ac:dyDescent="0.2">
      <c r="E55" s="15">
        <v>43883</v>
      </c>
      <c r="F55" s="29"/>
    </row>
    <row r="56" spans="5:6" ht="15.75" x14ac:dyDescent="0.2">
      <c r="E56" s="15">
        <v>43884</v>
      </c>
      <c r="F56" s="29"/>
    </row>
    <row r="57" spans="5:6" ht="15.75" x14ac:dyDescent="0.2">
      <c r="E57" s="15">
        <v>43885</v>
      </c>
      <c r="F57" s="29"/>
    </row>
    <row r="58" spans="5:6" ht="15.75" x14ac:dyDescent="0.2">
      <c r="E58" s="15">
        <v>43886</v>
      </c>
      <c r="F58" s="29"/>
    </row>
    <row r="59" spans="5:6" ht="15.75" x14ac:dyDescent="0.2">
      <c r="E59" s="15">
        <v>43887</v>
      </c>
      <c r="F59" s="29"/>
    </row>
    <row r="60" spans="5:6" ht="15.75" x14ac:dyDescent="0.2">
      <c r="E60" s="15">
        <v>43888</v>
      </c>
      <c r="F60" s="29"/>
    </row>
    <row r="61" spans="5:6" ht="15.75" x14ac:dyDescent="0.2">
      <c r="E61" s="15">
        <v>43889</v>
      </c>
      <c r="F61" s="29"/>
    </row>
    <row r="62" spans="5:6" ht="15.75" x14ac:dyDescent="0.2">
      <c r="E62" s="15">
        <v>43890</v>
      </c>
      <c r="F62" s="29"/>
    </row>
    <row r="63" spans="5:6" ht="15.75" x14ac:dyDescent="0.2">
      <c r="E63" s="15">
        <v>43891</v>
      </c>
      <c r="F63" s="29"/>
    </row>
    <row r="64" spans="5:6" ht="15.75" x14ac:dyDescent="0.2">
      <c r="E64" s="15">
        <v>43892</v>
      </c>
      <c r="F64" s="29"/>
    </row>
    <row r="65" spans="5:6" ht="15.75" x14ac:dyDescent="0.2">
      <c r="E65" s="15">
        <v>43893</v>
      </c>
      <c r="F65" s="29"/>
    </row>
    <row r="66" spans="5:6" ht="15.75" x14ac:dyDescent="0.2">
      <c r="E66" s="15">
        <v>43894</v>
      </c>
      <c r="F66" s="29"/>
    </row>
    <row r="67" spans="5:6" ht="15.75" x14ac:dyDescent="0.2">
      <c r="E67" s="15">
        <v>43895</v>
      </c>
      <c r="F67" s="29"/>
    </row>
    <row r="68" spans="5:6" ht="15.75" x14ac:dyDescent="0.2">
      <c r="E68" s="15">
        <v>43896</v>
      </c>
      <c r="F68" s="29"/>
    </row>
    <row r="69" spans="5:6" ht="15.75" x14ac:dyDescent="0.2">
      <c r="E69" s="15">
        <v>43897</v>
      </c>
      <c r="F69" s="29"/>
    </row>
    <row r="70" spans="5:6" ht="15.75" x14ac:dyDescent="0.2">
      <c r="E70" s="15">
        <v>43898</v>
      </c>
      <c r="F70" s="29"/>
    </row>
    <row r="71" spans="5:6" ht="15.75" x14ac:dyDescent="0.2">
      <c r="E71" s="15">
        <v>43899</v>
      </c>
      <c r="F71" s="29"/>
    </row>
    <row r="72" spans="5:6" ht="15.75" x14ac:dyDescent="0.2">
      <c r="E72" s="15">
        <v>43900</v>
      </c>
      <c r="F72" s="29"/>
    </row>
    <row r="73" spans="5:6" ht="15.75" x14ac:dyDescent="0.2">
      <c r="E73" s="15">
        <v>43901</v>
      </c>
      <c r="F73" s="29"/>
    </row>
    <row r="74" spans="5:6" ht="15.75" x14ac:dyDescent="0.2">
      <c r="E74" s="15">
        <v>43902</v>
      </c>
      <c r="F74" s="29"/>
    </row>
    <row r="75" spans="5:6" ht="15.75" x14ac:dyDescent="0.2">
      <c r="E75" s="15">
        <v>43903</v>
      </c>
      <c r="F75" s="29"/>
    </row>
    <row r="76" spans="5:6" ht="15.75" x14ac:dyDescent="0.2">
      <c r="E76" s="15">
        <v>43904</v>
      </c>
      <c r="F76" s="29"/>
    </row>
    <row r="77" spans="5:6" ht="15.75" x14ac:dyDescent="0.2">
      <c r="E77" s="15">
        <v>43905</v>
      </c>
      <c r="F77" s="29"/>
    </row>
    <row r="78" spans="5:6" ht="15.75" x14ac:dyDescent="0.2">
      <c r="E78" s="15">
        <v>43906</v>
      </c>
      <c r="F78" s="29"/>
    </row>
    <row r="79" spans="5:6" ht="15.75" x14ac:dyDescent="0.2">
      <c r="E79" s="15">
        <v>43907</v>
      </c>
      <c r="F79" s="29"/>
    </row>
    <row r="80" spans="5:6" ht="15.75" x14ac:dyDescent="0.2">
      <c r="E80" s="15">
        <v>43908</v>
      </c>
      <c r="F80" s="29"/>
    </row>
    <row r="81" spans="5:6" ht="15.75" x14ac:dyDescent="0.2">
      <c r="E81" s="15">
        <v>43909</v>
      </c>
      <c r="F81" s="29"/>
    </row>
    <row r="82" spans="5:6" ht="15.75" x14ac:dyDescent="0.2">
      <c r="E82" s="15">
        <v>43910</v>
      </c>
      <c r="F82" s="29"/>
    </row>
    <row r="83" spans="5:6" ht="15.75" x14ac:dyDescent="0.2">
      <c r="E83" s="15">
        <v>43911</v>
      </c>
      <c r="F83" s="29"/>
    </row>
    <row r="84" spans="5:6" ht="15.75" x14ac:dyDescent="0.2">
      <c r="E84" s="15">
        <v>43912</v>
      </c>
      <c r="F84" s="29"/>
    </row>
    <row r="85" spans="5:6" ht="15.75" x14ac:dyDescent="0.2">
      <c r="E85" s="15">
        <v>43913</v>
      </c>
      <c r="F85" s="29"/>
    </row>
    <row r="86" spans="5:6" ht="15.75" x14ac:dyDescent="0.2">
      <c r="E86" s="15">
        <v>43914</v>
      </c>
      <c r="F86" s="29"/>
    </row>
    <row r="87" spans="5:6" ht="15.75" x14ac:dyDescent="0.2">
      <c r="E87" s="15">
        <v>43915</v>
      </c>
      <c r="F87" s="29"/>
    </row>
    <row r="88" spans="5:6" ht="15.75" x14ac:dyDescent="0.2">
      <c r="E88" s="15">
        <v>43916</v>
      </c>
      <c r="F88" s="29"/>
    </row>
    <row r="89" spans="5:6" ht="15.75" x14ac:dyDescent="0.2">
      <c r="E89" s="15">
        <v>43917</v>
      </c>
      <c r="F89" s="29"/>
    </row>
    <row r="90" spans="5:6" ht="15.75" x14ac:dyDescent="0.2">
      <c r="E90" s="15">
        <v>43918</v>
      </c>
      <c r="F90" s="29"/>
    </row>
    <row r="91" spans="5:6" ht="15.75" x14ac:dyDescent="0.2">
      <c r="E91" s="15">
        <v>43919</v>
      </c>
      <c r="F91" s="29"/>
    </row>
    <row r="92" spans="5:6" ht="15.75" x14ac:dyDescent="0.2">
      <c r="E92" s="15">
        <v>43920</v>
      </c>
      <c r="F92" s="29"/>
    </row>
    <row r="93" spans="5:6" ht="15.75" x14ac:dyDescent="0.2">
      <c r="E93" s="15">
        <v>43921</v>
      </c>
      <c r="F93" s="29"/>
    </row>
    <row r="94" spans="5:6" ht="15.75" x14ac:dyDescent="0.2">
      <c r="E94" s="15">
        <v>43922</v>
      </c>
      <c r="F94" s="29"/>
    </row>
    <row r="95" spans="5:6" ht="15.75" x14ac:dyDescent="0.2">
      <c r="E95" s="15">
        <v>43923</v>
      </c>
      <c r="F95" s="29"/>
    </row>
    <row r="96" spans="5:6" ht="15.75" x14ac:dyDescent="0.2">
      <c r="E96" s="15">
        <v>43924</v>
      </c>
      <c r="F96" s="29"/>
    </row>
    <row r="97" spans="5:6" ht="15.75" x14ac:dyDescent="0.2">
      <c r="E97" s="15">
        <v>43925</v>
      </c>
      <c r="F97" s="29"/>
    </row>
    <row r="98" spans="5:6" ht="15.75" x14ac:dyDescent="0.2">
      <c r="E98" s="15">
        <v>43926</v>
      </c>
      <c r="F98" s="29"/>
    </row>
    <row r="99" spans="5:6" ht="15.75" x14ac:dyDescent="0.2">
      <c r="E99" s="15">
        <v>43927</v>
      </c>
      <c r="F99" s="29"/>
    </row>
    <row r="100" spans="5:6" ht="15.75" x14ac:dyDescent="0.2">
      <c r="E100" s="15">
        <v>43928</v>
      </c>
      <c r="F100" s="29"/>
    </row>
    <row r="101" spans="5:6" ht="15.75" x14ac:dyDescent="0.2">
      <c r="E101" s="15">
        <v>43929</v>
      </c>
      <c r="F101" s="29"/>
    </row>
    <row r="102" spans="5:6" ht="15.75" x14ac:dyDescent="0.2">
      <c r="E102" s="15">
        <v>43930</v>
      </c>
      <c r="F102" s="29"/>
    </row>
    <row r="103" spans="5:6" ht="15.75" x14ac:dyDescent="0.2">
      <c r="E103" s="15">
        <v>43931</v>
      </c>
      <c r="F103" s="29"/>
    </row>
    <row r="104" spans="5:6" ht="15.75" x14ac:dyDescent="0.2">
      <c r="E104" s="15">
        <v>43932</v>
      </c>
      <c r="F104" s="29"/>
    </row>
    <row r="105" spans="5:6" ht="15.75" x14ac:dyDescent="0.2">
      <c r="E105" s="15">
        <v>43933</v>
      </c>
      <c r="F105" s="29"/>
    </row>
    <row r="106" spans="5:6" ht="15.75" x14ac:dyDescent="0.2">
      <c r="E106" s="15">
        <v>43934</v>
      </c>
      <c r="F106" s="29"/>
    </row>
    <row r="107" spans="5:6" ht="15.75" x14ac:dyDescent="0.2">
      <c r="E107" s="15">
        <v>43935</v>
      </c>
      <c r="F107" s="29"/>
    </row>
    <row r="108" spans="5:6" ht="15.75" x14ac:dyDescent="0.2">
      <c r="E108" s="15">
        <v>43936</v>
      </c>
      <c r="F108" s="29"/>
    </row>
    <row r="109" spans="5:6" ht="15.75" x14ac:dyDescent="0.2">
      <c r="E109" s="15">
        <v>43937</v>
      </c>
      <c r="F109" s="29"/>
    </row>
    <row r="110" spans="5:6" ht="15.75" x14ac:dyDescent="0.2">
      <c r="E110" s="15">
        <v>43938</v>
      </c>
      <c r="F110" s="29"/>
    </row>
    <row r="111" spans="5:6" ht="15.75" x14ac:dyDescent="0.2">
      <c r="E111" s="15">
        <v>43939</v>
      </c>
      <c r="F111" s="29"/>
    </row>
    <row r="112" spans="5:6" ht="15.75" x14ac:dyDescent="0.2">
      <c r="E112" s="15">
        <v>43940</v>
      </c>
      <c r="F112" s="29"/>
    </row>
    <row r="113" spans="5:6" ht="15.75" x14ac:dyDescent="0.2">
      <c r="E113" s="15">
        <v>43941</v>
      </c>
      <c r="F113" s="29"/>
    </row>
    <row r="114" spans="5:6" ht="15.75" x14ac:dyDescent="0.2">
      <c r="E114" s="15">
        <v>43942</v>
      </c>
      <c r="F114" s="29"/>
    </row>
    <row r="115" spans="5:6" ht="15.75" x14ac:dyDescent="0.2">
      <c r="E115" s="15">
        <v>43943</v>
      </c>
      <c r="F115" s="29"/>
    </row>
    <row r="116" spans="5:6" ht="15.75" x14ac:dyDescent="0.2">
      <c r="E116" s="15">
        <v>43944</v>
      </c>
      <c r="F116" s="29"/>
    </row>
    <row r="117" spans="5:6" ht="15.75" x14ac:dyDescent="0.2">
      <c r="E117" s="15">
        <v>43945</v>
      </c>
      <c r="F117" s="29"/>
    </row>
    <row r="118" spans="5:6" ht="15.75" x14ac:dyDescent="0.2">
      <c r="E118" s="15">
        <v>43946</v>
      </c>
      <c r="F118" s="29"/>
    </row>
    <row r="119" spans="5:6" ht="15.75" x14ac:dyDescent="0.2">
      <c r="E119" s="15">
        <v>43947</v>
      </c>
      <c r="F119" s="29"/>
    </row>
    <row r="120" spans="5:6" ht="15.75" x14ac:dyDescent="0.2">
      <c r="E120" s="15">
        <v>43948</v>
      </c>
      <c r="F120" s="29"/>
    </row>
    <row r="121" spans="5:6" ht="15.75" x14ac:dyDescent="0.2">
      <c r="E121" s="15">
        <v>43949</v>
      </c>
      <c r="F121" s="29"/>
    </row>
    <row r="122" spans="5:6" ht="15.75" x14ac:dyDescent="0.2">
      <c r="E122" s="15">
        <v>43950</v>
      </c>
      <c r="F122" s="29"/>
    </row>
    <row r="123" spans="5:6" ht="15.75" x14ac:dyDescent="0.2">
      <c r="E123" s="15">
        <v>43951</v>
      </c>
      <c r="F123" s="29"/>
    </row>
    <row r="124" spans="5:6" ht="15.75" x14ac:dyDescent="0.2">
      <c r="E124" s="15">
        <v>43952</v>
      </c>
      <c r="F124" s="29"/>
    </row>
    <row r="125" spans="5:6" ht="15.75" x14ac:dyDescent="0.2">
      <c r="E125" s="15">
        <v>43953</v>
      </c>
      <c r="F125" s="29"/>
    </row>
    <row r="126" spans="5:6" ht="15.75" x14ac:dyDescent="0.2">
      <c r="E126" s="15">
        <v>43954</v>
      </c>
      <c r="F126" s="29"/>
    </row>
    <row r="127" spans="5:6" ht="15.75" x14ac:dyDescent="0.2">
      <c r="E127" s="15">
        <v>43955</v>
      </c>
      <c r="F127" s="29"/>
    </row>
    <row r="128" spans="5:6" ht="15.75" x14ac:dyDescent="0.2">
      <c r="E128" s="15">
        <v>43956</v>
      </c>
      <c r="F128" s="29"/>
    </row>
    <row r="129" spans="5:6" ht="15.75" x14ac:dyDescent="0.2">
      <c r="E129" s="15">
        <v>43957</v>
      </c>
      <c r="F129" s="29"/>
    </row>
    <row r="130" spans="5:6" ht="15.75" x14ac:dyDescent="0.2">
      <c r="E130" s="15">
        <v>43958</v>
      </c>
      <c r="F130" s="29"/>
    </row>
    <row r="131" spans="5:6" ht="15.75" x14ac:dyDescent="0.2">
      <c r="E131" s="15">
        <v>43959</v>
      </c>
      <c r="F131" s="29"/>
    </row>
    <row r="132" spans="5:6" ht="15.75" x14ac:dyDescent="0.2">
      <c r="E132" s="15">
        <v>43960</v>
      </c>
      <c r="F132" s="29"/>
    </row>
    <row r="133" spans="5:6" ht="15.75" x14ac:dyDescent="0.2">
      <c r="E133" s="15">
        <v>43961</v>
      </c>
      <c r="F133" s="29"/>
    </row>
    <row r="134" spans="5:6" ht="15.75" x14ac:dyDescent="0.2">
      <c r="E134" s="15">
        <v>43962</v>
      </c>
      <c r="F134" s="29"/>
    </row>
    <row r="135" spans="5:6" ht="15.75" x14ac:dyDescent="0.2">
      <c r="E135" s="15">
        <v>43963</v>
      </c>
      <c r="F135" s="29"/>
    </row>
    <row r="136" spans="5:6" ht="15.75" x14ac:dyDescent="0.2">
      <c r="E136" s="15">
        <v>43964</v>
      </c>
      <c r="F136" s="29"/>
    </row>
    <row r="137" spans="5:6" ht="15.75" x14ac:dyDescent="0.2">
      <c r="E137" s="15">
        <v>43965</v>
      </c>
      <c r="F137" s="29"/>
    </row>
    <row r="138" spans="5:6" ht="15.75" x14ac:dyDescent="0.2">
      <c r="E138" s="15">
        <v>43966</v>
      </c>
      <c r="F138" s="29"/>
    </row>
    <row r="139" spans="5:6" ht="15.75" x14ac:dyDescent="0.2">
      <c r="E139" s="15">
        <v>43967</v>
      </c>
      <c r="F139" s="29"/>
    </row>
    <row r="140" spans="5:6" ht="15.75" x14ac:dyDescent="0.2">
      <c r="E140" s="15">
        <v>43968</v>
      </c>
      <c r="F140" s="29"/>
    </row>
    <row r="141" spans="5:6" ht="15.75" x14ac:dyDescent="0.2">
      <c r="E141" s="15">
        <v>43969</v>
      </c>
      <c r="F141" s="29"/>
    </row>
    <row r="142" spans="5:6" ht="15.75" x14ac:dyDescent="0.2">
      <c r="E142" s="15">
        <v>43970</v>
      </c>
      <c r="F142" s="29"/>
    </row>
    <row r="143" spans="5:6" ht="15.75" x14ac:dyDescent="0.2">
      <c r="E143" s="15">
        <v>43971</v>
      </c>
      <c r="F143" s="29"/>
    </row>
    <row r="144" spans="5:6" ht="15.75" x14ac:dyDescent="0.2">
      <c r="E144" s="15">
        <v>43972</v>
      </c>
      <c r="F144" s="29"/>
    </row>
    <row r="145" spans="5:6" ht="15.75" x14ac:dyDescent="0.2">
      <c r="E145" s="15">
        <v>43973</v>
      </c>
      <c r="F145" s="29"/>
    </row>
    <row r="146" spans="5:6" ht="15.75" x14ac:dyDescent="0.2">
      <c r="E146" s="15">
        <v>43974</v>
      </c>
      <c r="F146" s="29"/>
    </row>
    <row r="147" spans="5:6" ht="15.75" x14ac:dyDescent="0.2">
      <c r="E147" s="15">
        <v>43975</v>
      </c>
      <c r="F147" s="29"/>
    </row>
    <row r="148" spans="5:6" ht="15.75" x14ac:dyDescent="0.2">
      <c r="E148" s="15">
        <v>43976</v>
      </c>
      <c r="F148" s="29"/>
    </row>
    <row r="149" spans="5:6" ht="15.75" x14ac:dyDescent="0.2">
      <c r="E149" s="15">
        <v>43977</v>
      </c>
      <c r="F149" s="29"/>
    </row>
    <row r="150" spans="5:6" ht="15.75" x14ac:dyDescent="0.2">
      <c r="E150" s="15">
        <v>43978</v>
      </c>
      <c r="F150" s="29"/>
    </row>
    <row r="151" spans="5:6" ht="15.75" x14ac:dyDescent="0.2">
      <c r="E151" s="15">
        <v>43979</v>
      </c>
      <c r="F151" s="29"/>
    </row>
    <row r="152" spans="5:6" ht="15.75" x14ac:dyDescent="0.2">
      <c r="E152" s="15">
        <v>43980</v>
      </c>
      <c r="F152" s="29"/>
    </row>
    <row r="153" spans="5:6" ht="15.75" x14ac:dyDescent="0.2">
      <c r="E153" s="15">
        <v>43981</v>
      </c>
      <c r="F153" s="29"/>
    </row>
    <row r="154" spans="5:6" ht="15.75" x14ac:dyDescent="0.2">
      <c r="E154" s="15">
        <v>43982</v>
      </c>
      <c r="F154" s="29"/>
    </row>
    <row r="155" spans="5:6" ht="15.75" x14ac:dyDescent="0.2">
      <c r="E155" s="15">
        <v>43983</v>
      </c>
      <c r="F155" s="29"/>
    </row>
    <row r="156" spans="5:6" ht="15.75" x14ac:dyDescent="0.2">
      <c r="E156" s="15">
        <v>43984</v>
      </c>
      <c r="F156" s="29"/>
    </row>
    <row r="157" spans="5:6" ht="15.75" x14ac:dyDescent="0.2">
      <c r="E157" s="15">
        <v>43985</v>
      </c>
      <c r="F157" s="29"/>
    </row>
    <row r="158" spans="5:6" ht="15.75" x14ac:dyDescent="0.2">
      <c r="E158" s="15">
        <v>43986</v>
      </c>
      <c r="F158" s="29"/>
    </row>
    <row r="159" spans="5:6" ht="15.75" x14ac:dyDescent="0.2">
      <c r="E159" s="15">
        <v>43987</v>
      </c>
      <c r="F159" s="29"/>
    </row>
    <row r="160" spans="5:6" ht="15.75" x14ac:dyDescent="0.2">
      <c r="E160" s="15">
        <v>43988</v>
      </c>
      <c r="F160" s="29"/>
    </row>
    <row r="161" spans="5:6" ht="15.75" x14ac:dyDescent="0.2">
      <c r="E161" s="15">
        <v>43989</v>
      </c>
      <c r="F161" s="29"/>
    </row>
    <row r="162" spans="5:6" ht="15.75" x14ac:dyDescent="0.2">
      <c r="E162" s="15">
        <v>43990</v>
      </c>
      <c r="F162" s="29"/>
    </row>
    <row r="163" spans="5:6" ht="15.75" x14ac:dyDescent="0.2">
      <c r="E163" s="15">
        <v>43991</v>
      </c>
      <c r="F163" s="29"/>
    </row>
    <row r="164" spans="5:6" ht="15.75" x14ac:dyDescent="0.2">
      <c r="E164" s="15">
        <v>43992</v>
      </c>
      <c r="F164" s="29"/>
    </row>
    <row r="165" spans="5:6" ht="15.75" x14ac:dyDescent="0.2">
      <c r="E165" s="15">
        <v>43993</v>
      </c>
      <c r="F165" s="29"/>
    </row>
    <row r="166" spans="5:6" ht="15.75" x14ac:dyDescent="0.2">
      <c r="E166" s="15">
        <v>43994</v>
      </c>
      <c r="F166" s="29"/>
    </row>
    <row r="167" spans="5:6" ht="15.75" x14ac:dyDescent="0.2">
      <c r="E167" s="15">
        <v>43995</v>
      </c>
      <c r="F167" s="29"/>
    </row>
    <row r="168" spans="5:6" ht="15.75" x14ac:dyDescent="0.2">
      <c r="E168" s="15">
        <v>43996</v>
      </c>
      <c r="F168" s="29"/>
    </row>
    <row r="169" spans="5:6" ht="15.75" x14ac:dyDescent="0.2">
      <c r="E169" s="15">
        <v>43997</v>
      </c>
      <c r="F169" s="29"/>
    </row>
    <row r="170" spans="5:6" ht="15.75" x14ac:dyDescent="0.2">
      <c r="E170" s="15">
        <v>43998</v>
      </c>
      <c r="F170" s="29"/>
    </row>
    <row r="171" spans="5:6" ht="15.75" x14ac:dyDescent="0.2">
      <c r="E171" s="15">
        <v>43999</v>
      </c>
      <c r="F171" s="29"/>
    </row>
    <row r="172" spans="5:6" ht="15.75" x14ac:dyDescent="0.2">
      <c r="E172" s="15">
        <v>44000</v>
      </c>
      <c r="F172" s="29"/>
    </row>
    <row r="173" spans="5:6" ht="15.75" x14ac:dyDescent="0.2">
      <c r="E173" s="15">
        <v>44001</v>
      </c>
      <c r="F173" s="29"/>
    </row>
    <row r="174" spans="5:6" ht="15.75" x14ac:dyDescent="0.2">
      <c r="E174" s="15">
        <v>44002</v>
      </c>
      <c r="F174" s="29"/>
    </row>
    <row r="175" spans="5:6" ht="15.75" x14ac:dyDescent="0.2">
      <c r="E175" s="15">
        <v>44003</v>
      </c>
      <c r="F175" s="29"/>
    </row>
    <row r="176" spans="5:6" ht="15.75" x14ac:dyDescent="0.2">
      <c r="E176" s="15">
        <v>44004</v>
      </c>
      <c r="F176" s="29"/>
    </row>
    <row r="177" spans="5:6" ht="15.75" x14ac:dyDescent="0.2">
      <c r="E177" s="15">
        <v>44005</v>
      </c>
      <c r="F177" s="29"/>
    </row>
    <row r="178" spans="5:6" ht="15.75" x14ac:dyDescent="0.2">
      <c r="E178" s="15">
        <v>44006</v>
      </c>
      <c r="F178" s="29"/>
    </row>
    <row r="179" spans="5:6" ht="15.75" x14ac:dyDescent="0.2">
      <c r="E179" s="15">
        <v>44007</v>
      </c>
      <c r="F179" s="29"/>
    </row>
    <row r="180" spans="5:6" ht="15.75" x14ac:dyDescent="0.2">
      <c r="E180" s="15">
        <v>44008</v>
      </c>
      <c r="F180" s="29"/>
    </row>
    <row r="181" spans="5:6" ht="15.75" x14ac:dyDescent="0.2">
      <c r="E181" s="15">
        <v>44009</v>
      </c>
      <c r="F181" s="29"/>
    </row>
    <row r="182" spans="5:6" ht="15.75" x14ac:dyDescent="0.2">
      <c r="E182" s="15">
        <v>44010</v>
      </c>
      <c r="F182" s="29"/>
    </row>
    <row r="183" spans="5:6" ht="15.75" x14ac:dyDescent="0.2">
      <c r="E183" s="15">
        <v>44011</v>
      </c>
      <c r="F183" s="29"/>
    </row>
    <row r="184" spans="5:6" ht="15.75" x14ac:dyDescent="0.2">
      <c r="E184" s="15">
        <v>44012</v>
      </c>
      <c r="F184" s="29"/>
    </row>
    <row r="185" spans="5:6" ht="15.75" x14ac:dyDescent="0.2">
      <c r="E185" s="15">
        <v>44013</v>
      </c>
      <c r="F185" s="29"/>
    </row>
    <row r="186" spans="5:6" ht="15.75" x14ac:dyDescent="0.2">
      <c r="E186" s="15">
        <v>44014</v>
      </c>
      <c r="F186" s="29"/>
    </row>
    <row r="187" spans="5:6" ht="15.75" x14ac:dyDescent="0.2">
      <c r="E187" s="15">
        <v>44015</v>
      </c>
      <c r="F187" s="29"/>
    </row>
    <row r="188" spans="5:6" ht="15.75" x14ac:dyDescent="0.2">
      <c r="E188" s="15">
        <v>44016</v>
      </c>
      <c r="F188" s="29"/>
    </row>
    <row r="189" spans="5:6" ht="15.75" x14ac:dyDescent="0.2">
      <c r="E189" s="15">
        <v>44017</v>
      </c>
      <c r="F189" s="29"/>
    </row>
    <row r="190" spans="5:6" ht="15.75" x14ac:dyDescent="0.2">
      <c r="E190" s="15">
        <v>44018</v>
      </c>
      <c r="F190" s="29"/>
    </row>
    <row r="191" spans="5:6" ht="15.75" x14ac:dyDescent="0.2">
      <c r="E191" s="15">
        <v>44019</v>
      </c>
      <c r="F191" s="29"/>
    </row>
    <row r="192" spans="5:6" ht="15.75" x14ac:dyDescent="0.2">
      <c r="E192" s="15">
        <v>44020</v>
      </c>
      <c r="F192" s="29"/>
    </row>
    <row r="193" spans="5:6" ht="15.75" x14ac:dyDescent="0.2">
      <c r="E193" s="15">
        <v>44021</v>
      </c>
      <c r="F193" s="29"/>
    </row>
    <row r="194" spans="5:6" ht="15.75" x14ac:dyDescent="0.2">
      <c r="E194" s="15">
        <v>44022</v>
      </c>
      <c r="F194" s="29"/>
    </row>
    <row r="195" spans="5:6" ht="15.75" x14ac:dyDescent="0.2">
      <c r="E195" s="15">
        <v>44023</v>
      </c>
      <c r="F195" s="29"/>
    </row>
    <row r="196" spans="5:6" ht="15.75" x14ac:dyDescent="0.2">
      <c r="E196" s="15">
        <v>44024</v>
      </c>
      <c r="F196" s="29"/>
    </row>
    <row r="197" spans="5:6" ht="15.75" x14ac:dyDescent="0.2">
      <c r="E197" s="15">
        <v>44025</v>
      </c>
      <c r="F197" s="29"/>
    </row>
    <row r="198" spans="5:6" ht="15.75" x14ac:dyDescent="0.2">
      <c r="E198" s="15">
        <v>44026</v>
      </c>
      <c r="F198" s="29"/>
    </row>
    <row r="199" spans="5:6" ht="15.75" x14ac:dyDescent="0.2">
      <c r="E199" s="15">
        <v>44027</v>
      </c>
      <c r="F199" s="29"/>
    </row>
    <row r="200" spans="5:6" ht="15.75" x14ac:dyDescent="0.2">
      <c r="E200" s="15">
        <v>44028</v>
      </c>
      <c r="F200" s="29"/>
    </row>
    <row r="201" spans="5:6" ht="15.75" x14ac:dyDescent="0.2">
      <c r="E201" s="15">
        <v>44029</v>
      </c>
      <c r="F201" s="29"/>
    </row>
    <row r="202" spans="5:6" ht="15.75" x14ac:dyDescent="0.2">
      <c r="E202" s="15">
        <v>44030</v>
      </c>
      <c r="F202" s="29"/>
    </row>
    <row r="203" spans="5:6" ht="15.75" x14ac:dyDescent="0.2">
      <c r="E203" s="15">
        <v>44031</v>
      </c>
      <c r="F203" s="29"/>
    </row>
    <row r="204" spans="5:6" ht="15.75" x14ac:dyDescent="0.2">
      <c r="E204" s="15">
        <v>44032</v>
      </c>
      <c r="F204" s="29"/>
    </row>
    <row r="205" spans="5:6" ht="15.75" x14ac:dyDescent="0.2">
      <c r="E205" s="15">
        <v>44033</v>
      </c>
      <c r="F205" s="29"/>
    </row>
    <row r="206" spans="5:6" ht="15.75" x14ac:dyDescent="0.2">
      <c r="E206" s="15">
        <v>44034</v>
      </c>
      <c r="F206" s="29"/>
    </row>
    <row r="207" spans="5:6" ht="15.75" x14ac:dyDescent="0.2">
      <c r="E207" s="15">
        <v>44035</v>
      </c>
      <c r="F207" s="29"/>
    </row>
    <row r="208" spans="5:6" ht="15.75" x14ac:dyDescent="0.2">
      <c r="E208" s="15">
        <v>44036</v>
      </c>
      <c r="F208" s="29"/>
    </row>
    <row r="209" spans="5:6" ht="15.75" x14ac:dyDescent="0.2">
      <c r="E209" s="15">
        <v>44037</v>
      </c>
      <c r="F209" s="29"/>
    </row>
    <row r="210" spans="5:6" ht="15.75" x14ac:dyDescent="0.2">
      <c r="E210" s="15">
        <v>44038</v>
      </c>
      <c r="F210" s="29"/>
    </row>
    <row r="211" spans="5:6" ht="15.75" x14ac:dyDescent="0.2">
      <c r="E211" s="15">
        <v>44039</v>
      </c>
      <c r="F211" s="29"/>
    </row>
    <row r="212" spans="5:6" ht="15.75" x14ac:dyDescent="0.2">
      <c r="E212" s="15">
        <v>44040</v>
      </c>
      <c r="F212" s="29"/>
    </row>
    <row r="213" spans="5:6" ht="15.75" x14ac:dyDescent="0.2">
      <c r="E213" s="15">
        <v>44041</v>
      </c>
      <c r="F213" s="29"/>
    </row>
    <row r="214" spans="5:6" ht="15.75" x14ac:dyDescent="0.2">
      <c r="E214" s="15">
        <v>44042</v>
      </c>
      <c r="F214" s="29"/>
    </row>
    <row r="215" spans="5:6" ht="15.75" x14ac:dyDescent="0.2">
      <c r="E215" s="15">
        <v>44043</v>
      </c>
      <c r="F215" s="29"/>
    </row>
    <row r="216" spans="5:6" ht="15.75" x14ac:dyDescent="0.2">
      <c r="E216" s="15">
        <v>44044</v>
      </c>
      <c r="F216" s="29"/>
    </row>
    <row r="217" spans="5:6" ht="15.75" x14ac:dyDescent="0.2">
      <c r="E217" s="15">
        <v>44045</v>
      </c>
      <c r="F217" s="29"/>
    </row>
    <row r="218" spans="5:6" ht="15.75" x14ac:dyDescent="0.2">
      <c r="E218" s="15">
        <v>44046</v>
      </c>
      <c r="F218" s="29"/>
    </row>
    <row r="219" spans="5:6" ht="15.75" x14ac:dyDescent="0.2">
      <c r="E219" s="15">
        <v>44047</v>
      </c>
      <c r="F219" s="29"/>
    </row>
    <row r="220" spans="5:6" ht="15.75" x14ac:dyDescent="0.2">
      <c r="E220" s="15">
        <v>44048</v>
      </c>
      <c r="F220" s="29"/>
    </row>
    <row r="221" spans="5:6" ht="15.75" x14ac:dyDescent="0.2">
      <c r="E221" s="15">
        <v>44049</v>
      </c>
      <c r="F221" s="29"/>
    </row>
    <row r="222" spans="5:6" ht="15.75" x14ac:dyDescent="0.2">
      <c r="E222" s="15">
        <v>44050</v>
      </c>
      <c r="F222" s="29"/>
    </row>
    <row r="223" spans="5:6" ht="15.75" x14ac:dyDescent="0.2">
      <c r="E223" s="15">
        <v>44051</v>
      </c>
      <c r="F223" s="29"/>
    </row>
    <row r="224" spans="5:6" ht="15.75" x14ac:dyDescent="0.2">
      <c r="E224" s="15">
        <v>44052</v>
      </c>
      <c r="F224" s="29"/>
    </row>
    <row r="225" spans="5:6" ht="15.75" x14ac:dyDescent="0.2">
      <c r="E225" s="15">
        <v>44053</v>
      </c>
      <c r="F225" s="29"/>
    </row>
    <row r="226" spans="5:6" ht="15.75" x14ac:dyDescent="0.2">
      <c r="E226" s="15">
        <v>44054</v>
      </c>
      <c r="F226" s="29"/>
    </row>
    <row r="227" spans="5:6" ht="15.75" x14ac:dyDescent="0.2">
      <c r="E227" s="15">
        <v>44055</v>
      </c>
      <c r="F227" s="29"/>
    </row>
    <row r="228" spans="5:6" ht="15.75" x14ac:dyDescent="0.2">
      <c r="E228" s="15">
        <v>44056</v>
      </c>
      <c r="F228" s="29"/>
    </row>
    <row r="229" spans="5:6" ht="15.75" x14ac:dyDescent="0.2">
      <c r="E229" s="15">
        <v>44057</v>
      </c>
      <c r="F229" s="29"/>
    </row>
    <row r="230" spans="5:6" ht="15.75" x14ac:dyDescent="0.2">
      <c r="E230" s="15">
        <v>44058</v>
      </c>
      <c r="F230" s="29"/>
    </row>
    <row r="231" spans="5:6" ht="15.75" x14ac:dyDescent="0.2">
      <c r="E231" s="15">
        <v>44059</v>
      </c>
      <c r="F231" s="29"/>
    </row>
    <row r="232" spans="5:6" ht="15.75" x14ac:dyDescent="0.2">
      <c r="E232" s="15">
        <v>44060</v>
      </c>
      <c r="F232" s="29"/>
    </row>
    <row r="233" spans="5:6" ht="15.75" x14ac:dyDescent="0.2">
      <c r="E233" s="15">
        <v>44061</v>
      </c>
      <c r="F233" s="29"/>
    </row>
    <row r="234" spans="5:6" ht="15.75" x14ac:dyDescent="0.2">
      <c r="E234" s="15">
        <v>44062</v>
      </c>
      <c r="F234" s="29"/>
    </row>
    <row r="235" spans="5:6" ht="15.75" x14ac:dyDescent="0.2">
      <c r="E235" s="15">
        <v>44063</v>
      </c>
      <c r="F235" s="29"/>
    </row>
    <row r="236" spans="5:6" ht="15.75" x14ac:dyDescent="0.2">
      <c r="E236" s="15">
        <v>44064</v>
      </c>
      <c r="F236" s="29"/>
    </row>
    <row r="237" spans="5:6" ht="15.75" x14ac:dyDescent="0.2">
      <c r="E237" s="15">
        <v>44065</v>
      </c>
      <c r="F237" s="29"/>
    </row>
    <row r="238" spans="5:6" ht="15.75" x14ac:dyDescent="0.2">
      <c r="E238" s="15">
        <v>44066</v>
      </c>
      <c r="F238" s="29"/>
    </row>
    <row r="239" spans="5:6" ht="15.75" x14ac:dyDescent="0.2">
      <c r="E239" s="15">
        <v>44067</v>
      </c>
      <c r="F239" s="29"/>
    </row>
    <row r="240" spans="5:6" ht="15.75" x14ac:dyDescent="0.2">
      <c r="E240" s="15">
        <v>44068</v>
      </c>
      <c r="F240" s="29"/>
    </row>
    <row r="241" spans="5:6" ht="15.75" x14ac:dyDescent="0.2">
      <c r="E241" s="15">
        <v>44069</v>
      </c>
      <c r="F241" s="29"/>
    </row>
    <row r="242" spans="5:6" ht="15.75" x14ac:dyDescent="0.2">
      <c r="E242" s="15">
        <v>44070</v>
      </c>
      <c r="F242" s="29"/>
    </row>
    <row r="243" spans="5:6" ht="15.75" x14ac:dyDescent="0.2">
      <c r="E243" s="15">
        <v>44071</v>
      </c>
      <c r="F243" s="29"/>
    </row>
    <row r="244" spans="5:6" ht="15.75" x14ac:dyDescent="0.2">
      <c r="E244" s="15">
        <v>44072</v>
      </c>
      <c r="F244" s="29"/>
    </row>
    <row r="245" spans="5:6" ht="15.75" x14ac:dyDescent="0.2">
      <c r="E245" s="15">
        <v>44073</v>
      </c>
      <c r="F245" s="29"/>
    </row>
    <row r="246" spans="5:6" ht="15.75" x14ac:dyDescent="0.2">
      <c r="E246" s="15">
        <v>44074</v>
      </c>
      <c r="F246" s="29"/>
    </row>
    <row r="247" spans="5:6" ht="15.75" x14ac:dyDescent="0.2">
      <c r="E247" s="15">
        <v>44075</v>
      </c>
      <c r="F247" s="29"/>
    </row>
    <row r="248" spans="5:6" ht="15.75" x14ac:dyDescent="0.2">
      <c r="E248" s="15">
        <v>44076</v>
      </c>
      <c r="F248" s="29"/>
    </row>
    <row r="249" spans="5:6" ht="15.75" x14ac:dyDescent="0.2">
      <c r="E249" s="15">
        <v>44077</v>
      </c>
      <c r="F249" s="29"/>
    </row>
    <row r="250" spans="5:6" ht="15.75" x14ac:dyDescent="0.2">
      <c r="E250" s="15">
        <v>44078</v>
      </c>
      <c r="F250" s="29"/>
    </row>
    <row r="251" spans="5:6" ht="15.75" x14ac:dyDescent="0.2">
      <c r="E251" s="15">
        <v>44079</v>
      </c>
      <c r="F251" s="29"/>
    </row>
    <row r="252" spans="5:6" ht="15.75" x14ac:dyDescent="0.2">
      <c r="E252" s="15">
        <v>44080</v>
      </c>
      <c r="F252" s="29"/>
    </row>
    <row r="253" spans="5:6" ht="15.75" x14ac:dyDescent="0.2">
      <c r="E253" s="15">
        <v>44081</v>
      </c>
      <c r="F253" s="29"/>
    </row>
    <row r="254" spans="5:6" ht="15.75" x14ac:dyDescent="0.2">
      <c r="E254" s="15">
        <v>44082</v>
      </c>
      <c r="F254" s="29"/>
    </row>
    <row r="255" spans="5:6" ht="15.75" x14ac:dyDescent="0.2">
      <c r="E255" s="15">
        <v>44083</v>
      </c>
      <c r="F255" s="29"/>
    </row>
    <row r="256" spans="5:6" ht="15.75" x14ac:dyDescent="0.2">
      <c r="E256" s="15">
        <v>44084</v>
      </c>
      <c r="F256" s="29"/>
    </row>
    <row r="257" spans="5:6" ht="15.75" x14ac:dyDescent="0.2">
      <c r="E257" s="15">
        <v>44085</v>
      </c>
      <c r="F257" s="29"/>
    </row>
    <row r="258" spans="5:6" ht="15.75" x14ac:dyDescent="0.2">
      <c r="E258" s="15">
        <v>44086</v>
      </c>
      <c r="F258" s="29"/>
    </row>
    <row r="259" spans="5:6" ht="15.75" x14ac:dyDescent="0.2">
      <c r="E259" s="15">
        <v>44087</v>
      </c>
      <c r="F259" s="29"/>
    </row>
    <row r="260" spans="5:6" ht="15.75" x14ac:dyDescent="0.2">
      <c r="E260" s="15">
        <v>44088</v>
      </c>
      <c r="F260" s="29"/>
    </row>
    <row r="261" spans="5:6" ht="15.75" x14ac:dyDescent="0.2">
      <c r="E261" s="15">
        <v>44089</v>
      </c>
      <c r="F261" s="29"/>
    </row>
    <row r="262" spans="5:6" ht="15.75" x14ac:dyDescent="0.2">
      <c r="E262" s="15">
        <v>44090</v>
      </c>
      <c r="F262" s="29"/>
    </row>
    <row r="263" spans="5:6" ht="15.75" x14ac:dyDescent="0.2">
      <c r="E263" s="15">
        <v>44091</v>
      </c>
      <c r="F263" s="29"/>
    </row>
    <row r="264" spans="5:6" ht="15.75" x14ac:dyDescent="0.2">
      <c r="E264" s="15">
        <v>44092</v>
      </c>
      <c r="F264" s="29"/>
    </row>
    <row r="265" spans="5:6" ht="15.75" x14ac:dyDescent="0.2">
      <c r="E265" s="15">
        <v>44093</v>
      </c>
      <c r="F265" s="29"/>
    </row>
    <row r="266" spans="5:6" ht="15.75" x14ac:dyDescent="0.2">
      <c r="E266" s="15">
        <v>44094</v>
      </c>
      <c r="F266" s="29"/>
    </row>
    <row r="267" spans="5:6" ht="15.75" x14ac:dyDescent="0.2">
      <c r="E267" s="15">
        <v>44095</v>
      </c>
      <c r="F267" s="29"/>
    </row>
    <row r="268" spans="5:6" ht="15.75" x14ac:dyDescent="0.2">
      <c r="E268" s="15">
        <v>44096</v>
      </c>
      <c r="F268" s="29"/>
    </row>
    <row r="269" spans="5:6" ht="15.75" x14ac:dyDescent="0.2">
      <c r="E269" s="15">
        <v>44097</v>
      </c>
      <c r="F269" s="29"/>
    </row>
    <row r="270" spans="5:6" ht="15.75" x14ac:dyDescent="0.2">
      <c r="E270" s="15">
        <v>44098</v>
      </c>
      <c r="F270" s="29"/>
    </row>
    <row r="271" spans="5:6" ht="15.75" x14ac:dyDescent="0.2">
      <c r="E271" s="15">
        <v>44099</v>
      </c>
      <c r="F271" s="29"/>
    </row>
    <row r="272" spans="5:6" ht="15.75" x14ac:dyDescent="0.2">
      <c r="E272" s="15">
        <v>44100</v>
      </c>
      <c r="F272" s="29"/>
    </row>
    <row r="273" spans="5:6" ht="15.75" x14ac:dyDescent="0.2">
      <c r="E273" s="15">
        <v>44101</v>
      </c>
      <c r="F273" s="29"/>
    </row>
    <row r="274" spans="5:6" ht="15.75" x14ac:dyDescent="0.2">
      <c r="E274" s="15">
        <v>44102</v>
      </c>
      <c r="F274" s="29"/>
    </row>
    <row r="275" spans="5:6" ht="15.75" x14ac:dyDescent="0.2">
      <c r="E275" s="15">
        <v>44103</v>
      </c>
      <c r="F275" s="29"/>
    </row>
    <row r="276" spans="5:6" ht="15.75" x14ac:dyDescent="0.2">
      <c r="E276" s="15">
        <v>44104</v>
      </c>
      <c r="F276" s="29"/>
    </row>
    <row r="277" spans="5:6" ht="15.75" x14ac:dyDescent="0.2">
      <c r="E277" s="15">
        <v>44105</v>
      </c>
      <c r="F277" s="29"/>
    </row>
    <row r="278" spans="5:6" ht="15.75" x14ac:dyDescent="0.2">
      <c r="E278" s="15">
        <v>44106</v>
      </c>
      <c r="F278" s="29"/>
    </row>
    <row r="279" spans="5:6" ht="15.75" x14ac:dyDescent="0.2">
      <c r="E279" s="15">
        <v>44107</v>
      </c>
      <c r="F279" s="29"/>
    </row>
    <row r="280" spans="5:6" ht="15.75" x14ac:dyDescent="0.2">
      <c r="E280" s="15">
        <v>44108</v>
      </c>
      <c r="F280" s="29"/>
    </row>
    <row r="281" spans="5:6" ht="15.75" x14ac:dyDescent="0.2">
      <c r="E281" s="15">
        <v>44109</v>
      </c>
      <c r="F281" s="29"/>
    </row>
    <row r="282" spans="5:6" ht="15.75" x14ac:dyDescent="0.2">
      <c r="E282" s="15">
        <v>44110</v>
      </c>
      <c r="F282" s="29"/>
    </row>
    <row r="283" spans="5:6" ht="15.75" x14ac:dyDescent="0.2">
      <c r="E283" s="15">
        <v>44111</v>
      </c>
      <c r="F283" s="29"/>
    </row>
    <row r="284" spans="5:6" ht="15.75" x14ac:dyDescent="0.2">
      <c r="E284" s="15">
        <v>44112</v>
      </c>
      <c r="F284" s="29"/>
    </row>
    <row r="285" spans="5:6" ht="15.75" x14ac:dyDescent="0.2">
      <c r="E285" s="15">
        <v>44113</v>
      </c>
      <c r="F285" s="29"/>
    </row>
    <row r="286" spans="5:6" ht="15.75" x14ac:dyDescent="0.2">
      <c r="E286" s="15">
        <v>44114</v>
      </c>
      <c r="F286" s="29"/>
    </row>
    <row r="287" spans="5:6" ht="15.75" x14ac:dyDescent="0.2">
      <c r="E287" s="15">
        <v>44115</v>
      </c>
      <c r="F287" s="29"/>
    </row>
    <row r="288" spans="5:6" ht="15.75" x14ac:dyDescent="0.2">
      <c r="E288" s="15">
        <v>44116</v>
      </c>
      <c r="F288" s="29"/>
    </row>
    <row r="289" spans="5:6" ht="15.75" x14ac:dyDescent="0.2">
      <c r="E289" s="15">
        <v>44117</v>
      </c>
      <c r="F289" s="29"/>
    </row>
    <row r="290" spans="5:6" ht="15.75" x14ac:dyDescent="0.2">
      <c r="E290" s="15">
        <v>44118</v>
      </c>
      <c r="F290" s="29"/>
    </row>
    <row r="291" spans="5:6" ht="15.75" x14ac:dyDescent="0.2">
      <c r="E291" s="15">
        <v>44119</v>
      </c>
      <c r="F291" s="29"/>
    </row>
    <row r="292" spans="5:6" ht="15.75" x14ac:dyDescent="0.2">
      <c r="E292" s="15">
        <v>44120</v>
      </c>
      <c r="F292" s="29"/>
    </row>
    <row r="293" spans="5:6" ht="15.75" x14ac:dyDescent="0.2">
      <c r="E293" s="15">
        <v>44121</v>
      </c>
      <c r="F293" s="29"/>
    </row>
    <row r="294" spans="5:6" ht="15.75" x14ac:dyDescent="0.2">
      <c r="E294" s="15">
        <v>44122</v>
      </c>
      <c r="F294" s="29"/>
    </row>
    <row r="295" spans="5:6" ht="15.75" x14ac:dyDescent="0.2">
      <c r="E295" s="15">
        <v>44123</v>
      </c>
      <c r="F295" s="29"/>
    </row>
    <row r="296" spans="5:6" ht="15.75" x14ac:dyDescent="0.2">
      <c r="E296" s="15">
        <v>44124</v>
      </c>
      <c r="F296" s="29"/>
    </row>
    <row r="297" spans="5:6" ht="15.75" x14ac:dyDescent="0.2">
      <c r="E297" s="15">
        <v>44125</v>
      </c>
      <c r="F297" s="29"/>
    </row>
    <row r="298" spans="5:6" ht="15.75" x14ac:dyDescent="0.2">
      <c r="E298" s="15">
        <v>44126</v>
      </c>
      <c r="F298" s="29"/>
    </row>
    <row r="299" spans="5:6" ht="15.75" x14ac:dyDescent="0.2">
      <c r="E299" s="15">
        <v>44127</v>
      </c>
      <c r="F299" s="29"/>
    </row>
    <row r="300" spans="5:6" ht="15.75" x14ac:dyDescent="0.2">
      <c r="E300" s="15">
        <v>44128</v>
      </c>
      <c r="F300" s="29"/>
    </row>
    <row r="301" spans="5:6" ht="15.75" x14ac:dyDescent="0.2">
      <c r="E301" s="15">
        <v>44129</v>
      </c>
      <c r="F301" s="29"/>
    </row>
    <row r="302" spans="5:6" ht="15.75" x14ac:dyDescent="0.2">
      <c r="E302" s="15">
        <v>44130</v>
      </c>
      <c r="F302" s="29"/>
    </row>
    <row r="303" spans="5:6" ht="15.75" x14ac:dyDescent="0.2">
      <c r="E303" s="15">
        <v>44131</v>
      </c>
      <c r="F303" s="29"/>
    </row>
    <row r="304" spans="5:6" ht="15.75" x14ac:dyDescent="0.2">
      <c r="E304" s="15">
        <v>44132</v>
      </c>
      <c r="F304" s="29"/>
    </row>
    <row r="305" spans="5:6" ht="15.75" x14ac:dyDescent="0.2">
      <c r="E305" s="15">
        <v>44133</v>
      </c>
      <c r="F305" s="29"/>
    </row>
    <row r="306" spans="5:6" ht="15.75" x14ac:dyDescent="0.2">
      <c r="E306" s="15">
        <v>44134</v>
      </c>
      <c r="F306" s="29"/>
    </row>
    <row r="307" spans="5:6" ht="15.75" x14ac:dyDescent="0.2">
      <c r="E307" s="15">
        <v>44135</v>
      </c>
      <c r="F307" s="29"/>
    </row>
    <row r="308" spans="5:6" ht="15.75" x14ac:dyDescent="0.2">
      <c r="E308" s="15">
        <v>44136</v>
      </c>
      <c r="F308" s="29"/>
    </row>
    <row r="309" spans="5:6" ht="15.75" x14ac:dyDescent="0.2">
      <c r="E309" s="15">
        <v>44137</v>
      </c>
      <c r="F309" s="29"/>
    </row>
    <row r="310" spans="5:6" ht="15.75" x14ac:dyDescent="0.2">
      <c r="E310" s="15">
        <v>44138</v>
      </c>
      <c r="F310" s="29"/>
    </row>
    <row r="311" spans="5:6" ht="15.75" x14ac:dyDescent="0.2">
      <c r="E311" s="15">
        <v>44139</v>
      </c>
      <c r="F311" s="29"/>
    </row>
    <row r="312" spans="5:6" ht="15.75" x14ac:dyDescent="0.2">
      <c r="E312" s="15">
        <v>44140</v>
      </c>
      <c r="F312" s="29"/>
    </row>
    <row r="313" spans="5:6" ht="15.75" x14ac:dyDescent="0.2">
      <c r="E313" s="15">
        <v>44141</v>
      </c>
      <c r="F313" s="29"/>
    </row>
    <row r="314" spans="5:6" ht="15.75" x14ac:dyDescent="0.2">
      <c r="E314" s="15">
        <v>44142</v>
      </c>
      <c r="F314" s="29"/>
    </row>
    <row r="315" spans="5:6" ht="15.75" x14ac:dyDescent="0.2">
      <c r="E315" s="15">
        <v>44143</v>
      </c>
      <c r="F315" s="29"/>
    </row>
    <row r="316" spans="5:6" ht="15.75" x14ac:dyDescent="0.2">
      <c r="E316" s="15">
        <v>44144</v>
      </c>
      <c r="F316" s="29"/>
    </row>
    <row r="317" spans="5:6" ht="15.75" x14ac:dyDescent="0.2">
      <c r="E317" s="15">
        <v>44145</v>
      </c>
      <c r="F317" s="29"/>
    </row>
    <row r="318" spans="5:6" ht="15.75" x14ac:dyDescent="0.2">
      <c r="E318" s="15">
        <v>44146</v>
      </c>
      <c r="F318" s="29"/>
    </row>
    <row r="319" spans="5:6" ht="15.75" x14ac:dyDescent="0.2">
      <c r="E319" s="15">
        <v>44147</v>
      </c>
      <c r="F319" s="29"/>
    </row>
    <row r="320" spans="5:6" ht="15.75" x14ac:dyDescent="0.2">
      <c r="E320" s="15">
        <v>44148</v>
      </c>
      <c r="F320" s="29"/>
    </row>
    <row r="321" spans="5:6" ht="15.75" x14ac:dyDescent="0.2">
      <c r="E321" s="15">
        <v>44149</v>
      </c>
      <c r="F321" s="29"/>
    </row>
    <row r="322" spans="5:6" ht="15.75" x14ac:dyDescent="0.2">
      <c r="E322" s="15">
        <v>44150</v>
      </c>
      <c r="F322" s="29"/>
    </row>
    <row r="323" spans="5:6" ht="15.75" x14ac:dyDescent="0.2">
      <c r="E323" s="15">
        <v>44151</v>
      </c>
      <c r="F323" s="29"/>
    </row>
    <row r="324" spans="5:6" ht="15.75" x14ac:dyDescent="0.2">
      <c r="E324" s="15">
        <v>44152</v>
      </c>
      <c r="F324" s="29"/>
    </row>
    <row r="325" spans="5:6" ht="15.75" x14ac:dyDescent="0.2">
      <c r="E325" s="15">
        <v>44153</v>
      </c>
      <c r="F325" s="29"/>
    </row>
    <row r="326" spans="5:6" ht="15.75" x14ac:dyDescent="0.2">
      <c r="E326" s="15">
        <v>44154</v>
      </c>
      <c r="F326" s="29"/>
    </row>
    <row r="327" spans="5:6" ht="15.75" x14ac:dyDescent="0.2">
      <c r="E327" s="15">
        <v>44155</v>
      </c>
      <c r="F327" s="29"/>
    </row>
    <row r="328" spans="5:6" ht="15.75" x14ac:dyDescent="0.2">
      <c r="E328" s="15">
        <v>44156</v>
      </c>
      <c r="F328" s="29"/>
    </row>
    <row r="329" spans="5:6" ht="15.75" x14ac:dyDescent="0.2">
      <c r="E329" s="15">
        <v>44157</v>
      </c>
      <c r="F329" s="29"/>
    </row>
    <row r="330" spans="5:6" ht="15.75" x14ac:dyDescent="0.2">
      <c r="E330" s="15">
        <v>44158</v>
      </c>
      <c r="F330" s="29"/>
    </row>
    <row r="331" spans="5:6" ht="15.75" x14ac:dyDescent="0.2">
      <c r="E331" s="15">
        <v>44159</v>
      </c>
      <c r="F331" s="29"/>
    </row>
    <row r="332" spans="5:6" ht="15.75" x14ac:dyDescent="0.2">
      <c r="E332" s="15">
        <v>44160</v>
      </c>
      <c r="F332" s="29"/>
    </row>
    <row r="333" spans="5:6" ht="15.75" x14ac:dyDescent="0.2">
      <c r="E333" s="15">
        <v>44161</v>
      </c>
      <c r="F333" s="29"/>
    </row>
    <row r="334" spans="5:6" ht="15.75" x14ac:dyDescent="0.2">
      <c r="E334" s="15">
        <v>44162</v>
      </c>
      <c r="F334" s="29"/>
    </row>
    <row r="335" spans="5:6" ht="15.75" x14ac:dyDescent="0.2">
      <c r="E335" s="15">
        <v>44163</v>
      </c>
      <c r="F335" s="29"/>
    </row>
    <row r="336" spans="5:6" ht="15.75" x14ac:dyDescent="0.2">
      <c r="E336" s="15">
        <v>44164</v>
      </c>
      <c r="F336" s="29"/>
    </row>
    <row r="337" spans="5:6" ht="15.75" x14ac:dyDescent="0.2">
      <c r="E337" s="15">
        <v>44165</v>
      </c>
      <c r="F337" s="29"/>
    </row>
    <row r="338" spans="5:6" ht="15.75" x14ac:dyDescent="0.2">
      <c r="E338" s="15">
        <v>44166</v>
      </c>
      <c r="F338" s="29"/>
    </row>
    <row r="339" spans="5:6" ht="15.75" x14ac:dyDescent="0.2">
      <c r="E339" s="15">
        <v>44167</v>
      </c>
      <c r="F339" s="29"/>
    </row>
    <row r="340" spans="5:6" ht="15.75" x14ac:dyDescent="0.2">
      <c r="E340" s="15">
        <v>44168</v>
      </c>
      <c r="F340" s="29"/>
    </row>
    <row r="341" spans="5:6" ht="15.75" x14ac:dyDescent="0.2">
      <c r="E341" s="15">
        <v>44169</v>
      </c>
      <c r="F341" s="29"/>
    </row>
    <row r="342" spans="5:6" ht="15.75" x14ac:dyDescent="0.2">
      <c r="E342" s="15">
        <v>44170</v>
      </c>
      <c r="F342" s="29"/>
    </row>
    <row r="343" spans="5:6" ht="15.75" x14ac:dyDescent="0.2">
      <c r="E343" s="15">
        <v>44171</v>
      </c>
      <c r="F343" s="29"/>
    </row>
    <row r="344" spans="5:6" ht="15.75" x14ac:dyDescent="0.2">
      <c r="E344" s="15">
        <v>44172</v>
      </c>
      <c r="F344" s="29"/>
    </row>
    <row r="345" spans="5:6" ht="15.75" x14ac:dyDescent="0.2">
      <c r="E345" s="15">
        <v>44173</v>
      </c>
      <c r="F345" s="29"/>
    </row>
    <row r="346" spans="5:6" ht="15.75" x14ac:dyDescent="0.2">
      <c r="E346" s="15">
        <v>44174</v>
      </c>
      <c r="F346" s="29"/>
    </row>
    <row r="347" spans="5:6" ht="15.75" x14ac:dyDescent="0.2">
      <c r="E347" s="15">
        <v>44175</v>
      </c>
      <c r="F347" s="29"/>
    </row>
    <row r="348" spans="5:6" ht="15.75" x14ac:dyDescent="0.2">
      <c r="E348" s="15">
        <v>44176</v>
      </c>
      <c r="F348" s="29"/>
    </row>
    <row r="349" spans="5:6" ht="15.75" x14ac:dyDescent="0.2">
      <c r="E349" s="15">
        <v>44177</v>
      </c>
      <c r="F349" s="29"/>
    </row>
    <row r="350" spans="5:6" ht="15.75" x14ac:dyDescent="0.2">
      <c r="E350" s="15">
        <v>44178</v>
      </c>
      <c r="F350" s="29"/>
    </row>
    <row r="351" spans="5:6" ht="15.75" x14ac:dyDescent="0.2">
      <c r="E351" s="15">
        <v>44179</v>
      </c>
      <c r="F351" s="29"/>
    </row>
    <row r="352" spans="5:6" ht="15.75" x14ac:dyDescent="0.2">
      <c r="E352" s="15">
        <v>44180</v>
      </c>
      <c r="F352" s="29"/>
    </row>
    <row r="353" spans="5:6" ht="15.75" x14ac:dyDescent="0.2">
      <c r="E353" s="15">
        <v>44181</v>
      </c>
      <c r="F353" s="29"/>
    </row>
    <row r="354" spans="5:6" ht="15.75" x14ac:dyDescent="0.2">
      <c r="E354" s="15">
        <v>44182</v>
      </c>
      <c r="F354" s="29"/>
    </row>
    <row r="355" spans="5:6" ht="15.75" x14ac:dyDescent="0.2">
      <c r="E355" s="15">
        <v>44183</v>
      </c>
      <c r="F355" s="29"/>
    </row>
    <row r="356" spans="5:6" ht="15.75" x14ac:dyDescent="0.2">
      <c r="E356" s="15">
        <v>44184</v>
      </c>
      <c r="F356" s="29"/>
    </row>
    <row r="357" spans="5:6" ht="15.75" x14ac:dyDescent="0.2">
      <c r="E357" s="15">
        <v>44185</v>
      </c>
      <c r="F357" s="29"/>
    </row>
    <row r="358" spans="5:6" ht="15.75" x14ac:dyDescent="0.2">
      <c r="E358" s="15">
        <v>44186</v>
      </c>
      <c r="F358" s="29"/>
    </row>
    <row r="359" spans="5:6" ht="15.75" x14ac:dyDescent="0.2">
      <c r="E359" s="15">
        <v>44187</v>
      </c>
      <c r="F359" s="29"/>
    </row>
    <row r="360" spans="5:6" ht="15.75" x14ac:dyDescent="0.2">
      <c r="E360" s="15">
        <v>44188</v>
      </c>
      <c r="F360" s="29"/>
    </row>
    <row r="361" spans="5:6" ht="15.75" x14ac:dyDescent="0.2">
      <c r="E361" s="15">
        <v>44189</v>
      </c>
      <c r="F361" s="29"/>
    </row>
    <row r="362" spans="5:6" ht="15.75" x14ac:dyDescent="0.2">
      <c r="E362" s="15">
        <v>44190</v>
      </c>
      <c r="F362" s="29"/>
    </row>
    <row r="363" spans="5:6" ht="15.75" x14ac:dyDescent="0.2">
      <c r="E363" s="15">
        <v>44191</v>
      </c>
      <c r="F363" s="29"/>
    </row>
    <row r="364" spans="5:6" ht="15.75" x14ac:dyDescent="0.2">
      <c r="E364" s="15">
        <v>44192</v>
      </c>
      <c r="F364" s="29"/>
    </row>
    <row r="365" spans="5:6" ht="15.75" x14ac:dyDescent="0.2">
      <c r="E365" s="15">
        <v>44193</v>
      </c>
      <c r="F365" s="29"/>
    </row>
    <row r="366" spans="5:6" ht="15.75" x14ac:dyDescent="0.2">
      <c r="E366" s="15">
        <v>44194</v>
      </c>
      <c r="F366" s="29"/>
    </row>
    <row r="367" spans="5:6" ht="15.75" x14ac:dyDescent="0.2">
      <c r="E367" s="15">
        <v>44195</v>
      </c>
      <c r="F367" s="29"/>
    </row>
    <row r="368" spans="5:6" ht="15.75" x14ac:dyDescent="0.2">
      <c r="E368" s="15">
        <v>44196</v>
      </c>
      <c r="F368" s="29"/>
    </row>
    <row r="369" spans="5:5" ht="15.75" x14ac:dyDescent="0.2">
      <c r="E369" s="19" t="s">
        <v>0</v>
      </c>
    </row>
    <row r="370" spans="5:5" ht="15.75" x14ac:dyDescent="0.2">
      <c r="E370" s="19" t="s">
        <v>1</v>
      </c>
    </row>
    <row r="371" spans="5:5" ht="15.75" x14ac:dyDescent="0.2">
      <c r="E371" s="19" t="s">
        <v>2</v>
      </c>
    </row>
    <row r="372" spans="5:5" ht="15.75" x14ac:dyDescent="0.2">
      <c r="E372" s="19" t="s">
        <v>3</v>
      </c>
    </row>
    <row r="373" spans="5:5" ht="15.75" x14ac:dyDescent="0.2">
      <c r="E373" s="19" t="s">
        <v>4</v>
      </c>
    </row>
    <row r="374" spans="5:5" ht="15.75" x14ac:dyDescent="0.2">
      <c r="E374" s="19" t="s">
        <v>5</v>
      </c>
    </row>
    <row r="375" spans="5:5" ht="15.75" x14ac:dyDescent="0.2">
      <c r="E375" s="19" t="s">
        <v>6</v>
      </c>
    </row>
    <row r="376" spans="5:5" ht="15.75" x14ac:dyDescent="0.2">
      <c r="E376" s="19" t="s">
        <v>7</v>
      </c>
    </row>
    <row r="377" spans="5:5" ht="15.75" x14ac:dyDescent="0.2">
      <c r="E377" s="19" t="s">
        <v>8</v>
      </c>
    </row>
    <row r="378" spans="5:5" ht="15.75" x14ac:dyDescent="0.2">
      <c r="E378" s="19" t="s">
        <v>9</v>
      </c>
    </row>
    <row r="379" spans="5:5" ht="15.75" x14ac:dyDescent="0.2">
      <c r="E379" s="19" t="s">
        <v>10</v>
      </c>
    </row>
    <row r="380" spans="5:5" ht="15.75" x14ac:dyDescent="0.2">
      <c r="E380" s="19" t="s">
        <v>11</v>
      </c>
    </row>
    <row r="381" spans="5:5" ht="15.75" x14ac:dyDescent="0.2">
      <c r="E381" s="19" t="s">
        <v>12</v>
      </c>
    </row>
    <row r="382" spans="5:5" ht="15.75" x14ac:dyDescent="0.2">
      <c r="E382" s="19" t="s">
        <v>13</v>
      </c>
    </row>
    <row r="383" spans="5:5" ht="15.75" x14ac:dyDescent="0.2">
      <c r="E383" s="19" t="s">
        <v>14</v>
      </c>
    </row>
    <row r="384" spans="5:5" ht="15.75" x14ac:dyDescent="0.2">
      <c r="E384" s="19" t="s">
        <v>15</v>
      </c>
    </row>
    <row r="385" spans="5:5" ht="15.75" x14ac:dyDescent="0.2">
      <c r="E385" s="19" t="s">
        <v>16</v>
      </c>
    </row>
    <row r="386" spans="5:5" ht="15.75" x14ac:dyDescent="0.2">
      <c r="E386" s="19" t="s">
        <v>17</v>
      </c>
    </row>
    <row r="387" spans="5:5" ht="15.75" x14ac:dyDescent="0.2">
      <c r="E387" s="19" t="s">
        <v>18</v>
      </c>
    </row>
    <row r="388" spans="5:5" ht="15.75" x14ac:dyDescent="0.2">
      <c r="E388" s="19" t="s">
        <v>19</v>
      </c>
    </row>
    <row r="389" spans="5:5" ht="15.75" x14ac:dyDescent="0.2">
      <c r="E389" s="19" t="s">
        <v>20</v>
      </c>
    </row>
    <row r="390" spans="5:5" ht="15.75" x14ac:dyDescent="0.2">
      <c r="E390" s="19" t="s">
        <v>21</v>
      </c>
    </row>
    <row r="391" spans="5:5" ht="15.75" x14ac:dyDescent="0.2">
      <c r="E391" s="19" t="s">
        <v>22</v>
      </c>
    </row>
    <row r="392" spans="5:5" ht="15.75" x14ac:dyDescent="0.2">
      <c r="E392" s="19" t="s">
        <v>23</v>
      </c>
    </row>
    <row r="393" spans="5:5" ht="15.75" x14ac:dyDescent="0.2">
      <c r="E393" s="19" t="s">
        <v>24</v>
      </c>
    </row>
    <row r="394" spans="5:5" ht="15.75" x14ac:dyDescent="0.2">
      <c r="E394" s="19" t="s">
        <v>25</v>
      </c>
    </row>
    <row r="395" spans="5:5" ht="15.75" x14ac:dyDescent="0.2">
      <c r="E395" s="19" t="s">
        <v>26</v>
      </c>
    </row>
    <row r="396" spans="5:5" ht="15.75" x14ac:dyDescent="0.2">
      <c r="E396" s="19" t="s">
        <v>27</v>
      </c>
    </row>
    <row r="397" spans="5:5" ht="15.75" x14ac:dyDescent="0.2">
      <c r="E397" s="19" t="s">
        <v>28</v>
      </c>
    </row>
    <row r="398" spans="5:5" ht="15.75" x14ac:dyDescent="0.2">
      <c r="E398" s="19" t="s">
        <v>29</v>
      </c>
    </row>
    <row r="399" spans="5:5" ht="15.75" x14ac:dyDescent="0.2">
      <c r="E399" s="19" t="s">
        <v>30</v>
      </c>
    </row>
    <row r="400" spans="5:5" ht="15.75" x14ac:dyDescent="0.2">
      <c r="E400" s="19" t="s">
        <v>31</v>
      </c>
    </row>
    <row r="401" spans="5:5" ht="15.75" x14ac:dyDescent="0.2">
      <c r="E401" s="19" t="s">
        <v>32</v>
      </c>
    </row>
    <row r="402" spans="5:5" ht="15.75" x14ac:dyDescent="0.2">
      <c r="E402" s="19" t="s">
        <v>33</v>
      </c>
    </row>
    <row r="403" spans="5:5" ht="15.75" x14ac:dyDescent="0.2">
      <c r="E403" s="19" t="s">
        <v>34</v>
      </c>
    </row>
    <row r="404" spans="5:5" ht="15.75" x14ac:dyDescent="0.2">
      <c r="E404" s="19" t="s">
        <v>35</v>
      </c>
    </row>
    <row r="405" spans="5:5" ht="15.75" x14ac:dyDescent="0.2">
      <c r="E405" s="19" t="s">
        <v>36</v>
      </c>
    </row>
    <row r="406" spans="5:5" ht="15.75" x14ac:dyDescent="0.2">
      <c r="E406" s="19" t="s">
        <v>37</v>
      </c>
    </row>
    <row r="407" spans="5:5" ht="15.75" x14ac:dyDescent="0.2">
      <c r="E407" s="19" t="s">
        <v>38</v>
      </c>
    </row>
    <row r="408" spans="5:5" ht="15.75" x14ac:dyDescent="0.2">
      <c r="E408" s="19" t="s">
        <v>39</v>
      </c>
    </row>
    <row r="409" spans="5:5" ht="15.75" x14ac:dyDescent="0.2">
      <c r="E409" s="19" t="s">
        <v>40</v>
      </c>
    </row>
    <row r="410" spans="5:5" ht="15.75" x14ac:dyDescent="0.2">
      <c r="E410" s="19" t="s">
        <v>41</v>
      </c>
    </row>
    <row r="411" spans="5:5" ht="15.75" x14ac:dyDescent="0.2">
      <c r="E411" s="19" t="s">
        <v>42</v>
      </c>
    </row>
    <row r="412" spans="5:5" ht="15.75" x14ac:dyDescent="0.2">
      <c r="E412" s="19" t="s">
        <v>43</v>
      </c>
    </row>
    <row r="413" spans="5:5" ht="15.75" x14ac:dyDescent="0.2">
      <c r="E413" s="19" t="s">
        <v>44</v>
      </c>
    </row>
    <row r="414" spans="5:5" ht="15.75" x14ac:dyDescent="0.2">
      <c r="E414" s="19" t="s">
        <v>45</v>
      </c>
    </row>
    <row r="415" spans="5:5" ht="15.75" x14ac:dyDescent="0.2">
      <c r="E415" s="19" t="s">
        <v>46</v>
      </c>
    </row>
    <row r="416" spans="5:5" ht="15.75" x14ac:dyDescent="0.2">
      <c r="E416" s="19" t="s">
        <v>47</v>
      </c>
    </row>
    <row r="417" spans="5:5" ht="15.75" x14ac:dyDescent="0.2">
      <c r="E417" s="19" t="s">
        <v>48</v>
      </c>
    </row>
    <row r="418" spans="5:5" ht="15.75" x14ac:dyDescent="0.2">
      <c r="E418" s="19" t="s">
        <v>49</v>
      </c>
    </row>
    <row r="419" spans="5:5" ht="15.75" x14ac:dyDescent="0.2">
      <c r="E419" s="19" t="s">
        <v>50</v>
      </c>
    </row>
    <row r="420" spans="5:5" ht="15.75" x14ac:dyDescent="0.2">
      <c r="E420" s="19" t="s">
        <v>51</v>
      </c>
    </row>
    <row r="421" spans="5:5" ht="15.75" x14ac:dyDescent="0.2">
      <c r="E421" s="19" t="s">
        <v>52</v>
      </c>
    </row>
    <row r="422" spans="5:5" ht="15.75" x14ac:dyDescent="0.2">
      <c r="E422" s="19" t="s">
        <v>53</v>
      </c>
    </row>
    <row r="423" spans="5:5" ht="15.75" x14ac:dyDescent="0.2">
      <c r="E423" s="19" t="s">
        <v>54</v>
      </c>
    </row>
    <row r="424" spans="5:5" ht="15.75" x14ac:dyDescent="0.2">
      <c r="E424" s="19" t="s">
        <v>55</v>
      </c>
    </row>
    <row r="425" spans="5:5" ht="15.75" x14ac:dyDescent="0.2">
      <c r="E425" s="19" t="s">
        <v>56</v>
      </c>
    </row>
    <row r="426" spans="5:5" ht="15.75" x14ac:dyDescent="0.2">
      <c r="E426" s="19" t="s">
        <v>57</v>
      </c>
    </row>
    <row r="427" spans="5:5" ht="15.75" x14ac:dyDescent="0.2">
      <c r="E427" s="19" t="s">
        <v>58</v>
      </c>
    </row>
    <row r="428" spans="5:5" ht="15.75" x14ac:dyDescent="0.2">
      <c r="E428" s="19" t="s">
        <v>59</v>
      </c>
    </row>
    <row r="429" spans="5:5" ht="15.75" x14ac:dyDescent="0.2">
      <c r="E429" s="19" t="s">
        <v>60</v>
      </c>
    </row>
    <row r="430" spans="5:5" ht="15.75" x14ac:dyDescent="0.2">
      <c r="E430" s="19" t="s">
        <v>61</v>
      </c>
    </row>
    <row r="431" spans="5:5" ht="15.75" x14ac:dyDescent="0.2">
      <c r="E431" s="19" t="s">
        <v>62</v>
      </c>
    </row>
    <row r="432" spans="5:5" ht="15.75" x14ac:dyDescent="0.2">
      <c r="E432" s="19" t="s">
        <v>63</v>
      </c>
    </row>
    <row r="433" spans="5:5" ht="15.75" x14ac:dyDescent="0.2">
      <c r="E433" s="19" t="s">
        <v>64</v>
      </c>
    </row>
    <row r="434" spans="5:5" ht="15.75" x14ac:dyDescent="0.2">
      <c r="E434" s="19" t="s">
        <v>65</v>
      </c>
    </row>
    <row r="435" spans="5:5" ht="15.75" x14ac:dyDescent="0.2">
      <c r="E435" s="19" t="s">
        <v>66</v>
      </c>
    </row>
    <row r="436" spans="5:5" ht="15.75" x14ac:dyDescent="0.2">
      <c r="E436" s="19" t="s">
        <v>67</v>
      </c>
    </row>
    <row r="437" spans="5:5" ht="15.75" x14ac:dyDescent="0.2">
      <c r="E437" s="19" t="s">
        <v>68</v>
      </c>
    </row>
    <row r="438" spans="5:5" ht="15.75" x14ac:dyDescent="0.2">
      <c r="E438" s="19" t="s">
        <v>69</v>
      </c>
    </row>
    <row r="439" spans="5:5" ht="15.75" x14ac:dyDescent="0.2">
      <c r="E439" s="19" t="s">
        <v>70</v>
      </c>
    </row>
    <row r="440" spans="5:5" ht="15.75" x14ac:dyDescent="0.2">
      <c r="E440" s="19" t="s">
        <v>71</v>
      </c>
    </row>
    <row r="441" spans="5:5" ht="15.75" x14ac:dyDescent="0.2">
      <c r="E441" s="19" t="s">
        <v>72</v>
      </c>
    </row>
    <row r="442" spans="5:5" ht="15.75" x14ac:dyDescent="0.2">
      <c r="E442" s="19" t="s">
        <v>73</v>
      </c>
    </row>
    <row r="443" spans="5:5" ht="15.75" x14ac:dyDescent="0.2">
      <c r="E443" s="19" t="s">
        <v>74</v>
      </c>
    </row>
    <row r="444" spans="5:5" ht="15.75" x14ac:dyDescent="0.2">
      <c r="E444" s="19" t="s">
        <v>75</v>
      </c>
    </row>
    <row r="445" spans="5:5" ht="15.75" x14ac:dyDescent="0.2">
      <c r="E445" s="19" t="s">
        <v>76</v>
      </c>
    </row>
    <row r="446" spans="5:5" ht="15.75" x14ac:dyDescent="0.2">
      <c r="E446" s="19" t="s">
        <v>77</v>
      </c>
    </row>
    <row r="447" spans="5:5" ht="15.75" x14ac:dyDescent="0.2">
      <c r="E447" s="19" t="s">
        <v>78</v>
      </c>
    </row>
    <row r="448" spans="5:5" ht="15.75" x14ac:dyDescent="0.2">
      <c r="E448" s="19" t="s">
        <v>79</v>
      </c>
    </row>
    <row r="449" spans="5:5" ht="15.75" x14ac:dyDescent="0.2">
      <c r="E449" s="19" t="s">
        <v>80</v>
      </c>
    </row>
    <row r="450" spans="5:5" ht="15.75" x14ac:dyDescent="0.2">
      <c r="E450" s="19" t="s">
        <v>81</v>
      </c>
    </row>
    <row r="451" spans="5:5" ht="15.75" x14ac:dyDescent="0.2">
      <c r="E451" s="19" t="s">
        <v>82</v>
      </c>
    </row>
    <row r="452" spans="5:5" ht="15.75" x14ac:dyDescent="0.2">
      <c r="E452" s="19" t="s">
        <v>83</v>
      </c>
    </row>
    <row r="453" spans="5:5" ht="15.75" x14ac:dyDescent="0.2">
      <c r="E453" s="19" t="s">
        <v>84</v>
      </c>
    </row>
    <row r="454" spans="5:5" ht="15.75" x14ac:dyDescent="0.2">
      <c r="E454" s="19" t="s">
        <v>85</v>
      </c>
    </row>
    <row r="455" spans="5:5" ht="15.75" x14ac:dyDescent="0.2">
      <c r="E455" s="19" t="s">
        <v>86</v>
      </c>
    </row>
    <row r="456" spans="5:5" ht="15.75" x14ac:dyDescent="0.2">
      <c r="E456" s="19" t="s">
        <v>87</v>
      </c>
    </row>
    <row r="457" spans="5:5" ht="15.75" x14ac:dyDescent="0.2">
      <c r="E457" s="19" t="s">
        <v>88</v>
      </c>
    </row>
    <row r="458" spans="5:5" ht="15.75" x14ac:dyDescent="0.2">
      <c r="E458" s="19" t="s">
        <v>89</v>
      </c>
    </row>
    <row r="459" spans="5:5" ht="15.75" x14ac:dyDescent="0.2">
      <c r="E459" s="19" t="s">
        <v>90</v>
      </c>
    </row>
    <row r="460" spans="5:5" ht="15.75" x14ac:dyDescent="0.2">
      <c r="E460" s="19" t="s">
        <v>91</v>
      </c>
    </row>
    <row r="461" spans="5:5" ht="15.75" x14ac:dyDescent="0.2">
      <c r="E461" s="19" t="s">
        <v>92</v>
      </c>
    </row>
    <row r="462" spans="5:5" ht="15.75" x14ac:dyDescent="0.2">
      <c r="E462" s="19" t="s">
        <v>93</v>
      </c>
    </row>
    <row r="463" spans="5:5" ht="15.75" x14ac:dyDescent="0.2">
      <c r="E463" s="19" t="s">
        <v>94</v>
      </c>
    </row>
    <row r="464" spans="5:5" ht="15.75" x14ac:dyDescent="0.2">
      <c r="E464" s="19" t="s">
        <v>95</v>
      </c>
    </row>
    <row r="465" spans="5:5" ht="15.75" x14ac:dyDescent="0.2">
      <c r="E465" s="19" t="s">
        <v>96</v>
      </c>
    </row>
    <row r="466" spans="5:5" ht="15.75" x14ac:dyDescent="0.2">
      <c r="E466" s="19" t="s">
        <v>97</v>
      </c>
    </row>
    <row r="467" spans="5:5" ht="15.75" x14ac:dyDescent="0.2">
      <c r="E467" s="19" t="s">
        <v>98</v>
      </c>
    </row>
    <row r="468" spans="5:5" ht="15.75" x14ac:dyDescent="0.2">
      <c r="E468" s="19" t="s">
        <v>99</v>
      </c>
    </row>
    <row r="469" spans="5:5" ht="15.75" x14ac:dyDescent="0.2">
      <c r="E469" s="19" t="s">
        <v>100</v>
      </c>
    </row>
    <row r="470" spans="5:5" ht="15.75" x14ac:dyDescent="0.2">
      <c r="E470" s="19" t="s">
        <v>101</v>
      </c>
    </row>
    <row r="471" spans="5:5" ht="15.75" x14ac:dyDescent="0.2">
      <c r="E471" s="19" t="s">
        <v>102</v>
      </c>
    </row>
    <row r="472" spans="5:5" ht="15.75" x14ac:dyDescent="0.2">
      <c r="E472" s="19" t="s">
        <v>103</v>
      </c>
    </row>
    <row r="473" spans="5:5" ht="15.75" x14ac:dyDescent="0.2">
      <c r="E473" s="19" t="s">
        <v>104</v>
      </c>
    </row>
    <row r="474" spans="5:5" ht="15.75" x14ac:dyDescent="0.2">
      <c r="E474" s="19" t="s">
        <v>105</v>
      </c>
    </row>
    <row r="475" spans="5:5" ht="15.75" x14ac:dyDescent="0.2">
      <c r="E475" s="19" t="s">
        <v>106</v>
      </c>
    </row>
    <row r="476" spans="5:5" ht="15.75" x14ac:dyDescent="0.2">
      <c r="E476" s="19" t="s">
        <v>107</v>
      </c>
    </row>
    <row r="477" spans="5:5" ht="15.75" x14ac:dyDescent="0.2">
      <c r="E477" s="19" t="s">
        <v>108</v>
      </c>
    </row>
    <row r="478" spans="5:5" ht="15.75" x14ac:dyDescent="0.2">
      <c r="E478" s="19" t="s">
        <v>109</v>
      </c>
    </row>
    <row r="479" spans="5:5" ht="15.75" x14ac:dyDescent="0.2">
      <c r="E479" s="19" t="s">
        <v>110</v>
      </c>
    </row>
    <row r="480" spans="5:5" ht="15.75" x14ac:dyDescent="0.2">
      <c r="E480" s="19" t="s">
        <v>111</v>
      </c>
    </row>
    <row r="481" spans="5:5" ht="15.75" x14ac:dyDescent="0.2">
      <c r="E481" s="19" t="s">
        <v>112</v>
      </c>
    </row>
    <row r="482" spans="5:5" ht="15.75" x14ac:dyDescent="0.2">
      <c r="E482" s="19" t="s">
        <v>113</v>
      </c>
    </row>
    <row r="483" spans="5:5" ht="15.75" x14ac:dyDescent="0.2">
      <c r="E483" s="19" t="s">
        <v>114</v>
      </c>
    </row>
    <row r="484" spans="5:5" ht="15.75" x14ac:dyDescent="0.2">
      <c r="E484" s="19" t="s">
        <v>115</v>
      </c>
    </row>
    <row r="485" spans="5:5" ht="15.75" x14ac:dyDescent="0.2">
      <c r="E485" s="19" t="s">
        <v>116</v>
      </c>
    </row>
    <row r="486" spans="5:5" ht="15.75" x14ac:dyDescent="0.2">
      <c r="E486" s="19" t="s">
        <v>117</v>
      </c>
    </row>
    <row r="487" spans="5:5" ht="15.75" x14ac:dyDescent="0.2">
      <c r="E487" s="19" t="s">
        <v>118</v>
      </c>
    </row>
    <row r="488" spans="5:5" ht="15.75" x14ac:dyDescent="0.2">
      <c r="E488" s="19" t="s">
        <v>119</v>
      </c>
    </row>
    <row r="489" spans="5:5" ht="15.75" x14ac:dyDescent="0.2">
      <c r="E489" s="19" t="s">
        <v>120</v>
      </c>
    </row>
    <row r="490" spans="5:5" ht="15.75" x14ac:dyDescent="0.2">
      <c r="E490" s="19" t="s">
        <v>121</v>
      </c>
    </row>
    <row r="491" spans="5:5" ht="15.75" x14ac:dyDescent="0.2">
      <c r="E491" s="19" t="s">
        <v>122</v>
      </c>
    </row>
    <row r="492" spans="5:5" ht="15.75" x14ac:dyDescent="0.2">
      <c r="E492" s="19" t="s">
        <v>123</v>
      </c>
    </row>
    <row r="493" spans="5:5" ht="15.75" x14ac:dyDescent="0.2">
      <c r="E493" s="19" t="s">
        <v>124</v>
      </c>
    </row>
    <row r="494" spans="5:5" ht="15.75" x14ac:dyDescent="0.2">
      <c r="E494" s="19" t="s">
        <v>125</v>
      </c>
    </row>
    <row r="495" spans="5:5" ht="15.75" x14ac:dyDescent="0.2">
      <c r="E495" s="19" t="s">
        <v>126</v>
      </c>
    </row>
    <row r="496" spans="5:5" ht="15.75" x14ac:dyDescent="0.2">
      <c r="E496" s="19" t="s">
        <v>127</v>
      </c>
    </row>
    <row r="497" spans="5:5" ht="15.75" x14ac:dyDescent="0.2">
      <c r="E497" s="19" t="s">
        <v>128</v>
      </c>
    </row>
    <row r="498" spans="5:5" ht="15.75" x14ac:dyDescent="0.2">
      <c r="E498" s="19" t="s">
        <v>129</v>
      </c>
    </row>
    <row r="499" spans="5:5" ht="15.75" x14ac:dyDescent="0.2">
      <c r="E499" s="19" t="s">
        <v>130</v>
      </c>
    </row>
    <row r="500" spans="5:5" ht="15.75" x14ac:dyDescent="0.2">
      <c r="E500" s="19" t="s">
        <v>131</v>
      </c>
    </row>
    <row r="501" spans="5:5" ht="15.75" x14ac:dyDescent="0.2">
      <c r="E501" s="19" t="s">
        <v>132</v>
      </c>
    </row>
    <row r="502" spans="5:5" ht="15.75" x14ac:dyDescent="0.2">
      <c r="E502" s="19" t="s">
        <v>133</v>
      </c>
    </row>
    <row r="503" spans="5:5" ht="15.75" x14ac:dyDescent="0.2">
      <c r="E503" s="19" t="s">
        <v>134</v>
      </c>
    </row>
    <row r="504" spans="5:5" ht="15.75" x14ac:dyDescent="0.2">
      <c r="E504" s="19" t="s">
        <v>135</v>
      </c>
    </row>
    <row r="505" spans="5:5" ht="15.75" x14ac:dyDescent="0.2">
      <c r="E505" s="19" t="s">
        <v>136</v>
      </c>
    </row>
    <row r="506" spans="5:5" ht="15.75" x14ac:dyDescent="0.2">
      <c r="E506" s="19" t="s">
        <v>137</v>
      </c>
    </row>
    <row r="507" spans="5:5" ht="15.75" x14ac:dyDescent="0.2">
      <c r="E507" s="19" t="s">
        <v>138</v>
      </c>
    </row>
    <row r="508" spans="5:5" ht="15.75" x14ac:dyDescent="0.2">
      <c r="E508" s="19" t="s">
        <v>139</v>
      </c>
    </row>
    <row r="509" spans="5:5" ht="15.75" x14ac:dyDescent="0.2">
      <c r="E509" s="19" t="s">
        <v>140</v>
      </c>
    </row>
    <row r="510" spans="5:5" ht="15.75" x14ac:dyDescent="0.2">
      <c r="E510" s="19" t="s">
        <v>141</v>
      </c>
    </row>
    <row r="511" spans="5:5" ht="15.75" x14ac:dyDescent="0.2">
      <c r="E511" s="19" t="s">
        <v>142</v>
      </c>
    </row>
    <row r="512" spans="5:5" ht="15.75" x14ac:dyDescent="0.2">
      <c r="E512" s="19" t="s">
        <v>143</v>
      </c>
    </row>
    <row r="513" spans="5:5" ht="15.75" x14ac:dyDescent="0.2">
      <c r="E513" s="19" t="s">
        <v>144</v>
      </c>
    </row>
    <row r="514" spans="5:5" ht="15.75" x14ac:dyDescent="0.2">
      <c r="E514" s="19" t="s">
        <v>145</v>
      </c>
    </row>
    <row r="515" spans="5:5" ht="15.75" x14ac:dyDescent="0.2">
      <c r="E515" s="19" t="s">
        <v>146</v>
      </c>
    </row>
    <row r="516" spans="5:5" ht="15.75" x14ac:dyDescent="0.2">
      <c r="E516" s="19" t="s">
        <v>147</v>
      </c>
    </row>
    <row r="517" spans="5:5" ht="15.75" x14ac:dyDescent="0.2">
      <c r="E517" s="19" t="s">
        <v>148</v>
      </c>
    </row>
    <row r="518" spans="5:5" ht="15.75" x14ac:dyDescent="0.2">
      <c r="E518" s="19" t="s">
        <v>149</v>
      </c>
    </row>
    <row r="519" spans="5:5" ht="15.75" x14ac:dyDescent="0.2">
      <c r="E519" s="19" t="s">
        <v>150</v>
      </c>
    </row>
    <row r="520" spans="5:5" ht="15.75" x14ac:dyDescent="0.2">
      <c r="E520" s="19" t="s">
        <v>151</v>
      </c>
    </row>
    <row r="521" spans="5:5" ht="15.75" x14ac:dyDescent="0.2">
      <c r="E521" s="19" t="s">
        <v>152</v>
      </c>
    </row>
    <row r="522" spans="5:5" ht="15.75" x14ac:dyDescent="0.2">
      <c r="E522" s="19" t="s">
        <v>153</v>
      </c>
    </row>
    <row r="523" spans="5:5" ht="15.75" x14ac:dyDescent="0.2">
      <c r="E523" s="19" t="s">
        <v>154</v>
      </c>
    </row>
    <row r="524" spans="5:5" ht="15.75" x14ac:dyDescent="0.2">
      <c r="E524" s="19" t="s">
        <v>155</v>
      </c>
    </row>
    <row r="525" spans="5:5" ht="15.75" x14ac:dyDescent="0.2">
      <c r="E525" s="19" t="s">
        <v>156</v>
      </c>
    </row>
    <row r="526" spans="5:5" ht="15.75" x14ac:dyDescent="0.2">
      <c r="E526" s="19" t="s">
        <v>157</v>
      </c>
    </row>
    <row r="527" spans="5:5" ht="15.75" x14ac:dyDescent="0.2">
      <c r="E527" s="19" t="s">
        <v>158</v>
      </c>
    </row>
    <row r="528" spans="5:5" ht="15.75" x14ac:dyDescent="0.2">
      <c r="E528" s="19" t="s">
        <v>159</v>
      </c>
    </row>
    <row r="529" spans="5:5" ht="15.75" x14ac:dyDescent="0.2">
      <c r="E529" s="19" t="s">
        <v>160</v>
      </c>
    </row>
    <row r="530" spans="5:5" ht="15.75" x14ac:dyDescent="0.2">
      <c r="E530" s="19" t="s">
        <v>161</v>
      </c>
    </row>
    <row r="531" spans="5:5" ht="15.75" x14ac:dyDescent="0.2">
      <c r="E531" s="19" t="s">
        <v>162</v>
      </c>
    </row>
    <row r="532" spans="5:5" ht="15.75" x14ac:dyDescent="0.2">
      <c r="E532" s="19" t="s">
        <v>163</v>
      </c>
    </row>
    <row r="533" spans="5:5" ht="15.75" x14ac:dyDescent="0.2">
      <c r="E533" s="19" t="s">
        <v>164</v>
      </c>
    </row>
    <row r="534" spans="5:5" ht="15.75" x14ac:dyDescent="0.2">
      <c r="E534" s="19" t="s">
        <v>165</v>
      </c>
    </row>
    <row r="535" spans="5:5" ht="15.75" x14ac:dyDescent="0.2">
      <c r="E535" s="19" t="s">
        <v>166</v>
      </c>
    </row>
    <row r="536" spans="5:5" ht="15.75" x14ac:dyDescent="0.2">
      <c r="E536" s="19" t="s">
        <v>167</v>
      </c>
    </row>
    <row r="537" spans="5:5" ht="15.75" x14ac:dyDescent="0.2">
      <c r="E537" s="19" t="s">
        <v>168</v>
      </c>
    </row>
    <row r="538" spans="5:5" ht="15.75" x14ac:dyDescent="0.2">
      <c r="E538" s="19" t="s">
        <v>169</v>
      </c>
    </row>
    <row r="539" spans="5:5" ht="15.75" x14ac:dyDescent="0.2">
      <c r="E539" s="19" t="s">
        <v>170</v>
      </c>
    </row>
    <row r="540" spans="5:5" ht="15.75" x14ac:dyDescent="0.2">
      <c r="E540" s="19" t="s">
        <v>171</v>
      </c>
    </row>
    <row r="541" spans="5:5" ht="15.75" x14ac:dyDescent="0.2">
      <c r="E541" s="19" t="s">
        <v>172</v>
      </c>
    </row>
    <row r="542" spans="5:5" ht="15.75" x14ac:dyDescent="0.2">
      <c r="E542" s="19" t="s">
        <v>173</v>
      </c>
    </row>
    <row r="543" spans="5:5" ht="15.75" x14ac:dyDescent="0.2">
      <c r="E543" s="19" t="s">
        <v>174</v>
      </c>
    </row>
    <row r="544" spans="5:5" ht="15.75" x14ac:dyDescent="0.2">
      <c r="E544" s="19" t="s">
        <v>175</v>
      </c>
    </row>
    <row r="545" spans="5:5" ht="15.75" x14ac:dyDescent="0.2">
      <c r="E545" s="19" t="s">
        <v>176</v>
      </c>
    </row>
    <row r="546" spans="5:5" ht="15.75" x14ac:dyDescent="0.2">
      <c r="E546" s="19" t="s">
        <v>177</v>
      </c>
    </row>
    <row r="547" spans="5:5" ht="15.75" x14ac:dyDescent="0.2">
      <c r="E547" s="19" t="s">
        <v>178</v>
      </c>
    </row>
    <row r="548" spans="5:5" ht="15.75" x14ac:dyDescent="0.2">
      <c r="E548" s="19" t="s">
        <v>179</v>
      </c>
    </row>
    <row r="549" spans="5:5" ht="15.75" x14ac:dyDescent="0.2">
      <c r="E549" s="19" t="s">
        <v>180</v>
      </c>
    </row>
    <row r="550" spans="5:5" ht="15.75" x14ac:dyDescent="0.2">
      <c r="E550" s="19" t="s">
        <v>181</v>
      </c>
    </row>
    <row r="551" spans="5:5" ht="15.75" x14ac:dyDescent="0.2">
      <c r="E551" s="19" t="s">
        <v>182</v>
      </c>
    </row>
    <row r="552" spans="5:5" ht="15.75" x14ac:dyDescent="0.2">
      <c r="E552" s="19" t="s">
        <v>183</v>
      </c>
    </row>
    <row r="553" spans="5:5" ht="15.75" x14ac:dyDescent="0.2">
      <c r="E553" s="19" t="s">
        <v>184</v>
      </c>
    </row>
    <row r="554" spans="5:5" ht="15.75" x14ac:dyDescent="0.2">
      <c r="E554" s="19" t="s">
        <v>185</v>
      </c>
    </row>
    <row r="555" spans="5:5" ht="15.75" x14ac:dyDescent="0.2">
      <c r="E555" s="19" t="s">
        <v>186</v>
      </c>
    </row>
    <row r="556" spans="5:5" ht="15.75" x14ac:dyDescent="0.2">
      <c r="E556" s="19" t="s">
        <v>187</v>
      </c>
    </row>
    <row r="557" spans="5:5" ht="15.75" x14ac:dyDescent="0.2">
      <c r="E557" s="19" t="s">
        <v>188</v>
      </c>
    </row>
    <row r="558" spans="5:5" ht="15.75" x14ac:dyDescent="0.2">
      <c r="E558" s="19" t="s">
        <v>189</v>
      </c>
    </row>
    <row r="559" spans="5:5" ht="15.75" x14ac:dyDescent="0.2">
      <c r="E559" s="19" t="s">
        <v>190</v>
      </c>
    </row>
    <row r="560" spans="5:5" ht="15.75" x14ac:dyDescent="0.2">
      <c r="E560" s="19" t="s">
        <v>191</v>
      </c>
    </row>
    <row r="561" spans="5:5" ht="15.75" x14ac:dyDescent="0.2">
      <c r="E561" s="19" t="s">
        <v>192</v>
      </c>
    </row>
    <row r="562" spans="5:5" ht="15.75" x14ac:dyDescent="0.2">
      <c r="E562" s="19" t="s">
        <v>193</v>
      </c>
    </row>
    <row r="563" spans="5:5" ht="15.75" x14ac:dyDescent="0.2">
      <c r="E563" s="19" t="s">
        <v>194</v>
      </c>
    </row>
    <row r="564" spans="5:5" ht="15.75" x14ac:dyDescent="0.2">
      <c r="E564" s="19" t="s">
        <v>195</v>
      </c>
    </row>
    <row r="565" spans="5:5" ht="15.75" x14ac:dyDescent="0.2">
      <c r="E565" s="19" t="s">
        <v>196</v>
      </c>
    </row>
    <row r="566" spans="5:5" ht="15.75" x14ac:dyDescent="0.2">
      <c r="E566" s="19" t="s">
        <v>197</v>
      </c>
    </row>
    <row r="567" spans="5:5" ht="15.75" x14ac:dyDescent="0.2">
      <c r="E567" s="19" t="s">
        <v>198</v>
      </c>
    </row>
    <row r="568" spans="5:5" ht="15.75" x14ac:dyDescent="0.2">
      <c r="E568" s="19" t="s">
        <v>199</v>
      </c>
    </row>
    <row r="569" spans="5:5" ht="15.75" x14ac:dyDescent="0.2">
      <c r="E569" s="19" t="s">
        <v>200</v>
      </c>
    </row>
    <row r="570" spans="5:5" ht="15.75" x14ac:dyDescent="0.2">
      <c r="E570" s="19" t="s">
        <v>201</v>
      </c>
    </row>
    <row r="571" spans="5:5" ht="15.75" x14ac:dyDescent="0.2">
      <c r="E571" s="19" t="s">
        <v>202</v>
      </c>
    </row>
    <row r="572" spans="5:5" ht="15.75" x14ac:dyDescent="0.2">
      <c r="E572" s="19" t="s">
        <v>203</v>
      </c>
    </row>
    <row r="573" spans="5:5" ht="15.75" x14ac:dyDescent="0.2">
      <c r="E573" s="19" t="s">
        <v>204</v>
      </c>
    </row>
    <row r="574" spans="5:5" ht="15.75" x14ac:dyDescent="0.2">
      <c r="E574" s="19" t="s">
        <v>205</v>
      </c>
    </row>
    <row r="575" spans="5:5" ht="15.75" x14ac:dyDescent="0.2">
      <c r="E575" s="19" t="s">
        <v>206</v>
      </c>
    </row>
    <row r="576" spans="5:5" ht="15.75" x14ac:dyDescent="0.2">
      <c r="E576" s="19" t="s">
        <v>207</v>
      </c>
    </row>
    <row r="577" spans="5:5" ht="15.75" x14ac:dyDescent="0.2">
      <c r="E577" s="19" t="s">
        <v>208</v>
      </c>
    </row>
    <row r="578" spans="5:5" ht="15.75" x14ac:dyDescent="0.2">
      <c r="E578" s="19" t="s">
        <v>209</v>
      </c>
    </row>
    <row r="579" spans="5:5" ht="15.75" x14ac:dyDescent="0.2">
      <c r="E579" s="19" t="s">
        <v>210</v>
      </c>
    </row>
    <row r="580" spans="5:5" ht="15.75" x14ac:dyDescent="0.2">
      <c r="E580" s="19" t="s">
        <v>211</v>
      </c>
    </row>
    <row r="581" spans="5:5" ht="15.75" x14ac:dyDescent="0.2">
      <c r="E581" s="19" t="s">
        <v>212</v>
      </c>
    </row>
    <row r="582" spans="5:5" ht="15.75" x14ac:dyDescent="0.2">
      <c r="E582" s="19" t="s">
        <v>213</v>
      </c>
    </row>
    <row r="583" spans="5:5" ht="15.75" x14ac:dyDescent="0.2">
      <c r="E583" s="19" t="s">
        <v>214</v>
      </c>
    </row>
    <row r="584" spans="5:5" ht="15.75" x14ac:dyDescent="0.2">
      <c r="E584" s="19" t="s">
        <v>215</v>
      </c>
    </row>
    <row r="585" spans="5:5" ht="15.75" x14ac:dyDescent="0.2">
      <c r="E585" s="19" t="s">
        <v>216</v>
      </c>
    </row>
    <row r="586" spans="5:5" ht="15.75" x14ac:dyDescent="0.2">
      <c r="E586" s="19" t="s">
        <v>217</v>
      </c>
    </row>
    <row r="587" spans="5:5" ht="15.75" x14ac:dyDescent="0.2">
      <c r="E587" s="19" t="s">
        <v>218</v>
      </c>
    </row>
    <row r="588" spans="5:5" ht="15.75" x14ac:dyDescent="0.2">
      <c r="E588" s="19" t="s">
        <v>219</v>
      </c>
    </row>
    <row r="589" spans="5:5" ht="15.75" x14ac:dyDescent="0.2">
      <c r="E589" s="19" t="s">
        <v>220</v>
      </c>
    </row>
    <row r="590" spans="5:5" ht="15.75" x14ac:dyDescent="0.2">
      <c r="E590" s="19" t="s">
        <v>221</v>
      </c>
    </row>
    <row r="591" spans="5:5" ht="15.75" x14ac:dyDescent="0.2">
      <c r="E591" s="19" t="s">
        <v>222</v>
      </c>
    </row>
    <row r="592" spans="5:5" ht="15.75" x14ac:dyDescent="0.2">
      <c r="E592" s="19" t="s">
        <v>223</v>
      </c>
    </row>
    <row r="593" spans="5:5" ht="15.75" x14ac:dyDescent="0.2">
      <c r="E593" s="19" t="s">
        <v>224</v>
      </c>
    </row>
    <row r="594" spans="5:5" ht="15.75" x14ac:dyDescent="0.2">
      <c r="E594" s="19" t="s">
        <v>225</v>
      </c>
    </row>
    <row r="595" spans="5:5" ht="15.75" x14ac:dyDescent="0.2">
      <c r="E595" s="19" t="s">
        <v>226</v>
      </c>
    </row>
    <row r="596" spans="5:5" ht="15.75" x14ac:dyDescent="0.2">
      <c r="E596" s="19" t="s">
        <v>227</v>
      </c>
    </row>
    <row r="597" spans="5:5" ht="15.75" x14ac:dyDescent="0.2">
      <c r="E597" s="19" t="s">
        <v>228</v>
      </c>
    </row>
    <row r="598" spans="5:5" ht="15.75" x14ac:dyDescent="0.2">
      <c r="E598" s="19" t="s">
        <v>229</v>
      </c>
    </row>
    <row r="599" spans="5:5" ht="15.75" x14ac:dyDescent="0.2">
      <c r="E599" s="19" t="s">
        <v>230</v>
      </c>
    </row>
    <row r="600" spans="5:5" ht="15.75" x14ac:dyDescent="0.2">
      <c r="E600" s="19" t="s">
        <v>231</v>
      </c>
    </row>
    <row r="601" spans="5:5" ht="15.75" x14ac:dyDescent="0.2">
      <c r="E601" s="19" t="s">
        <v>232</v>
      </c>
    </row>
    <row r="602" spans="5:5" ht="15.75" x14ac:dyDescent="0.2">
      <c r="E602" s="19" t="s">
        <v>233</v>
      </c>
    </row>
    <row r="603" spans="5:5" ht="15.75" x14ac:dyDescent="0.2">
      <c r="E603" s="19" t="s">
        <v>234</v>
      </c>
    </row>
    <row r="604" spans="5:5" ht="15.75" x14ac:dyDescent="0.2">
      <c r="E604" s="19" t="s">
        <v>235</v>
      </c>
    </row>
    <row r="605" spans="5:5" ht="15.75" x14ac:dyDescent="0.2">
      <c r="E605" s="19" t="s">
        <v>236</v>
      </c>
    </row>
    <row r="606" spans="5:5" ht="15.75" x14ac:dyDescent="0.2">
      <c r="E606" s="19" t="s">
        <v>237</v>
      </c>
    </row>
    <row r="607" spans="5:5" ht="15.75" x14ac:dyDescent="0.2">
      <c r="E607" s="19" t="s">
        <v>238</v>
      </c>
    </row>
    <row r="608" spans="5:5" ht="15.75" x14ac:dyDescent="0.2">
      <c r="E608" s="19" t="s">
        <v>239</v>
      </c>
    </row>
    <row r="609" spans="5:5" ht="15.75" x14ac:dyDescent="0.2">
      <c r="E609" s="19" t="s">
        <v>240</v>
      </c>
    </row>
    <row r="610" spans="5:5" ht="15.75" x14ac:dyDescent="0.2">
      <c r="E610" s="19" t="s">
        <v>241</v>
      </c>
    </row>
    <row r="611" spans="5:5" ht="15.75" x14ac:dyDescent="0.2">
      <c r="E611" s="19" t="s">
        <v>242</v>
      </c>
    </row>
    <row r="612" spans="5:5" ht="15.75" x14ac:dyDescent="0.2">
      <c r="E612" s="19" t="s">
        <v>243</v>
      </c>
    </row>
    <row r="613" spans="5:5" ht="15.75" x14ac:dyDescent="0.2">
      <c r="E613" s="19" t="s">
        <v>244</v>
      </c>
    </row>
    <row r="614" spans="5:5" ht="15.75" x14ac:dyDescent="0.2">
      <c r="E614" s="19" t="s">
        <v>245</v>
      </c>
    </row>
    <row r="615" spans="5:5" ht="15.75" x14ac:dyDescent="0.2">
      <c r="E615" s="19" t="s">
        <v>246</v>
      </c>
    </row>
    <row r="616" spans="5:5" ht="15.75" x14ac:dyDescent="0.2">
      <c r="E616" s="19" t="s">
        <v>247</v>
      </c>
    </row>
    <row r="617" spans="5:5" ht="15.75" x14ac:dyDescent="0.2">
      <c r="E617" s="19" t="s">
        <v>248</v>
      </c>
    </row>
    <row r="618" spans="5:5" ht="15.75" x14ac:dyDescent="0.2">
      <c r="E618" s="19" t="s">
        <v>249</v>
      </c>
    </row>
    <row r="619" spans="5:5" ht="15.75" x14ac:dyDescent="0.2">
      <c r="E619" s="19" t="s">
        <v>250</v>
      </c>
    </row>
    <row r="620" spans="5:5" ht="15.75" x14ac:dyDescent="0.2">
      <c r="E620" s="19" t="s">
        <v>251</v>
      </c>
    </row>
    <row r="621" spans="5:5" ht="15.75" x14ac:dyDescent="0.2">
      <c r="E621" s="19" t="s">
        <v>252</v>
      </c>
    </row>
    <row r="622" spans="5:5" ht="15.75" x14ac:dyDescent="0.2">
      <c r="E622" s="19" t="s">
        <v>253</v>
      </c>
    </row>
    <row r="623" spans="5:5" ht="15.75" x14ac:dyDescent="0.2">
      <c r="E623" s="19" t="s">
        <v>254</v>
      </c>
    </row>
    <row r="624" spans="5:5" ht="15.75" x14ac:dyDescent="0.2">
      <c r="E624" s="19" t="s">
        <v>255</v>
      </c>
    </row>
    <row r="625" spans="5:5" ht="15.75" x14ac:dyDescent="0.2">
      <c r="E625" s="19" t="s">
        <v>256</v>
      </c>
    </row>
    <row r="626" spans="5:5" ht="15.75" x14ac:dyDescent="0.2">
      <c r="E626" s="19" t="s">
        <v>257</v>
      </c>
    </row>
    <row r="627" spans="5:5" ht="15.75" x14ac:dyDescent="0.2">
      <c r="E627" s="19" t="s">
        <v>258</v>
      </c>
    </row>
    <row r="628" spans="5:5" ht="15.75" x14ac:dyDescent="0.2">
      <c r="E628" s="19" t="s">
        <v>259</v>
      </c>
    </row>
    <row r="629" spans="5:5" ht="15.75" x14ac:dyDescent="0.2">
      <c r="E629" s="19" t="s">
        <v>260</v>
      </c>
    </row>
    <row r="630" spans="5:5" ht="15.75" x14ac:dyDescent="0.2">
      <c r="E630" s="19" t="s">
        <v>261</v>
      </c>
    </row>
    <row r="631" spans="5:5" ht="15.75" x14ac:dyDescent="0.2">
      <c r="E631" s="19" t="s">
        <v>262</v>
      </c>
    </row>
    <row r="632" spans="5:5" ht="15.75" x14ac:dyDescent="0.2">
      <c r="E632" s="19" t="s">
        <v>263</v>
      </c>
    </row>
    <row r="633" spans="5:5" ht="15.75" x14ac:dyDescent="0.2">
      <c r="E633" s="19" t="s">
        <v>264</v>
      </c>
    </row>
    <row r="634" spans="5:5" ht="15.75" x14ac:dyDescent="0.2">
      <c r="E634" s="19" t="s">
        <v>265</v>
      </c>
    </row>
    <row r="635" spans="5:5" ht="15.75" x14ac:dyDescent="0.2">
      <c r="E635" s="19" t="s">
        <v>266</v>
      </c>
    </row>
    <row r="636" spans="5:5" ht="15.75" x14ac:dyDescent="0.2">
      <c r="E636" s="19" t="s">
        <v>267</v>
      </c>
    </row>
    <row r="637" spans="5:5" ht="15.75" x14ac:dyDescent="0.2">
      <c r="E637" s="19" t="s">
        <v>268</v>
      </c>
    </row>
    <row r="638" spans="5:5" ht="15.75" x14ac:dyDescent="0.2">
      <c r="E638" s="19" t="s">
        <v>269</v>
      </c>
    </row>
    <row r="639" spans="5:5" ht="15.75" x14ac:dyDescent="0.2">
      <c r="E639" s="19" t="s">
        <v>270</v>
      </c>
    </row>
    <row r="640" spans="5:5" ht="15.75" x14ac:dyDescent="0.2">
      <c r="E640" s="19" t="s">
        <v>271</v>
      </c>
    </row>
    <row r="641" spans="5:5" ht="15.75" x14ac:dyDescent="0.2">
      <c r="E641" s="19" t="s">
        <v>272</v>
      </c>
    </row>
    <row r="642" spans="5:5" ht="15.75" x14ac:dyDescent="0.2">
      <c r="E642" s="19" t="s">
        <v>273</v>
      </c>
    </row>
    <row r="643" spans="5:5" ht="15.75" x14ac:dyDescent="0.2">
      <c r="E643" s="19" t="s">
        <v>274</v>
      </c>
    </row>
    <row r="644" spans="5:5" ht="15.75" x14ac:dyDescent="0.2">
      <c r="E644" s="19" t="s">
        <v>275</v>
      </c>
    </row>
    <row r="645" spans="5:5" ht="15.75" x14ac:dyDescent="0.2">
      <c r="E645" s="19" t="s">
        <v>276</v>
      </c>
    </row>
    <row r="646" spans="5:5" ht="15.75" x14ac:dyDescent="0.2">
      <c r="E646" s="19" t="s">
        <v>277</v>
      </c>
    </row>
    <row r="647" spans="5:5" ht="15.75" x14ac:dyDescent="0.2">
      <c r="E647" s="19" t="s">
        <v>278</v>
      </c>
    </row>
    <row r="648" spans="5:5" ht="15.75" x14ac:dyDescent="0.2">
      <c r="E648" s="19" t="s">
        <v>279</v>
      </c>
    </row>
    <row r="649" spans="5:5" ht="15.75" x14ac:dyDescent="0.2">
      <c r="E649" s="19" t="s">
        <v>280</v>
      </c>
    </row>
    <row r="650" spans="5:5" ht="15.75" x14ac:dyDescent="0.2">
      <c r="E650" s="19" t="s">
        <v>281</v>
      </c>
    </row>
    <row r="651" spans="5:5" ht="15.75" x14ac:dyDescent="0.2">
      <c r="E651" s="19" t="s">
        <v>282</v>
      </c>
    </row>
    <row r="652" spans="5:5" ht="15.75" x14ac:dyDescent="0.2">
      <c r="E652" s="19" t="s">
        <v>283</v>
      </c>
    </row>
    <row r="653" spans="5:5" ht="15.75" x14ac:dyDescent="0.2">
      <c r="E653" s="19" t="s">
        <v>284</v>
      </c>
    </row>
    <row r="654" spans="5:5" ht="15.75" x14ac:dyDescent="0.2">
      <c r="E654" s="19" t="s">
        <v>285</v>
      </c>
    </row>
    <row r="655" spans="5:5" ht="15.75" x14ac:dyDescent="0.2">
      <c r="E655" s="19" t="s">
        <v>286</v>
      </c>
    </row>
    <row r="656" spans="5:5" ht="15.75" x14ac:dyDescent="0.2">
      <c r="E656" s="19" t="s">
        <v>287</v>
      </c>
    </row>
    <row r="657" spans="5:5" ht="15.75" x14ac:dyDescent="0.2">
      <c r="E657" s="19" t="s">
        <v>288</v>
      </c>
    </row>
    <row r="658" spans="5:5" ht="15.75" x14ac:dyDescent="0.2">
      <c r="E658" s="19" t="s">
        <v>289</v>
      </c>
    </row>
    <row r="659" spans="5:5" ht="15.75" x14ac:dyDescent="0.2">
      <c r="E659" s="19" t="s">
        <v>290</v>
      </c>
    </row>
    <row r="660" spans="5:5" ht="15.75" x14ac:dyDescent="0.2">
      <c r="E660" s="19" t="s">
        <v>291</v>
      </c>
    </row>
    <row r="661" spans="5:5" ht="15.75" x14ac:dyDescent="0.2">
      <c r="E661" s="19" t="s">
        <v>292</v>
      </c>
    </row>
    <row r="662" spans="5:5" ht="15.75" x14ac:dyDescent="0.2">
      <c r="E662" s="19" t="s">
        <v>293</v>
      </c>
    </row>
    <row r="663" spans="5:5" ht="15.75" x14ac:dyDescent="0.2">
      <c r="E663" s="19" t="s">
        <v>294</v>
      </c>
    </row>
    <row r="664" spans="5:5" ht="15.75" x14ac:dyDescent="0.2">
      <c r="E664" s="19" t="s">
        <v>295</v>
      </c>
    </row>
    <row r="665" spans="5:5" ht="15.75" x14ac:dyDescent="0.2">
      <c r="E665" s="19" t="s">
        <v>296</v>
      </c>
    </row>
    <row r="666" spans="5:5" ht="15.75" x14ac:dyDescent="0.2">
      <c r="E666" s="19" t="s">
        <v>297</v>
      </c>
    </row>
    <row r="667" spans="5:5" ht="15.75" x14ac:dyDescent="0.2">
      <c r="E667" s="19" t="s">
        <v>298</v>
      </c>
    </row>
    <row r="668" spans="5:5" ht="15.75" x14ac:dyDescent="0.2">
      <c r="E668" s="19" t="s">
        <v>299</v>
      </c>
    </row>
    <row r="669" spans="5:5" ht="15.75" x14ac:dyDescent="0.2">
      <c r="E669" s="19" t="s">
        <v>300</v>
      </c>
    </row>
    <row r="670" spans="5:5" ht="15.75" x14ac:dyDescent="0.2">
      <c r="E670" s="19" t="s">
        <v>301</v>
      </c>
    </row>
    <row r="671" spans="5:5" ht="15.75" x14ac:dyDescent="0.2">
      <c r="E671" s="19" t="s">
        <v>302</v>
      </c>
    </row>
    <row r="672" spans="5:5" ht="15.75" x14ac:dyDescent="0.2">
      <c r="E672" s="19" t="s">
        <v>303</v>
      </c>
    </row>
    <row r="673" spans="5:5" ht="15.75" x14ac:dyDescent="0.2">
      <c r="E673" s="19" t="s">
        <v>304</v>
      </c>
    </row>
    <row r="674" spans="5:5" ht="15.75" x14ac:dyDescent="0.2">
      <c r="E674" s="19" t="s">
        <v>305</v>
      </c>
    </row>
    <row r="675" spans="5:5" ht="15.75" x14ac:dyDescent="0.2">
      <c r="E675" s="19" t="s">
        <v>306</v>
      </c>
    </row>
    <row r="676" spans="5:5" ht="15.75" x14ac:dyDescent="0.2">
      <c r="E676" s="19" t="s">
        <v>307</v>
      </c>
    </row>
    <row r="677" spans="5:5" ht="15.75" x14ac:dyDescent="0.2">
      <c r="E677" s="19" t="s">
        <v>308</v>
      </c>
    </row>
    <row r="678" spans="5:5" ht="15.75" x14ac:dyDescent="0.2">
      <c r="E678" s="19" t="s">
        <v>309</v>
      </c>
    </row>
    <row r="679" spans="5:5" ht="15.75" x14ac:dyDescent="0.2">
      <c r="E679" s="19" t="s">
        <v>310</v>
      </c>
    </row>
    <row r="680" spans="5:5" ht="15.75" x14ac:dyDescent="0.2">
      <c r="E680" s="19" t="s">
        <v>311</v>
      </c>
    </row>
    <row r="681" spans="5:5" ht="15.75" x14ac:dyDescent="0.2">
      <c r="E681" s="19" t="s">
        <v>312</v>
      </c>
    </row>
    <row r="682" spans="5:5" ht="15.75" x14ac:dyDescent="0.2">
      <c r="E682" s="19" t="s">
        <v>313</v>
      </c>
    </row>
    <row r="683" spans="5:5" ht="15.75" x14ac:dyDescent="0.2">
      <c r="E683" s="19" t="s">
        <v>314</v>
      </c>
    </row>
    <row r="684" spans="5:5" ht="15.75" x14ac:dyDescent="0.2">
      <c r="E684" s="19" t="s">
        <v>315</v>
      </c>
    </row>
    <row r="685" spans="5:5" ht="15.75" x14ac:dyDescent="0.2">
      <c r="E685" s="19" t="s">
        <v>316</v>
      </c>
    </row>
    <row r="686" spans="5:5" ht="15.75" x14ac:dyDescent="0.2">
      <c r="E686" s="19" t="s">
        <v>317</v>
      </c>
    </row>
    <row r="687" spans="5:5" ht="15.75" x14ac:dyDescent="0.2">
      <c r="E687" s="19" t="s">
        <v>318</v>
      </c>
    </row>
    <row r="688" spans="5:5" ht="15.75" x14ac:dyDescent="0.2">
      <c r="E688" s="19" t="s">
        <v>319</v>
      </c>
    </row>
    <row r="689" spans="5:5" ht="15.75" x14ac:dyDescent="0.2">
      <c r="E689" s="19" t="s">
        <v>320</v>
      </c>
    </row>
    <row r="690" spans="5:5" ht="15.75" x14ac:dyDescent="0.2">
      <c r="E690" s="19" t="s">
        <v>321</v>
      </c>
    </row>
    <row r="691" spans="5:5" ht="15.75" x14ac:dyDescent="0.2">
      <c r="E691" s="19" t="s">
        <v>322</v>
      </c>
    </row>
    <row r="692" spans="5:5" ht="15.75" x14ac:dyDescent="0.2">
      <c r="E692" s="19" t="s">
        <v>323</v>
      </c>
    </row>
    <row r="693" spans="5:5" ht="15.75" x14ac:dyDescent="0.2">
      <c r="E693" s="19" t="s">
        <v>324</v>
      </c>
    </row>
    <row r="694" spans="5:5" ht="15.75" x14ac:dyDescent="0.2">
      <c r="E694" s="19" t="s">
        <v>325</v>
      </c>
    </row>
    <row r="695" spans="5:5" ht="15.75" x14ac:dyDescent="0.2">
      <c r="E695" s="19" t="s">
        <v>326</v>
      </c>
    </row>
    <row r="696" spans="5:5" ht="15.75" x14ac:dyDescent="0.2">
      <c r="E696" s="19" t="s">
        <v>327</v>
      </c>
    </row>
    <row r="697" spans="5:5" ht="15.75" x14ac:dyDescent="0.2">
      <c r="E697" s="19" t="s">
        <v>328</v>
      </c>
    </row>
    <row r="698" spans="5:5" ht="15.75" x14ac:dyDescent="0.2">
      <c r="E698" s="19" t="s">
        <v>329</v>
      </c>
    </row>
    <row r="699" spans="5:5" ht="15.75" x14ac:dyDescent="0.2">
      <c r="E699" s="19" t="s">
        <v>330</v>
      </c>
    </row>
    <row r="700" spans="5:5" ht="15.75" x14ac:dyDescent="0.2">
      <c r="E700" s="19" t="s">
        <v>331</v>
      </c>
    </row>
    <row r="701" spans="5:5" ht="15.75" x14ac:dyDescent="0.2">
      <c r="E701" s="19" t="s">
        <v>332</v>
      </c>
    </row>
    <row r="702" spans="5:5" ht="15.75" x14ac:dyDescent="0.2">
      <c r="E702" s="19" t="s">
        <v>333</v>
      </c>
    </row>
    <row r="703" spans="5:5" ht="15.75" x14ac:dyDescent="0.2">
      <c r="E703" s="19" t="s">
        <v>334</v>
      </c>
    </row>
    <row r="704" spans="5:5" ht="15.75" x14ac:dyDescent="0.2">
      <c r="E704" s="19" t="s">
        <v>335</v>
      </c>
    </row>
    <row r="705" spans="5:5" ht="15.75" x14ac:dyDescent="0.2">
      <c r="E705" s="19" t="s">
        <v>336</v>
      </c>
    </row>
    <row r="706" spans="5:5" ht="15.75" x14ac:dyDescent="0.2">
      <c r="E706" s="19" t="s">
        <v>337</v>
      </c>
    </row>
    <row r="707" spans="5:5" ht="15.75" x14ac:dyDescent="0.2">
      <c r="E707" s="19" t="s">
        <v>338</v>
      </c>
    </row>
    <row r="708" spans="5:5" ht="15.75" x14ac:dyDescent="0.2">
      <c r="E708" s="19" t="s">
        <v>339</v>
      </c>
    </row>
    <row r="709" spans="5:5" ht="15.75" x14ac:dyDescent="0.2">
      <c r="E709" s="19" t="s">
        <v>340</v>
      </c>
    </row>
    <row r="710" spans="5:5" ht="15.75" x14ac:dyDescent="0.2">
      <c r="E710" s="19" t="s">
        <v>341</v>
      </c>
    </row>
    <row r="711" spans="5:5" ht="15.75" x14ac:dyDescent="0.2">
      <c r="E711" s="19" t="s">
        <v>342</v>
      </c>
    </row>
    <row r="712" spans="5:5" ht="15.75" x14ac:dyDescent="0.2">
      <c r="E712" s="19" t="s">
        <v>343</v>
      </c>
    </row>
    <row r="713" spans="5:5" ht="15.75" x14ac:dyDescent="0.2">
      <c r="E713" s="19" t="s">
        <v>344</v>
      </c>
    </row>
    <row r="714" spans="5:5" ht="15.75" x14ac:dyDescent="0.2">
      <c r="E714" s="19" t="s">
        <v>345</v>
      </c>
    </row>
    <row r="715" spans="5:5" ht="15.75" x14ac:dyDescent="0.2">
      <c r="E715" s="19" t="s">
        <v>346</v>
      </c>
    </row>
    <row r="716" spans="5:5" ht="15.75" x14ac:dyDescent="0.2">
      <c r="E716" s="19" t="s">
        <v>347</v>
      </c>
    </row>
    <row r="717" spans="5:5" ht="15.75" x14ac:dyDescent="0.2">
      <c r="E717" s="19" t="s">
        <v>348</v>
      </c>
    </row>
    <row r="718" spans="5:5" ht="15.75" x14ac:dyDescent="0.2">
      <c r="E718" s="19" t="s">
        <v>349</v>
      </c>
    </row>
    <row r="719" spans="5:5" ht="15.75" x14ac:dyDescent="0.2">
      <c r="E719" s="19" t="s">
        <v>350</v>
      </c>
    </row>
    <row r="720" spans="5:5" ht="15.75" x14ac:dyDescent="0.2">
      <c r="E720" s="19" t="s">
        <v>351</v>
      </c>
    </row>
    <row r="721" spans="5:5" ht="15.75" x14ac:dyDescent="0.2">
      <c r="E721" s="19" t="s">
        <v>352</v>
      </c>
    </row>
    <row r="722" spans="5:5" ht="15.75" x14ac:dyDescent="0.2">
      <c r="E722" s="19" t="s">
        <v>353</v>
      </c>
    </row>
    <row r="723" spans="5:5" ht="15.75" x14ac:dyDescent="0.2">
      <c r="E723" s="19" t="s">
        <v>354</v>
      </c>
    </row>
    <row r="724" spans="5:5" ht="15.75" x14ac:dyDescent="0.2">
      <c r="E724" s="19" t="s">
        <v>355</v>
      </c>
    </row>
    <row r="725" spans="5:5" ht="15.75" x14ac:dyDescent="0.2">
      <c r="E725" s="19" t="s">
        <v>356</v>
      </c>
    </row>
    <row r="726" spans="5:5" ht="15.75" x14ac:dyDescent="0.2">
      <c r="E726" s="19" t="s">
        <v>357</v>
      </c>
    </row>
    <row r="727" spans="5:5" ht="15.75" x14ac:dyDescent="0.2">
      <c r="E727" s="19" t="s">
        <v>358</v>
      </c>
    </row>
    <row r="728" spans="5:5" ht="15.75" x14ac:dyDescent="0.2">
      <c r="E728" s="19" t="s">
        <v>359</v>
      </c>
    </row>
    <row r="729" spans="5:5" ht="15.75" x14ac:dyDescent="0.2">
      <c r="E729" s="19" t="s">
        <v>360</v>
      </c>
    </row>
    <row r="730" spans="5:5" ht="15.75" x14ac:dyDescent="0.2">
      <c r="E730" s="19" t="s">
        <v>361</v>
      </c>
    </row>
    <row r="731" spans="5:5" ht="15.75" x14ac:dyDescent="0.2">
      <c r="E731" s="19" t="s">
        <v>362</v>
      </c>
    </row>
    <row r="732" spans="5:5" ht="15.75" x14ac:dyDescent="0.2">
      <c r="E732" s="19" t="s">
        <v>363</v>
      </c>
    </row>
    <row r="733" spans="5:5" ht="15.75" x14ac:dyDescent="0.2">
      <c r="E733" s="19" t="s">
        <v>364</v>
      </c>
    </row>
    <row r="734" spans="5:5" ht="15.75" x14ac:dyDescent="0.2">
      <c r="E734" s="19" t="s">
        <v>365</v>
      </c>
    </row>
    <row r="735" spans="5:5" ht="15.75" x14ac:dyDescent="0.2">
      <c r="E735" s="19" t="s">
        <v>366</v>
      </c>
    </row>
    <row r="736" spans="5:5" ht="15.75" x14ac:dyDescent="0.2">
      <c r="E736" s="19" t="s">
        <v>367</v>
      </c>
    </row>
    <row r="737" spans="5:5" ht="15.75" x14ac:dyDescent="0.2">
      <c r="E737" s="19" t="s">
        <v>368</v>
      </c>
    </row>
    <row r="738" spans="5:5" ht="15.75" x14ac:dyDescent="0.2">
      <c r="E738" s="19" t="s">
        <v>369</v>
      </c>
    </row>
    <row r="739" spans="5:5" ht="15.75" x14ac:dyDescent="0.2">
      <c r="E739" s="19" t="s">
        <v>370</v>
      </c>
    </row>
    <row r="740" spans="5:5" ht="15.75" x14ac:dyDescent="0.2">
      <c r="E740" s="19" t="s">
        <v>371</v>
      </c>
    </row>
    <row r="741" spans="5:5" ht="15.75" x14ac:dyDescent="0.2">
      <c r="E741" s="19" t="s">
        <v>372</v>
      </c>
    </row>
    <row r="742" spans="5:5" ht="15.75" x14ac:dyDescent="0.2">
      <c r="E742" s="19" t="s">
        <v>373</v>
      </c>
    </row>
    <row r="743" spans="5:5" ht="15.75" x14ac:dyDescent="0.2">
      <c r="E743" s="19" t="s">
        <v>374</v>
      </c>
    </row>
    <row r="744" spans="5:5" ht="15.75" x14ac:dyDescent="0.2">
      <c r="E744" s="19" t="s">
        <v>375</v>
      </c>
    </row>
    <row r="745" spans="5:5" ht="15.75" x14ac:dyDescent="0.2">
      <c r="E745" s="19" t="s">
        <v>376</v>
      </c>
    </row>
    <row r="746" spans="5:5" ht="15.75" x14ac:dyDescent="0.2">
      <c r="E746" s="19" t="s">
        <v>377</v>
      </c>
    </row>
    <row r="747" spans="5:5" ht="15.75" x14ac:dyDescent="0.2">
      <c r="E747" s="19" t="s">
        <v>378</v>
      </c>
    </row>
    <row r="748" spans="5:5" ht="15.75" x14ac:dyDescent="0.2">
      <c r="E748" s="19" t="s">
        <v>379</v>
      </c>
    </row>
    <row r="749" spans="5:5" ht="15.75" x14ac:dyDescent="0.2">
      <c r="E749" s="19" t="s">
        <v>380</v>
      </c>
    </row>
    <row r="750" spans="5:5" ht="15.75" x14ac:dyDescent="0.2">
      <c r="E750" s="19" t="s">
        <v>381</v>
      </c>
    </row>
    <row r="751" spans="5:5" ht="15.75" x14ac:dyDescent="0.2">
      <c r="E751" s="19" t="s">
        <v>382</v>
      </c>
    </row>
    <row r="752" spans="5:5" ht="15.75" x14ac:dyDescent="0.2">
      <c r="E752" s="19" t="s">
        <v>383</v>
      </c>
    </row>
    <row r="753" spans="5:5" ht="15.75" x14ac:dyDescent="0.2">
      <c r="E753" s="19" t="s">
        <v>384</v>
      </c>
    </row>
    <row r="754" spans="5:5" ht="15.75" x14ac:dyDescent="0.2">
      <c r="E754" s="19" t="s">
        <v>385</v>
      </c>
    </row>
    <row r="755" spans="5:5" ht="15.75" x14ac:dyDescent="0.2">
      <c r="E755" s="19" t="s">
        <v>386</v>
      </c>
    </row>
    <row r="756" spans="5:5" ht="15.75" x14ac:dyDescent="0.2">
      <c r="E756" s="19" t="s">
        <v>387</v>
      </c>
    </row>
    <row r="757" spans="5:5" ht="15.75" x14ac:dyDescent="0.2">
      <c r="E757" s="19" t="s">
        <v>388</v>
      </c>
    </row>
    <row r="758" spans="5:5" ht="15.75" x14ac:dyDescent="0.2">
      <c r="E758" s="19" t="s">
        <v>389</v>
      </c>
    </row>
    <row r="759" spans="5:5" ht="15.75" x14ac:dyDescent="0.2">
      <c r="E759" s="19" t="s">
        <v>390</v>
      </c>
    </row>
    <row r="760" spans="5:5" ht="15.75" x14ac:dyDescent="0.2">
      <c r="E760" s="19" t="s">
        <v>391</v>
      </c>
    </row>
    <row r="761" spans="5:5" ht="15.75" x14ac:dyDescent="0.2">
      <c r="E761" s="19" t="s">
        <v>392</v>
      </c>
    </row>
    <row r="762" spans="5:5" ht="15.75" x14ac:dyDescent="0.2">
      <c r="E762" s="19" t="s">
        <v>393</v>
      </c>
    </row>
    <row r="763" spans="5:5" ht="15.75" x14ac:dyDescent="0.2">
      <c r="E763" s="19" t="s">
        <v>394</v>
      </c>
    </row>
    <row r="764" spans="5:5" ht="15.75" x14ac:dyDescent="0.2">
      <c r="E764" s="19" t="s">
        <v>395</v>
      </c>
    </row>
    <row r="765" spans="5:5" ht="15.75" x14ac:dyDescent="0.2">
      <c r="E765" s="19" t="s">
        <v>396</v>
      </c>
    </row>
    <row r="766" spans="5:5" ht="15.75" x14ac:dyDescent="0.2">
      <c r="E766" s="19" t="s">
        <v>397</v>
      </c>
    </row>
    <row r="767" spans="5:5" ht="15.75" x14ac:dyDescent="0.2">
      <c r="E767" s="19" t="s">
        <v>398</v>
      </c>
    </row>
    <row r="768" spans="5:5" ht="15.75" x14ac:dyDescent="0.2">
      <c r="E768" s="19" t="s">
        <v>399</v>
      </c>
    </row>
    <row r="769" spans="5:5" ht="15.75" x14ac:dyDescent="0.2">
      <c r="E769" s="19" t="s">
        <v>400</v>
      </c>
    </row>
    <row r="770" spans="5:5" ht="15.75" x14ac:dyDescent="0.2">
      <c r="E770" s="19" t="s">
        <v>401</v>
      </c>
    </row>
    <row r="771" spans="5:5" ht="15.75" x14ac:dyDescent="0.2">
      <c r="E771" s="19" t="s">
        <v>402</v>
      </c>
    </row>
    <row r="772" spans="5:5" ht="15.75" x14ac:dyDescent="0.2">
      <c r="E772" s="19" t="s">
        <v>403</v>
      </c>
    </row>
    <row r="773" spans="5:5" ht="15.75" x14ac:dyDescent="0.2">
      <c r="E773" s="19" t="s">
        <v>404</v>
      </c>
    </row>
    <row r="774" spans="5:5" ht="15.75" x14ac:dyDescent="0.2">
      <c r="E774" s="19" t="s">
        <v>405</v>
      </c>
    </row>
    <row r="775" spans="5:5" ht="15.75" x14ac:dyDescent="0.2">
      <c r="E775" s="19" t="s">
        <v>406</v>
      </c>
    </row>
    <row r="776" spans="5:5" ht="15.75" x14ac:dyDescent="0.2">
      <c r="E776" s="19" t="s">
        <v>407</v>
      </c>
    </row>
    <row r="777" spans="5:5" ht="15.75" x14ac:dyDescent="0.2">
      <c r="E777" s="19" t="s">
        <v>408</v>
      </c>
    </row>
    <row r="778" spans="5:5" ht="15.75" x14ac:dyDescent="0.2">
      <c r="E778" s="19" t="s">
        <v>409</v>
      </c>
    </row>
    <row r="779" spans="5:5" ht="15.75" x14ac:dyDescent="0.2">
      <c r="E779" s="19" t="s">
        <v>410</v>
      </c>
    </row>
    <row r="780" spans="5:5" ht="15.75" x14ac:dyDescent="0.2">
      <c r="E780" s="19" t="s">
        <v>411</v>
      </c>
    </row>
    <row r="781" spans="5:5" ht="15.75" x14ac:dyDescent="0.2">
      <c r="E781" s="19" t="s">
        <v>412</v>
      </c>
    </row>
    <row r="782" spans="5:5" ht="15.75" x14ac:dyDescent="0.2">
      <c r="E782" s="19" t="s">
        <v>413</v>
      </c>
    </row>
    <row r="783" spans="5:5" ht="15.75" x14ac:dyDescent="0.2">
      <c r="E783" s="19" t="s">
        <v>414</v>
      </c>
    </row>
    <row r="784" spans="5:5" ht="15.75" x14ac:dyDescent="0.2">
      <c r="E784" s="19" t="s">
        <v>415</v>
      </c>
    </row>
    <row r="785" spans="5:5" ht="15.75" x14ac:dyDescent="0.2">
      <c r="E785" s="19" t="s">
        <v>416</v>
      </c>
    </row>
    <row r="786" spans="5:5" ht="15.75" x14ac:dyDescent="0.2">
      <c r="E786" s="19" t="s">
        <v>417</v>
      </c>
    </row>
    <row r="787" spans="5:5" ht="15.75" x14ac:dyDescent="0.2">
      <c r="E787" s="19" t="s">
        <v>418</v>
      </c>
    </row>
    <row r="788" spans="5:5" ht="15.75" x14ac:dyDescent="0.2">
      <c r="E788" s="19" t="s">
        <v>419</v>
      </c>
    </row>
    <row r="789" spans="5:5" ht="15.75" x14ac:dyDescent="0.2">
      <c r="E789" s="19" t="s">
        <v>420</v>
      </c>
    </row>
    <row r="790" spans="5:5" ht="15.75" x14ac:dyDescent="0.2">
      <c r="E790" s="19" t="s">
        <v>421</v>
      </c>
    </row>
    <row r="791" spans="5:5" ht="15.75" x14ac:dyDescent="0.2">
      <c r="E791" s="19" t="s">
        <v>422</v>
      </c>
    </row>
    <row r="792" spans="5:5" ht="15.75" x14ac:dyDescent="0.2">
      <c r="E792" s="19" t="s">
        <v>423</v>
      </c>
    </row>
    <row r="793" spans="5:5" ht="15.75" x14ac:dyDescent="0.2">
      <c r="E793" s="19" t="s">
        <v>424</v>
      </c>
    </row>
    <row r="794" spans="5:5" ht="15.75" x14ac:dyDescent="0.2">
      <c r="E794" s="19" t="s">
        <v>425</v>
      </c>
    </row>
    <row r="795" spans="5:5" ht="15.75" x14ac:dyDescent="0.2">
      <c r="E795" s="19" t="s">
        <v>426</v>
      </c>
    </row>
    <row r="796" spans="5:5" ht="15.75" x14ac:dyDescent="0.2">
      <c r="E796" s="19" t="s">
        <v>427</v>
      </c>
    </row>
    <row r="797" spans="5:5" ht="15.75" x14ac:dyDescent="0.2">
      <c r="E797" s="19" t="s">
        <v>428</v>
      </c>
    </row>
    <row r="798" spans="5:5" ht="15.75" x14ac:dyDescent="0.2">
      <c r="E798" s="19" t="s">
        <v>429</v>
      </c>
    </row>
    <row r="799" spans="5:5" ht="15.75" x14ac:dyDescent="0.2">
      <c r="E799" s="19" t="s">
        <v>430</v>
      </c>
    </row>
    <row r="800" spans="5:5" ht="15.75" x14ac:dyDescent="0.2">
      <c r="E800" s="19" t="s">
        <v>431</v>
      </c>
    </row>
    <row r="801" spans="5:5" ht="15.75" x14ac:dyDescent="0.2">
      <c r="E801" s="19" t="s">
        <v>432</v>
      </c>
    </row>
    <row r="802" spans="5:5" ht="15.75" x14ac:dyDescent="0.2">
      <c r="E802" s="19" t="s">
        <v>433</v>
      </c>
    </row>
    <row r="803" spans="5:5" ht="15.75" x14ac:dyDescent="0.2">
      <c r="E803" s="19" t="s">
        <v>434</v>
      </c>
    </row>
    <row r="804" spans="5:5" ht="15.75" x14ac:dyDescent="0.2">
      <c r="E804" s="19" t="s">
        <v>435</v>
      </c>
    </row>
    <row r="805" spans="5:5" ht="15.75" x14ac:dyDescent="0.2">
      <c r="E805" s="19" t="s">
        <v>436</v>
      </c>
    </row>
    <row r="806" spans="5:5" ht="15.75" x14ac:dyDescent="0.2">
      <c r="E806" s="19" t="s">
        <v>437</v>
      </c>
    </row>
    <row r="807" spans="5:5" ht="15.75" x14ac:dyDescent="0.2">
      <c r="E807" s="19" t="s">
        <v>438</v>
      </c>
    </row>
    <row r="808" spans="5:5" ht="15.75" x14ac:dyDescent="0.2">
      <c r="E808" s="19" t="s">
        <v>439</v>
      </c>
    </row>
    <row r="809" spans="5:5" ht="15.75" x14ac:dyDescent="0.2">
      <c r="E809" s="19" t="s">
        <v>440</v>
      </c>
    </row>
    <row r="810" spans="5:5" ht="15.75" x14ac:dyDescent="0.2">
      <c r="E810" s="19" t="s">
        <v>441</v>
      </c>
    </row>
    <row r="811" spans="5:5" ht="15.75" x14ac:dyDescent="0.2">
      <c r="E811" s="19" t="s">
        <v>442</v>
      </c>
    </row>
    <row r="812" spans="5:5" ht="15.75" x14ac:dyDescent="0.2">
      <c r="E812" s="19" t="s">
        <v>443</v>
      </c>
    </row>
    <row r="813" spans="5:5" ht="15.75" x14ac:dyDescent="0.2">
      <c r="E813" s="19" t="s">
        <v>444</v>
      </c>
    </row>
    <row r="814" spans="5:5" ht="15.75" x14ac:dyDescent="0.2">
      <c r="E814" s="19" t="s">
        <v>445</v>
      </c>
    </row>
    <row r="815" spans="5:5" ht="15.75" x14ac:dyDescent="0.2">
      <c r="E815" s="19" t="s">
        <v>446</v>
      </c>
    </row>
    <row r="816" spans="5:5" ht="15.75" x14ac:dyDescent="0.2">
      <c r="E816" s="19" t="s">
        <v>447</v>
      </c>
    </row>
    <row r="817" spans="5:5" ht="15.75" x14ac:dyDescent="0.2">
      <c r="E817" s="19" t="s">
        <v>448</v>
      </c>
    </row>
    <row r="818" spans="5:5" ht="15.75" x14ac:dyDescent="0.2">
      <c r="E818" s="19" t="s">
        <v>449</v>
      </c>
    </row>
    <row r="819" spans="5:5" ht="15.75" x14ac:dyDescent="0.2">
      <c r="E819" s="19" t="s">
        <v>450</v>
      </c>
    </row>
    <row r="820" spans="5:5" ht="15.75" x14ac:dyDescent="0.2">
      <c r="E820" s="19" t="s">
        <v>451</v>
      </c>
    </row>
    <row r="821" spans="5:5" ht="15.75" x14ac:dyDescent="0.2">
      <c r="E821" s="19" t="s">
        <v>452</v>
      </c>
    </row>
    <row r="822" spans="5:5" ht="15.75" x14ac:dyDescent="0.2">
      <c r="E822" s="19" t="s">
        <v>453</v>
      </c>
    </row>
    <row r="823" spans="5:5" ht="15.75" x14ac:dyDescent="0.2">
      <c r="E823" s="19" t="s">
        <v>454</v>
      </c>
    </row>
    <row r="824" spans="5:5" ht="15.75" x14ac:dyDescent="0.2">
      <c r="E824" s="19" t="s">
        <v>455</v>
      </c>
    </row>
    <row r="825" spans="5:5" ht="15.75" x14ac:dyDescent="0.2">
      <c r="E825" s="19" t="s">
        <v>456</v>
      </c>
    </row>
    <row r="826" spans="5:5" ht="15.75" x14ac:dyDescent="0.2">
      <c r="E826" s="19" t="s">
        <v>457</v>
      </c>
    </row>
    <row r="827" spans="5:5" ht="15.75" x14ac:dyDescent="0.2">
      <c r="E827" s="19" t="s">
        <v>458</v>
      </c>
    </row>
    <row r="828" spans="5:5" ht="15.75" x14ac:dyDescent="0.2">
      <c r="E828" s="19" t="s">
        <v>459</v>
      </c>
    </row>
    <row r="829" spans="5:5" ht="15.75" x14ac:dyDescent="0.2">
      <c r="E829" s="19" t="s">
        <v>460</v>
      </c>
    </row>
    <row r="830" spans="5:5" ht="15.75" x14ac:dyDescent="0.2">
      <c r="E830" s="19" t="s">
        <v>461</v>
      </c>
    </row>
    <row r="831" spans="5:5" ht="15.75" x14ac:dyDescent="0.2">
      <c r="E831" s="19" t="s">
        <v>462</v>
      </c>
    </row>
    <row r="832" spans="5:5" ht="15.75" x14ac:dyDescent="0.2">
      <c r="E832" s="19" t="s">
        <v>463</v>
      </c>
    </row>
    <row r="833" spans="5:5" ht="15.75" x14ac:dyDescent="0.2">
      <c r="E833" s="19" t="s">
        <v>464</v>
      </c>
    </row>
    <row r="834" spans="5:5" ht="15.75" x14ac:dyDescent="0.2">
      <c r="E834" s="19" t="s">
        <v>465</v>
      </c>
    </row>
    <row r="835" spans="5:5" ht="15.75" x14ac:dyDescent="0.2">
      <c r="E835" s="19" t="s">
        <v>466</v>
      </c>
    </row>
    <row r="836" spans="5:5" ht="15.75" x14ac:dyDescent="0.2">
      <c r="E836" s="19" t="s">
        <v>467</v>
      </c>
    </row>
    <row r="837" spans="5:5" ht="15.75" x14ac:dyDescent="0.2">
      <c r="E837" s="19" t="s">
        <v>468</v>
      </c>
    </row>
    <row r="838" spans="5:5" ht="15.75" x14ac:dyDescent="0.2">
      <c r="E838" s="19" t="s">
        <v>469</v>
      </c>
    </row>
    <row r="839" spans="5:5" ht="15.75" x14ac:dyDescent="0.2">
      <c r="E839" s="19" t="s">
        <v>470</v>
      </c>
    </row>
    <row r="840" spans="5:5" ht="15.75" x14ac:dyDescent="0.2">
      <c r="E840" s="19" t="s">
        <v>471</v>
      </c>
    </row>
    <row r="841" spans="5:5" ht="15.75" x14ac:dyDescent="0.2">
      <c r="E841" s="19" t="s">
        <v>472</v>
      </c>
    </row>
    <row r="842" spans="5:5" ht="15.75" x14ac:dyDescent="0.2">
      <c r="E842" s="19" t="s">
        <v>473</v>
      </c>
    </row>
    <row r="843" spans="5:5" ht="15.75" x14ac:dyDescent="0.2">
      <c r="E843" s="19" t="s">
        <v>474</v>
      </c>
    </row>
    <row r="844" spans="5:5" ht="15.75" x14ac:dyDescent="0.2">
      <c r="E844" s="19" t="s">
        <v>475</v>
      </c>
    </row>
    <row r="845" spans="5:5" ht="15.75" x14ac:dyDescent="0.2">
      <c r="E845" s="19" t="s">
        <v>476</v>
      </c>
    </row>
    <row r="846" spans="5:5" ht="15.75" x14ac:dyDescent="0.2">
      <c r="E846" s="19" t="s">
        <v>477</v>
      </c>
    </row>
    <row r="847" spans="5:5" ht="15.75" x14ac:dyDescent="0.2">
      <c r="E847" s="19" t="s">
        <v>478</v>
      </c>
    </row>
    <row r="848" spans="5:5" ht="15.75" x14ac:dyDescent="0.2">
      <c r="E848" s="19" t="s">
        <v>479</v>
      </c>
    </row>
    <row r="849" spans="5:5" ht="15.75" x14ac:dyDescent="0.2">
      <c r="E849" s="19" t="s">
        <v>480</v>
      </c>
    </row>
    <row r="850" spans="5:5" ht="15.75" x14ac:dyDescent="0.2">
      <c r="E850" s="19" t="s">
        <v>481</v>
      </c>
    </row>
    <row r="851" spans="5:5" ht="15.75" x14ac:dyDescent="0.2">
      <c r="E851" s="19" t="s">
        <v>482</v>
      </c>
    </row>
    <row r="852" spans="5:5" ht="15.75" x14ac:dyDescent="0.2">
      <c r="E852" s="19" t="s">
        <v>483</v>
      </c>
    </row>
    <row r="853" spans="5:5" ht="15.75" x14ac:dyDescent="0.2">
      <c r="E853" s="19" t="s">
        <v>484</v>
      </c>
    </row>
    <row r="854" spans="5:5" ht="15.75" x14ac:dyDescent="0.2">
      <c r="E854" s="2">
        <v>44682</v>
      </c>
    </row>
    <row r="855" spans="5:5" ht="15.75" x14ac:dyDescent="0.2">
      <c r="E855" s="2">
        <v>44683</v>
      </c>
    </row>
    <row r="856" spans="5:5" ht="15.75" x14ac:dyDescent="0.2">
      <c r="E856" s="2">
        <v>44684</v>
      </c>
    </row>
    <row r="857" spans="5:5" ht="15.75" x14ac:dyDescent="0.2">
      <c r="E857" s="2">
        <v>44685</v>
      </c>
    </row>
    <row r="858" spans="5:5" ht="15.75" x14ac:dyDescent="0.2">
      <c r="E858" s="2">
        <v>44686</v>
      </c>
    </row>
    <row r="859" spans="5:5" ht="15.75" x14ac:dyDescent="0.2">
      <c r="E859" s="2">
        <v>44687</v>
      </c>
    </row>
    <row r="860" spans="5:5" ht="15.75" x14ac:dyDescent="0.2">
      <c r="E860" s="2">
        <v>44688</v>
      </c>
    </row>
    <row r="861" spans="5:5" ht="15.75" x14ac:dyDescent="0.2">
      <c r="E861" s="2">
        <v>44689</v>
      </c>
    </row>
    <row r="862" spans="5:5" ht="15.75" x14ac:dyDescent="0.2">
      <c r="E862" s="2">
        <v>44690</v>
      </c>
    </row>
    <row r="863" spans="5:5" ht="15.75" x14ac:dyDescent="0.2">
      <c r="E863" s="2">
        <v>44691</v>
      </c>
    </row>
    <row r="864" spans="5:5" ht="15.75" x14ac:dyDescent="0.2">
      <c r="E864" s="2">
        <v>44692</v>
      </c>
    </row>
    <row r="865" spans="5:5" ht="15.75" x14ac:dyDescent="0.2">
      <c r="E865" s="2">
        <v>44693</v>
      </c>
    </row>
    <row r="866" spans="5:5" ht="15.75" x14ac:dyDescent="0.2">
      <c r="E866" s="2">
        <v>44694</v>
      </c>
    </row>
    <row r="867" spans="5:5" ht="15.75" x14ac:dyDescent="0.2">
      <c r="E867" s="2">
        <v>44695</v>
      </c>
    </row>
    <row r="868" spans="5:5" ht="15.75" x14ac:dyDescent="0.2">
      <c r="E868" s="2">
        <v>44696</v>
      </c>
    </row>
    <row r="869" spans="5:5" ht="15.75" x14ac:dyDescent="0.2">
      <c r="E869" s="2">
        <v>44697</v>
      </c>
    </row>
    <row r="870" spans="5:5" ht="15.75" x14ac:dyDescent="0.2">
      <c r="E870" s="2">
        <v>44698</v>
      </c>
    </row>
    <row r="871" spans="5:5" ht="15.75" x14ac:dyDescent="0.2">
      <c r="E871" s="2">
        <v>44699</v>
      </c>
    </row>
    <row r="872" spans="5:5" ht="15.75" x14ac:dyDescent="0.2">
      <c r="E872" s="2">
        <v>44700</v>
      </c>
    </row>
    <row r="873" spans="5:5" ht="15.75" x14ac:dyDescent="0.2">
      <c r="E873" s="2">
        <v>44701</v>
      </c>
    </row>
    <row r="874" spans="5:5" ht="15.75" x14ac:dyDescent="0.2">
      <c r="E874" s="2">
        <v>44702</v>
      </c>
    </row>
    <row r="875" spans="5:5" ht="15.75" x14ac:dyDescent="0.2">
      <c r="E875" s="2">
        <v>44703</v>
      </c>
    </row>
    <row r="876" spans="5:5" ht="15.75" x14ac:dyDescent="0.2">
      <c r="E876" s="2">
        <v>44704</v>
      </c>
    </row>
    <row r="877" spans="5:5" ht="15.75" x14ac:dyDescent="0.2">
      <c r="E877" s="2">
        <v>44705</v>
      </c>
    </row>
    <row r="878" spans="5:5" ht="15.75" x14ac:dyDescent="0.2">
      <c r="E878" s="2">
        <v>44706</v>
      </c>
    </row>
    <row r="879" spans="5:5" ht="15.75" x14ac:dyDescent="0.2">
      <c r="E879" s="2">
        <v>44707</v>
      </c>
    </row>
    <row r="880" spans="5:5" ht="15.75" x14ac:dyDescent="0.2">
      <c r="E880" s="2">
        <v>44708</v>
      </c>
    </row>
    <row r="881" spans="5:5" ht="15.75" x14ac:dyDescent="0.2">
      <c r="E881" s="2">
        <v>44709</v>
      </c>
    </row>
    <row r="882" spans="5:5" ht="15.75" x14ac:dyDescent="0.2">
      <c r="E882" s="2">
        <v>44710</v>
      </c>
    </row>
    <row r="883" spans="5:5" ht="15.75" x14ac:dyDescent="0.2">
      <c r="E883" s="2">
        <v>44711</v>
      </c>
    </row>
    <row r="884" spans="5:5" ht="15.75" x14ac:dyDescent="0.2">
      <c r="E884" s="2">
        <v>44712</v>
      </c>
    </row>
    <row r="885" spans="5:5" ht="15.75" x14ac:dyDescent="0.2">
      <c r="E885" s="2">
        <v>44713</v>
      </c>
    </row>
    <row r="886" spans="5:5" ht="15.75" x14ac:dyDescent="0.2">
      <c r="E886" s="2">
        <v>44714</v>
      </c>
    </row>
    <row r="887" spans="5:5" ht="15.75" x14ac:dyDescent="0.2">
      <c r="E887" s="2">
        <v>44715</v>
      </c>
    </row>
    <row r="888" spans="5:5" ht="15.75" x14ac:dyDescent="0.2">
      <c r="E888" s="2">
        <v>44716</v>
      </c>
    </row>
    <row r="889" spans="5:5" ht="15.75" x14ac:dyDescent="0.2">
      <c r="E889" s="2">
        <v>44717</v>
      </c>
    </row>
    <row r="890" spans="5:5" ht="15.75" x14ac:dyDescent="0.2">
      <c r="E890" s="2">
        <v>44718</v>
      </c>
    </row>
    <row r="891" spans="5:5" ht="15.75" x14ac:dyDescent="0.2">
      <c r="E891" s="2">
        <v>44719</v>
      </c>
    </row>
    <row r="892" spans="5:5" ht="15.75" x14ac:dyDescent="0.2">
      <c r="E892" s="2">
        <v>44720</v>
      </c>
    </row>
    <row r="893" spans="5:5" ht="15.75" x14ac:dyDescent="0.2">
      <c r="E893" s="2">
        <v>44721</v>
      </c>
    </row>
    <row r="894" spans="5:5" ht="15.75" x14ac:dyDescent="0.2">
      <c r="E894" s="2">
        <v>44722</v>
      </c>
    </row>
    <row r="895" spans="5:5" ht="15.75" x14ac:dyDescent="0.2">
      <c r="E895" s="2">
        <v>44723</v>
      </c>
    </row>
    <row r="896" spans="5:5" ht="15.75" x14ac:dyDescent="0.2">
      <c r="E896" s="2">
        <v>44724</v>
      </c>
    </row>
    <row r="897" spans="5:5" ht="15.75" x14ac:dyDescent="0.2">
      <c r="E897" s="2">
        <v>44725</v>
      </c>
    </row>
    <row r="898" spans="5:5" ht="15.75" x14ac:dyDescent="0.2">
      <c r="E898" s="2">
        <v>44726</v>
      </c>
    </row>
    <row r="899" spans="5:5" ht="15.75" x14ac:dyDescent="0.2">
      <c r="E899" s="2">
        <v>44727</v>
      </c>
    </row>
    <row r="900" spans="5:5" ht="15.75" x14ac:dyDescent="0.2">
      <c r="E900" s="2">
        <v>44728</v>
      </c>
    </row>
    <row r="901" spans="5:5" ht="15.75" x14ac:dyDescent="0.2">
      <c r="E901" s="2">
        <v>44729</v>
      </c>
    </row>
    <row r="902" spans="5:5" ht="15.75" x14ac:dyDescent="0.2">
      <c r="E902" s="2">
        <v>44730</v>
      </c>
    </row>
    <row r="903" spans="5:5" ht="15.75" x14ac:dyDescent="0.2">
      <c r="E903" s="2">
        <v>44731</v>
      </c>
    </row>
    <row r="904" spans="5:5" ht="15.75" x14ac:dyDescent="0.2">
      <c r="E904" s="20">
        <v>44732</v>
      </c>
    </row>
    <row r="905" spans="5:5" ht="15.75" x14ac:dyDescent="0.2">
      <c r="E905" s="20">
        <v>44733</v>
      </c>
    </row>
    <row r="906" spans="5:5" ht="15.75" x14ac:dyDescent="0.2">
      <c r="E906" s="20">
        <v>44734</v>
      </c>
    </row>
    <row r="907" spans="5:5" ht="15.75" x14ac:dyDescent="0.2">
      <c r="E907" s="20">
        <v>44735</v>
      </c>
    </row>
    <row r="908" spans="5:5" ht="15.75" x14ac:dyDescent="0.2">
      <c r="E908" s="20">
        <v>44736</v>
      </c>
    </row>
    <row r="909" spans="5:5" ht="15.75" x14ac:dyDescent="0.2">
      <c r="E909" s="20">
        <v>44737</v>
      </c>
    </row>
    <row r="910" spans="5:5" ht="15.75" x14ac:dyDescent="0.2">
      <c r="E910" s="20">
        <v>44738</v>
      </c>
    </row>
    <row r="911" spans="5:5" ht="15.75" x14ac:dyDescent="0.2">
      <c r="E911" s="20">
        <v>44739</v>
      </c>
    </row>
    <row r="912" spans="5:5" ht="15.75" x14ac:dyDescent="0.2">
      <c r="E912" s="20">
        <v>44740</v>
      </c>
    </row>
    <row r="913" spans="5:5" ht="15.75" x14ac:dyDescent="0.2">
      <c r="E913" s="20">
        <v>44741</v>
      </c>
    </row>
    <row r="914" spans="5:5" ht="15.75" x14ac:dyDescent="0.2">
      <c r="E914" s="20">
        <v>44742</v>
      </c>
    </row>
    <row r="915" spans="5:5" ht="15.75" x14ac:dyDescent="0.2">
      <c r="E915" s="20">
        <v>44743</v>
      </c>
    </row>
    <row r="916" spans="5:5" ht="15.75" x14ac:dyDescent="0.2">
      <c r="E916" s="20">
        <v>44744</v>
      </c>
    </row>
    <row r="917" spans="5:5" ht="15.75" x14ac:dyDescent="0.2">
      <c r="E917" s="20">
        <v>44745</v>
      </c>
    </row>
    <row r="918" spans="5:5" ht="15.75" x14ac:dyDescent="0.2">
      <c r="E918" s="20">
        <v>44746</v>
      </c>
    </row>
    <row r="919" spans="5:5" ht="15.75" x14ac:dyDescent="0.2">
      <c r="E919" s="20">
        <v>44747</v>
      </c>
    </row>
    <row r="920" spans="5:5" ht="15.75" x14ac:dyDescent="0.2">
      <c r="E920" s="20">
        <v>44748</v>
      </c>
    </row>
    <row r="921" spans="5:5" ht="15.75" x14ac:dyDescent="0.2">
      <c r="E921" s="20">
        <v>44749</v>
      </c>
    </row>
    <row r="922" spans="5:5" ht="15.75" x14ac:dyDescent="0.2">
      <c r="E922" s="20">
        <v>44750</v>
      </c>
    </row>
    <row r="923" spans="5:5" ht="15.75" x14ac:dyDescent="0.2">
      <c r="E923" s="20">
        <v>44751</v>
      </c>
    </row>
    <row r="924" spans="5:5" ht="15.75" x14ac:dyDescent="0.2">
      <c r="E924" s="20">
        <v>44752</v>
      </c>
    </row>
    <row r="925" spans="5:5" ht="15.75" x14ac:dyDescent="0.2">
      <c r="E925" s="20">
        <v>44753</v>
      </c>
    </row>
    <row r="926" spans="5:5" ht="15.75" x14ac:dyDescent="0.2">
      <c r="E926" s="20">
        <v>44754</v>
      </c>
    </row>
    <row r="927" spans="5:5" ht="15.75" x14ac:dyDescent="0.2">
      <c r="E927" s="20">
        <v>44755</v>
      </c>
    </row>
    <row r="928" spans="5:5" ht="15.75" x14ac:dyDescent="0.2">
      <c r="E928" s="20">
        <v>44756</v>
      </c>
    </row>
    <row r="929" spans="5:5" ht="15.75" x14ac:dyDescent="0.2">
      <c r="E929" s="20">
        <v>44757</v>
      </c>
    </row>
    <row r="930" spans="5:5" ht="15.75" x14ac:dyDescent="0.2">
      <c r="E930" s="20">
        <v>44758</v>
      </c>
    </row>
    <row r="931" spans="5:5" ht="15.75" x14ac:dyDescent="0.2">
      <c r="E931" s="20">
        <v>44759</v>
      </c>
    </row>
    <row r="932" spans="5:5" ht="15.75" x14ac:dyDescent="0.2">
      <c r="E932" s="20">
        <v>44760</v>
      </c>
    </row>
    <row r="933" spans="5:5" ht="15.75" x14ac:dyDescent="0.2">
      <c r="E933" s="20">
        <v>44761</v>
      </c>
    </row>
    <row r="934" spans="5:5" ht="15.75" x14ac:dyDescent="0.2">
      <c r="E934" s="20">
        <v>44762</v>
      </c>
    </row>
    <row r="935" spans="5:5" ht="15.75" x14ac:dyDescent="0.2">
      <c r="E935" s="20">
        <v>44763</v>
      </c>
    </row>
    <row r="936" spans="5:5" ht="15.75" x14ac:dyDescent="0.2">
      <c r="E936" s="20">
        <v>44764</v>
      </c>
    </row>
    <row r="937" spans="5:5" ht="15.75" x14ac:dyDescent="0.2">
      <c r="E937" s="20">
        <v>44765</v>
      </c>
    </row>
    <row r="938" spans="5:5" ht="15.75" x14ac:dyDescent="0.2">
      <c r="E938" s="20">
        <v>44766</v>
      </c>
    </row>
    <row r="939" spans="5:5" ht="15.75" x14ac:dyDescent="0.2">
      <c r="E939" s="20">
        <v>44767</v>
      </c>
    </row>
    <row r="940" spans="5:5" ht="15.75" x14ac:dyDescent="0.2">
      <c r="E940" s="20">
        <v>44768</v>
      </c>
    </row>
    <row r="941" spans="5:5" ht="15.75" x14ac:dyDescent="0.2">
      <c r="E941" s="20">
        <v>44769</v>
      </c>
    </row>
    <row r="942" spans="5:5" ht="15.75" x14ac:dyDescent="0.2">
      <c r="E942" s="20">
        <v>44770</v>
      </c>
    </row>
    <row r="943" spans="5:5" ht="15.75" x14ac:dyDescent="0.2">
      <c r="E943" s="20">
        <v>44771</v>
      </c>
    </row>
    <row r="944" spans="5:5" ht="15.75" x14ac:dyDescent="0.2">
      <c r="E944" s="20">
        <v>44772</v>
      </c>
    </row>
    <row r="945" spans="5:5" ht="15.75" x14ac:dyDescent="0.2">
      <c r="E945" s="20">
        <v>44773</v>
      </c>
    </row>
    <row r="946" spans="5:5" ht="15.75" x14ac:dyDescent="0.2">
      <c r="E946" s="20">
        <v>44774</v>
      </c>
    </row>
    <row r="947" spans="5:5" ht="15.75" x14ac:dyDescent="0.2">
      <c r="E947" s="20">
        <v>44775</v>
      </c>
    </row>
    <row r="948" spans="5:5" ht="15.75" x14ac:dyDescent="0.2">
      <c r="E948" s="20">
        <v>44776</v>
      </c>
    </row>
    <row r="949" spans="5:5" ht="15.75" x14ac:dyDescent="0.2">
      <c r="E949" s="20">
        <v>44777</v>
      </c>
    </row>
    <row r="950" spans="5:5" ht="15.75" x14ac:dyDescent="0.2">
      <c r="E950" s="20">
        <v>44778</v>
      </c>
    </row>
    <row r="951" spans="5:5" ht="15.75" x14ac:dyDescent="0.2">
      <c r="E951" s="20">
        <v>44779</v>
      </c>
    </row>
    <row r="952" spans="5:5" ht="15.75" x14ac:dyDescent="0.2">
      <c r="E952" s="20">
        <v>44780</v>
      </c>
    </row>
    <row r="953" spans="5:5" ht="15.75" x14ac:dyDescent="0.2">
      <c r="E953" s="20">
        <v>44781</v>
      </c>
    </row>
    <row r="954" spans="5:5" ht="15.75" x14ac:dyDescent="0.2">
      <c r="E954" s="20">
        <v>44782</v>
      </c>
    </row>
    <row r="955" spans="5:5" ht="15.75" x14ac:dyDescent="0.2">
      <c r="E955" s="20">
        <v>44783</v>
      </c>
    </row>
    <row r="956" spans="5:5" ht="15.75" x14ac:dyDescent="0.2">
      <c r="E956" s="20">
        <v>44784</v>
      </c>
    </row>
    <row r="957" spans="5:5" ht="15.75" x14ac:dyDescent="0.2">
      <c r="E957" s="20">
        <v>44785</v>
      </c>
    </row>
    <row r="958" spans="5:5" ht="15.75" x14ac:dyDescent="0.2">
      <c r="E958" s="20">
        <v>44786</v>
      </c>
    </row>
    <row r="959" spans="5:5" ht="15.75" x14ac:dyDescent="0.2">
      <c r="E959" s="20">
        <v>44787</v>
      </c>
    </row>
    <row r="960" spans="5:5" ht="15.75" x14ac:dyDescent="0.2">
      <c r="E960" s="20">
        <v>44788</v>
      </c>
    </row>
    <row r="961" spans="5:5" ht="15.75" x14ac:dyDescent="0.2">
      <c r="E961" s="20">
        <v>44789</v>
      </c>
    </row>
    <row r="962" spans="5:5" ht="15.75" x14ac:dyDescent="0.2">
      <c r="E962" s="20">
        <v>44790</v>
      </c>
    </row>
    <row r="963" spans="5:5" ht="15.75" x14ac:dyDescent="0.2">
      <c r="E963" s="20">
        <v>44791</v>
      </c>
    </row>
    <row r="964" spans="5:5" ht="15.75" x14ac:dyDescent="0.2">
      <c r="E964" s="20">
        <v>44792</v>
      </c>
    </row>
    <row r="965" spans="5:5" ht="15.75" x14ac:dyDescent="0.2">
      <c r="E965" s="20">
        <v>44793</v>
      </c>
    </row>
    <row r="966" spans="5:5" ht="15.75" x14ac:dyDescent="0.2">
      <c r="E966" s="20">
        <v>44794</v>
      </c>
    </row>
    <row r="967" spans="5:5" ht="15.75" x14ac:dyDescent="0.2">
      <c r="E967" s="20">
        <v>44795</v>
      </c>
    </row>
    <row r="968" spans="5:5" ht="15.75" x14ac:dyDescent="0.2">
      <c r="E968" s="20">
        <v>44796</v>
      </c>
    </row>
    <row r="969" spans="5:5" ht="15.75" x14ac:dyDescent="0.2">
      <c r="E969" s="20">
        <v>44797</v>
      </c>
    </row>
    <row r="970" spans="5:5" ht="15.75" x14ac:dyDescent="0.2">
      <c r="E970" s="20">
        <v>44798</v>
      </c>
    </row>
    <row r="971" spans="5:5" ht="15.75" x14ac:dyDescent="0.2">
      <c r="E971" s="20">
        <v>44799</v>
      </c>
    </row>
    <row r="972" spans="5:5" ht="15.75" x14ac:dyDescent="0.2">
      <c r="E972" s="20">
        <v>44800</v>
      </c>
    </row>
    <row r="973" spans="5:5" ht="15.75" x14ac:dyDescent="0.2">
      <c r="E973" s="20">
        <v>44801</v>
      </c>
    </row>
    <row r="974" spans="5:5" ht="15.75" x14ac:dyDescent="0.2">
      <c r="E974" s="20">
        <v>44802</v>
      </c>
    </row>
    <row r="975" spans="5:5" ht="15.75" x14ac:dyDescent="0.2">
      <c r="E975" s="20">
        <v>44803</v>
      </c>
    </row>
    <row r="976" spans="5:5" ht="15.75" x14ac:dyDescent="0.2">
      <c r="E976" s="20">
        <v>44804</v>
      </c>
    </row>
    <row r="977" spans="5:5" ht="15.75" x14ac:dyDescent="0.2">
      <c r="E977" s="20">
        <v>44805</v>
      </c>
    </row>
    <row r="978" spans="5:5" ht="15.75" x14ac:dyDescent="0.2">
      <c r="E978" s="20">
        <v>44806</v>
      </c>
    </row>
    <row r="979" spans="5:5" ht="15.75" x14ac:dyDescent="0.2">
      <c r="E979" s="20">
        <v>44807</v>
      </c>
    </row>
    <row r="980" spans="5:5" ht="15.75" x14ac:dyDescent="0.2">
      <c r="E980" s="20">
        <v>44808</v>
      </c>
    </row>
    <row r="981" spans="5:5" ht="15.75" x14ac:dyDescent="0.2">
      <c r="E981" s="20">
        <v>44809</v>
      </c>
    </row>
    <row r="982" spans="5:5" ht="15.75" x14ac:dyDescent="0.2">
      <c r="E982" s="20">
        <v>44810</v>
      </c>
    </row>
    <row r="983" spans="5:5" ht="15.75" x14ac:dyDescent="0.2">
      <c r="E983" s="20">
        <v>44811</v>
      </c>
    </row>
    <row r="984" spans="5:5" ht="15.75" x14ac:dyDescent="0.2">
      <c r="E984" s="20">
        <v>44812</v>
      </c>
    </row>
    <row r="985" spans="5:5" ht="15.75" x14ac:dyDescent="0.2">
      <c r="E985" s="20">
        <v>44813</v>
      </c>
    </row>
    <row r="986" spans="5:5" ht="15.75" x14ac:dyDescent="0.2">
      <c r="E986" s="20">
        <v>44814</v>
      </c>
    </row>
    <row r="987" spans="5:5" ht="15.75" x14ac:dyDescent="0.2">
      <c r="E987" s="20">
        <v>44815</v>
      </c>
    </row>
    <row r="988" spans="5:5" ht="15.75" x14ac:dyDescent="0.2">
      <c r="E988" s="20">
        <v>44816</v>
      </c>
    </row>
    <row r="989" spans="5:5" ht="15.75" x14ac:dyDescent="0.2">
      <c r="E989" s="20">
        <v>44817</v>
      </c>
    </row>
    <row r="990" spans="5:5" ht="15.75" x14ac:dyDescent="0.2">
      <c r="E990" s="20">
        <v>44818</v>
      </c>
    </row>
    <row r="991" spans="5:5" ht="15.75" x14ac:dyDescent="0.2">
      <c r="E991" s="2">
        <v>44819</v>
      </c>
    </row>
    <row r="992" spans="5:5" ht="15.75" x14ac:dyDescent="0.2">
      <c r="E992" s="2">
        <v>44820</v>
      </c>
    </row>
    <row r="993" spans="5:5" ht="15.75" x14ac:dyDescent="0.2">
      <c r="E993" s="2">
        <v>44821</v>
      </c>
    </row>
    <row r="994" spans="5:5" ht="15.75" x14ac:dyDescent="0.2">
      <c r="E994" s="2">
        <v>44822</v>
      </c>
    </row>
    <row r="995" spans="5:5" ht="15.75" x14ac:dyDescent="0.2">
      <c r="E995" s="2">
        <v>44823</v>
      </c>
    </row>
    <row r="996" spans="5:5" ht="15.75" x14ac:dyDescent="0.2">
      <c r="E996" s="2">
        <v>44824</v>
      </c>
    </row>
    <row r="997" spans="5:5" ht="15.75" x14ac:dyDescent="0.2">
      <c r="E997" s="2">
        <v>44825</v>
      </c>
    </row>
    <row r="998" spans="5:5" ht="15.75" x14ac:dyDescent="0.2">
      <c r="E998" s="2">
        <v>44826</v>
      </c>
    </row>
    <row r="999" spans="5:5" ht="15.75" x14ac:dyDescent="0.2">
      <c r="E999" s="2">
        <v>44827</v>
      </c>
    </row>
    <row r="1000" spans="5:5" ht="15.75" x14ac:dyDescent="0.2">
      <c r="E1000" s="2">
        <v>44828</v>
      </c>
    </row>
    <row r="1001" spans="5:5" ht="15.75" x14ac:dyDescent="0.2">
      <c r="E1001" s="2">
        <v>44829</v>
      </c>
    </row>
    <row r="1002" spans="5:5" ht="15.75" x14ac:dyDescent="0.2">
      <c r="E1002" s="2">
        <v>44830</v>
      </c>
    </row>
    <row r="1003" spans="5:5" ht="15.75" x14ac:dyDescent="0.2">
      <c r="E1003" s="2">
        <v>44831</v>
      </c>
    </row>
    <row r="1004" spans="5:5" ht="15.75" x14ac:dyDescent="0.2">
      <c r="E1004" s="2">
        <v>44832</v>
      </c>
    </row>
    <row r="1005" spans="5:5" ht="15.75" x14ac:dyDescent="0.2">
      <c r="E1005" s="2">
        <v>44833</v>
      </c>
    </row>
    <row r="1006" spans="5:5" ht="15.75" x14ac:dyDescent="0.2">
      <c r="E1006" s="2">
        <v>44834</v>
      </c>
    </row>
    <row r="1007" spans="5:5" ht="15.75" x14ac:dyDescent="0.2">
      <c r="E1007" s="2">
        <v>44835</v>
      </c>
    </row>
    <row r="1008" spans="5:5" ht="15.75" x14ac:dyDescent="0.2">
      <c r="E1008" s="2">
        <v>44836</v>
      </c>
    </row>
    <row r="1009" spans="5:5" ht="15.75" x14ac:dyDescent="0.2">
      <c r="E1009" s="2">
        <v>44837</v>
      </c>
    </row>
    <row r="1010" spans="5:5" ht="15.75" x14ac:dyDescent="0.2">
      <c r="E1010" s="2">
        <v>44838</v>
      </c>
    </row>
    <row r="1011" spans="5:5" ht="15.75" x14ac:dyDescent="0.2">
      <c r="E1011" s="2">
        <v>44839</v>
      </c>
    </row>
    <row r="1012" spans="5:5" ht="15.75" x14ac:dyDescent="0.2">
      <c r="E1012" s="2">
        <v>44840</v>
      </c>
    </row>
    <row r="1013" spans="5:5" ht="15.75" x14ac:dyDescent="0.2">
      <c r="E1013" s="2">
        <v>44841</v>
      </c>
    </row>
    <row r="1014" spans="5:5" ht="15.75" x14ac:dyDescent="0.2">
      <c r="E1014" s="2">
        <v>44842</v>
      </c>
    </row>
    <row r="1015" spans="5:5" ht="15.75" x14ac:dyDescent="0.2">
      <c r="E1015" s="2">
        <v>44843</v>
      </c>
    </row>
    <row r="1016" spans="5:5" ht="15.75" x14ac:dyDescent="0.2">
      <c r="E1016" s="2">
        <v>44844</v>
      </c>
    </row>
    <row r="1017" spans="5:5" ht="15.75" x14ac:dyDescent="0.2">
      <c r="E1017" s="2">
        <v>44845</v>
      </c>
    </row>
    <row r="1018" spans="5:5" ht="15.75" x14ac:dyDescent="0.2">
      <c r="E1018" s="2">
        <v>44846</v>
      </c>
    </row>
    <row r="1019" spans="5:5" ht="15.75" x14ac:dyDescent="0.2">
      <c r="E1019" s="2">
        <v>44847</v>
      </c>
    </row>
    <row r="1020" spans="5:5" ht="15.75" x14ac:dyDescent="0.2">
      <c r="E1020" s="2">
        <v>44848</v>
      </c>
    </row>
    <row r="1021" spans="5:5" ht="15.75" x14ac:dyDescent="0.2">
      <c r="E1021" s="2">
        <v>44849</v>
      </c>
    </row>
    <row r="1022" spans="5:5" ht="15.75" x14ac:dyDescent="0.2">
      <c r="E1022" s="2">
        <v>44850</v>
      </c>
    </row>
    <row r="1023" spans="5:5" ht="15.75" x14ac:dyDescent="0.2">
      <c r="E1023" s="2">
        <v>44851</v>
      </c>
    </row>
    <row r="1024" spans="5:5" ht="15.75" x14ac:dyDescent="0.2">
      <c r="E1024" s="2">
        <v>44852</v>
      </c>
    </row>
    <row r="1025" spans="5:5" ht="15.75" x14ac:dyDescent="0.2">
      <c r="E1025" s="2">
        <v>44853</v>
      </c>
    </row>
    <row r="1026" spans="5:5" ht="15.75" x14ac:dyDescent="0.2">
      <c r="E1026" s="2">
        <v>44854</v>
      </c>
    </row>
    <row r="1027" spans="5:5" ht="15.75" x14ac:dyDescent="0.2">
      <c r="E1027" s="2">
        <v>44855</v>
      </c>
    </row>
    <row r="1028" spans="5:5" ht="15.75" x14ac:dyDescent="0.2">
      <c r="E1028" s="2">
        <v>44856</v>
      </c>
    </row>
    <row r="1029" spans="5:5" ht="15.75" x14ac:dyDescent="0.2">
      <c r="E1029" s="2">
        <v>44857</v>
      </c>
    </row>
    <row r="1030" spans="5:5" ht="15.75" x14ac:dyDescent="0.2">
      <c r="E1030" s="2">
        <v>44858</v>
      </c>
    </row>
    <row r="1031" spans="5:5" ht="15.75" x14ac:dyDescent="0.2">
      <c r="E1031" s="2">
        <v>44859</v>
      </c>
    </row>
    <row r="1032" spans="5:5" ht="15.75" x14ac:dyDescent="0.2">
      <c r="E1032" s="2">
        <v>44860</v>
      </c>
    </row>
    <row r="1033" spans="5:5" ht="15.75" x14ac:dyDescent="0.2">
      <c r="E1033" s="2">
        <v>44861</v>
      </c>
    </row>
    <row r="1034" spans="5:5" ht="15.75" x14ac:dyDescent="0.2">
      <c r="E1034" s="2">
        <v>44862</v>
      </c>
    </row>
    <row r="1035" spans="5:5" ht="15.75" x14ac:dyDescent="0.2">
      <c r="E1035" s="2">
        <v>44863</v>
      </c>
    </row>
    <row r="1036" spans="5:5" ht="15.75" x14ac:dyDescent="0.2">
      <c r="E1036" s="2">
        <v>44864</v>
      </c>
    </row>
    <row r="1037" spans="5:5" ht="15.75" x14ac:dyDescent="0.2">
      <c r="E1037" s="2">
        <v>44865</v>
      </c>
    </row>
    <row r="1038" spans="5:5" ht="15.75" x14ac:dyDescent="0.2">
      <c r="E1038" s="2">
        <v>44866</v>
      </c>
    </row>
    <row r="1039" spans="5:5" ht="15.75" x14ac:dyDescent="0.2">
      <c r="E1039" s="2">
        <v>44867</v>
      </c>
    </row>
    <row r="1040" spans="5:5" ht="15.75" x14ac:dyDescent="0.2">
      <c r="E1040" s="2">
        <v>44868</v>
      </c>
    </row>
    <row r="1041" spans="5:5" ht="15.75" x14ac:dyDescent="0.2">
      <c r="E1041" s="2">
        <v>44869</v>
      </c>
    </row>
    <row r="1042" spans="5:5" ht="15.75" x14ac:dyDescent="0.2">
      <c r="E1042" s="2">
        <v>44870</v>
      </c>
    </row>
    <row r="1043" spans="5:5" ht="15.75" x14ac:dyDescent="0.2">
      <c r="E1043" s="2">
        <v>44871</v>
      </c>
    </row>
    <row r="1044" spans="5:5" ht="15.75" x14ac:dyDescent="0.2">
      <c r="E1044" s="2">
        <v>44872</v>
      </c>
    </row>
    <row r="1045" spans="5:5" ht="15.75" x14ac:dyDescent="0.2">
      <c r="E1045" s="2">
        <v>44873</v>
      </c>
    </row>
    <row r="1046" spans="5:5" ht="15.75" x14ac:dyDescent="0.2">
      <c r="E1046" s="2">
        <v>44874</v>
      </c>
    </row>
    <row r="1047" spans="5:5" ht="15.75" x14ac:dyDescent="0.2">
      <c r="E1047" s="2">
        <v>44875</v>
      </c>
    </row>
    <row r="1048" spans="5:5" ht="15.75" x14ac:dyDescent="0.2">
      <c r="E1048" s="2">
        <v>44876</v>
      </c>
    </row>
    <row r="1049" spans="5:5" ht="15.75" x14ac:dyDescent="0.2">
      <c r="E1049" s="2">
        <v>44877</v>
      </c>
    </row>
    <row r="1050" spans="5:5" ht="15.75" x14ac:dyDescent="0.2">
      <c r="E1050" s="2">
        <v>44878</v>
      </c>
    </row>
    <row r="1051" spans="5:5" ht="15.75" x14ac:dyDescent="0.2">
      <c r="E1051" s="2">
        <v>44879</v>
      </c>
    </row>
    <row r="1052" spans="5:5" ht="15.75" x14ac:dyDescent="0.2">
      <c r="E1052" s="2">
        <v>44880</v>
      </c>
    </row>
    <row r="1053" spans="5:5" ht="15.75" x14ac:dyDescent="0.2">
      <c r="E1053" s="2">
        <v>44881</v>
      </c>
    </row>
    <row r="1054" spans="5:5" ht="15.75" x14ac:dyDescent="0.2">
      <c r="E1054" s="2">
        <v>44882</v>
      </c>
    </row>
    <row r="1055" spans="5:5" ht="15.75" x14ac:dyDescent="0.2">
      <c r="E1055" s="2">
        <v>44883</v>
      </c>
    </row>
    <row r="1056" spans="5:5" ht="15.75" x14ac:dyDescent="0.2">
      <c r="E1056" s="2">
        <v>44884</v>
      </c>
    </row>
    <row r="1057" spans="5:5" ht="15.75" x14ac:dyDescent="0.2">
      <c r="E1057" s="2">
        <v>44885</v>
      </c>
    </row>
    <row r="1058" spans="5:5" ht="15.75" x14ac:dyDescent="0.2">
      <c r="E1058" s="2">
        <v>44886</v>
      </c>
    </row>
    <row r="1059" spans="5:5" ht="15.75" x14ac:dyDescent="0.2">
      <c r="E1059" s="2">
        <v>44887</v>
      </c>
    </row>
    <row r="1060" spans="5:5" ht="15.75" x14ac:dyDescent="0.2">
      <c r="E1060" s="2">
        <v>44888</v>
      </c>
    </row>
    <row r="1061" spans="5:5" ht="15.75" x14ac:dyDescent="0.2">
      <c r="E1061" s="2">
        <v>44889</v>
      </c>
    </row>
    <row r="1062" spans="5:5" ht="15.75" x14ac:dyDescent="0.2">
      <c r="E1062" s="2">
        <v>44890</v>
      </c>
    </row>
    <row r="1063" spans="5:5" ht="15.75" x14ac:dyDescent="0.2">
      <c r="E1063" s="2">
        <v>44891</v>
      </c>
    </row>
    <row r="1064" spans="5:5" ht="15.75" x14ac:dyDescent="0.2">
      <c r="E1064" s="2">
        <v>44892</v>
      </c>
    </row>
    <row r="1065" spans="5:5" ht="15.75" x14ac:dyDescent="0.2">
      <c r="E1065" s="2">
        <v>44893</v>
      </c>
    </row>
    <row r="1066" spans="5:5" ht="15.75" x14ac:dyDescent="0.2">
      <c r="E1066" s="2">
        <v>44894</v>
      </c>
    </row>
    <row r="1067" spans="5:5" ht="15.75" x14ac:dyDescent="0.2">
      <c r="E1067" s="2">
        <v>44895</v>
      </c>
    </row>
    <row r="1068" spans="5:5" ht="15.75" x14ac:dyDescent="0.2">
      <c r="E1068" s="2">
        <v>44896</v>
      </c>
    </row>
    <row r="1069" spans="5:5" ht="15.75" x14ac:dyDescent="0.2">
      <c r="E1069" s="2">
        <v>44897</v>
      </c>
    </row>
    <row r="1070" spans="5:5" ht="15.75" x14ac:dyDescent="0.2">
      <c r="E1070" s="2">
        <v>44898</v>
      </c>
    </row>
    <row r="1071" spans="5:5" ht="15.75" x14ac:dyDescent="0.2">
      <c r="E1071" s="2">
        <v>44899</v>
      </c>
    </row>
    <row r="1072" spans="5:5" ht="15.75" x14ac:dyDescent="0.2">
      <c r="E1072" s="2">
        <v>44900</v>
      </c>
    </row>
    <row r="1073" spans="5:5" ht="15.75" x14ac:dyDescent="0.2">
      <c r="E1073" s="2">
        <v>44901</v>
      </c>
    </row>
    <row r="1074" spans="5:5" ht="15.75" x14ac:dyDescent="0.2">
      <c r="E1074" s="2">
        <v>44902</v>
      </c>
    </row>
    <row r="1075" spans="5:5" ht="15.75" x14ac:dyDescent="0.2">
      <c r="E1075" s="2">
        <v>44903</v>
      </c>
    </row>
    <row r="1076" spans="5:5" ht="15.75" x14ac:dyDescent="0.2">
      <c r="E1076" s="2">
        <v>44904</v>
      </c>
    </row>
    <row r="1077" spans="5:5" ht="15.75" x14ac:dyDescent="0.2">
      <c r="E1077" s="2">
        <v>44905</v>
      </c>
    </row>
    <row r="1078" spans="5:5" ht="15.75" x14ac:dyDescent="0.2">
      <c r="E1078" s="2">
        <v>44906</v>
      </c>
    </row>
    <row r="1079" spans="5:5" ht="15.75" x14ac:dyDescent="0.2">
      <c r="E1079" s="2">
        <v>44907</v>
      </c>
    </row>
    <row r="1080" spans="5:5" ht="15.75" x14ac:dyDescent="0.2">
      <c r="E1080" s="2">
        <v>44908</v>
      </c>
    </row>
    <row r="1081" spans="5:5" ht="15.75" x14ac:dyDescent="0.2">
      <c r="E1081" s="2">
        <v>44909</v>
      </c>
    </row>
    <row r="1082" spans="5:5" ht="15.75" x14ac:dyDescent="0.2">
      <c r="E1082" s="2">
        <v>44910</v>
      </c>
    </row>
    <row r="1083" spans="5:5" ht="15.75" x14ac:dyDescent="0.2">
      <c r="E1083" s="2">
        <v>44911</v>
      </c>
    </row>
    <row r="1084" spans="5:5" ht="15.75" x14ac:dyDescent="0.2">
      <c r="E1084" s="2">
        <v>44912</v>
      </c>
    </row>
    <row r="1085" spans="5:5" ht="15.75" x14ac:dyDescent="0.2">
      <c r="E1085" s="2">
        <v>44913</v>
      </c>
    </row>
    <row r="1086" spans="5:5" ht="15.75" x14ac:dyDescent="0.2">
      <c r="E1086" s="2">
        <v>44914</v>
      </c>
    </row>
    <row r="1087" spans="5:5" ht="15.75" x14ac:dyDescent="0.2">
      <c r="E1087" s="2">
        <v>44915</v>
      </c>
    </row>
    <row r="1088" spans="5:5" ht="15.75" x14ac:dyDescent="0.2">
      <c r="E1088" s="2">
        <v>44916</v>
      </c>
    </row>
    <row r="1089" spans="5:5" ht="15.75" x14ac:dyDescent="0.2">
      <c r="E1089" s="2">
        <v>44917</v>
      </c>
    </row>
    <row r="1090" spans="5:5" ht="15.75" x14ac:dyDescent="0.2">
      <c r="E1090" s="2">
        <v>44918</v>
      </c>
    </row>
    <row r="1091" spans="5:5" ht="15.75" x14ac:dyDescent="0.2">
      <c r="E1091" s="2">
        <v>44919</v>
      </c>
    </row>
    <row r="1092" spans="5:5" ht="15.75" x14ac:dyDescent="0.2">
      <c r="E1092" s="2">
        <v>44920</v>
      </c>
    </row>
    <row r="1093" spans="5:5" ht="15.75" x14ac:dyDescent="0.2">
      <c r="E1093" s="2">
        <v>44921</v>
      </c>
    </row>
    <row r="1094" spans="5:5" ht="15.75" x14ac:dyDescent="0.2">
      <c r="E1094" s="2">
        <v>44922</v>
      </c>
    </row>
    <row r="1095" spans="5:5" ht="15.75" x14ac:dyDescent="0.2">
      <c r="E1095" s="2">
        <v>44923</v>
      </c>
    </row>
    <row r="1096" spans="5:5" ht="15.75" x14ac:dyDescent="0.2">
      <c r="E1096" s="2">
        <v>44924</v>
      </c>
    </row>
    <row r="1097" spans="5:5" ht="15.75" x14ac:dyDescent="0.2">
      <c r="E1097" s="2">
        <v>44925</v>
      </c>
    </row>
    <row r="1098" spans="5:5" ht="15.75" x14ac:dyDescent="0.2">
      <c r="E1098" s="2">
        <v>44926</v>
      </c>
    </row>
    <row r="1099" spans="5:5" ht="15.75" x14ac:dyDescent="0.2">
      <c r="E1099" s="2">
        <v>44927</v>
      </c>
    </row>
    <row r="1100" spans="5:5" ht="15.75" x14ac:dyDescent="0.2">
      <c r="E1100" s="2">
        <v>44928</v>
      </c>
    </row>
    <row r="1101" spans="5:5" ht="15.75" x14ac:dyDescent="0.2">
      <c r="E1101" s="2">
        <v>44929</v>
      </c>
    </row>
    <row r="1102" spans="5:5" ht="15.75" x14ac:dyDescent="0.2">
      <c r="E1102" s="2">
        <v>44930</v>
      </c>
    </row>
    <row r="1103" spans="5:5" ht="15.75" x14ac:dyDescent="0.2">
      <c r="E1103" s="2">
        <v>44931</v>
      </c>
    </row>
    <row r="1104" spans="5:5" ht="15.75" x14ac:dyDescent="0.2">
      <c r="E1104" s="2">
        <v>44932</v>
      </c>
    </row>
    <row r="1105" spans="5:5" ht="15.75" x14ac:dyDescent="0.2">
      <c r="E1105" s="2">
        <v>44933</v>
      </c>
    </row>
    <row r="1106" spans="5:5" ht="15.75" x14ac:dyDescent="0.2">
      <c r="E1106" s="2">
        <v>44934</v>
      </c>
    </row>
    <row r="1107" spans="5:5" ht="15.75" x14ac:dyDescent="0.2">
      <c r="E1107" s="2">
        <v>44935</v>
      </c>
    </row>
    <row r="1108" spans="5:5" ht="15.75" x14ac:dyDescent="0.2">
      <c r="E1108" s="2">
        <v>44936</v>
      </c>
    </row>
    <row r="1109" spans="5:5" ht="15.75" x14ac:dyDescent="0.2">
      <c r="E1109" s="2">
        <v>44937</v>
      </c>
    </row>
    <row r="1110" spans="5:5" ht="15.75" x14ac:dyDescent="0.2">
      <c r="E1110" s="2">
        <v>44938</v>
      </c>
    </row>
    <row r="1111" spans="5:5" ht="15.75" x14ac:dyDescent="0.2">
      <c r="E1111" s="2">
        <v>44939</v>
      </c>
    </row>
    <row r="1112" spans="5:5" ht="15.75" x14ac:dyDescent="0.2">
      <c r="E1112" s="2">
        <v>44940</v>
      </c>
    </row>
    <row r="1113" spans="5:5" ht="15.75" x14ac:dyDescent="0.2">
      <c r="E1113" s="2">
        <v>44941</v>
      </c>
    </row>
    <row r="1114" spans="5:5" ht="15.75" x14ac:dyDescent="0.2">
      <c r="E1114" s="2">
        <v>44942</v>
      </c>
    </row>
    <row r="1115" spans="5:5" ht="15.75" x14ac:dyDescent="0.2">
      <c r="E1115" s="2">
        <v>44943</v>
      </c>
    </row>
    <row r="1116" spans="5:5" ht="15.75" x14ac:dyDescent="0.2">
      <c r="E1116" s="2">
        <v>44944</v>
      </c>
    </row>
    <row r="1117" spans="5:5" ht="15.75" x14ac:dyDescent="0.2">
      <c r="E1117" s="2">
        <v>44945</v>
      </c>
    </row>
    <row r="1118" spans="5:5" ht="15.75" x14ac:dyDescent="0.2">
      <c r="E1118" s="2">
        <v>44946</v>
      </c>
    </row>
    <row r="1119" spans="5:5" ht="15.75" x14ac:dyDescent="0.2">
      <c r="E1119" s="2">
        <v>44947</v>
      </c>
    </row>
    <row r="1120" spans="5:5" ht="15.75" x14ac:dyDescent="0.2">
      <c r="E1120" s="2">
        <v>44948</v>
      </c>
    </row>
    <row r="1121" spans="5:5" ht="15.75" x14ac:dyDescent="0.2">
      <c r="E1121" s="2">
        <v>44949</v>
      </c>
    </row>
    <row r="1122" spans="5:5" ht="15.75" x14ac:dyDescent="0.2">
      <c r="E1122" s="2">
        <v>44950</v>
      </c>
    </row>
    <row r="1123" spans="5:5" ht="15.75" x14ac:dyDescent="0.2">
      <c r="E1123" s="2">
        <v>44951</v>
      </c>
    </row>
    <row r="1124" spans="5:5" ht="15.75" x14ac:dyDescent="0.2">
      <c r="E1124" s="2">
        <v>44952</v>
      </c>
    </row>
    <row r="1125" spans="5:5" ht="15.75" x14ac:dyDescent="0.2">
      <c r="E1125" s="2">
        <v>44953</v>
      </c>
    </row>
    <row r="1126" spans="5:5" ht="15.75" x14ac:dyDescent="0.2">
      <c r="E1126" s="2">
        <v>44954</v>
      </c>
    </row>
    <row r="1127" spans="5:5" ht="15.75" x14ac:dyDescent="0.2">
      <c r="E1127" s="2">
        <v>44955</v>
      </c>
    </row>
    <row r="1128" spans="5:5" ht="15.75" x14ac:dyDescent="0.2">
      <c r="E1128" s="2">
        <v>44956</v>
      </c>
    </row>
    <row r="1129" spans="5:5" ht="15.75" x14ac:dyDescent="0.2">
      <c r="E1129" s="2">
        <v>44957</v>
      </c>
    </row>
    <row r="1130" spans="5:5" ht="15.75" x14ac:dyDescent="0.2">
      <c r="E1130" s="2">
        <v>44958</v>
      </c>
    </row>
    <row r="1131" spans="5:5" ht="15.75" x14ac:dyDescent="0.2">
      <c r="E1131" s="2">
        <v>44959</v>
      </c>
    </row>
    <row r="1132" spans="5:5" ht="15.75" x14ac:dyDescent="0.2">
      <c r="E1132" s="2">
        <v>44960</v>
      </c>
    </row>
    <row r="1133" spans="5:5" ht="15.75" x14ac:dyDescent="0.2">
      <c r="E1133" s="2">
        <v>44961</v>
      </c>
    </row>
    <row r="1134" spans="5:5" ht="15.75" x14ac:dyDescent="0.2">
      <c r="E1134" s="2">
        <v>44962</v>
      </c>
    </row>
    <row r="1135" spans="5:5" ht="15.75" x14ac:dyDescent="0.2">
      <c r="E1135" s="2">
        <v>44963</v>
      </c>
    </row>
    <row r="1136" spans="5:5" ht="15.75" x14ac:dyDescent="0.2">
      <c r="E1136" s="2">
        <v>44964</v>
      </c>
    </row>
    <row r="1137" spans="5:5" ht="15.75" x14ac:dyDescent="0.2">
      <c r="E1137" s="2">
        <v>44965</v>
      </c>
    </row>
    <row r="1138" spans="5:5" ht="15.75" x14ac:dyDescent="0.2">
      <c r="E1138" s="2">
        <v>44966</v>
      </c>
    </row>
    <row r="1139" spans="5:5" ht="15.75" x14ac:dyDescent="0.2">
      <c r="E1139" s="2">
        <v>44967</v>
      </c>
    </row>
    <row r="1140" spans="5:5" ht="15.75" x14ac:dyDescent="0.2">
      <c r="E1140" s="2">
        <v>44968</v>
      </c>
    </row>
    <row r="1141" spans="5:5" ht="15.75" x14ac:dyDescent="0.2">
      <c r="E1141" s="2">
        <v>44969</v>
      </c>
    </row>
    <row r="1142" spans="5:5" ht="15.75" x14ac:dyDescent="0.2">
      <c r="E1142" s="2">
        <v>44970</v>
      </c>
    </row>
    <row r="1143" spans="5:5" ht="15.75" x14ac:dyDescent="0.2">
      <c r="E1143" s="2">
        <v>44971</v>
      </c>
    </row>
    <row r="1144" spans="5:5" ht="15.75" x14ac:dyDescent="0.2">
      <c r="E1144" s="2">
        <v>44972</v>
      </c>
    </row>
    <row r="1145" spans="5:5" ht="15.75" x14ac:dyDescent="0.2">
      <c r="E1145" s="2">
        <v>44973</v>
      </c>
    </row>
    <row r="1146" spans="5:5" ht="15.75" x14ac:dyDescent="0.2">
      <c r="E1146" s="2">
        <v>44974</v>
      </c>
    </row>
    <row r="1147" spans="5:5" ht="15.75" x14ac:dyDescent="0.2">
      <c r="E1147" s="2">
        <v>44975</v>
      </c>
    </row>
    <row r="1148" spans="5:5" ht="15.75" x14ac:dyDescent="0.2">
      <c r="E1148" s="2">
        <v>44976</v>
      </c>
    </row>
    <row r="1149" spans="5:5" ht="15.75" x14ac:dyDescent="0.2">
      <c r="E1149" s="2">
        <v>44977</v>
      </c>
    </row>
    <row r="1150" spans="5:5" ht="15.75" x14ac:dyDescent="0.2">
      <c r="E1150" s="2">
        <v>44978</v>
      </c>
    </row>
    <row r="1151" spans="5:5" ht="15.75" x14ac:dyDescent="0.2">
      <c r="E1151" s="2">
        <v>44979</v>
      </c>
    </row>
    <row r="1152" spans="5:5" ht="15.75" x14ac:dyDescent="0.2">
      <c r="E1152" s="2">
        <v>44980</v>
      </c>
    </row>
    <row r="1153" spans="5:5" ht="15.75" x14ac:dyDescent="0.2">
      <c r="E1153" s="2">
        <v>44981</v>
      </c>
    </row>
    <row r="1154" spans="5:5" ht="15.75" x14ac:dyDescent="0.2">
      <c r="E1154" s="2">
        <v>44982</v>
      </c>
    </row>
    <row r="1155" spans="5:5" ht="15.75" x14ac:dyDescent="0.2">
      <c r="E1155" s="2">
        <v>44983</v>
      </c>
    </row>
    <row r="1156" spans="5:5" ht="15.75" x14ac:dyDescent="0.2">
      <c r="E1156" s="2">
        <v>44984</v>
      </c>
    </row>
    <row r="1157" spans="5:5" ht="15.75" x14ac:dyDescent="0.2">
      <c r="E1157" s="2">
        <v>44985</v>
      </c>
    </row>
    <row r="1158" spans="5:5" ht="15.75" x14ac:dyDescent="0.2">
      <c r="E1158" s="2">
        <v>44986</v>
      </c>
    </row>
    <row r="1159" spans="5:5" ht="15.75" x14ac:dyDescent="0.2">
      <c r="E1159" s="2">
        <v>44987</v>
      </c>
    </row>
    <row r="1160" spans="5:5" ht="15.75" x14ac:dyDescent="0.2">
      <c r="E1160" s="2">
        <v>44988</v>
      </c>
    </row>
    <row r="1161" spans="5:5" ht="15.75" x14ac:dyDescent="0.2">
      <c r="E1161" s="2">
        <v>44989</v>
      </c>
    </row>
    <row r="1162" spans="5:5" ht="15.75" x14ac:dyDescent="0.2">
      <c r="E1162" s="2">
        <v>44990</v>
      </c>
    </row>
    <row r="1163" spans="5:5" ht="15.75" x14ac:dyDescent="0.2">
      <c r="E1163" s="2">
        <v>44991</v>
      </c>
    </row>
    <row r="1164" spans="5:5" ht="15.75" x14ac:dyDescent="0.2">
      <c r="E1164" s="2">
        <v>44992</v>
      </c>
    </row>
    <row r="1165" spans="5:5" ht="15.75" x14ac:dyDescent="0.2">
      <c r="E1165" s="2">
        <v>44993</v>
      </c>
    </row>
    <row r="1166" spans="5:5" ht="15.75" x14ac:dyDescent="0.2">
      <c r="E1166" s="2">
        <v>44994</v>
      </c>
    </row>
    <row r="1167" spans="5:5" ht="15.75" x14ac:dyDescent="0.2">
      <c r="E1167" s="2">
        <v>44995</v>
      </c>
    </row>
    <row r="1168" spans="5:5" ht="15.75" x14ac:dyDescent="0.2">
      <c r="E1168" s="2">
        <v>44996</v>
      </c>
    </row>
    <row r="1169" spans="5:5" ht="15.75" x14ac:dyDescent="0.2">
      <c r="E1169" s="2">
        <v>44997</v>
      </c>
    </row>
    <row r="1170" spans="5:5" ht="15.75" x14ac:dyDescent="0.2">
      <c r="E1170" s="2">
        <v>44998</v>
      </c>
    </row>
    <row r="1171" spans="5:5" ht="15.75" x14ac:dyDescent="0.2">
      <c r="E1171" s="2">
        <v>44999</v>
      </c>
    </row>
    <row r="1172" spans="5:5" ht="15.75" x14ac:dyDescent="0.2">
      <c r="E1172" s="2">
        <v>45000</v>
      </c>
    </row>
    <row r="1173" spans="5:5" ht="15.75" x14ac:dyDescent="0.2">
      <c r="E1173" s="2">
        <v>45001</v>
      </c>
    </row>
    <row r="1174" spans="5:5" ht="15.75" x14ac:dyDescent="0.2">
      <c r="E1174" s="2">
        <v>45002</v>
      </c>
    </row>
    <row r="1175" spans="5:5" ht="15.75" x14ac:dyDescent="0.2">
      <c r="E1175" s="2">
        <v>45003</v>
      </c>
    </row>
    <row r="1176" spans="5:5" ht="15.75" x14ac:dyDescent="0.2">
      <c r="E1176" s="2">
        <v>45004</v>
      </c>
    </row>
    <row r="1177" spans="5:5" ht="15.75" x14ac:dyDescent="0.2">
      <c r="E1177" s="2">
        <v>45005</v>
      </c>
    </row>
    <row r="1178" spans="5:5" ht="15.75" x14ac:dyDescent="0.2">
      <c r="E1178" s="2">
        <v>45006</v>
      </c>
    </row>
    <row r="1179" spans="5:5" ht="15.75" x14ac:dyDescent="0.2">
      <c r="E1179" s="2">
        <v>45007</v>
      </c>
    </row>
    <row r="1180" spans="5:5" ht="15.75" x14ac:dyDescent="0.2">
      <c r="E1180" s="2">
        <v>45008</v>
      </c>
    </row>
    <row r="1181" spans="5:5" ht="15.75" x14ac:dyDescent="0.2">
      <c r="E1181" s="2">
        <v>45009</v>
      </c>
    </row>
    <row r="1182" spans="5:5" ht="15.75" x14ac:dyDescent="0.2">
      <c r="E1182" s="2">
        <v>45010</v>
      </c>
    </row>
    <row r="1183" spans="5:5" ht="15.75" x14ac:dyDescent="0.2">
      <c r="E1183" s="2">
        <v>45011</v>
      </c>
    </row>
    <row r="1184" spans="5:5" ht="15.75" x14ac:dyDescent="0.2">
      <c r="E1184" s="2">
        <v>45012</v>
      </c>
    </row>
    <row r="1185" spans="5:5" ht="15.75" x14ac:dyDescent="0.2">
      <c r="E1185" s="2">
        <v>45013</v>
      </c>
    </row>
    <row r="1186" spans="5:5" ht="15.75" x14ac:dyDescent="0.2">
      <c r="E1186" s="2">
        <v>45014</v>
      </c>
    </row>
    <row r="1187" spans="5:5" ht="15.75" x14ac:dyDescent="0.2">
      <c r="E1187" s="2">
        <v>45015</v>
      </c>
    </row>
    <row r="1188" spans="5:5" ht="15.75" x14ac:dyDescent="0.2">
      <c r="E1188" s="2">
        <v>45016</v>
      </c>
    </row>
    <row r="1189" spans="5:5" ht="15.75" x14ac:dyDescent="0.2">
      <c r="E1189" s="2">
        <v>45017</v>
      </c>
    </row>
    <row r="1190" spans="5:5" ht="15.75" x14ac:dyDescent="0.2">
      <c r="E1190" s="2">
        <v>45018</v>
      </c>
    </row>
    <row r="1191" spans="5:5" ht="15.75" x14ac:dyDescent="0.2">
      <c r="E1191" s="2">
        <v>45019</v>
      </c>
    </row>
    <row r="1192" spans="5:5" ht="15.75" x14ac:dyDescent="0.2">
      <c r="E1192" s="2">
        <v>45020</v>
      </c>
    </row>
    <row r="1193" spans="5:5" ht="15.75" x14ac:dyDescent="0.2">
      <c r="E1193" s="2">
        <v>45021</v>
      </c>
    </row>
    <row r="1194" spans="5:5" ht="15.75" x14ac:dyDescent="0.2">
      <c r="E1194" s="2">
        <v>45022</v>
      </c>
    </row>
    <row r="1195" spans="5:5" ht="15.75" x14ac:dyDescent="0.2">
      <c r="E1195" s="2">
        <v>45023</v>
      </c>
    </row>
    <row r="1196" spans="5:5" ht="15.75" x14ac:dyDescent="0.2">
      <c r="E1196" s="2">
        <v>45024</v>
      </c>
    </row>
    <row r="1197" spans="5:5" ht="15.75" x14ac:dyDescent="0.2">
      <c r="E1197" s="2">
        <v>45025</v>
      </c>
    </row>
    <row r="1198" spans="5:5" ht="15.75" x14ac:dyDescent="0.2">
      <c r="E1198" s="2">
        <v>45026</v>
      </c>
    </row>
    <row r="1199" spans="5:5" ht="15.75" x14ac:dyDescent="0.2">
      <c r="E1199" s="2">
        <v>45027</v>
      </c>
    </row>
    <row r="1200" spans="5:5" ht="15.75" x14ac:dyDescent="0.2">
      <c r="E1200" s="2">
        <v>45028</v>
      </c>
    </row>
    <row r="1201" spans="5:5" ht="15.75" x14ac:dyDescent="0.2">
      <c r="E1201" s="2">
        <v>45029</v>
      </c>
    </row>
    <row r="1202" spans="5:5" ht="15.75" x14ac:dyDescent="0.2">
      <c r="E1202" s="2">
        <v>45030</v>
      </c>
    </row>
    <row r="1203" spans="5:5" ht="15.75" x14ac:dyDescent="0.2">
      <c r="E1203" s="2">
        <v>45031</v>
      </c>
    </row>
    <row r="1204" spans="5:5" ht="15.75" x14ac:dyDescent="0.2">
      <c r="E1204" s="2">
        <v>45032</v>
      </c>
    </row>
    <row r="1205" spans="5:5" ht="15.75" x14ac:dyDescent="0.2">
      <c r="E1205" s="2">
        <v>45033</v>
      </c>
    </row>
    <row r="1206" spans="5:5" ht="15.75" x14ac:dyDescent="0.2">
      <c r="E1206" s="2">
        <v>45034</v>
      </c>
    </row>
    <row r="1207" spans="5:5" ht="15.75" x14ac:dyDescent="0.2">
      <c r="E1207" s="2">
        <v>45035</v>
      </c>
    </row>
    <row r="1208" spans="5:5" ht="15.75" x14ac:dyDescent="0.2">
      <c r="E1208" s="2">
        <v>45036</v>
      </c>
    </row>
    <row r="1209" spans="5:5" ht="15.75" x14ac:dyDescent="0.2">
      <c r="E1209" s="2">
        <v>45037</v>
      </c>
    </row>
    <row r="1210" spans="5:5" ht="15.75" x14ac:dyDescent="0.2">
      <c r="E1210" s="2">
        <v>45038</v>
      </c>
    </row>
    <row r="1211" spans="5:5" ht="15.75" x14ac:dyDescent="0.2">
      <c r="E1211" s="2">
        <v>45039</v>
      </c>
    </row>
    <row r="1212" spans="5:5" ht="15.75" x14ac:dyDescent="0.2">
      <c r="E1212" s="2">
        <v>45040</v>
      </c>
    </row>
    <row r="1213" spans="5:5" ht="15.75" x14ac:dyDescent="0.2">
      <c r="E1213" s="2">
        <v>45041</v>
      </c>
    </row>
    <row r="1214" spans="5:5" ht="15.75" x14ac:dyDescent="0.2">
      <c r="E1214" s="2">
        <v>45042</v>
      </c>
    </row>
    <row r="1215" spans="5:5" ht="15.75" x14ac:dyDescent="0.2">
      <c r="E1215" s="2">
        <v>45043</v>
      </c>
    </row>
    <row r="1216" spans="5:5" ht="15.75" x14ac:dyDescent="0.2">
      <c r="E1216" s="2">
        <v>45044</v>
      </c>
    </row>
    <row r="1217" spans="5:5" ht="15.75" x14ac:dyDescent="0.2">
      <c r="E1217" s="2">
        <v>45045</v>
      </c>
    </row>
    <row r="1218" spans="5:5" ht="15.75" x14ac:dyDescent="0.2">
      <c r="E1218" s="2">
        <v>45046</v>
      </c>
    </row>
    <row r="1219" spans="5:5" ht="15.75" x14ac:dyDescent="0.2">
      <c r="E1219" s="2">
        <v>45047</v>
      </c>
    </row>
    <row r="1220" spans="5:5" ht="15.75" x14ac:dyDescent="0.2">
      <c r="E1220" s="2">
        <v>45048</v>
      </c>
    </row>
    <row r="1221" spans="5:5" ht="15.75" x14ac:dyDescent="0.2">
      <c r="E1221" s="2">
        <v>45049</v>
      </c>
    </row>
    <row r="1222" spans="5:5" ht="15.75" x14ac:dyDescent="0.2">
      <c r="E1222" s="2">
        <v>45050</v>
      </c>
    </row>
    <row r="1223" spans="5:5" ht="15.75" x14ac:dyDescent="0.2">
      <c r="E1223" s="2">
        <v>45051</v>
      </c>
    </row>
    <row r="1224" spans="5:5" ht="15.75" x14ac:dyDescent="0.2">
      <c r="E1224" s="2">
        <v>45052</v>
      </c>
    </row>
    <row r="1225" spans="5:5" ht="15.75" x14ac:dyDescent="0.2">
      <c r="E1225" s="2">
        <v>45053</v>
      </c>
    </row>
    <row r="1226" spans="5:5" ht="15.75" x14ac:dyDescent="0.2">
      <c r="E1226" s="2">
        <v>45054</v>
      </c>
    </row>
    <row r="1227" spans="5:5" ht="15.75" x14ac:dyDescent="0.2">
      <c r="E1227" s="2">
        <v>45055</v>
      </c>
    </row>
    <row r="1228" spans="5:5" ht="15.75" x14ac:dyDescent="0.2">
      <c r="E1228" s="2">
        <v>45056</v>
      </c>
    </row>
    <row r="1229" spans="5:5" ht="15.75" x14ac:dyDescent="0.2">
      <c r="E1229" s="2">
        <v>45057</v>
      </c>
    </row>
    <row r="1230" spans="5:5" ht="15.75" x14ac:dyDescent="0.2">
      <c r="E1230" s="2">
        <v>45058</v>
      </c>
    </row>
    <row r="1231" spans="5:5" ht="15.75" x14ac:dyDescent="0.2">
      <c r="E1231" s="2">
        <v>45059</v>
      </c>
    </row>
    <row r="1232" spans="5:5" ht="15.75" x14ac:dyDescent="0.2">
      <c r="E1232" s="2">
        <v>45060</v>
      </c>
    </row>
    <row r="1233" spans="5:5" ht="15.75" x14ac:dyDescent="0.2">
      <c r="E1233" s="2">
        <v>45061</v>
      </c>
    </row>
    <row r="1234" spans="5:5" ht="15.75" x14ac:dyDescent="0.2">
      <c r="E1234" s="2">
        <v>45062</v>
      </c>
    </row>
    <row r="1235" spans="5:5" ht="15.75" x14ac:dyDescent="0.2">
      <c r="E1235" s="2">
        <v>45063</v>
      </c>
    </row>
    <row r="1236" spans="5:5" ht="15.75" x14ac:dyDescent="0.2">
      <c r="E1236" s="2">
        <v>45064</v>
      </c>
    </row>
    <row r="1237" spans="5:5" ht="15.75" x14ac:dyDescent="0.2">
      <c r="E1237" s="2">
        <v>45065</v>
      </c>
    </row>
    <row r="1238" spans="5:5" ht="15.75" x14ac:dyDescent="0.2">
      <c r="E1238" s="2">
        <v>45066</v>
      </c>
    </row>
    <row r="1239" spans="5:5" ht="15.75" x14ac:dyDescent="0.2">
      <c r="E1239" s="2">
        <v>45067</v>
      </c>
    </row>
    <row r="1240" spans="5:5" ht="15.75" x14ac:dyDescent="0.2">
      <c r="E1240" s="2">
        <v>45068</v>
      </c>
    </row>
    <row r="1241" spans="5:5" ht="15.75" x14ac:dyDescent="0.2">
      <c r="E1241" s="2">
        <v>45069</v>
      </c>
    </row>
    <row r="1242" spans="5:5" ht="15.75" x14ac:dyDescent="0.2">
      <c r="E1242" s="2">
        <v>45070</v>
      </c>
    </row>
    <row r="1243" spans="5:5" ht="15.75" x14ac:dyDescent="0.2">
      <c r="E1243" s="2">
        <v>45071</v>
      </c>
    </row>
    <row r="1244" spans="5:5" ht="15.75" x14ac:dyDescent="0.2">
      <c r="E1244" s="2">
        <v>45072</v>
      </c>
    </row>
    <row r="1245" spans="5:5" ht="15.75" x14ac:dyDescent="0.2">
      <c r="E1245" s="2">
        <v>45073</v>
      </c>
    </row>
    <row r="1246" spans="5:5" ht="15.75" x14ac:dyDescent="0.2">
      <c r="E1246" s="2">
        <v>45074</v>
      </c>
    </row>
    <row r="1247" spans="5:5" ht="15.75" x14ac:dyDescent="0.2">
      <c r="E1247" s="2">
        <v>45075</v>
      </c>
    </row>
    <row r="1248" spans="5:5" ht="15.75" x14ac:dyDescent="0.2">
      <c r="E1248" s="2">
        <v>45076</v>
      </c>
    </row>
    <row r="1249" spans="5:5" ht="15.75" x14ac:dyDescent="0.2">
      <c r="E1249" s="2">
        <v>45077</v>
      </c>
    </row>
    <row r="1250" spans="5:5" ht="15.75" x14ac:dyDescent="0.2">
      <c r="E1250" s="2">
        <v>45078</v>
      </c>
    </row>
    <row r="1251" spans="5:5" ht="15.75" x14ac:dyDescent="0.2">
      <c r="E1251" s="2">
        <v>45079</v>
      </c>
    </row>
    <row r="1252" spans="5:5" ht="15.75" x14ac:dyDescent="0.2">
      <c r="E1252" s="2">
        <v>45080</v>
      </c>
    </row>
    <row r="1253" spans="5:5" ht="15.75" x14ac:dyDescent="0.2">
      <c r="E1253" s="2">
        <v>45081</v>
      </c>
    </row>
    <row r="1254" spans="5:5" ht="15.75" x14ac:dyDescent="0.2">
      <c r="E1254" s="2">
        <v>45082</v>
      </c>
    </row>
    <row r="1255" spans="5:5" ht="15.75" x14ac:dyDescent="0.2">
      <c r="E1255" s="2">
        <v>45083</v>
      </c>
    </row>
    <row r="1256" spans="5:5" ht="15.75" x14ac:dyDescent="0.2">
      <c r="E1256" s="2">
        <v>45084</v>
      </c>
    </row>
    <row r="1257" spans="5:5" ht="15.75" x14ac:dyDescent="0.2">
      <c r="E1257" s="2">
        <v>45085</v>
      </c>
    </row>
    <row r="1258" spans="5:5" ht="15.75" x14ac:dyDescent="0.2">
      <c r="E1258" s="2">
        <v>45086</v>
      </c>
    </row>
    <row r="1259" spans="5:5" ht="15.75" x14ac:dyDescent="0.2">
      <c r="E1259" s="2">
        <v>45087</v>
      </c>
    </row>
    <row r="1260" spans="5:5" ht="15.75" x14ac:dyDescent="0.2">
      <c r="E1260" s="2">
        <v>45088</v>
      </c>
    </row>
    <row r="1261" spans="5:5" ht="15.75" x14ac:dyDescent="0.2">
      <c r="E1261" s="2">
        <v>45089</v>
      </c>
    </row>
    <row r="1262" spans="5:5" ht="15.75" x14ac:dyDescent="0.2">
      <c r="E1262" s="2">
        <v>45090</v>
      </c>
    </row>
    <row r="1263" spans="5:5" ht="15.75" x14ac:dyDescent="0.2">
      <c r="E1263" s="2">
        <v>45091</v>
      </c>
    </row>
    <row r="1264" spans="5:5" ht="15.75" x14ac:dyDescent="0.2">
      <c r="E1264" s="2">
        <v>45092</v>
      </c>
    </row>
    <row r="1265" spans="5:5" ht="15.75" x14ac:dyDescent="0.2">
      <c r="E1265" s="2">
        <v>45093</v>
      </c>
    </row>
    <row r="1266" spans="5:5" ht="15.75" x14ac:dyDescent="0.2">
      <c r="E1266" s="2">
        <v>45094</v>
      </c>
    </row>
    <row r="1267" spans="5:5" ht="15.75" x14ac:dyDescent="0.2">
      <c r="E1267" s="2">
        <v>45095</v>
      </c>
    </row>
    <row r="1268" spans="5:5" ht="15.75" x14ac:dyDescent="0.2">
      <c r="E1268" s="2">
        <v>45096</v>
      </c>
    </row>
    <row r="1269" spans="5:5" ht="15.75" x14ac:dyDescent="0.2">
      <c r="E1269" s="2">
        <v>45097</v>
      </c>
    </row>
    <row r="1270" spans="5:5" ht="15.75" x14ac:dyDescent="0.2">
      <c r="E1270" s="2">
        <v>45098</v>
      </c>
    </row>
    <row r="1271" spans="5:5" ht="15.75" x14ac:dyDescent="0.2">
      <c r="E1271" s="2">
        <v>45099</v>
      </c>
    </row>
    <row r="1272" spans="5:5" ht="15.75" x14ac:dyDescent="0.2">
      <c r="E1272" s="2">
        <v>45100</v>
      </c>
    </row>
    <row r="1273" spans="5:5" ht="15.75" x14ac:dyDescent="0.2">
      <c r="E1273" s="2">
        <v>45101</v>
      </c>
    </row>
    <row r="1274" spans="5:5" ht="15.75" x14ac:dyDescent="0.2">
      <c r="E1274" s="2">
        <v>45102</v>
      </c>
    </row>
    <row r="1275" spans="5:5" ht="15.75" x14ac:dyDescent="0.2">
      <c r="E1275" s="2">
        <v>45103</v>
      </c>
    </row>
    <row r="1276" spans="5:5" ht="15.75" x14ac:dyDescent="0.2">
      <c r="E1276" s="2">
        <v>45104</v>
      </c>
    </row>
    <row r="1277" spans="5:5" ht="15.75" x14ac:dyDescent="0.2">
      <c r="E1277" s="2">
        <v>45105</v>
      </c>
    </row>
    <row r="1278" spans="5:5" ht="15.75" x14ac:dyDescent="0.2">
      <c r="E1278" s="2">
        <v>45106</v>
      </c>
    </row>
    <row r="1279" spans="5:5" ht="15.75" x14ac:dyDescent="0.2">
      <c r="E1279" s="2">
        <v>45107</v>
      </c>
    </row>
    <row r="1280" spans="5:5" ht="15.75" x14ac:dyDescent="0.2">
      <c r="E1280" s="2">
        <v>45108</v>
      </c>
    </row>
    <row r="1281" spans="5:5" ht="15.75" x14ac:dyDescent="0.2">
      <c r="E1281" s="2">
        <v>45109</v>
      </c>
    </row>
    <row r="1282" spans="5:5" ht="15.75" x14ac:dyDescent="0.2">
      <c r="E1282" s="2">
        <v>45110</v>
      </c>
    </row>
    <row r="1283" spans="5:5" ht="15.75" x14ac:dyDescent="0.2">
      <c r="E1283" s="2">
        <v>45111</v>
      </c>
    </row>
    <row r="1284" spans="5:5" ht="15.75" x14ac:dyDescent="0.2">
      <c r="E1284" s="2">
        <v>45112</v>
      </c>
    </row>
    <row r="1285" spans="5:5" ht="15.75" x14ac:dyDescent="0.2">
      <c r="E1285" s="2">
        <v>45113</v>
      </c>
    </row>
    <row r="1286" spans="5:5" ht="15.75" x14ac:dyDescent="0.2">
      <c r="E1286" s="2">
        <v>45114</v>
      </c>
    </row>
    <row r="1287" spans="5:5" ht="15.75" x14ac:dyDescent="0.2">
      <c r="E1287" s="2">
        <v>45115</v>
      </c>
    </row>
    <row r="1288" spans="5:5" ht="15.75" x14ac:dyDescent="0.2">
      <c r="E1288" s="2">
        <v>45116</v>
      </c>
    </row>
    <row r="1289" spans="5:5" ht="15.75" x14ac:dyDescent="0.2">
      <c r="E1289" s="2">
        <v>45117</v>
      </c>
    </row>
    <row r="1290" spans="5:5" ht="15.75" x14ac:dyDescent="0.2">
      <c r="E1290" s="2">
        <v>45118</v>
      </c>
    </row>
    <row r="1291" spans="5:5" ht="15.75" x14ac:dyDescent="0.2">
      <c r="E1291" s="2">
        <v>45119</v>
      </c>
    </row>
    <row r="1292" spans="5:5" ht="15.75" x14ac:dyDescent="0.2">
      <c r="E1292" s="2">
        <v>45120</v>
      </c>
    </row>
    <row r="1293" spans="5:5" ht="15.75" x14ac:dyDescent="0.2">
      <c r="E1293" s="2">
        <v>45121</v>
      </c>
    </row>
    <row r="1294" spans="5:5" ht="15.75" x14ac:dyDescent="0.2">
      <c r="E1294" s="2">
        <v>45122</v>
      </c>
    </row>
    <row r="1295" spans="5:5" ht="15.75" x14ac:dyDescent="0.2">
      <c r="E1295" s="2">
        <v>45123</v>
      </c>
    </row>
    <row r="1296" spans="5:5" ht="15.75" x14ac:dyDescent="0.2">
      <c r="E1296" s="2">
        <v>45124</v>
      </c>
    </row>
    <row r="1297" spans="5:5" ht="15.75" x14ac:dyDescent="0.2">
      <c r="E1297" s="2">
        <v>45125</v>
      </c>
    </row>
    <row r="1298" spans="5:5" ht="15.75" x14ac:dyDescent="0.2">
      <c r="E1298" s="2">
        <v>45126</v>
      </c>
    </row>
    <row r="1299" spans="5:5" ht="15.75" x14ac:dyDescent="0.2">
      <c r="E1299" s="2">
        <v>45127</v>
      </c>
    </row>
    <row r="1300" spans="5:5" ht="15.75" x14ac:dyDescent="0.2">
      <c r="E1300" s="2">
        <v>45128</v>
      </c>
    </row>
    <row r="1301" spans="5:5" ht="15.75" x14ac:dyDescent="0.2">
      <c r="E1301" s="2">
        <v>45129</v>
      </c>
    </row>
    <row r="1302" spans="5:5" ht="15.75" x14ac:dyDescent="0.2">
      <c r="E1302" s="2">
        <v>45130</v>
      </c>
    </row>
    <row r="1303" spans="5:5" ht="15.75" x14ac:dyDescent="0.2">
      <c r="E1303" s="2">
        <v>45131</v>
      </c>
    </row>
    <row r="1304" spans="5:5" ht="15.75" x14ac:dyDescent="0.2">
      <c r="E1304" s="2">
        <v>45132</v>
      </c>
    </row>
    <row r="1305" spans="5:5" ht="15.75" x14ac:dyDescent="0.2">
      <c r="E1305" s="2">
        <v>45133</v>
      </c>
    </row>
    <row r="1306" spans="5:5" ht="15.75" x14ac:dyDescent="0.2">
      <c r="E1306" s="2">
        <v>45134</v>
      </c>
    </row>
    <row r="1307" spans="5:5" ht="15.75" x14ac:dyDescent="0.2">
      <c r="E1307" s="2">
        <v>45135</v>
      </c>
    </row>
    <row r="1308" spans="5:5" ht="15.75" x14ac:dyDescent="0.2">
      <c r="E1308" s="2">
        <v>45136</v>
      </c>
    </row>
    <row r="1309" spans="5:5" ht="15.75" x14ac:dyDescent="0.2">
      <c r="E1309" s="2">
        <v>45137</v>
      </c>
    </row>
    <row r="1310" spans="5:5" ht="15.75" x14ac:dyDescent="0.2">
      <c r="E1310" s="2">
        <v>45138</v>
      </c>
    </row>
    <row r="1311" spans="5:5" ht="15.75" x14ac:dyDescent="0.2">
      <c r="E1311" s="2">
        <v>45139</v>
      </c>
    </row>
    <row r="1312" spans="5:5" ht="15.75" x14ac:dyDescent="0.2">
      <c r="E1312" s="2">
        <v>45140</v>
      </c>
    </row>
    <row r="1313" spans="5:5" ht="15.75" x14ac:dyDescent="0.2">
      <c r="E1313" s="2">
        <v>45141</v>
      </c>
    </row>
    <row r="1314" spans="5:5" ht="15.75" x14ac:dyDescent="0.2">
      <c r="E1314" s="2">
        <v>45142</v>
      </c>
    </row>
    <row r="1315" spans="5:5" ht="15.75" x14ac:dyDescent="0.2">
      <c r="E1315" s="2">
        <v>45143</v>
      </c>
    </row>
    <row r="1316" spans="5:5" ht="15.75" x14ac:dyDescent="0.2">
      <c r="E1316" s="2">
        <v>45144</v>
      </c>
    </row>
    <row r="1317" spans="5:5" ht="15.75" x14ac:dyDescent="0.2">
      <c r="E1317" s="2">
        <v>45145</v>
      </c>
    </row>
    <row r="1318" spans="5:5" ht="15.75" x14ac:dyDescent="0.2">
      <c r="E1318" s="2">
        <v>45146</v>
      </c>
    </row>
    <row r="1319" spans="5:5" ht="15.75" x14ac:dyDescent="0.2">
      <c r="E1319" s="2">
        <v>45147</v>
      </c>
    </row>
    <row r="1320" spans="5:5" ht="15.75" x14ac:dyDescent="0.2">
      <c r="E1320" s="2">
        <v>45148</v>
      </c>
    </row>
    <row r="1321" spans="5:5" ht="15.75" x14ac:dyDescent="0.2">
      <c r="E1321" s="2">
        <v>45149</v>
      </c>
    </row>
    <row r="1322" spans="5:5" ht="15.75" x14ac:dyDescent="0.2">
      <c r="E1322" s="2">
        <v>45150</v>
      </c>
    </row>
    <row r="1323" spans="5:5" ht="15.75" x14ac:dyDescent="0.2">
      <c r="E1323" s="2">
        <v>45151</v>
      </c>
    </row>
    <row r="1324" spans="5:5" ht="15.75" x14ac:dyDescent="0.2">
      <c r="E1324" s="2">
        <v>45152</v>
      </c>
    </row>
    <row r="1325" spans="5:5" ht="15.75" x14ac:dyDescent="0.2">
      <c r="E1325" s="2">
        <v>45153</v>
      </c>
    </row>
    <row r="1326" spans="5:5" ht="15.75" x14ac:dyDescent="0.2">
      <c r="E1326" s="2">
        <v>45154</v>
      </c>
    </row>
    <row r="1327" spans="5:5" ht="15.75" x14ac:dyDescent="0.2">
      <c r="E1327" s="2">
        <v>45155</v>
      </c>
    </row>
    <row r="1328" spans="5:5" ht="15.75" x14ac:dyDescent="0.2">
      <c r="E1328" s="2">
        <v>45156</v>
      </c>
    </row>
    <row r="1329" spans="5:5" ht="15.75" x14ac:dyDescent="0.2">
      <c r="E1329" s="2">
        <v>45157</v>
      </c>
    </row>
    <row r="1330" spans="5:5" ht="15.75" x14ac:dyDescent="0.2">
      <c r="E1330" s="2">
        <v>45158</v>
      </c>
    </row>
    <row r="1331" spans="5:5" ht="15.75" x14ac:dyDescent="0.2">
      <c r="E1331" s="2">
        <v>45159</v>
      </c>
    </row>
    <row r="1332" spans="5:5" ht="15.75" x14ac:dyDescent="0.2">
      <c r="E1332" s="2">
        <v>45160</v>
      </c>
    </row>
    <row r="1333" spans="5:5" ht="15.75" x14ac:dyDescent="0.2">
      <c r="E1333" s="2">
        <v>45161</v>
      </c>
    </row>
    <row r="1334" spans="5:5" ht="15.75" x14ac:dyDescent="0.2">
      <c r="E1334" s="2">
        <v>45162</v>
      </c>
    </row>
    <row r="1335" spans="5:5" ht="15.75" x14ac:dyDescent="0.2">
      <c r="E1335" s="2">
        <v>45163</v>
      </c>
    </row>
    <row r="1336" spans="5:5" ht="15.75" x14ac:dyDescent="0.2">
      <c r="E1336" s="2">
        <v>45164</v>
      </c>
    </row>
    <row r="1337" spans="5:5" ht="15.75" x14ac:dyDescent="0.2">
      <c r="E1337" s="2">
        <v>45165</v>
      </c>
    </row>
    <row r="1338" spans="5:5" ht="15.75" x14ac:dyDescent="0.2">
      <c r="E1338" s="2">
        <v>45166</v>
      </c>
    </row>
    <row r="1339" spans="5:5" ht="15.75" x14ac:dyDescent="0.2">
      <c r="E1339" s="2">
        <v>45167</v>
      </c>
    </row>
    <row r="1340" spans="5:5" ht="15.75" x14ac:dyDescent="0.2">
      <c r="E1340" s="2">
        <v>45168</v>
      </c>
    </row>
    <row r="1341" spans="5:5" ht="15.75" x14ac:dyDescent="0.2">
      <c r="E1341" s="2">
        <v>45169</v>
      </c>
    </row>
    <row r="1342" spans="5:5" ht="15.75" x14ac:dyDescent="0.2">
      <c r="E1342" s="2">
        <v>45170</v>
      </c>
    </row>
    <row r="1343" spans="5:5" ht="15.75" x14ac:dyDescent="0.2">
      <c r="E1343" s="2">
        <v>45171</v>
      </c>
    </row>
    <row r="1344" spans="5:5" ht="15.75" x14ac:dyDescent="0.2">
      <c r="E1344" s="2">
        <v>45172</v>
      </c>
    </row>
    <row r="1345" spans="5:5" ht="15.75" x14ac:dyDescent="0.2">
      <c r="E1345" s="2">
        <v>45173</v>
      </c>
    </row>
    <row r="1346" spans="5:5" ht="15.75" x14ac:dyDescent="0.2">
      <c r="E1346" s="2">
        <v>45174</v>
      </c>
    </row>
    <row r="1347" spans="5:5" ht="15.75" x14ac:dyDescent="0.2">
      <c r="E1347" s="2">
        <v>45175</v>
      </c>
    </row>
    <row r="1348" spans="5:5" ht="15.75" x14ac:dyDescent="0.2">
      <c r="E1348" s="2">
        <v>45176</v>
      </c>
    </row>
    <row r="1349" spans="5:5" ht="15.75" x14ac:dyDescent="0.2">
      <c r="E1349" s="2">
        <v>45177</v>
      </c>
    </row>
    <row r="1350" spans="5:5" ht="15.75" x14ac:dyDescent="0.2">
      <c r="E1350" s="2">
        <v>45178</v>
      </c>
    </row>
    <row r="1351" spans="5:5" ht="15.75" x14ac:dyDescent="0.2">
      <c r="E1351" s="2">
        <v>45179</v>
      </c>
    </row>
    <row r="1352" spans="5:5" ht="15.75" x14ac:dyDescent="0.2">
      <c r="E1352" s="2">
        <v>45180</v>
      </c>
    </row>
    <row r="1353" spans="5:5" ht="15.75" x14ac:dyDescent="0.2">
      <c r="E1353" s="2">
        <v>45181</v>
      </c>
    </row>
    <row r="1354" spans="5:5" ht="15.75" x14ac:dyDescent="0.2">
      <c r="E1354" s="2">
        <v>45182</v>
      </c>
    </row>
    <row r="1355" spans="5:5" ht="15.75" x14ac:dyDescent="0.2">
      <c r="E1355" s="2">
        <v>45183</v>
      </c>
    </row>
    <row r="1356" spans="5:5" ht="15.75" x14ac:dyDescent="0.2">
      <c r="E1356" s="2">
        <v>45184</v>
      </c>
    </row>
    <row r="1357" spans="5:5" ht="15.75" x14ac:dyDescent="0.2">
      <c r="E1357" s="2">
        <v>45185</v>
      </c>
    </row>
    <row r="1358" spans="5:5" ht="15.75" x14ac:dyDescent="0.2">
      <c r="E1358" s="2">
        <v>45186</v>
      </c>
    </row>
    <row r="1359" spans="5:5" ht="15.75" x14ac:dyDescent="0.2">
      <c r="E1359" s="2">
        <v>45187</v>
      </c>
    </row>
    <row r="1360" spans="5:5" ht="15.75" x14ac:dyDescent="0.2">
      <c r="E1360" s="2">
        <v>45188</v>
      </c>
    </row>
    <row r="1361" spans="5:5" ht="15.75" x14ac:dyDescent="0.2">
      <c r="E1361" s="2">
        <v>45189</v>
      </c>
    </row>
    <row r="1362" spans="5:5" ht="15.75" x14ac:dyDescent="0.2">
      <c r="E1362" s="2">
        <v>45190</v>
      </c>
    </row>
    <row r="1363" spans="5:5" ht="15.75" x14ac:dyDescent="0.2">
      <c r="E1363" s="2">
        <v>45191</v>
      </c>
    </row>
    <row r="1364" spans="5:5" ht="15.75" x14ac:dyDescent="0.2">
      <c r="E1364" s="2">
        <v>45192</v>
      </c>
    </row>
    <row r="1365" spans="5:5" ht="15.75" x14ac:dyDescent="0.2">
      <c r="E1365" s="2">
        <v>45193</v>
      </c>
    </row>
    <row r="1366" spans="5:5" ht="15.75" x14ac:dyDescent="0.2">
      <c r="E1366" s="2">
        <v>45194</v>
      </c>
    </row>
    <row r="1367" spans="5:5" ht="15.75" x14ac:dyDescent="0.2">
      <c r="E1367" s="2">
        <v>45195</v>
      </c>
    </row>
    <row r="1368" spans="5:5" ht="15.75" x14ac:dyDescent="0.2">
      <c r="E1368" s="2">
        <v>45196</v>
      </c>
    </row>
    <row r="1369" spans="5:5" ht="15.75" x14ac:dyDescent="0.2">
      <c r="E1369" s="2">
        <v>45197</v>
      </c>
    </row>
    <row r="1370" spans="5:5" ht="15.75" x14ac:dyDescent="0.2">
      <c r="E1370" s="2">
        <v>45198</v>
      </c>
    </row>
    <row r="1371" spans="5:5" ht="15.75" x14ac:dyDescent="0.2">
      <c r="E1371" s="2">
        <v>45199</v>
      </c>
    </row>
    <row r="1372" spans="5:5" ht="15.75" x14ac:dyDescent="0.2">
      <c r="E1372" s="2">
        <v>45200</v>
      </c>
    </row>
    <row r="1373" spans="5:5" ht="15.75" x14ac:dyDescent="0.2">
      <c r="E1373" s="2">
        <v>45201</v>
      </c>
    </row>
    <row r="1374" spans="5:5" ht="15.75" x14ac:dyDescent="0.2">
      <c r="E1374" s="2">
        <v>45202</v>
      </c>
    </row>
    <row r="1375" spans="5:5" ht="15.75" x14ac:dyDescent="0.2">
      <c r="E1375" s="2">
        <v>45203</v>
      </c>
    </row>
    <row r="1376" spans="5:5" ht="15.75" x14ac:dyDescent="0.2">
      <c r="E1376" s="2">
        <v>45204</v>
      </c>
    </row>
    <row r="1377" spans="5:5" ht="15.75" x14ac:dyDescent="0.2">
      <c r="E1377" s="2">
        <v>45205</v>
      </c>
    </row>
    <row r="1378" spans="5:5" ht="15.75" x14ac:dyDescent="0.2">
      <c r="E1378" s="2">
        <v>45206</v>
      </c>
    </row>
    <row r="1379" spans="5:5" ht="15.75" x14ac:dyDescent="0.2">
      <c r="E1379" s="2">
        <v>45207</v>
      </c>
    </row>
    <row r="1380" spans="5:5" ht="15.75" x14ac:dyDescent="0.2">
      <c r="E1380" s="2">
        <v>45208</v>
      </c>
    </row>
    <row r="1381" spans="5:5" ht="15.75" x14ac:dyDescent="0.2">
      <c r="E1381" s="2">
        <v>45209</v>
      </c>
    </row>
    <row r="1382" spans="5:5" ht="15.75" x14ac:dyDescent="0.2">
      <c r="E1382" s="2">
        <v>45210</v>
      </c>
    </row>
    <row r="1383" spans="5:5" ht="15.75" x14ac:dyDescent="0.2">
      <c r="E1383" s="2">
        <v>45211</v>
      </c>
    </row>
    <row r="1384" spans="5:5" ht="15.75" x14ac:dyDescent="0.2">
      <c r="E1384" s="2">
        <v>45212</v>
      </c>
    </row>
    <row r="1385" spans="5:5" ht="15.75" x14ac:dyDescent="0.2">
      <c r="E1385" s="2">
        <v>45213</v>
      </c>
    </row>
    <row r="1386" spans="5:5" ht="15.75" x14ac:dyDescent="0.2">
      <c r="E1386" s="2">
        <v>45214</v>
      </c>
    </row>
    <row r="1387" spans="5:5" ht="15.75" x14ac:dyDescent="0.2">
      <c r="E1387" s="2">
        <v>45215</v>
      </c>
    </row>
    <row r="1388" spans="5:5" ht="15.75" x14ac:dyDescent="0.2">
      <c r="E1388" s="2">
        <v>45216</v>
      </c>
    </row>
    <row r="1389" spans="5:5" ht="15.75" x14ac:dyDescent="0.2">
      <c r="E1389" s="2">
        <v>45217</v>
      </c>
    </row>
    <row r="1390" spans="5:5" ht="15.75" x14ac:dyDescent="0.2">
      <c r="E1390" s="2">
        <v>45218</v>
      </c>
    </row>
    <row r="1391" spans="5:5" ht="15.75" x14ac:dyDescent="0.2">
      <c r="E1391" s="2">
        <v>45219</v>
      </c>
    </row>
    <row r="1392" spans="5:5" ht="15.75" x14ac:dyDescent="0.2">
      <c r="E1392" s="2">
        <v>45220</v>
      </c>
    </row>
    <row r="1393" spans="5:5" ht="15.75" x14ac:dyDescent="0.2">
      <c r="E1393" s="2">
        <v>45221</v>
      </c>
    </row>
    <row r="1394" spans="5:5" ht="15.75" x14ac:dyDescent="0.2">
      <c r="E1394" s="2">
        <v>45222</v>
      </c>
    </row>
    <row r="1395" spans="5:5" ht="15.75" x14ac:dyDescent="0.2">
      <c r="E1395" s="2">
        <v>45223</v>
      </c>
    </row>
    <row r="1396" spans="5:5" ht="15.75" x14ac:dyDescent="0.2">
      <c r="E1396" s="2">
        <v>45224</v>
      </c>
    </row>
    <row r="1397" spans="5:5" ht="15.75" x14ac:dyDescent="0.2">
      <c r="E1397" s="2">
        <v>45225</v>
      </c>
    </row>
    <row r="1398" spans="5:5" ht="15.75" x14ac:dyDescent="0.2">
      <c r="E1398" s="2">
        <v>45226</v>
      </c>
    </row>
    <row r="1399" spans="5:5" ht="15.75" x14ac:dyDescent="0.2">
      <c r="E1399" s="2">
        <v>45227</v>
      </c>
    </row>
    <row r="1400" spans="5:5" ht="15.75" x14ac:dyDescent="0.2">
      <c r="E1400" s="2">
        <v>45228</v>
      </c>
    </row>
    <row r="1401" spans="5:5" ht="15.75" x14ac:dyDescent="0.2">
      <c r="E1401" s="2">
        <v>45229</v>
      </c>
    </row>
    <row r="1402" spans="5:5" ht="15.75" x14ac:dyDescent="0.2">
      <c r="E1402" s="2">
        <v>45230</v>
      </c>
    </row>
    <row r="1403" spans="5:5" ht="15.75" x14ac:dyDescent="0.2">
      <c r="E1403" s="2">
        <v>45231</v>
      </c>
    </row>
    <row r="1404" spans="5:5" ht="15.75" x14ac:dyDescent="0.2">
      <c r="E1404" s="2">
        <v>45232</v>
      </c>
    </row>
    <row r="1405" spans="5:5" ht="15.75" x14ac:dyDescent="0.2">
      <c r="E1405" s="2">
        <v>45233</v>
      </c>
    </row>
    <row r="1406" spans="5:5" ht="15.75" x14ac:dyDescent="0.2">
      <c r="E1406" s="2">
        <v>45234</v>
      </c>
    </row>
    <row r="1407" spans="5:5" ht="15.75" x14ac:dyDescent="0.2">
      <c r="E1407" s="2">
        <v>45235</v>
      </c>
    </row>
    <row r="1408" spans="5:5" ht="15.75" x14ac:dyDescent="0.2">
      <c r="E1408" s="2">
        <v>45236</v>
      </c>
    </row>
    <row r="1409" spans="5:5" ht="15.75" x14ac:dyDescent="0.2">
      <c r="E1409" s="2">
        <v>45237</v>
      </c>
    </row>
    <row r="1410" spans="5:5" ht="15.75" x14ac:dyDescent="0.2">
      <c r="E1410" s="2">
        <v>45238</v>
      </c>
    </row>
    <row r="1411" spans="5:5" ht="15.75" x14ac:dyDescent="0.2">
      <c r="E1411" s="2">
        <v>45239</v>
      </c>
    </row>
    <row r="1412" spans="5:5" ht="15.75" x14ac:dyDescent="0.2">
      <c r="E1412" s="2">
        <v>45240</v>
      </c>
    </row>
    <row r="1413" spans="5:5" ht="15.75" x14ac:dyDescent="0.2">
      <c r="E1413" s="2">
        <v>45241</v>
      </c>
    </row>
    <row r="1414" spans="5:5" ht="15.75" x14ac:dyDescent="0.2">
      <c r="E1414" s="2">
        <v>45242</v>
      </c>
    </row>
    <row r="1415" spans="5:5" ht="15.75" x14ac:dyDescent="0.2">
      <c r="E1415" s="2">
        <v>45243</v>
      </c>
    </row>
    <row r="1416" spans="5:5" ht="15.75" x14ac:dyDescent="0.2">
      <c r="E1416" s="2">
        <v>45244</v>
      </c>
    </row>
    <row r="1417" spans="5:5" ht="15.75" x14ac:dyDescent="0.2">
      <c r="E1417" s="2">
        <v>45245</v>
      </c>
    </row>
    <row r="1418" spans="5:5" ht="15.75" x14ac:dyDescent="0.2">
      <c r="E1418" s="2">
        <v>45246</v>
      </c>
    </row>
    <row r="1419" spans="5:5" ht="15.75" x14ac:dyDescent="0.2">
      <c r="E1419" s="2">
        <v>45247</v>
      </c>
    </row>
    <row r="1420" spans="5:5" ht="15.75" x14ac:dyDescent="0.2">
      <c r="E1420" s="2">
        <v>45248</v>
      </c>
    </row>
    <row r="1421" spans="5:5" ht="15.75" x14ac:dyDescent="0.2">
      <c r="E1421" s="2">
        <v>45249</v>
      </c>
    </row>
    <row r="1422" spans="5:5" ht="15.75" x14ac:dyDescent="0.2">
      <c r="E1422" s="2">
        <v>45250</v>
      </c>
    </row>
    <row r="1423" spans="5:5" ht="15.75" x14ac:dyDescent="0.2">
      <c r="E1423" s="2">
        <v>45251</v>
      </c>
    </row>
    <row r="1424" spans="5:5" ht="15.75" x14ac:dyDescent="0.2">
      <c r="E1424" s="2">
        <v>45252</v>
      </c>
    </row>
    <row r="1425" spans="5:5" ht="15.75" x14ac:dyDescent="0.2">
      <c r="E1425" s="2">
        <v>45253</v>
      </c>
    </row>
    <row r="1426" spans="5:5" ht="15.75" x14ac:dyDescent="0.2">
      <c r="E1426" s="2">
        <v>45254</v>
      </c>
    </row>
    <row r="1427" spans="5:5" ht="15.75" x14ac:dyDescent="0.2">
      <c r="E1427" s="2">
        <v>45255</v>
      </c>
    </row>
    <row r="1428" spans="5:5" ht="15.75" x14ac:dyDescent="0.2">
      <c r="E1428" s="2">
        <v>45256</v>
      </c>
    </row>
    <row r="1429" spans="5:5" ht="15.75" x14ac:dyDescent="0.2">
      <c r="E1429" s="2">
        <v>45257</v>
      </c>
    </row>
    <row r="1430" spans="5:5" ht="15.75" x14ac:dyDescent="0.2">
      <c r="E1430" s="2">
        <v>45258</v>
      </c>
    </row>
    <row r="1431" spans="5:5" ht="15.75" x14ac:dyDescent="0.2">
      <c r="E1431" s="2">
        <v>45259</v>
      </c>
    </row>
    <row r="1432" spans="5:5" ht="15.75" x14ac:dyDescent="0.2">
      <c r="E1432" s="2">
        <v>45260</v>
      </c>
    </row>
    <row r="1433" spans="5:5" ht="15.75" x14ac:dyDescent="0.2">
      <c r="E1433" s="2">
        <v>45261</v>
      </c>
    </row>
    <row r="1434" spans="5:5" ht="15.75" x14ac:dyDescent="0.2">
      <c r="E1434" s="2">
        <v>45262</v>
      </c>
    </row>
    <row r="1435" spans="5:5" ht="15.75" x14ac:dyDescent="0.2">
      <c r="E1435" s="2">
        <v>45263</v>
      </c>
    </row>
    <row r="1436" spans="5:5" ht="15.75" x14ac:dyDescent="0.2">
      <c r="E1436" s="2">
        <v>45264</v>
      </c>
    </row>
    <row r="1437" spans="5:5" ht="15.75" x14ac:dyDescent="0.2">
      <c r="E1437" s="2">
        <v>45265</v>
      </c>
    </row>
    <row r="1438" spans="5:5" ht="15.75" x14ac:dyDescent="0.2">
      <c r="E1438" s="2">
        <v>45266</v>
      </c>
    </row>
    <row r="1439" spans="5:5" ht="15.75" x14ac:dyDescent="0.2">
      <c r="E1439" s="2">
        <v>45267</v>
      </c>
    </row>
    <row r="1440" spans="5:5" ht="15.75" x14ac:dyDescent="0.2">
      <c r="E1440" s="2">
        <v>45268</v>
      </c>
    </row>
    <row r="1441" spans="5:5" ht="15.75" x14ac:dyDescent="0.2">
      <c r="E1441" s="2">
        <v>45269</v>
      </c>
    </row>
    <row r="1442" spans="5:5" ht="15.75" x14ac:dyDescent="0.2">
      <c r="E1442" s="2">
        <v>45270</v>
      </c>
    </row>
    <row r="1443" spans="5:5" ht="15.75" x14ac:dyDescent="0.2">
      <c r="E1443" s="2">
        <v>45271</v>
      </c>
    </row>
    <row r="1444" spans="5:5" ht="15.75" x14ac:dyDescent="0.2">
      <c r="E1444" s="2">
        <v>45272</v>
      </c>
    </row>
    <row r="1445" spans="5:5" ht="15.75" x14ac:dyDescent="0.2">
      <c r="E1445" s="2">
        <v>45273</v>
      </c>
    </row>
    <row r="1446" spans="5:5" ht="15.75" x14ac:dyDescent="0.2">
      <c r="E1446" s="2">
        <v>45274</v>
      </c>
    </row>
    <row r="1447" spans="5:5" ht="15.75" x14ac:dyDescent="0.2">
      <c r="E1447" s="2">
        <v>45275</v>
      </c>
    </row>
    <row r="1448" spans="5:5" ht="15.75" x14ac:dyDescent="0.2">
      <c r="E1448" s="2">
        <v>45276</v>
      </c>
    </row>
    <row r="1449" spans="5:5" ht="15.75" x14ac:dyDescent="0.2">
      <c r="E1449" s="2">
        <v>45277</v>
      </c>
    </row>
    <row r="1450" spans="5:5" ht="15.75" x14ac:dyDescent="0.2">
      <c r="E1450" s="2">
        <v>45278</v>
      </c>
    </row>
    <row r="1451" spans="5:5" ht="15.75" x14ac:dyDescent="0.2">
      <c r="E1451" s="2">
        <v>45279</v>
      </c>
    </row>
    <row r="1452" spans="5:5" ht="15.75" x14ac:dyDescent="0.2">
      <c r="E1452" s="2">
        <v>45280</v>
      </c>
    </row>
    <row r="1453" spans="5:5" ht="15.75" x14ac:dyDescent="0.2">
      <c r="E1453" s="2">
        <v>45281</v>
      </c>
    </row>
    <row r="1454" spans="5:5" ht="15.75" x14ac:dyDescent="0.2">
      <c r="E1454" s="2">
        <v>45282</v>
      </c>
    </row>
    <row r="1455" spans="5:5" ht="15.75" x14ac:dyDescent="0.2">
      <c r="E1455" s="2">
        <v>45283</v>
      </c>
    </row>
    <row r="1456" spans="5:5" ht="15.75" x14ac:dyDescent="0.2">
      <c r="E1456" s="2">
        <v>45284</v>
      </c>
    </row>
    <row r="1457" spans="5:5" ht="15.75" x14ac:dyDescent="0.2">
      <c r="E1457" s="2">
        <v>45285</v>
      </c>
    </row>
    <row r="1458" spans="5:5" ht="15.75" x14ac:dyDescent="0.2">
      <c r="E1458" s="2">
        <v>45286</v>
      </c>
    </row>
    <row r="1459" spans="5:5" ht="15.75" x14ac:dyDescent="0.2">
      <c r="E1459" s="2">
        <v>45287</v>
      </c>
    </row>
    <row r="1460" spans="5:5" ht="15.75" x14ac:dyDescent="0.2">
      <c r="E1460" s="2">
        <v>45288</v>
      </c>
    </row>
    <row r="1461" spans="5:5" ht="15.75" x14ac:dyDescent="0.2">
      <c r="E1461" s="2">
        <v>45289</v>
      </c>
    </row>
    <row r="1462" spans="5:5" ht="15.75" x14ac:dyDescent="0.2">
      <c r="E1462" s="2">
        <v>45290</v>
      </c>
    </row>
    <row r="1463" spans="5:5" ht="15.75" x14ac:dyDescent="0.2">
      <c r="E1463" s="2">
        <v>45291</v>
      </c>
    </row>
    <row r="1464" spans="5:5" ht="15.75" x14ac:dyDescent="0.2">
      <c r="E1464" s="2">
        <v>45292</v>
      </c>
    </row>
    <row r="1465" spans="5:5" ht="15.75" x14ac:dyDescent="0.2">
      <c r="E1465" s="2">
        <v>45293</v>
      </c>
    </row>
    <row r="1466" spans="5:5" ht="15.75" x14ac:dyDescent="0.2">
      <c r="E1466" s="2">
        <v>45294</v>
      </c>
    </row>
    <row r="1467" spans="5:5" ht="15.75" x14ac:dyDescent="0.2">
      <c r="E1467" s="2">
        <v>45295</v>
      </c>
    </row>
    <row r="1468" spans="5:5" ht="15.75" x14ac:dyDescent="0.2">
      <c r="E1468" s="2">
        <v>45296</v>
      </c>
    </row>
    <row r="1469" spans="5:5" ht="15.75" x14ac:dyDescent="0.2">
      <c r="E1469" s="2">
        <v>45297</v>
      </c>
    </row>
    <row r="1470" spans="5:5" ht="15.75" x14ac:dyDescent="0.2">
      <c r="E1470" s="2">
        <v>45298</v>
      </c>
    </row>
    <row r="1471" spans="5:5" ht="15.75" x14ac:dyDescent="0.2">
      <c r="E1471" s="2">
        <v>45299</v>
      </c>
    </row>
    <row r="1472" spans="5:5" ht="15.75" x14ac:dyDescent="0.2">
      <c r="E1472" s="2">
        <v>45300</v>
      </c>
    </row>
    <row r="1473" spans="5:5" ht="15.75" x14ac:dyDescent="0.2">
      <c r="E1473" s="2">
        <v>45301</v>
      </c>
    </row>
    <row r="1474" spans="5:5" ht="15.75" x14ac:dyDescent="0.2">
      <c r="E1474" s="2">
        <v>45302</v>
      </c>
    </row>
    <row r="1475" spans="5:5" ht="15.75" x14ac:dyDescent="0.2">
      <c r="E1475" s="2">
        <v>45303</v>
      </c>
    </row>
    <row r="1476" spans="5:5" ht="15.75" x14ac:dyDescent="0.2">
      <c r="E1476" s="2">
        <v>45304</v>
      </c>
    </row>
    <row r="1477" spans="5:5" ht="15.75" x14ac:dyDescent="0.2">
      <c r="E1477" s="2">
        <v>45305</v>
      </c>
    </row>
    <row r="1478" spans="5:5" ht="15.75" x14ac:dyDescent="0.2">
      <c r="E1478" s="2">
        <v>45306</v>
      </c>
    </row>
    <row r="1479" spans="5:5" ht="15.75" x14ac:dyDescent="0.2">
      <c r="E1479" s="2">
        <v>45307</v>
      </c>
    </row>
    <row r="1480" spans="5:5" ht="15.75" x14ac:dyDescent="0.2">
      <c r="E1480" s="2">
        <v>45308</v>
      </c>
    </row>
    <row r="1481" spans="5:5" ht="15.75" x14ac:dyDescent="0.2">
      <c r="E1481" s="2">
        <v>45309</v>
      </c>
    </row>
    <row r="1482" spans="5:5" ht="15.75" x14ac:dyDescent="0.2">
      <c r="E1482" s="2">
        <v>45310</v>
      </c>
    </row>
    <row r="1483" spans="5:5" ht="15.75" x14ac:dyDescent="0.2">
      <c r="E1483" s="2">
        <v>45311</v>
      </c>
    </row>
    <row r="1484" spans="5:5" ht="15.75" x14ac:dyDescent="0.2">
      <c r="E1484" s="2">
        <v>45312</v>
      </c>
    </row>
    <row r="1485" spans="5:5" ht="15.75" x14ac:dyDescent="0.2">
      <c r="E1485" s="2">
        <v>45313</v>
      </c>
    </row>
    <row r="1486" spans="5:5" ht="15.75" x14ac:dyDescent="0.2">
      <c r="E1486" s="2">
        <v>45314</v>
      </c>
    </row>
    <row r="1487" spans="5:5" ht="15.75" x14ac:dyDescent="0.2">
      <c r="E1487" s="2">
        <v>45315</v>
      </c>
    </row>
    <row r="1488" spans="5:5" ht="15.75" x14ac:dyDescent="0.2">
      <c r="E1488" s="2">
        <v>45316</v>
      </c>
    </row>
    <row r="1489" spans="5:5" ht="15.75" x14ac:dyDescent="0.2">
      <c r="E1489" s="2">
        <v>45317</v>
      </c>
    </row>
    <row r="1490" spans="5:5" ht="15.75" x14ac:dyDescent="0.2">
      <c r="E1490" s="2">
        <v>45318</v>
      </c>
    </row>
    <row r="1491" spans="5:5" ht="15.75" x14ac:dyDescent="0.2">
      <c r="E1491" s="2">
        <v>45319</v>
      </c>
    </row>
    <row r="1492" spans="5:5" ht="15.75" x14ac:dyDescent="0.2">
      <c r="E1492" s="2">
        <v>45320</v>
      </c>
    </row>
    <row r="1493" spans="5:5" ht="15.75" x14ac:dyDescent="0.2">
      <c r="E1493" s="2">
        <v>45321</v>
      </c>
    </row>
    <row r="1494" spans="5:5" ht="15.75" x14ac:dyDescent="0.2">
      <c r="E1494" s="2">
        <v>45322</v>
      </c>
    </row>
    <row r="1495" spans="5:5" ht="15.75" x14ac:dyDescent="0.2">
      <c r="E1495" s="2">
        <v>45323</v>
      </c>
    </row>
    <row r="1496" spans="5:5" ht="15.75" x14ac:dyDescent="0.2">
      <c r="E1496" s="2">
        <v>45324</v>
      </c>
    </row>
    <row r="1497" spans="5:5" ht="15.75" x14ac:dyDescent="0.2">
      <c r="E1497" s="2">
        <v>45325</v>
      </c>
    </row>
    <row r="1498" spans="5:5" ht="15.75" x14ac:dyDescent="0.2">
      <c r="E1498" s="2">
        <v>45326</v>
      </c>
    </row>
    <row r="1499" spans="5:5" ht="15.75" x14ac:dyDescent="0.2">
      <c r="E1499" s="2">
        <v>45327</v>
      </c>
    </row>
    <row r="1500" spans="5:5" ht="15.75" x14ac:dyDescent="0.2">
      <c r="E1500" s="2">
        <v>45328</v>
      </c>
    </row>
    <row r="1501" spans="5:5" ht="15.75" x14ac:dyDescent="0.2">
      <c r="E1501" s="2">
        <v>45329</v>
      </c>
    </row>
    <row r="1502" spans="5:5" ht="15.75" x14ac:dyDescent="0.2">
      <c r="E1502" s="2">
        <v>45330</v>
      </c>
    </row>
    <row r="1503" spans="5:5" ht="15.75" x14ac:dyDescent="0.2">
      <c r="E1503" s="2">
        <v>45331</v>
      </c>
    </row>
    <row r="1504" spans="5:5" ht="15.75" x14ac:dyDescent="0.2">
      <c r="E1504" s="2">
        <v>45332</v>
      </c>
    </row>
    <row r="1505" spans="5:5" ht="15.75" x14ac:dyDescent="0.2">
      <c r="E1505" s="2">
        <v>45333</v>
      </c>
    </row>
    <row r="1506" spans="5:5" ht="15.75" x14ac:dyDescent="0.2">
      <c r="E1506" s="2">
        <v>45334</v>
      </c>
    </row>
    <row r="1507" spans="5:5" ht="15.75" x14ac:dyDescent="0.2">
      <c r="E1507" s="2">
        <v>45335</v>
      </c>
    </row>
    <row r="1508" spans="5:5" ht="15.75" x14ac:dyDescent="0.2">
      <c r="E1508" s="2">
        <v>45336</v>
      </c>
    </row>
    <row r="1509" spans="5:5" ht="15.75" x14ac:dyDescent="0.2">
      <c r="E1509" s="2">
        <v>45337</v>
      </c>
    </row>
    <row r="1510" spans="5:5" ht="15.75" x14ac:dyDescent="0.2">
      <c r="E1510" s="2">
        <v>45338</v>
      </c>
    </row>
    <row r="1511" spans="5:5" ht="15.75" x14ac:dyDescent="0.2">
      <c r="E1511" s="2">
        <v>45339</v>
      </c>
    </row>
    <row r="1512" spans="5:5" ht="15.75" x14ac:dyDescent="0.2">
      <c r="E1512" s="2">
        <v>45340</v>
      </c>
    </row>
    <row r="1513" spans="5:5" ht="15.75" x14ac:dyDescent="0.2">
      <c r="E1513" s="2">
        <v>45341</v>
      </c>
    </row>
    <row r="1514" spans="5:5" ht="15.75" x14ac:dyDescent="0.2">
      <c r="E1514" s="2">
        <v>45342</v>
      </c>
    </row>
    <row r="1515" spans="5:5" ht="15.75" x14ac:dyDescent="0.2">
      <c r="E1515" s="2">
        <v>45343</v>
      </c>
    </row>
    <row r="1516" spans="5:5" ht="15.75" x14ac:dyDescent="0.2">
      <c r="E1516" s="2">
        <v>45344</v>
      </c>
    </row>
    <row r="1517" spans="5:5" ht="15.75" x14ac:dyDescent="0.2">
      <c r="E1517" s="2">
        <v>45345</v>
      </c>
    </row>
    <row r="1518" spans="5:5" ht="15.75" x14ac:dyDescent="0.2">
      <c r="E1518" s="2">
        <v>45346</v>
      </c>
    </row>
    <row r="1519" spans="5:5" ht="15.75" x14ac:dyDescent="0.2">
      <c r="E1519" s="2">
        <v>45347</v>
      </c>
    </row>
    <row r="1520" spans="5:5" ht="15.75" x14ac:dyDescent="0.2">
      <c r="E1520" s="2">
        <v>45348</v>
      </c>
    </row>
    <row r="1521" spans="5:5" ht="15.75" x14ac:dyDescent="0.2">
      <c r="E1521" s="2">
        <v>45349</v>
      </c>
    </row>
    <row r="1522" spans="5:5" ht="15.75" x14ac:dyDescent="0.2">
      <c r="E1522" s="2">
        <v>45350</v>
      </c>
    </row>
    <row r="1523" spans="5:5" ht="15.75" x14ac:dyDescent="0.2">
      <c r="E1523" s="2">
        <v>45351</v>
      </c>
    </row>
    <row r="1524" spans="5:5" ht="15.75" x14ac:dyDescent="0.2">
      <c r="E1524" s="2">
        <v>45352</v>
      </c>
    </row>
    <row r="1525" spans="5:5" ht="15.75" x14ac:dyDescent="0.2">
      <c r="E1525" s="2">
        <v>45353</v>
      </c>
    </row>
    <row r="1526" spans="5:5" ht="15.75" x14ac:dyDescent="0.2">
      <c r="E1526" s="2">
        <v>45354</v>
      </c>
    </row>
    <row r="1527" spans="5:5" ht="15.75" x14ac:dyDescent="0.2">
      <c r="E1527" s="2">
        <v>45355</v>
      </c>
    </row>
    <row r="1528" spans="5:5" ht="15.75" x14ac:dyDescent="0.2">
      <c r="E1528" s="2">
        <v>45356</v>
      </c>
    </row>
    <row r="1529" spans="5:5" ht="15.75" x14ac:dyDescent="0.2">
      <c r="E1529" s="2">
        <v>45357</v>
      </c>
    </row>
    <row r="1530" spans="5:5" ht="15.75" x14ac:dyDescent="0.2">
      <c r="E1530" s="2">
        <v>45358</v>
      </c>
    </row>
    <row r="1531" spans="5:5" ht="15.75" x14ac:dyDescent="0.2">
      <c r="E1531" s="2">
        <v>45359</v>
      </c>
    </row>
    <row r="1532" spans="5:5" ht="15.75" x14ac:dyDescent="0.2">
      <c r="E1532" s="2">
        <v>45360</v>
      </c>
    </row>
    <row r="1533" spans="5:5" ht="15.75" x14ac:dyDescent="0.2">
      <c r="E1533" s="2">
        <v>45361</v>
      </c>
    </row>
    <row r="1534" spans="5:5" ht="15.75" x14ac:dyDescent="0.2">
      <c r="E1534" s="2">
        <v>45362</v>
      </c>
    </row>
    <row r="1535" spans="5:5" ht="15.75" x14ac:dyDescent="0.2">
      <c r="E1535" s="2">
        <v>45363</v>
      </c>
    </row>
    <row r="1536" spans="5:5" ht="15.75" x14ac:dyDescent="0.2">
      <c r="E1536" s="2">
        <v>45364</v>
      </c>
    </row>
    <row r="1537" spans="5:5" ht="15.75" x14ac:dyDescent="0.2">
      <c r="E1537" s="2">
        <v>45365</v>
      </c>
    </row>
    <row r="1538" spans="5:5" ht="15.75" x14ac:dyDescent="0.2">
      <c r="E1538" s="2">
        <v>45366</v>
      </c>
    </row>
    <row r="1539" spans="5:5" ht="15.75" x14ac:dyDescent="0.2">
      <c r="E1539" s="2">
        <v>45367</v>
      </c>
    </row>
    <row r="1540" spans="5:5" ht="15.75" x14ac:dyDescent="0.2">
      <c r="E1540" s="2">
        <v>45368</v>
      </c>
    </row>
    <row r="1541" spans="5:5" ht="15.75" x14ac:dyDescent="0.2">
      <c r="E1541" s="2">
        <v>45369</v>
      </c>
    </row>
    <row r="1542" spans="5:5" ht="15.75" x14ac:dyDescent="0.2">
      <c r="E1542" s="2">
        <v>45370</v>
      </c>
    </row>
    <row r="1543" spans="5:5" ht="15.75" x14ac:dyDescent="0.2">
      <c r="E1543" s="2">
        <v>45371</v>
      </c>
    </row>
    <row r="1544" spans="5:5" ht="15.75" x14ac:dyDescent="0.2">
      <c r="E1544" s="2">
        <v>45372</v>
      </c>
    </row>
    <row r="1545" spans="5:5" ht="15.75" x14ac:dyDescent="0.2">
      <c r="E1545" s="2">
        <v>45373</v>
      </c>
    </row>
    <row r="1546" spans="5:5" ht="15.75" x14ac:dyDescent="0.2">
      <c r="E1546" s="2">
        <v>45374</v>
      </c>
    </row>
    <row r="1547" spans="5:5" ht="15.75" x14ac:dyDescent="0.2">
      <c r="E1547" s="2">
        <v>45375</v>
      </c>
    </row>
    <row r="1548" spans="5:5" ht="15.75" x14ac:dyDescent="0.2">
      <c r="E1548" s="2">
        <v>45376</v>
      </c>
    </row>
    <row r="1549" spans="5:5" ht="15.75" x14ac:dyDescent="0.2">
      <c r="E1549" s="2">
        <v>45377</v>
      </c>
    </row>
    <row r="1550" spans="5:5" ht="15.75" x14ac:dyDescent="0.2">
      <c r="E1550" s="2">
        <v>45378</v>
      </c>
    </row>
    <row r="1551" spans="5:5" ht="15.75" x14ac:dyDescent="0.2">
      <c r="E1551" s="2">
        <v>45379</v>
      </c>
    </row>
    <row r="1552" spans="5:5" ht="15.75" x14ac:dyDescent="0.2">
      <c r="E1552" s="2">
        <v>45380</v>
      </c>
    </row>
    <row r="1553" spans="5:5" ht="15.75" x14ac:dyDescent="0.2">
      <c r="E1553" s="2">
        <v>45381</v>
      </c>
    </row>
    <row r="1554" spans="5:5" ht="15.75" x14ac:dyDescent="0.2">
      <c r="E1554" s="2">
        <v>45382</v>
      </c>
    </row>
    <row r="1555" spans="5:5" ht="15.75" x14ac:dyDescent="0.2">
      <c r="E1555" s="2">
        <v>45383</v>
      </c>
    </row>
    <row r="1556" spans="5:5" ht="15.75" x14ac:dyDescent="0.2">
      <c r="E1556" s="2">
        <v>45384</v>
      </c>
    </row>
    <row r="1557" spans="5:5" ht="15.75" x14ac:dyDescent="0.2">
      <c r="E1557" s="2">
        <v>45385</v>
      </c>
    </row>
    <row r="1558" spans="5:5" ht="15.75" x14ac:dyDescent="0.2">
      <c r="E1558" s="2">
        <v>45386</v>
      </c>
    </row>
    <row r="1559" spans="5:5" ht="15.75" x14ac:dyDescent="0.2">
      <c r="E1559" s="2">
        <v>45387</v>
      </c>
    </row>
    <row r="1560" spans="5:5" ht="15.75" x14ac:dyDescent="0.2">
      <c r="E1560" s="2">
        <v>45388</v>
      </c>
    </row>
    <row r="1561" spans="5:5" ht="15.75" x14ac:dyDescent="0.2">
      <c r="E1561" s="2">
        <v>45389</v>
      </c>
    </row>
    <row r="1562" spans="5:5" ht="15.75" x14ac:dyDescent="0.2">
      <c r="E1562" s="2">
        <v>45390</v>
      </c>
    </row>
    <row r="1563" spans="5:5" ht="15.75" x14ac:dyDescent="0.2">
      <c r="E1563" s="2">
        <v>45391</v>
      </c>
    </row>
    <row r="1564" spans="5:5" ht="15.75" x14ac:dyDescent="0.2">
      <c r="E1564" s="2">
        <v>45392</v>
      </c>
    </row>
    <row r="1565" spans="5:5" ht="15.75" x14ac:dyDescent="0.2">
      <c r="E1565" s="2">
        <v>45393</v>
      </c>
    </row>
    <row r="1566" spans="5:5" ht="15.75" x14ac:dyDescent="0.2">
      <c r="E1566" s="2">
        <v>45394</v>
      </c>
    </row>
    <row r="1567" spans="5:5" ht="15.75" x14ac:dyDescent="0.2">
      <c r="E1567" s="2">
        <v>45395</v>
      </c>
    </row>
    <row r="1568" spans="5:5" ht="15.75" x14ac:dyDescent="0.2">
      <c r="E1568" s="2">
        <v>45396</v>
      </c>
    </row>
    <row r="1569" spans="5:5" ht="15.75" x14ac:dyDescent="0.2">
      <c r="E1569" s="2">
        <v>45397</v>
      </c>
    </row>
    <row r="1570" spans="5:5" ht="15.75" x14ac:dyDescent="0.2">
      <c r="E1570" s="2">
        <v>45398</v>
      </c>
    </row>
    <row r="1571" spans="5:5" ht="15.75" x14ac:dyDescent="0.2">
      <c r="E1571" s="2">
        <v>45399</v>
      </c>
    </row>
    <row r="1572" spans="5:5" ht="15.75" x14ac:dyDescent="0.2">
      <c r="E1572" s="2">
        <v>45400</v>
      </c>
    </row>
    <row r="1573" spans="5:5" ht="15.75" x14ac:dyDescent="0.2">
      <c r="E1573" s="2">
        <v>45401</v>
      </c>
    </row>
    <row r="1574" spans="5:5" ht="15.75" x14ac:dyDescent="0.2">
      <c r="E1574" s="2">
        <v>45402</v>
      </c>
    </row>
    <row r="1575" spans="5:5" ht="15.75" x14ac:dyDescent="0.2">
      <c r="E1575" s="2">
        <v>45403</v>
      </c>
    </row>
    <row r="1576" spans="5:5" ht="15.75" x14ac:dyDescent="0.2">
      <c r="E1576" s="2">
        <v>45404</v>
      </c>
    </row>
    <row r="1577" spans="5:5" ht="15.75" x14ac:dyDescent="0.2">
      <c r="E1577" s="2">
        <v>45405</v>
      </c>
    </row>
    <row r="1578" spans="5:5" ht="15.75" x14ac:dyDescent="0.2">
      <c r="E1578" s="2">
        <v>45406</v>
      </c>
    </row>
    <row r="1579" spans="5:5" ht="15.75" x14ac:dyDescent="0.2">
      <c r="E1579" s="2">
        <v>45407</v>
      </c>
    </row>
    <row r="1580" spans="5:5" ht="15.75" x14ac:dyDescent="0.2">
      <c r="E1580" s="2">
        <v>45408</v>
      </c>
    </row>
    <row r="1581" spans="5:5" ht="15.75" x14ac:dyDescent="0.2">
      <c r="E1581" s="2">
        <v>45409</v>
      </c>
    </row>
    <row r="1582" spans="5:5" ht="15.75" x14ac:dyDescent="0.2">
      <c r="E1582" s="2">
        <v>45410</v>
      </c>
    </row>
    <row r="1583" spans="5:5" ht="15.75" x14ac:dyDescent="0.2">
      <c r="E1583" s="2">
        <v>45411</v>
      </c>
    </row>
    <row r="1584" spans="5:5" ht="15.75" x14ac:dyDescent="0.2">
      <c r="E1584" s="2">
        <v>45412</v>
      </c>
    </row>
    <row r="1585" spans="5:5" ht="15.75" x14ac:dyDescent="0.2">
      <c r="E1585" s="2">
        <v>45413</v>
      </c>
    </row>
    <row r="1586" spans="5:5" ht="15.75" x14ac:dyDescent="0.2">
      <c r="E1586" s="2">
        <v>45414</v>
      </c>
    </row>
    <row r="1587" spans="5:5" ht="15.75" x14ac:dyDescent="0.2">
      <c r="E1587" s="2">
        <v>45415</v>
      </c>
    </row>
    <row r="1588" spans="5:5" ht="15.75" x14ac:dyDescent="0.2">
      <c r="E1588" s="2">
        <v>45416</v>
      </c>
    </row>
    <row r="1589" spans="5:5" ht="15.75" x14ac:dyDescent="0.2">
      <c r="E1589" s="2">
        <v>45417</v>
      </c>
    </row>
    <row r="1590" spans="5:5" ht="15.75" x14ac:dyDescent="0.2">
      <c r="E1590" s="2">
        <v>45418</v>
      </c>
    </row>
    <row r="1591" spans="5:5" ht="15.75" x14ac:dyDescent="0.2">
      <c r="E1591" s="2">
        <v>45419</v>
      </c>
    </row>
    <row r="1592" spans="5:5" ht="15.75" x14ac:dyDescent="0.2">
      <c r="E1592" s="2">
        <v>45420</v>
      </c>
    </row>
    <row r="1593" spans="5:5" ht="15.75" x14ac:dyDescent="0.2">
      <c r="E1593" s="2">
        <v>45421</v>
      </c>
    </row>
    <row r="1594" spans="5:5" ht="15.75" x14ac:dyDescent="0.2">
      <c r="E1594" s="2">
        <v>45422</v>
      </c>
    </row>
    <row r="1595" spans="5:5" ht="15.75" x14ac:dyDescent="0.2">
      <c r="E1595" s="2">
        <v>45423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5"/>
  <sheetViews>
    <sheetView workbookViewId="0">
      <selection activeCell="E6" sqref="E6"/>
    </sheetView>
  </sheetViews>
  <sheetFormatPr defaultRowHeight="15" x14ac:dyDescent="0.25"/>
  <cols>
    <col min="1" max="1" width="17.25" style="38" bestFit="1" customWidth="1"/>
    <col min="2" max="2" width="12.625" style="38" bestFit="1" customWidth="1"/>
    <col min="3" max="3" width="19.25" bestFit="1" customWidth="1"/>
    <col min="4" max="4" width="17.25" style="43" bestFit="1" customWidth="1"/>
    <col min="5" max="5" width="9.25" bestFit="1" customWidth="1"/>
  </cols>
  <sheetData>
    <row r="1" spans="1:5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x14ac:dyDescent="0.25">
      <c r="A2" s="42" t="s">
        <v>492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5.75" x14ac:dyDescent="0.2">
      <c r="A3" s="38">
        <v>103.99528039</v>
      </c>
      <c r="B3" s="38">
        <v>27.512992319999999</v>
      </c>
      <c r="C3" s="39">
        <v>737.42</v>
      </c>
      <c r="D3" s="15">
        <v>43831</v>
      </c>
      <c r="E3" s="29">
        <v>738.38699999999994</v>
      </c>
    </row>
    <row r="4" spans="1:5" ht="15.75" x14ac:dyDescent="0.2">
      <c r="A4" s="38">
        <v>103.99528039</v>
      </c>
      <c r="B4" s="38">
        <v>27.512992319999999</v>
      </c>
      <c r="C4" s="39">
        <v>737.42</v>
      </c>
      <c r="D4" s="15">
        <v>43832</v>
      </c>
      <c r="E4" s="29">
        <v>738.447</v>
      </c>
    </row>
    <row r="5" spans="1:5" ht="15.75" x14ac:dyDescent="0.2">
      <c r="A5" s="38">
        <v>103.99528039</v>
      </c>
      <c r="B5" s="38">
        <v>27.512992319999999</v>
      </c>
      <c r="C5" s="39">
        <v>737.42</v>
      </c>
      <c r="D5" s="15">
        <v>43833</v>
      </c>
      <c r="E5" s="29">
        <v>738.577</v>
      </c>
    </row>
    <row r="6" spans="1:5" ht="15.75" x14ac:dyDescent="0.2">
      <c r="A6" s="38">
        <v>103.99528039</v>
      </c>
      <c r="B6" s="38">
        <v>27.512992319999999</v>
      </c>
      <c r="C6" s="39">
        <v>737.42</v>
      </c>
      <c r="D6" s="15">
        <v>43834</v>
      </c>
      <c r="E6" s="29">
        <v>738.61699999999996</v>
      </c>
    </row>
    <row r="7" spans="1:5" ht="15.75" x14ac:dyDescent="0.2">
      <c r="A7" s="38">
        <v>103.99528039</v>
      </c>
      <c r="B7" s="38">
        <v>27.512992319999999</v>
      </c>
      <c r="C7" s="39">
        <v>737.42</v>
      </c>
      <c r="D7" s="15">
        <v>43835</v>
      </c>
      <c r="E7" s="29">
        <v>738.197</v>
      </c>
    </row>
    <row r="8" spans="1:5" ht="15.75" x14ac:dyDescent="0.2">
      <c r="A8" s="38">
        <v>103.99528039</v>
      </c>
      <c r="B8" s="38">
        <v>27.512992319999999</v>
      </c>
      <c r="C8" s="39">
        <v>737.42</v>
      </c>
      <c r="D8" s="15">
        <v>43836</v>
      </c>
      <c r="E8" s="29">
        <v>737.42700000000002</v>
      </c>
    </row>
    <row r="9" spans="1:5" ht="15.75" x14ac:dyDescent="0.2">
      <c r="A9" s="38">
        <v>103.99528039</v>
      </c>
      <c r="B9" s="38">
        <v>27.512992319999999</v>
      </c>
      <c r="C9" s="39">
        <v>737.42</v>
      </c>
      <c r="D9" s="15">
        <v>43837</v>
      </c>
      <c r="E9" s="29">
        <v>737.24699999999996</v>
      </c>
    </row>
    <row r="10" spans="1:5" ht="15.75" x14ac:dyDescent="0.2">
      <c r="A10" s="38">
        <v>103.99528039</v>
      </c>
      <c r="B10" s="38">
        <v>27.512992319999999</v>
      </c>
      <c r="C10" s="39">
        <v>737.42</v>
      </c>
      <c r="D10" s="15">
        <v>43838</v>
      </c>
      <c r="E10" s="29">
        <v>737.31700000000001</v>
      </c>
    </row>
    <row r="11" spans="1:5" ht="15.75" x14ac:dyDescent="0.2">
      <c r="A11" s="38">
        <v>103.99528039</v>
      </c>
      <c r="B11" s="38">
        <v>27.512992319999999</v>
      </c>
      <c r="C11" s="39">
        <v>737.42</v>
      </c>
      <c r="D11" s="15">
        <v>43839</v>
      </c>
      <c r="E11" s="29">
        <v>736.98699999999997</v>
      </c>
    </row>
    <row r="12" spans="1:5" ht="15.75" x14ac:dyDescent="0.2">
      <c r="A12" s="38">
        <v>103.99528039</v>
      </c>
      <c r="B12" s="38">
        <v>27.512992319999999</v>
      </c>
      <c r="C12" s="39">
        <v>737.42</v>
      </c>
      <c r="D12" s="15">
        <v>43840</v>
      </c>
      <c r="E12" s="29">
        <v>736.50699999999995</v>
      </c>
    </row>
    <row r="13" spans="1:5" ht="15.75" x14ac:dyDescent="0.2">
      <c r="A13" s="38">
        <v>103.99528039</v>
      </c>
      <c r="B13" s="38">
        <v>27.512992319999999</v>
      </c>
      <c r="C13" s="39">
        <v>737.42</v>
      </c>
      <c r="D13" s="15">
        <v>43841</v>
      </c>
      <c r="E13" s="29">
        <v>736.12699999999995</v>
      </c>
    </row>
    <row r="14" spans="1:5" ht="15.75" x14ac:dyDescent="0.2">
      <c r="A14" s="38">
        <v>103.99528039</v>
      </c>
      <c r="B14" s="38">
        <v>27.512992319999999</v>
      </c>
      <c r="C14" s="39">
        <v>737.42</v>
      </c>
      <c r="D14" s="15">
        <v>43842</v>
      </c>
      <c r="E14" s="29">
        <v>736.00699999999995</v>
      </c>
    </row>
    <row r="15" spans="1:5" ht="15.75" x14ac:dyDescent="0.2">
      <c r="A15" s="38">
        <v>103.99528039</v>
      </c>
      <c r="B15" s="38">
        <v>27.512992319999999</v>
      </c>
      <c r="C15" s="39">
        <v>737.42</v>
      </c>
      <c r="D15" s="15">
        <v>43843</v>
      </c>
      <c r="E15" s="29">
        <v>735.96699999999998</v>
      </c>
    </row>
    <row r="16" spans="1:5" ht="15.75" x14ac:dyDescent="0.2">
      <c r="A16" s="38">
        <v>103.99528039</v>
      </c>
      <c r="B16" s="38">
        <v>27.512992319999999</v>
      </c>
      <c r="C16" s="39">
        <v>737.42</v>
      </c>
      <c r="D16" s="15">
        <v>43844</v>
      </c>
      <c r="E16" s="29">
        <v>735.84699999999998</v>
      </c>
    </row>
    <row r="17" spans="1:5" ht="15.75" x14ac:dyDescent="0.2">
      <c r="A17" s="38">
        <v>103.99528039</v>
      </c>
      <c r="B17" s="38">
        <v>27.512992319999999</v>
      </c>
      <c r="C17" s="39">
        <v>737.42</v>
      </c>
      <c r="D17" s="15">
        <v>43845</v>
      </c>
      <c r="E17" s="29">
        <v>735.77700000000004</v>
      </c>
    </row>
    <row r="18" spans="1:5" ht="15.75" x14ac:dyDescent="0.2">
      <c r="A18" s="38">
        <v>103.99528039</v>
      </c>
      <c r="B18" s="38">
        <v>27.512992319999999</v>
      </c>
      <c r="C18" s="39">
        <v>737.42</v>
      </c>
      <c r="D18" s="15">
        <v>43846</v>
      </c>
      <c r="E18" s="29">
        <v>735.80700000000002</v>
      </c>
    </row>
    <row r="19" spans="1:5" ht="15.75" x14ac:dyDescent="0.2">
      <c r="A19" s="38">
        <v>103.99528039</v>
      </c>
      <c r="B19" s="38">
        <v>27.512992319999999</v>
      </c>
      <c r="C19" s="39">
        <v>737.42</v>
      </c>
      <c r="D19" s="15">
        <v>43847</v>
      </c>
      <c r="E19" s="29">
        <v>735.77700000000004</v>
      </c>
    </row>
    <row r="20" spans="1:5" ht="15.75" x14ac:dyDescent="0.2">
      <c r="A20" s="38">
        <v>103.99528039</v>
      </c>
      <c r="B20" s="38">
        <v>27.512992319999999</v>
      </c>
      <c r="C20" s="39">
        <v>737.42</v>
      </c>
      <c r="D20" s="15">
        <v>43848</v>
      </c>
      <c r="E20" s="29">
        <v>735.84699999999998</v>
      </c>
    </row>
    <row r="21" spans="1:5" ht="15.75" x14ac:dyDescent="0.2">
      <c r="A21" s="38">
        <v>103.99528039</v>
      </c>
      <c r="B21" s="38">
        <v>27.512992319999999</v>
      </c>
      <c r="C21" s="39">
        <v>737.42</v>
      </c>
      <c r="D21" s="15">
        <v>43849</v>
      </c>
      <c r="E21" s="29"/>
    </row>
    <row r="22" spans="1:5" ht="15.75" x14ac:dyDescent="0.2">
      <c r="A22" s="38">
        <v>103.99528039</v>
      </c>
      <c r="B22" s="38">
        <v>27.512992319999999</v>
      </c>
      <c r="C22" s="39">
        <v>737.42</v>
      </c>
      <c r="D22" s="15">
        <v>43850</v>
      </c>
      <c r="E22" s="29"/>
    </row>
    <row r="23" spans="1:5" ht="15.75" x14ac:dyDescent="0.2">
      <c r="A23" s="38">
        <v>103.99528039</v>
      </c>
      <c r="B23" s="38">
        <v>27.512992319999999</v>
      </c>
      <c r="C23" s="39">
        <v>737.42</v>
      </c>
      <c r="D23" s="15">
        <v>43851</v>
      </c>
      <c r="E23" s="29"/>
    </row>
    <row r="24" spans="1:5" ht="15.75" x14ac:dyDescent="0.2">
      <c r="A24" s="38">
        <v>103.99528039</v>
      </c>
      <c r="B24" s="38">
        <v>27.512992319999999</v>
      </c>
      <c r="C24" s="39">
        <v>737.42</v>
      </c>
      <c r="D24" s="15">
        <v>43852</v>
      </c>
      <c r="E24" s="29"/>
    </row>
    <row r="25" spans="1:5" ht="15.75" x14ac:dyDescent="0.2">
      <c r="A25" s="38">
        <v>103.99528039</v>
      </c>
      <c r="B25" s="38">
        <v>27.512992319999999</v>
      </c>
      <c r="C25" s="39">
        <v>737.42</v>
      </c>
      <c r="D25" s="15">
        <v>43853</v>
      </c>
      <c r="E25" s="29">
        <v>734.86</v>
      </c>
    </row>
    <row r="26" spans="1:5" ht="15.75" x14ac:dyDescent="0.2">
      <c r="A26" s="38">
        <v>103.99528039</v>
      </c>
      <c r="B26" s="38">
        <v>27.512992319999999</v>
      </c>
      <c r="C26" s="39">
        <v>737.42</v>
      </c>
      <c r="D26" s="15">
        <v>43854</v>
      </c>
      <c r="E26" s="29">
        <v>735.5</v>
      </c>
    </row>
    <row r="27" spans="1:5" ht="15.75" x14ac:dyDescent="0.2">
      <c r="A27" s="38">
        <v>103.99528039</v>
      </c>
      <c r="B27" s="38">
        <v>27.512992319999999</v>
      </c>
      <c r="C27" s="39">
        <v>737.42</v>
      </c>
      <c r="D27" s="15">
        <v>43855</v>
      </c>
      <c r="E27" s="29">
        <v>735.2</v>
      </c>
    </row>
    <row r="28" spans="1:5" ht="15.75" x14ac:dyDescent="0.2">
      <c r="A28" s="38">
        <v>103.99528039</v>
      </c>
      <c r="B28" s="38">
        <v>27.512992319999999</v>
      </c>
      <c r="C28" s="39">
        <v>737.42</v>
      </c>
      <c r="D28" s="15">
        <v>43856</v>
      </c>
      <c r="E28" s="29">
        <v>735.18</v>
      </c>
    </row>
    <row r="29" spans="1:5" ht="15.75" x14ac:dyDescent="0.2">
      <c r="A29" s="38">
        <v>103.99528039</v>
      </c>
      <c r="B29" s="38">
        <v>27.512992319999999</v>
      </c>
      <c r="C29" s="39">
        <v>737.42</v>
      </c>
      <c r="D29" s="15">
        <v>43857</v>
      </c>
      <c r="E29" s="29">
        <v>735.07</v>
      </c>
    </row>
    <row r="30" spans="1:5" ht="15.75" x14ac:dyDescent="0.2">
      <c r="A30" s="38">
        <v>103.99528039</v>
      </c>
      <c r="B30" s="38">
        <v>27.512992319999999</v>
      </c>
      <c r="C30" s="39">
        <v>737.42</v>
      </c>
      <c r="D30" s="15">
        <v>43858</v>
      </c>
      <c r="E30" s="29">
        <v>735.35</v>
      </c>
    </row>
    <row r="31" spans="1:5" ht="15.75" x14ac:dyDescent="0.2">
      <c r="A31" s="38">
        <v>103.99528039</v>
      </c>
      <c r="B31" s="38">
        <v>27.512992319999999</v>
      </c>
      <c r="C31" s="39">
        <v>737.42</v>
      </c>
      <c r="D31" s="15">
        <v>43859</v>
      </c>
      <c r="E31" s="29">
        <v>735.4</v>
      </c>
    </row>
    <row r="32" spans="1:5" ht="15.75" x14ac:dyDescent="0.2">
      <c r="A32" s="38">
        <v>103.99528039</v>
      </c>
      <c r="B32" s="38">
        <v>27.512992319999999</v>
      </c>
      <c r="C32" s="39">
        <v>737.42</v>
      </c>
      <c r="D32" s="15">
        <v>43860</v>
      </c>
      <c r="E32" s="29">
        <v>735.22</v>
      </c>
    </row>
    <row r="33" spans="1:5" ht="15.75" x14ac:dyDescent="0.2">
      <c r="A33" s="38">
        <v>103.99528039</v>
      </c>
      <c r="B33" s="38">
        <v>27.512992319999999</v>
      </c>
      <c r="C33" s="39">
        <v>737.42</v>
      </c>
      <c r="D33" s="15">
        <v>43861</v>
      </c>
      <c r="E33" s="29">
        <v>735.26</v>
      </c>
    </row>
    <row r="34" spans="1:5" ht="15.75" x14ac:dyDescent="0.2">
      <c r="A34" s="38">
        <v>103.99528039</v>
      </c>
      <c r="B34" s="38">
        <v>27.512992319999999</v>
      </c>
      <c r="C34" s="39">
        <v>737.42</v>
      </c>
      <c r="D34" s="15">
        <v>43862</v>
      </c>
      <c r="E34" s="29">
        <v>735.2</v>
      </c>
    </row>
    <row r="35" spans="1:5" ht="15.75" x14ac:dyDescent="0.2">
      <c r="A35" s="38">
        <v>103.99528039</v>
      </c>
      <c r="B35" s="38">
        <v>27.512992319999999</v>
      </c>
      <c r="C35" s="39">
        <v>737.42</v>
      </c>
      <c r="D35" s="15">
        <v>43863</v>
      </c>
      <c r="E35" s="29">
        <v>735.18</v>
      </c>
    </row>
    <row r="36" spans="1:5" ht="15.75" x14ac:dyDescent="0.2">
      <c r="A36" s="38">
        <v>103.99528039</v>
      </c>
      <c r="B36" s="38">
        <v>27.512992319999999</v>
      </c>
      <c r="C36" s="39">
        <v>737.42</v>
      </c>
      <c r="D36" s="15">
        <v>43864</v>
      </c>
      <c r="E36" s="29">
        <v>735.18</v>
      </c>
    </row>
    <row r="37" spans="1:5" ht="15.75" x14ac:dyDescent="0.2">
      <c r="A37" s="38">
        <v>103.99528039</v>
      </c>
      <c r="B37" s="38">
        <v>27.512992319999999</v>
      </c>
      <c r="C37" s="39">
        <v>737.42</v>
      </c>
      <c r="D37" s="15">
        <v>43865</v>
      </c>
      <c r="E37" s="29">
        <v>735.06</v>
      </c>
    </row>
    <row r="38" spans="1:5" ht="15.75" x14ac:dyDescent="0.2">
      <c r="A38" s="38">
        <v>103.99528039</v>
      </c>
      <c r="B38" s="38">
        <v>27.512992319999999</v>
      </c>
      <c r="C38" s="39">
        <v>737.42</v>
      </c>
      <c r="D38" s="15">
        <v>43866</v>
      </c>
      <c r="E38" s="29">
        <v>735.04</v>
      </c>
    </row>
    <row r="39" spans="1:5" ht="15.75" x14ac:dyDescent="0.2">
      <c r="A39" s="38">
        <v>103.99528039</v>
      </c>
      <c r="B39" s="38">
        <v>27.512992319999999</v>
      </c>
      <c r="C39" s="39">
        <v>737.42</v>
      </c>
      <c r="D39" s="15">
        <v>43867</v>
      </c>
      <c r="E39" s="29">
        <v>734.88</v>
      </c>
    </row>
    <row r="40" spans="1:5" ht="15.75" x14ac:dyDescent="0.2">
      <c r="A40" s="38">
        <v>103.99528039</v>
      </c>
      <c r="B40" s="38">
        <v>27.512992319999999</v>
      </c>
      <c r="C40" s="39">
        <v>737.42</v>
      </c>
      <c r="D40" s="15">
        <v>43868</v>
      </c>
      <c r="E40" s="29">
        <v>734.79</v>
      </c>
    </row>
    <row r="41" spans="1:5" ht="15.75" x14ac:dyDescent="0.2">
      <c r="A41" s="38">
        <v>103.99528039</v>
      </c>
      <c r="B41" s="38">
        <v>27.512992319999999</v>
      </c>
      <c r="C41" s="39">
        <v>737.42</v>
      </c>
      <c r="D41" s="15">
        <v>43869</v>
      </c>
      <c r="E41" s="29">
        <v>734.79</v>
      </c>
    </row>
    <row r="42" spans="1:5" ht="15.75" x14ac:dyDescent="0.2">
      <c r="A42" s="38">
        <v>103.99528039</v>
      </c>
      <c r="B42" s="38">
        <v>27.512992319999999</v>
      </c>
      <c r="C42" s="39">
        <v>737.42</v>
      </c>
      <c r="D42" s="15">
        <v>43870</v>
      </c>
      <c r="E42" s="29">
        <v>734.78</v>
      </c>
    </row>
    <row r="43" spans="1:5" ht="15.75" x14ac:dyDescent="0.2">
      <c r="A43" s="38">
        <v>103.99528039</v>
      </c>
      <c r="B43" s="38">
        <v>27.512992319999999</v>
      </c>
      <c r="C43" s="39">
        <v>737.42</v>
      </c>
      <c r="D43" s="15">
        <v>43871</v>
      </c>
      <c r="E43" s="29">
        <v>734.94</v>
      </c>
    </row>
    <row r="44" spans="1:5" ht="15.75" x14ac:dyDescent="0.2">
      <c r="A44" s="38">
        <v>103.99528039</v>
      </c>
      <c r="B44" s="38">
        <v>27.512992319999999</v>
      </c>
      <c r="C44" s="39">
        <v>737.42</v>
      </c>
      <c r="D44" s="15">
        <v>43872</v>
      </c>
      <c r="E44" s="29">
        <v>734.96</v>
      </c>
    </row>
    <row r="45" spans="1:5" ht="15.75" x14ac:dyDescent="0.2">
      <c r="A45" s="38">
        <v>103.99528039</v>
      </c>
      <c r="B45" s="38">
        <v>27.512992319999999</v>
      </c>
      <c r="C45" s="39">
        <v>737.42</v>
      </c>
      <c r="D45" s="15">
        <v>43873</v>
      </c>
      <c r="E45" s="29">
        <v>734.89</v>
      </c>
    </row>
    <row r="46" spans="1:5" ht="15.75" x14ac:dyDescent="0.2">
      <c r="A46" s="38">
        <v>103.99528039</v>
      </c>
      <c r="B46" s="38">
        <v>27.512992319999999</v>
      </c>
      <c r="C46" s="39">
        <v>737.42</v>
      </c>
      <c r="D46" s="15">
        <v>43874</v>
      </c>
      <c r="E46" s="29">
        <v>734.99</v>
      </c>
    </row>
    <row r="47" spans="1:5" ht="15.75" x14ac:dyDescent="0.2">
      <c r="A47" s="38">
        <v>103.99528039</v>
      </c>
      <c r="B47" s="38">
        <v>27.512992319999999</v>
      </c>
      <c r="C47" s="39">
        <v>737.42</v>
      </c>
      <c r="D47" s="15">
        <v>43875</v>
      </c>
      <c r="E47" s="29">
        <v>734.96</v>
      </c>
    </row>
    <row r="48" spans="1:5" ht="15.75" x14ac:dyDescent="0.2">
      <c r="A48" s="38">
        <v>103.99528039</v>
      </c>
      <c r="B48" s="38">
        <v>27.512992319999999</v>
      </c>
      <c r="C48" s="39">
        <v>737.42</v>
      </c>
      <c r="D48" s="15">
        <v>43876</v>
      </c>
      <c r="E48" s="29">
        <v>735</v>
      </c>
    </row>
    <row r="49" spans="1:5" ht="15.75" x14ac:dyDescent="0.2">
      <c r="A49" s="38">
        <v>103.99528039</v>
      </c>
      <c r="B49" s="38">
        <v>27.512992319999999</v>
      </c>
      <c r="C49" s="39">
        <v>737.42</v>
      </c>
      <c r="D49" s="15">
        <v>43877</v>
      </c>
      <c r="E49" s="29">
        <v>734.54</v>
      </c>
    </row>
    <row r="50" spans="1:5" ht="15.75" x14ac:dyDescent="0.2">
      <c r="A50" s="38">
        <v>103.99528039</v>
      </c>
      <c r="B50" s="38">
        <v>27.512992319999999</v>
      </c>
      <c r="C50" s="39">
        <v>737.42</v>
      </c>
      <c r="D50" s="15">
        <v>43878</v>
      </c>
      <c r="E50" s="29">
        <v>734.57</v>
      </c>
    </row>
    <row r="51" spans="1:5" ht="15.75" x14ac:dyDescent="0.2">
      <c r="A51" s="38">
        <v>103.99528039</v>
      </c>
      <c r="B51" s="38">
        <v>27.512992319999999</v>
      </c>
      <c r="C51" s="39">
        <v>737.42</v>
      </c>
      <c r="D51" s="15">
        <v>43879</v>
      </c>
      <c r="E51" s="29">
        <v>734.5</v>
      </c>
    </row>
    <row r="52" spans="1:5" ht="15.75" x14ac:dyDescent="0.2">
      <c r="A52" s="38">
        <v>103.99528039</v>
      </c>
      <c r="B52" s="38">
        <v>27.512992319999999</v>
      </c>
      <c r="C52" s="39">
        <v>737.42</v>
      </c>
      <c r="D52" s="15">
        <v>43880</v>
      </c>
      <c r="E52" s="29">
        <v>734.54</v>
      </c>
    </row>
    <row r="53" spans="1:5" ht="15.75" x14ac:dyDescent="0.2">
      <c r="A53" s="38">
        <v>103.99528039</v>
      </c>
      <c r="B53" s="38">
        <v>27.512992319999999</v>
      </c>
      <c r="C53" s="39">
        <v>737.42</v>
      </c>
      <c r="D53" s="15">
        <v>43881</v>
      </c>
      <c r="E53" s="29">
        <v>734.57</v>
      </c>
    </row>
    <row r="54" spans="1:5" ht="15.75" x14ac:dyDescent="0.2">
      <c r="A54" s="38">
        <v>103.99528039</v>
      </c>
      <c r="B54" s="38">
        <v>27.512992319999999</v>
      </c>
      <c r="C54" s="39">
        <v>737.42</v>
      </c>
      <c r="D54" s="15">
        <v>43882</v>
      </c>
      <c r="E54" s="29">
        <v>734.5</v>
      </c>
    </row>
    <row r="55" spans="1:5" ht="15.75" x14ac:dyDescent="0.2">
      <c r="A55" s="38">
        <v>103.99528039</v>
      </c>
      <c r="B55" s="38">
        <v>27.512992319999999</v>
      </c>
      <c r="C55" s="39">
        <v>737.42</v>
      </c>
      <c r="D55" s="15">
        <v>43883</v>
      </c>
      <c r="E55" s="29">
        <v>734.71</v>
      </c>
    </row>
    <row r="56" spans="1:5" ht="15.75" x14ac:dyDescent="0.2">
      <c r="A56" s="38">
        <v>103.99528039</v>
      </c>
      <c r="B56" s="38">
        <v>27.512992319999999</v>
      </c>
      <c r="C56" s="39">
        <v>737.42</v>
      </c>
      <c r="D56" s="15">
        <v>43884</v>
      </c>
      <c r="E56" s="29">
        <v>734.6</v>
      </c>
    </row>
    <row r="57" spans="1:5" ht="15.75" x14ac:dyDescent="0.2">
      <c r="A57" s="38">
        <v>103.99528039</v>
      </c>
      <c r="B57" s="38">
        <v>27.512992319999999</v>
      </c>
      <c r="C57" s="39">
        <v>737.42</v>
      </c>
      <c r="D57" s="15">
        <v>43885</v>
      </c>
      <c r="E57" s="29">
        <v>734.67</v>
      </c>
    </row>
    <row r="58" spans="1:5" ht="15.75" x14ac:dyDescent="0.2">
      <c r="A58" s="38">
        <v>103.99528039</v>
      </c>
      <c r="B58" s="38">
        <v>27.512992319999999</v>
      </c>
      <c r="C58" s="39">
        <v>737.42</v>
      </c>
      <c r="D58" s="15">
        <v>43886</v>
      </c>
      <c r="E58" s="29">
        <v>734.73</v>
      </c>
    </row>
    <row r="59" spans="1:5" ht="15.75" x14ac:dyDescent="0.2">
      <c r="A59" s="38">
        <v>103.99528039</v>
      </c>
      <c r="B59" s="38">
        <v>27.512992319999999</v>
      </c>
      <c r="C59" s="39">
        <v>737.42</v>
      </c>
      <c r="D59" s="15">
        <v>43887</v>
      </c>
      <c r="E59" s="29">
        <v>734.7</v>
      </c>
    </row>
    <row r="60" spans="1:5" ht="15.75" x14ac:dyDescent="0.2">
      <c r="A60" s="38">
        <v>103.99528039</v>
      </c>
      <c r="B60" s="38">
        <v>27.512992319999999</v>
      </c>
      <c r="C60" s="39">
        <v>737.42</v>
      </c>
      <c r="D60" s="15">
        <v>43888</v>
      </c>
      <c r="E60" s="29">
        <v>734.71</v>
      </c>
    </row>
    <row r="61" spans="1:5" ht="15.75" x14ac:dyDescent="0.2">
      <c r="A61" s="38">
        <v>103.99528039</v>
      </c>
      <c r="B61" s="38">
        <v>27.512992319999999</v>
      </c>
      <c r="C61" s="39">
        <v>737.42</v>
      </c>
      <c r="D61" s="15">
        <v>43889</v>
      </c>
      <c r="E61" s="29">
        <v>734.87</v>
      </c>
    </row>
    <row r="62" spans="1:5" ht="15.75" x14ac:dyDescent="0.2">
      <c r="A62" s="38">
        <v>103.99528039</v>
      </c>
      <c r="B62" s="38">
        <v>27.512992319999999</v>
      </c>
      <c r="C62" s="39">
        <v>737.42</v>
      </c>
      <c r="D62" s="15">
        <v>43890</v>
      </c>
      <c r="E62" s="29">
        <v>734.84</v>
      </c>
    </row>
    <row r="63" spans="1:5" ht="15.75" x14ac:dyDescent="0.2">
      <c r="A63" s="38">
        <v>103.99528039</v>
      </c>
      <c r="B63" s="38">
        <v>27.512992319999999</v>
      </c>
      <c r="C63" s="39">
        <v>737.42</v>
      </c>
      <c r="D63" s="15">
        <v>43891</v>
      </c>
      <c r="E63" s="29">
        <v>734.77</v>
      </c>
    </row>
    <row r="64" spans="1:5" ht="15.75" x14ac:dyDescent="0.2">
      <c r="A64" s="38">
        <v>103.99528039</v>
      </c>
      <c r="B64" s="38">
        <v>27.512992319999999</v>
      </c>
      <c r="C64" s="39">
        <v>737.42</v>
      </c>
      <c r="D64" s="15">
        <v>43892</v>
      </c>
      <c r="E64" s="29">
        <v>734.88</v>
      </c>
    </row>
    <row r="65" spans="1:5" ht="15.75" x14ac:dyDescent="0.2">
      <c r="A65" s="38">
        <v>103.99528039</v>
      </c>
      <c r="B65" s="38">
        <v>27.512992319999999</v>
      </c>
      <c r="C65" s="39">
        <v>737.42</v>
      </c>
      <c r="D65" s="15">
        <v>43893</v>
      </c>
      <c r="E65" s="29">
        <v>734.92</v>
      </c>
    </row>
    <row r="66" spans="1:5" ht="15.75" x14ac:dyDescent="0.2">
      <c r="A66" s="38">
        <v>103.99528039</v>
      </c>
      <c r="B66" s="38">
        <v>27.512992319999999</v>
      </c>
      <c r="C66" s="39">
        <v>737.42</v>
      </c>
      <c r="D66" s="15">
        <v>43894</v>
      </c>
      <c r="E66" s="29">
        <v>734.91</v>
      </c>
    </row>
    <row r="67" spans="1:5" ht="15.75" x14ac:dyDescent="0.2">
      <c r="A67" s="38">
        <v>103.99528039</v>
      </c>
      <c r="B67" s="38">
        <v>27.512992319999999</v>
      </c>
      <c r="C67" s="39">
        <v>737.42</v>
      </c>
      <c r="D67" s="15">
        <v>43895</v>
      </c>
      <c r="E67" s="29">
        <v>734.86</v>
      </c>
    </row>
    <row r="68" spans="1:5" ht="15.75" x14ac:dyDescent="0.2">
      <c r="A68" s="38">
        <v>103.99528039</v>
      </c>
      <c r="B68" s="38">
        <v>27.512992319999999</v>
      </c>
      <c r="C68" s="39">
        <v>737.42</v>
      </c>
      <c r="D68" s="15">
        <v>43896</v>
      </c>
      <c r="E68" s="29">
        <v>734.96</v>
      </c>
    </row>
    <row r="69" spans="1:5" ht="15.75" x14ac:dyDescent="0.2">
      <c r="A69" s="38">
        <v>103.99528039</v>
      </c>
      <c r="B69" s="38">
        <v>27.512992319999999</v>
      </c>
      <c r="C69" s="39">
        <v>737.42</v>
      </c>
      <c r="D69" s="15">
        <v>43897</v>
      </c>
      <c r="E69" s="29">
        <v>734.94</v>
      </c>
    </row>
    <row r="70" spans="1:5" ht="15.75" x14ac:dyDescent="0.2">
      <c r="A70" s="38">
        <v>103.99528039</v>
      </c>
      <c r="B70" s="38">
        <v>27.512992319999999</v>
      </c>
      <c r="C70" s="39">
        <v>737.42</v>
      </c>
      <c r="D70" s="15">
        <v>43898</v>
      </c>
      <c r="E70" s="29">
        <v>734.91</v>
      </c>
    </row>
    <row r="71" spans="1:5" ht="15.75" x14ac:dyDescent="0.2">
      <c r="A71" s="38">
        <v>103.99528039</v>
      </c>
      <c r="B71" s="38">
        <v>27.512992319999999</v>
      </c>
      <c r="C71" s="39">
        <v>737.42</v>
      </c>
      <c r="D71" s="15">
        <v>43899</v>
      </c>
      <c r="E71" s="29">
        <v>734.81</v>
      </c>
    </row>
    <row r="72" spans="1:5" ht="15.75" x14ac:dyDescent="0.2">
      <c r="A72" s="38">
        <v>103.99528039</v>
      </c>
      <c r="B72" s="38">
        <v>27.512992319999999</v>
      </c>
      <c r="C72" s="39">
        <v>737.42</v>
      </c>
      <c r="D72" s="15">
        <v>43900</v>
      </c>
      <c r="E72" s="29">
        <v>734.85</v>
      </c>
    </row>
    <row r="73" spans="1:5" ht="15.75" x14ac:dyDescent="0.2">
      <c r="A73" s="38">
        <v>103.99528039</v>
      </c>
      <c r="B73" s="38">
        <v>27.512992319999999</v>
      </c>
      <c r="C73" s="39">
        <v>737.42</v>
      </c>
      <c r="D73" s="15">
        <v>43901</v>
      </c>
      <c r="E73" s="29">
        <v>734.83</v>
      </c>
    </row>
    <row r="74" spans="1:5" ht="15.75" x14ac:dyDescent="0.2">
      <c r="A74" s="38">
        <v>103.99528039</v>
      </c>
      <c r="B74" s="38">
        <v>27.512992319999999</v>
      </c>
      <c r="C74" s="39">
        <v>737.42</v>
      </c>
      <c r="D74" s="15">
        <v>43902</v>
      </c>
      <c r="E74" s="29">
        <v>734.75</v>
      </c>
    </row>
    <row r="75" spans="1:5" ht="15.75" x14ac:dyDescent="0.2">
      <c r="A75" s="38">
        <v>103.99528039</v>
      </c>
      <c r="B75" s="38">
        <v>27.512992319999999</v>
      </c>
      <c r="C75" s="39">
        <v>737.42</v>
      </c>
      <c r="D75" s="15">
        <v>43903</v>
      </c>
      <c r="E75" s="29">
        <v>734.8</v>
      </c>
    </row>
    <row r="76" spans="1:5" ht="15.75" x14ac:dyDescent="0.2">
      <c r="A76" s="38">
        <v>103.99528039</v>
      </c>
      <c r="B76" s="38">
        <v>27.512992319999999</v>
      </c>
      <c r="C76" s="39">
        <v>737.42</v>
      </c>
      <c r="D76" s="15">
        <v>43904</v>
      </c>
      <c r="E76" s="29">
        <v>734.84</v>
      </c>
    </row>
    <row r="77" spans="1:5" ht="15.75" x14ac:dyDescent="0.2">
      <c r="A77" s="38">
        <v>103.99528039</v>
      </c>
      <c r="B77" s="38">
        <v>27.512992319999999</v>
      </c>
      <c r="C77" s="39">
        <v>737.42</v>
      </c>
      <c r="D77" s="15">
        <v>43905</v>
      </c>
      <c r="E77" s="29">
        <v>734.83</v>
      </c>
    </row>
    <row r="78" spans="1:5" ht="15.75" x14ac:dyDescent="0.2">
      <c r="A78" s="38">
        <v>103.99528039</v>
      </c>
      <c r="B78" s="38">
        <v>27.512992319999999</v>
      </c>
      <c r="C78" s="39">
        <v>737.42</v>
      </c>
      <c r="D78" s="15">
        <v>43906</v>
      </c>
      <c r="E78" s="29">
        <v>734.93</v>
      </c>
    </row>
    <row r="79" spans="1:5" ht="15.75" x14ac:dyDescent="0.2">
      <c r="A79" s="38">
        <v>103.99528039</v>
      </c>
      <c r="B79" s="38">
        <v>27.512992319999999</v>
      </c>
      <c r="C79" s="39">
        <v>737.42</v>
      </c>
      <c r="D79" s="15">
        <v>43907</v>
      </c>
      <c r="E79" s="29">
        <v>734.86</v>
      </c>
    </row>
    <row r="80" spans="1:5" ht="15.75" x14ac:dyDescent="0.2">
      <c r="A80" s="38">
        <v>103.99528039</v>
      </c>
      <c r="B80" s="38">
        <v>27.512992319999999</v>
      </c>
      <c r="C80" s="39">
        <v>737.42</v>
      </c>
      <c r="D80" s="15">
        <v>43908</v>
      </c>
      <c r="E80" s="29">
        <v>734.86</v>
      </c>
    </row>
    <row r="81" spans="1:5" ht="15.75" x14ac:dyDescent="0.2">
      <c r="A81" s="38">
        <v>103.99528039</v>
      </c>
      <c r="B81" s="38">
        <v>27.512992319999999</v>
      </c>
      <c r="C81" s="39">
        <v>737.42</v>
      </c>
      <c r="D81" s="15">
        <v>43909</v>
      </c>
      <c r="E81" s="29">
        <v>734.83</v>
      </c>
    </row>
    <row r="82" spans="1:5" ht="15.75" x14ac:dyDescent="0.2">
      <c r="A82" s="38">
        <v>103.99528039</v>
      </c>
      <c r="B82" s="38">
        <v>27.512992319999999</v>
      </c>
      <c r="C82" s="39">
        <v>737.42</v>
      </c>
      <c r="D82" s="15">
        <v>43910</v>
      </c>
      <c r="E82" s="29">
        <v>734.85</v>
      </c>
    </row>
    <row r="83" spans="1:5" ht="15.75" x14ac:dyDescent="0.2">
      <c r="A83" s="38">
        <v>103.99528039</v>
      </c>
      <c r="B83" s="38">
        <v>27.512992319999999</v>
      </c>
      <c r="C83" s="39">
        <v>737.42</v>
      </c>
      <c r="D83" s="15">
        <v>43911</v>
      </c>
      <c r="E83" s="29">
        <v>734.87</v>
      </c>
    </row>
    <row r="84" spans="1:5" ht="15.75" x14ac:dyDescent="0.2">
      <c r="A84" s="38">
        <v>103.99528039</v>
      </c>
      <c r="B84" s="38">
        <v>27.512992319999999</v>
      </c>
      <c r="C84" s="39">
        <v>737.42</v>
      </c>
      <c r="D84" s="15">
        <v>43912</v>
      </c>
      <c r="E84" s="29">
        <v>734.75</v>
      </c>
    </row>
    <row r="85" spans="1:5" ht="15.75" x14ac:dyDescent="0.2">
      <c r="A85" s="38">
        <v>103.99528039</v>
      </c>
      <c r="B85" s="38">
        <v>27.512992319999999</v>
      </c>
      <c r="C85" s="39">
        <v>737.42</v>
      </c>
      <c r="D85" s="15">
        <v>43913</v>
      </c>
      <c r="E85" s="29">
        <v>734.65</v>
      </c>
    </row>
    <row r="86" spans="1:5" ht="15.75" x14ac:dyDescent="0.2">
      <c r="A86" s="38">
        <v>103.99528039</v>
      </c>
      <c r="B86" s="38">
        <v>27.512992319999999</v>
      </c>
      <c r="C86" s="39">
        <v>737.42</v>
      </c>
      <c r="D86" s="15">
        <v>43914</v>
      </c>
      <c r="E86" s="29">
        <v>734.85</v>
      </c>
    </row>
    <row r="87" spans="1:5" ht="15.75" x14ac:dyDescent="0.2">
      <c r="A87" s="38">
        <v>103.99528039</v>
      </c>
      <c r="B87" s="38">
        <v>27.512992319999999</v>
      </c>
      <c r="C87" s="39">
        <v>737.42</v>
      </c>
      <c r="D87" s="15">
        <v>43915</v>
      </c>
      <c r="E87" s="29">
        <v>734.77</v>
      </c>
    </row>
    <row r="88" spans="1:5" ht="15.75" x14ac:dyDescent="0.2">
      <c r="A88" s="38">
        <v>103.99528039</v>
      </c>
      <c r="B88" s="38">
        <v>27.512992319999999</v>
      </c>
      <c r="C88" s="39">
        <v>737.42</v>
      </c>
      <c r="D88" s="15">
        <v>43916</v>
      </c>
      <c r="E88" s="29">
        <v>734.72</v>
      </c>
    </row>
    <row r="89" spans="1:5" ht="15.75" x14ac:dyDescent="0.2">
      <c r="A89" s="38">
        <v>103.99528039</v>
      </c>
      <c r="B89" s="38">
        <v>27.512992319999999</v>
      </c>
      <c r="C89" s="39">
        <v>737.42</v>
      </c>
      <c r="D89" s="15">
        <v>43917</v>
      </c>
      <c r="E89" s="29">
        <v>734.71</v>
      </c>
    </row>
    <row r="90" spans="1:5" ht="15.75" x14ac:dyDescent="0.2">
      <c r="A90" s="38">
        <v>103.99528039</v>
      </c>
      <c r="B90" s="38">
        <v>27.512992319999999</v>
      </c>
      <c r="C90" s="39">
        <v>737.42</v>
      </c>
      <c r="D90" s="15">
        <v>43918</v>
      </c>
      <c r="E90" s="29">
        <v>734.61</v>
      </c>
    </row>
    <row r="91" spans="1:5" ht="15.75" x14ac:dyDescent="0.2">
      <c r="A91" s="38">
        <v>103.99528039</v>
      </c>
      <c r="B91" s="38">
        <v>27.512992319999999</v>
      </c>
      <c r="C91" s="39">
        <v>737.42</v>
      </c>
      <c r="D91" s="15">
        <v>43919</v>
      </c>
      <c r="E91" s="29">
        <v>734.53</v>
      </c>
    </row>
    <row r="92" spans="1:5" ht="15.75" x14ac:dyDescent="0.2">
      <c r="A92" s="38">
        <v>103.99528039</v>
      </c>
      <c r="B92" s="38">
        <v>27.512992319999999</v>
      </c>
      <c r="C92" s="39">
        <v>737.42</v>
      </c>
      <c r="D92" s="15">
        <v>43920</v>
      </c>
      <c r="E92" s="29">
        <v>734.52</v>
      </c>
    </row>
    <row r="93" spans="1:5" ht="15.75" x14ac:dyDescent="0.2">
      <c r="A93" s="38">
        <v>103.99528039</v>
      </c>
      <c r="B93" s="38">
        <v>27.512992319999999</v>
      </c>
      <c r="C93" s="39">
        <v>737.42</v>
      </c>
      <c r="D93" s="15">
        <v>43921</v>
      </c>
      <c r="E93" s="29">
        <v>734.51</v>
      </c>
    </row>
    <row r="94" spans="1:5" ht="15.75" x14ac:dyDescent="0.2">
      <c r="A94" s="38">
        <v>103.99528039</v>
      </c>
      <c r="B94" s="38">
        <v>27.512992319999999</v>
      </c>
      <c r="C94" s="39">
        <v>737.42</v>
      </c>
      <c r="D94" s="15">
        <v>43922</v>
      </c>
      <c r="E94" s="29">
        <v>734.48</v>
      </c>
    </row>
    <row r="95" spans="1:5" ht="15.75" x14ac:dyDescent="0.2">
      <c r="A95" s="38">
        <v>103.99528039</v>
      </c>
      <c r="B95" s="38">
        <v>27.512992319999999</v>
      </c>
      <c r="C95" s="39">
        <v>737.42</v>
      </c>
      <c r="D95" s="15">
        <v>43923</v>
      </c>
      <c r="E95" s="29">
        <v>734.32</v>
      </c>
    </row>
    <row r="96" spans="1:5" ht="15.75" x14ac:dyDescent="0.2">
      <c r="A96" s="38">
        <v>103.99528039</v>
      </c>
      <c r="B96" s="38">
        <v>27.512992319999999</v>
      </c>
      <c r="C96" s="39">
        <v>737.42</v>
      </c>
      <c r="D96" s="15">
        <v>43924</v>
      </c>
      <c r="E96" s="29">
        <v>734.27</v>
      </c>
    </row>
    <row r="97" spans="1:5" ht="15.75" x14ac:dyDescent="0.2">
      <c r="A97" s="38">
        <v>103.99528039</v>
      </c>
      <c r="B97" s="38">
        <v>27.512992319999999</v>
      </c>
      <c r="C97" s="39">
        <v>737.42</v>
      </c>
      <c r="D97" s="15">
        <v>43925</v>
      </c>
      <c r="E97" s="29">
        <v>734.31</v>
      </c>
    </row>
    <row r="98" spans="1:5" ht="15.75" x14ac:dyDescent="0.2">
      <c r="A98" s="38">
        <v>103.99528039</v>
      </c>
      <c r="B98" s="38">
        <v>27.512992319999999</v>
      </c>
      <c r="C98" s="39">
        <v>737.42</v>
      </c>
      <c r="D98" s="15">
        <v>43926</v>
      </c>
      <c r="E98" s="29">
        <v>734.39</v>
      </c>
    </row>
    <row r="99" spans="1:5" ht="15.75" x14ac:dyDescent="0.2">
      <c r="A99" s="38">
        <v>103.99528039</v>
      </c>
      <c r="B99" s="38">
        <v>27.512992319999999</v>
      </c>
      <c r="C99" s="39">
        <v>737.42</v>
      </c>
      <c r="D99" s="15">
        <v>43927</v>
      </c>
      <c r="E99" s="29">
        <v>734.43</v>
      </c>
    </row>
    <row r="100" spans="1:5" ht="15.75" x14ac:dyDescent="0.2">
      <c r="A100" s="38">
        <v>103.99528039</v>
      </c>
      <c r="B100" s="38">
        <v>27.512992319999999</v>
      </c>
      <c r="C100" s="39">
        <v>737.42</v>
      </c>
      <c r="D100" s="15">
        <v>43928</v>
      </c>
      <c r="E100" s="29">
        <v>733.82</v>
      </c>
    </row>
    <row r="101" spans="1:5" ht="15.75" x14ac:dyDescent="0.2">
      <c r="A101" s="38">
        <v>103.99528039</v>
      </c>
      <c r="B101" s="38">
        <v>27.512992319999999</v>
      </c>
      <c r="C101" s="39">
        <v>737.42</v>
      </c>
      <c r="D101" s="15">
        <v>43929</v>
      </c>
      <c r="E101" s="29">
        <v>734.04</v>
      </c>
    </row>
    <row r="102" spans="1:5" ht="15.75" x14ac:dyDescent="0.2">
      <c r="A102" s="38">
        <v>103.99528039</v>
      </c>
      <c r="B102" s="38">
        <v>27.512992319999999</v>
      </c>
      <c r="C102" s="39">
        <v>737.42</v>
      </c>
      <c r="D102" s="15">
        <v>43930</v>
      </c>
      <c r="E102" s="29">
        <v>733.94</v>
      </c>
    </row>
    <row r="103" spans="1:5" ht="15.75" x14ac:dyDescent="0.2">
      <c r="A103" s="38">
        <v>103.99528039</v>
      </c>
      <c r="B103" s="38">
        <v>27.512992319999999</v>
      </c>
      <c r="C103" s="39">
        <v>737.42</v>
      </c>
      <c r="D103" s="15">
        <v>43931</v>
      </c>
      <c r="E103" s="29">
        <v>733.97</v>
      </c>
    </row>
    <row r="104" spans="1:5" ht="15.75" x14ac:dyDescent="0.2">
      <c r="A104" s="38">
        <v>103.99528039</v>
      </c>
      <c r="B104" s="38">
        <v>27.512992319999999</v>
      </c>
      <c r="C104" s="39">
        <v>737.42</v>
      </c>
      <c r="D104" s="15">
        <v>43932</v>
      </c>
      <c r="E104" s="29">
        <v>733.99</v>
      </c>
    </row>
    <row r="105" spans="1:5" ht="15.75" x14ac:dyDescent="0.2">
      <c r="A105" s="38">
        <v>103.99528039</v>
      </c>
      <c r="B105" s="38">
        <v>27.512992319999999</v>
      </c>
      <c r="C105" s="39">
        <v>737.42</v>
      </c>
      <c r="D105" s="15">
        <v>43933</v>
      </c>
      <c r="E105" s="29">
        <v>734.04</v>
      </c>
    </row>
    <row r="106" spans="1:5" ht="15.75" x14ac:dyDescent="0.2">
      <c r="A106" s="38">
        <v>103.99528039</v>
      </c>
      <c r="B106" s="38">
        <v>27.512992319999999</v>
      </c>
      <c r="C106" s="39">
        <v>737.42</v>
      </c>
      <c r="D106" s="15">
        <v>43934</v>
      </c>
      <c r="E106" s="29">
        <v>733.81</v>
      </c>
    </row>
    <row r="107" spans="1:5" ht="15.75" x14ac:dyDescent="0.2">
      <c r="A107" s="38">
        <v>103.99528039</v>
      </c>
      <c r="B107" s="38">
        <v>27.512992319999999</v>
      </c>
      <c r="C107" s="39">
        <v>737.42</v>
      </c>
      <c r="D107" s="15">
        <v>43935</v>
      </c>
      <c r="E107" s="29">
        <v>733.86</v>
      </c>
    </row>
    <row r="108" spans="1:5" ht="15.75" x14ac:dyDescent="0.2">
      <c r="A108" s="38">
        <v>103.99528039</v>
      </c>
      <c r="B108" s="38">
        <v>27.512992319999999</v>
      </c>
      <c r="C108" s="39">
        <v>737.42</v>
      </c>
      <c r="D108" s="15">
        <v>43936</v>
      </c>
      <c r="E108" s="29">
        <v>733.41</v>
      </c>
    </row>
    <row r="109" spans="1:5" ht="15.75" x14ac:dyDescent="0.2">
      <c r="A109" s="38">
        <v>103.99528039</v>
      </c>
      <c r="B109" s="38">
        <v>27.512992319999999</v>
      </c>
      <c r="C109" s="39">
        <v>737.42</v>
      </c>
      <c r="D109" s="15">
        <v>43937</v>
      </c>
      <c r="E109" s="29">
        <v>733.52</v>
      </c>
    </row>
    <row r="110" spans="1:5" ht="15.75" x14ac:dyDescent="0.2">
      <c r="A110" s="38">
        <v>103.99528039</v>
      </c>
      <c r="B110" s="38">
        <v>27.512992319999999</v>
      </c>
      <c r="C110" s="39">
        <v>737.42</v>
      </c>
      <c r="D110" s="15">
        <v>43938</v>
      </c>
      <c r="E110" s="29">
        <v>733.55</v>
      </c>
    </row>
    <row r="111" spans="1:5" ht="15.75" x14ac:dyDescent="0.2">
      <c r="A111" s="38">
        <v>103.99528039</v>
      </c>
      <c r="B111" s="38">
        <v>27.512992319999999</v>
      </c>
      <c r="C111" s="39">
        <v>737.42</v>
      </c>
      <c r="D111" s="15">
        <v>43939</v>
      </c>
      <c r="E111" s="29">
        <v>733.46</v>
      </c>
    </row>
    <row r="112" spans="1:5" ht="15.75" x14ac:dyDescent="0.2">
      <c r="A112" s="38">
        <v>103.99528039</v>
      </c>
      <c r="B112" s="38">
        <v>27.512992319999999</v>
      </c>
      <c r="C112" s="39">
        <v>737.42</v>
      </c>
      <c r="D112" s="15">
        <v>43940</v>
      </c>
      <c r="E112" s="29">
        <v>733.51</v>
      </c>
    </row>
    <row r="113" spans="1:5" ht="15.75" x14ac:dyDescent="0.2">
      <c r="A113" s="38">
        <v>103.99528039</v>
      </c>
      <c r="B113" s="38">
        <v>27.512992319999999</v>
      </c>
      <c r="C113" s="39">
        <v>737.42</v>
      </c>
      <c r="D113" s="15">
        <v>43941</v>
      </c>
      <c r="E113" s="29">
        <v>733.26</v>
      </c>
    </row>
    <row r="114" spans="1:5" ht="15.75" x14ac:dyDescent="0.2">
      <c r="A114" s="38">
        <v>103.99528039</v>
      </c>
      <c r="B114" s="38">
        <v>27.512992319999999</v>
      </c>
      <c r="C114" s="39">
        <v>737.42</v>
      </c>
      <c r="D114" s="15">
        <v>43942</v>
      </c>
      <c r="E114" s="29">
        <v>733.09</v>
      </c>
    </row>
    <row r="115" spans="1:5" ht="15.75" x14ac:dyDescent="0.2">
      <c r="A115" s="38">
        <v>103.99528039</v>
      </c>
      <c r="B115" s="38">
        <v>27.512992319999999</v>
      </c>
      <c r="C115" s="39">
        <v>737.42</v>
      </c>
      <c r="D115" s="15">
        <v>43943</v>
      </c>
      <c r="E115" s="29">
        <v>733.13</v>
      </c>
    </row>
    <row r="116" spans="1:5" ht="15.75" x14ac:dyDescent="0.2">
      <c r="A116" s="38">
        <v>103.99528039</v>
      </c>
      <c r="B116" s="38">
        <v>27.512992319999999</v>
      </c>
      <c r="C116" s="39">
        <v>737.42</v>
      </c>
      <c r="D116" s="15">
        <v>43944</v>
      </c>
      <c r="E116" s="29">
        <v>733.13</v>
      </c>
    </row>
    <row r="117" spans="1:5" ht="15.75" x14ac:dyDescent="0.2">
      <c r="A117" s="38">
        <v>103.99528039</v>
      </c>
      <c r="B117" s="38">
        <v>27.512992319999999</v>
      </c>
      <c r="C117" s="39">
        <v>737.42</v>
      </c>
      <c r="D117" s="15">
        <v>43945</v>
      </c>
      <c r="E117" s="29">
        <v>733.15</v>
      </c>
    </row>
    <row r="118" spans="1:5" ht="15.75" x14ac:dyDescent="0.2">
      <c r="A118" s="38">
        <v>103.99528039</v>
      </c>
      <c r="B118" s="38">
        <v>27.512992319999999</v>
      </c>
      <c r="C118" s="39">
        <v>737.42</v>
      </c>
      <c r="D118" s="15">
        <v>43946</v>
      </c>
      <c r="E118" s="29">
        <v>733.53</v>
      </c>
    </row>
    <row r="119" spans="1:5" ht="15.75" x14ac:dyDescent="0.2">
      <c r="A119" s="38">
        <v>103.99528039</v>
      </c>
      <c r="B119" s="38">
        <v>27.512992319999999</v>
      </c>
      <c r="C119" s="39">
        <v>737.42</v>
      </c>
      <c r="D119" s="15">
        <v>43947</v>
      </c>
      <c r="E119" s="29">
        <v>733.51</v>
      </c>
    </row>
    <row r="120" spans="1:5" ht="15.75" x14ac:dyDescent="0.2">
      <c r="A120" s="38">
        <v>103.99528039</v>
      </c>
      <c r="B120" s="38">
        <v>27.512992319999999</v>
      </c>
      <c r="C120" s="39">
        <v>737.42</v>
      </c>
      <c r="D120" s="15">
        <v>43948</v>
      </c>
      <c r="E120" s="29">
        <v>733.49</v>
      </c>
    </row>
    <row r="121" spans="1:5" ht="15.75" x14ac:dyDescent="0.2">
      <c r="A121" s="38">
        <v>103.99528039</v>
      </c>
      <c r="B121" s="38">
        <v>27.512992319999999</v>
      </c>
      <c r="C121" s="39">
        <v>737.42</v>
      </c>
      <c r="D121" s="15">
        <v>43949</v>
      </c>
      <c r="E121" s="29">
        <v>733.46</v>
      </c>
    </row>
    <row r="122" spans="1:5" ht="15.75" x14ac:dyDescent="0.2">
      <c r="A122" s="38">
        <v>103.99528039</v>
      </c>
      <c r="B122" s="38">
        <v>27.512992319999999</v>
      </c>
      <c r="C122" s="39">
        <v>737.42</v>
      </c>
      <c r="D122" s="15">
        <v>43950</v>
      </c>
      <c r="E122" s="29">
        <v>733.44</v>
      </c>
    </row>
    <row r="123" spans="1:5" ht="15.75" x14ac:dyDescent="0.2">
      <c r="A123" s="38">
        <v>103.99528039</v>
      </c>
      <c r="B123" s="38">
        <v>27.512992319999999</v>
      </c>
      <c r="C123" s="39">
        <v>737.42</v>
      </c>
      <c r="D123" s="15">
        <v>43951</v>
      </c>
      <c r="E123" s="29">
        <v>733.38</v>
      </c>
    </row>
    <row r="124" spans="1:5" ht="15.75" x14ac:dyDescent="0.2">
      <c r="A124" s="38">
        <v>103.99528039</v>
      </c>
      <c r="B124" s="38">
        <v>27.512992319999999</v>
      </c>
      <c r="C124" s="39">
        <v>737.42</v>
      </c>
      <c r="D124" s="15">
        <v>43952</v>
      </c>
      <c r="E124" s="29">
        <v>733.33</v>
      </c>
    </row>
    <row r="125" spans="1:5" ht="15.75" x14ac:dyDescent="0.2">
      <c r="A125" s="38">
        <v>103.99528039</v>
      </c>
      <c r="B125" s="38">
        <v>27.512992319999999</v>
      </c>
      <c r="C125" s="39">
        <v>737.42</v>
      </c>
      <c r="D125" s="15">
        <v>43953</v>
      </c>
      <c r="E125" s="29">
        <v>733.36</v>
      </c>
    </row>
    <row r="126" spans="1:5" ht="15.75" x14ac:dyDescent="0.2">
      <c r="A126" s="38">
        <v>103.99528039</v>
      </c>
      <c r="B126" s="38">
        <v>27.512992319999999</v>
      </c>
      <c r="C126" s="39">
        <v>737.42</v>
      </c>
      <c r="D126" s="15">
        <v>43954</v>
      </c>
      <c r="E126" s="29">
        <v>733.4</v>
      </c>
    </row>
    <row r="127" spans="1:5" ht="15.75" x14ac:dyDescent="0.2">
      <c r="A127" s="38">
        <v>103.99528039</v>
      </c>
      <c r="B127" s="38">
        <v>27.512992319999999</v>
      </c>
      <c r="C127" s="39">
        <v>737.42</v>
      </c>
      <c r="D127" s="15">
        <v>43955</v>
      </c>
      <c r="E127" s="29">
        <v>733.41</v>
      </c>
    </row>
    <row r="128" spans="1:5" ht="15.75" x14ac:dyDescent="0.2">
      <c r="A128" s="38">
        <v>103.99528039</v>
      </c>
      <c r="B128" s="38">
        <v>27.512992319999999</v>
      </c>
      <c r="C128" s="39">
        <v>737.42</v>
      </c>
      <c r="D128" s="15">
        <v>43956</v>
      </c>
      <c r="E128" s="29">
        <v>733.36</v>
      </c>
    </row>
    <row r="129" spans="1:5" ht="15.75" x14ac:dyDescent="0.2">
      <c r="A129" s="38">
        <v>103.99528039</v>
      </c>
      <c r="B129" s="38">
        <v>27.512992319999999</v>
      </c>
      <c r="C129" s="39">
        <v>737.42</v>
      </c>
      <c r="D129" s="15">
        <v>43957</v>
      </c>
      <c r="E129" s="29">
        <v>733.41</v>
      </c>
    </row>
    <row r="130" spans="1:5" ht="15.75" x14ac:dyDescent="0.2">
      <c r="A130" s="38">
        <v>103.99528039</v>
      </c>
      <c r="B130" s="38">
        <v>27.512992319999999</v>
      </c>
      <c r="C130" s="39">
        <v>737.42</v>
      </c>
      <c r="D130" s="15">
        <v>43958</v>
      </c>
      <c r="E130" s="29">
        <v>733.38</v>
      </c>
    </row>
    <row r="131" spans="1:5" ht="15.75" x14ac:dyDescent="0.2">
      <c r="A131" s="38">
        <v>103.99528039</v>
      </c>
      <c r="B131" s="38">
        <v>27.512992319999999</v>
      </c>
      <c r="C131" s="39">
        <v>737.42</v>
      </c>
      <c r="D131" s="15">
        <v>43959</v>
      </c>
      <c r="E131" s="29">
        <v>733.41</v>
      </c>
    </row>
    <row r="132" spans="1:5" ht="15.75" x14ac:dyDescent="0.2">
      <c r="A132" s="38">
        <v>103.99528039</v>
      </c>
      <c r="B132" s="38">
        <v>27.512992319999999</v>
      </c>
      <c r="C132" s="39">
        <v>737.42</v>
      </c>
      <c r="D132" s="15">
        <v>43960</v>
      </c>
      <c r="E132" s="29">
        <v>733.21</v>
      </c>
    </row>
    <row r="133" spans="1:5" ht="15.75" x14ac:dyDescent="0.2">
      <c r="A133" s="38">
        <v>103.99528039</v>
      </c>
      <c r="B133" s="38">
        <v>27.512992319999999</v>
      </c>
      <c r="C133" s="39">
        <v>737.42</v>
      </c>
      <c r="D133" s="15">
        <v>43961</v>
      </c>
      <c r="E133" s="29">
        <v>733.15</v>
      </c>
    </row>
    <row r="134" spans="1:5" ht="15.75" x14ac:dyDescent="0.2">
      <c r="A134" s="38">
        <v>103.99528039</v>
      </c>
      <c r="B134" s="38">
        <v>27.512992319999999</v>
      </c>
      <c r="C134" s="39">
        <v>737.42</v>
      </c>
      <c r="D134" s="15">
        <v>43962</v>
      </c>
      <c r="E134" s="29">
        <v>733.01</v>
      </c>
    </row>
    <row r="135" spans="1:5" ht="15.75" x14ac:dyDescent="0.2">
      <c r="A135" s="38">
        <v>103.99528039</v>
      </c>
      <c r="B135" s="38">
        <v>27.512992319999999</v>
      </c>
      <c r="C135" s="39">
        <v>737.42</v>
      </c>
      <c r="D135" s="15">
        <v>43963</v>
      </c>
      <c r="E135" s="29">
        <v>733.13</v>
      </c>
    </row>
    <row r="136" spans="1:5" ht="15.75" x14ac:dyDescent="0.2">
      <c r="A136" s="38">
        <v>103.99528039</v>
      </c>
      <c r="B136" s="38">
        <v>27.512992319999999</v>
      </c>
      <c r="C136" s="39">
        <v>737.42</v>
      </c>
      <c r="D136" s="15">
        <v>43964</v>
      </c>
      <c r="E136" s="29">
        <v>733.08</v>
      </c>
    </row>
    <row r="137" spans="1:5" ht="15.75" x14ac:dyDescent="0.2">
      <c r="A137" s="38">
        <v>103.99528039</v>
      </c>
      <c r="B137" s="38">
        <v>27.512992319999999</v>
      </c>
      <c r="C137" s="39">
        <v>737.42</v>
      </c>
      <c r="D137" s="15">
        <v>43965</v>
      </c>
      <c r="E137" s="29">
        <v>733.24</v>
      </c>
    </row>
    <row r="138" spans="1:5" ht="15.75" x14ac:dyDescent="0.2">
      <c r="A138" s="38">
        <v>103.99528039</v>
      </c>
      <c r="B138" s="38">
        <v>27.512992319999999</v>
      </c>
      <c r="C138" s="39">
        <v>737.42</v>
      </c>
      <c r="D138" s="15">
        <v>43966</v>
      </c>
      <c r="E138" s="29">
        <v>733.28</v>
      </c>
    </row>
    <row r="139" spans="1:5" ht="15.75" x14ac:dyDescent="0.2">
      <c r="A139" s="38">
        <v>103.99528039</v>
      </c>
      <c r="B139" s="38">
        <v>27.512992319999999</v>
      </c>
      <c r="C139" s="39">
        <v>737.42</v>
      </c>
      <c r="D139" s="15">
        <v>43967</v>
      </c>
      <c r="E139" s="29">
        <v>733.3</v>
      </c>
    </row>
    <row r="140" spans="1:5" ht="15.75" x14ac:dyDescent="0.2">
      <c r="A140" s="38">
        <v>103.99528039</v>
      </c>
      <c r="B140" s="38">
        <v>27.512992319999999</v>
      </c>
      <c r="C140" s="39">
        <v>737.42</v>
      </c>
      <c r="D140" s="15">
        <v>43968</v>
      </c>
      <c r="E140" s="29">
        <v>733.23</v>
      </c>
    </row>
    <row r="141" spans="1:5" ht="15.75" x14ac:dyDescent="0.2">
      <c r="A141" s="38">
        <v>103.99528039</v>
      </c>
      <c r="B141" s="38">
        <v>27.512992319999999</v>
      </c>
      <c r="C141" s="39">
        <v>737.42</v>
      </c>
      <c r="D141" s="15">
        <v>43969</v>
      </c>
      <c r="E141" s="29">
        <v>733.25</v>
      </c>
    </row>
    <row r="142" spans="1:5" ht="15.75" x14ac:dyDescent="0.2">
      <c r="A142" s="38">
        <v>103.99528039</v>
      </c>
      <c r="B142" s="38">
        <v>27.512992319999999</v>
      </c>
      <c r="C142" s="39">
        <v>737.42</v>
      </c>
      <c r="D142" s="15">
        <v>43970</v>
      </c>
      <c r="E142" s="29">
        <v>733.28</v>
      </c>
    </row>
    <row r="143" spans="1:5" ht="15.75" x14ac:dyDescent="0.2">
      <c r="A143" s="38">
        <v>103.99528039</v>
      </c>
      <c r="B143" s="38">
        <v>27.512992319999999</v>
      </c>
      <c r="C143" s="39">
        <v>737.42</v>
      </c>
      <c r="D143" s="15">
        <v>43971</v>
      </c>
      <c r="E143" s="29">
        <v>733.24</v>
      </c>
    </row>
    <row r="144" spans="1:5" ht="15.75" x14ac:dyDescent="0.2">
      <c r="A144" s="38">
        <v>103.99528039</v>
      </c>
      <c r="B144" s="38">
        <v>27.512992319999999</v>
      </c>
      <c r="C144" s="39">
        <v>737.42</v>
      </c>
      <c r="D144" s="15">
        <v>43972</v>
      </c>
      <c r="E144" s="29">
        <v>733.26</v>
      </c>
    </row>
    <row r="145" spans="1:5" ht="15.75" x14ac:dyDescent="0.2">
      <c r="A145" s="38">
        <v>103.99528039</v>
      </c>
      <c r="B145" s="38">
        <v>27.512992319999999</v>
      </c>
      <c r="C145" s="39">
        <v>737.42</v>
      </c>
      <c r="D145" s="15">
        <v>43973</v>
      </c>
      <c r="E145" s="29">
        <v>733.26</v>
      </c>
    </row>
    <row r="146" spans="1:5" ht="15.75" x14ac:dyDescent="0.2">
      <c r="A146" s="38">
        <v>103.99528039</v>
      </c>
      <c r="B146" s="38">
        <v>27.512992319999999</v>
      </c>
      <c r="C146" s="39">
        <v>737.42</v>
      </c>
      <c r="D146" s="15">
        <v>43974</v>
      </c>
      <c r="E146" s="29">
        <v>733.21</v>
      </c>
    </row>
    <row r="147" spans="1:5" ht="15.75" x14ac:dyDescent="0.2">
      <c r="A147" s="38">
        <v>103.99528039</v>
      </c>
      <c r="B147" s="38">
        <v>27.512992319999999</v>
      </c>
      <c r="C147" s="39">
        <v>737.42</v>
      </c>
      <c r="D147" s="15">
        <v>43975</v>
      </c>
      <c r="E147" s="29">
        <v>733.24</v>
      </c>
    </row>
    <row r="148" spans="1:5" ht="15.75" x14ac:dyDescent="0.2">
      <c r="A148" s="38">
        <v>103.99528039</v>
      </c>
      <c r="B148" s="38">
        <v>27.512992319999999</v>
      </c>
      <c r="C148" s="39">
        <v>737.42</v>
      </c>
      <c r="D148" s="15">
        <v>43976</v>
      </c>
      <c r="E148" s="29">
        <v>733.14</v>
      </c>
    </row>
    <row r="149" spans="1:5" ht="15.75" x14ac:dyDescent="0.2">
      <c r="A149" s="38">
        <v>103.99528039</v>
      </c>
      <c r="B149" s="38">
        <v>27.512992319999999</v>
      </c>
      <c r="C149" s="39">
        <v>737.42</v>
      </c>
      <c r="D149" s="15">
        <v>43977</v>
      </c>
      <c r="E149" s="29">
        <v>733.19</v>
      </c>
    </row>
    <row r="150" spans="1:5" ht="15.75" x14ac:dyDescent="0.2">
      <c r="A150" s="38">
        <v>103.99528039</v>
      </c>
      <c r="B150" s="38">
        <v>27.512992319999999</v>
      </c>
      <c r="C150" s="39">
        <v>737.42</v>
      </c>
      <c r="D150" s="15">
        <v>43978</v>
      </c>
      <c r="E150" s="29">
        <v>733.17</v>
      </c>
    </row>
    <row r="151" spans="1:5" ht="15.75" x14ac:dyDescent="0.2">
      <c r="A151" s="38">
        <v>103.99528039</v>
      </c>
      <c r="B151" s="38">
        <v>27.512992319999999</v>
      </c>
      <c r="C151" s="39">
        <v>737.42</v>
      </c>
      <c r="D151" s="15">
        <v>43979</v>
      </c>
      <c r="E151" s="29">
        <v>733.23</v>
      </c>
    </row>
    <row r="152" spans="1:5" ht="15.75" x14ac:dyDescent="0.2">
      <c r="A152" s="38">
        <v>103.99528039</v>
      </c>
      <c r="B152" s="38">
        <v>27.512992319999999</v>
      </c>
      <c r="C152" s="39">
        <v>737.42</v>
      </c>
      <c r="D152" s="15">
        <v>43980</v>
      </c>
      <c r="E152" s="29">
        <v>733.26</v>
      </c>
    </row>
    <row r="153" spans="1:5" ht="15.75" x14ac:dyDescent="0.2">
      <c r="A153" s="38">
        <v>103.99528039</v>
      </c>
      <c r="B153" s="38">
        <v>27.512992319999999</v>
      </c>
      <c r="C153" s="39">
        <v>737.42</v>
      </c>
      <c r="D153" s="15">
        <v>43981</v>
      </c>
      <c r="E153" s="29">
        <v>733.28</v>
      </c>
    </row>
    <row r="154" spans="1:5" ht="15.75" x14ac:dyDescent="0.2">
      <c r="A154" s="38">
        <v>103.99528039</v>
      </c>
      <c r="B154" s="38">
        <v>27.512992319999999</v>
      </c>
      <c r="C154" s="39">
        <v>737.42</v>
      </c>
      <c r="D154" s="15">
        <v>43982</v>
      </c>
      <c r="E154" s="29">
        <v>733.31</v>
      </c>
    </row>
    <row r="155" spans="1:5" ht="15.75" x14ac:dyDescent="0.2">
      <c r="A155" s="38">
        <v>103.99528039</v>
      </c>
      <c r="B155" s="38">
        <v>27.512992319999999</v>
      </c>
      <c r="C155" s="39">
        <v>737.42</v>
      </c>
      <c r="D155" s="15">
        <v>43983</v>
      </c>
      <c r="E155" s="29">
        <v>732.34</v>
      </c>
    </row>
    <row r="156" spans="1:5" ht="15.75" x14ac:dyDescent="0.2">
      <c r="A156" s="38">
        <v>103.99528039</v>
      </c>
      <c r="B156" s="38">
        <v>27.512992319999999</v>
      </c>
      <c r="C156" s="39">
        <v>737.42</v>
      </c>
      <c r="D156" s="15">
        <v>43984</v>
      </c>
      <c r="E156" s="29">
        <v>733.23</v>
      </c>
    </row>
    <row r="157" spans="1:5" ht="15.75" x14ac:dyDescent="0.2">
      <c r="A157" s="38">
        <v>103.99528039</v>
      </c>
      <c r="B157" s="38">
        <v>27.512992319999999</v>
      </c>
      <c r="C157" s="39">
        <v>737.42</v>
      </c>
      <c r="D157" s="15">
        <v>43985</v>
      </c>
      <c r="E157" s="29">
        <v>733.25</v>
      </c>
    </row>
    <row r="158" spans="1:5" ht="15.75" x14ac:dyDescent="0.2">
      <c r="A158" s="38">
        <v>103.99528039</v>
      </c>
      <c r="B158" s="38">
        <v>27.512992319999999</v>
      </c>
      <c r="C158" s="39">
        <v>737.42</v>
      </c>
      <c r="D158" s="15">
        <v>43986</v>
      </c>
      <c r="E158" s="29">
        <v>733.27</v>
      </c>
    </row>
    <row r="159" spans="1:5" ht="15.75" x14ac:dyDescent="0.2">
      <c r="A159" s="38">
        <v>103.99528039</v>
      </c>
      <c r="B159" s="38">
        <v>27.512992319999999</v>
      </c>
      <c r="C159" s="39">
        <v>737.42</v>
      </c>
      <c r="D159" s="15">
        <v>43987</v>
      </c>
      <c r="E159" s="29">
        <v>733.31</v>
      </c>
    </row>
    <row r="160" spans="1:5" ht="15.75" x14ac:dyDescent="0.2">
      <c r="A160" s="38">
        <v>103.99528039</v>
      </c>
      <c r="B160" s="38">
        <v>27.512992319999999</v>
      </c>
      <c r="C160" s="39">
        <v>737.42</v>
      </c>
      <c r="D160" s="15">
        <v>43988</v>
      </c>
      <c r="E160" s="29">
        <v>733.24</v>
      </c>
    </row>
    <row r="161" spans="1:5" ht="15.75" x14ac:dyDescent="0.2">
      <c r="A161" s="38">
        <v>103.99528039</v>
      </c>
      <c r="B161" s="38">
        <v>27.512992319999999</v>
      </c>
      <c r="C161" s="39">
        <v>737.42</v>
      </c>
      <c r="D161" s="15">
        <v>43989</v>
      </c>
      <c r="E161" s="29">
        <v>733.28</v>
      </c>
    </row>
    <row r="162" spans="1:5" ht="15.75" x14ac:dyDescent="0.2">
      <c r="A162" s="38">
        <v>103.99528039</v>
      </c>
      <c r="B162" s="38">
        <v>27.512992319999999</v>
      </c>
      <c r="C162" s="39">
        <v>737.42</v>
      </c>
      <c r="D162" s="15">
        <v>43990</v>
      </c>
      <c r="E162" s="29">
        <v>733.25</v>
      </c>
    </row>
    <row r="163" spans="1:5" ht="15.75" x14ac:dyDescent="0.2">
      <c r="A163" s="38">
        <v>103.99528039</v>
      </c>
      <c r="B163" s="38">
        <v>27.512992319999999</v>
      </c>
      <c r="C163" s="39">
        <v>737.42</v>
      </c>
      <c r="D163" s="15">
        <v>43991</v>
      </c>
      <c r="E163" s="29">
        <v>733.35</v>
      </c>
    </row>
    <row r="164" spans="1:5" ht="15.75" x14ac:dyDescent="0.2">
      <c r="A164" s="38">
        <v>103.99528039</v>
      </c>
      <c r="B164" s="38">
        <v>27.512992319999999</v>
      </c>
      <c r="C164" s="39">
        <v>737.42</v>
      </c>
      <c r="D164" s="15">
        <v>43992</v>
      </c>
      <c r="E164" s="29">
        <v>733.31</v>
      </c>
    </row>
    <row r="165" spans="1:5" ht="15.75" x14ac:dyDescent="0.2">
      <c r="A165" s="38">
        <v>103.99528039</v>
      </c>
      <c r="B165" s="38">
        <v>27.512992319999999</v>
      </c>
      <c r="C165" s="39">
        <v>737.42</v>
      </c>
      <c r="D165" s="15">
        <v>43993</v>
      </c>
      <c r="E165" s="29">
        <v>733.36</v>
      </c>
    </row>
    <row r="166" spans="1:5" ht="15.75" x14ac:dyDescent="0.2">
      <c r="A166" s="38">
        <v>103.99528039</v>
      </c>
      <c r="B166" s="38">
        <v>27.512992319999999</v>
      </c>
      <c r="C166" s="39">
        <v>737.42</v>
      </c>
      <c r="D166" s="15">
        <v>43994</v>
      </c>
      <c r="E166" s="29">
        <v>733.28</v>
      </c>
    </row>
    <row r="167" spans="1:5" ht="15.75" x14ac:dyDescent="0.2">
      <c r="A167" s="38">
        <v>103.99528039</v>
      </c>
      <c r="B167" s="38">
        <v>27.512992319999999</v>
      </c>
      <c r="C167" s="39">
        <v>737.42</v>
      </c>
      <c r="D167" s="15">
        <v>43995</v>
      </c>
      <c r="E167" s="29">
        <v>733.34</v>
      </c>
    </row>
    <row r="168" spans="1:5" ht="15.75" x14ac:dyDescent="0.2">
      <c r="A168" s="38">
        <v>103.99528039</v>
      </c>
      <c r="B168" s="38">
        <v>27.512992319999999</v>
      </c>
      <c r="C168" s="39">
        <v>737.42</v>
      </c>
      <c r="D168" s="15">
        <v>43996</v>
      </c>
      <c r="E168" s="29">
        <v>733.31</v>
      </c>
    </row>
    <row r="169" spans="1:5" ht="15.75" x14ac:dyDescent="0.2">
      <c r="A169" s="38">
        <v>103.99528039</v>
      </c>
      <c r="B169" s="38">
        <v>27.512992319999999</v>
      </c>
      <c r="C169" s="39">
        <v>737.42</v>
      </c>
      <c r="D169" s="15">
        <v>43997</v>
      </c>
      <c r="E169" s="29">
        <v>733.78</v>
      </c>
    </row>
    <row r="170" spans="1:5" ht="15.75" x14ac:dyDescent="0.2">
      <c r="A170" s="38">
        <v>103.99528039</v>
      </c>
      <c r="B170" s="38">
        <v>27.512992319999999</v>
      </c>
      <c r="C170" s="39">
        <v>737.42</v>
      </c>
      <c r="D170" s="15">
        <v>43998</v>
      </c>
      <c r="E170" s="29">
        <v>733.71</v>
      </c>
    </row>
    <row r="171" spans="1:5" ht="15.75" x14ac:dyDescent="0.2">
      <c r="A171" s="38">
        <v>103.99528039</v>
      </c>
      <c r="B171" s="38">
        <v>27.512992319999999</v>
      </c>
      <c r="C171" s="39">
        <v>737.42</v>
      </c>
      <c r="D171" s="15">
        <v>43999</v>
      </c>
      <c r="E171" s="29">
        <v>733.76</v>
      </c>
    </row>
    <row r="172" spans="1:5" ht="15.75" x14ac:dyDescent="0.2">
      <c r="A172" s="38">
        <v>103.99528039</v>
      </c>
      <c r="B172" s="38">
        <v>27.512992319999999</v>
      </c>
      <c r="C172" s="39">
        <v>737.42</v>
      </c>
      <c r="D172" s="15">
        <v>44000</v>
      </c>
      <c r="E172" s="29">
        <v>733.74</v>
      </c>
    </row>
    <row r="173" spans="1:5" ht="15.75" x14ac:dyDescent="0.2">
      <c r="A173" s="38">
        <v>103.99528039</v>
      </c>
      <c r="B173" s="38">
        <v>27.512992319999999</v>
      </c>
      <c r="C173" s="39">
        <v>737.42</v>
      </c>
      <c r="D173" s="15">
        <v>44001</v>
      </c>
      <c r="E173" s="29">
        <v>733.77</v>
      </c>
    </row>
    <row r="174" spans="1:5" ht="15.75" x14ac:dyDescent="0.2">
      <c r="A174" s="38">
        <v>103.99528039</v>
      </c>
      <c r="B174" s="38">
        <v>27.512992319999999</v>
      </c>
      <c r="C174" s="39">
        <v>737.42</v>
      </c>
      <c r="D174" s="15">
        <v>44002</v>
      </c>
      <c r="E174" s="29">
        <v>733.78</v>
      </c>
    </row>
    <row r="175" spans="1:5" ht="15.75" x14ac:dyDescent="0.2">
      <c r="A175" s="38">
        <v>103.99528039</v>
      </c>
      <c r="B175" s="38">
        <v>27.512992319999999</v>
      </c>
      <c r="C175" s="39">
        <v>737.42</v>
      </c>
      <c r="D175" s="15">
        <v>44003</v>
      </c>
      <c r="E175" s="29">
        <v>733.76</v>
      </c>
    </row>
    <row r="176" spans="1:5" ht="15.75" x14ac:dyDescent="0.2">
      <c r="A176" s="38">
        <v>103.99528039</v>
      </c>
      <c r="B176" s="38">
        <v>27.512992319999999</v>
      </c>
      <c r="C176" s="39">
        <v>737.42</v>
      </c>
      <c r="D176" s="15">
        <v>44004</v>
      </c>
      <c r="E176" s="29">
        <v>733.73</v>
      </c>
    </row>
    <row r="177" spans="1:5" ht="15.75" x14ac:dyDescent="0.2">
      <c r="A177" s="38">
        <v>103.99528039</v>
      </c>
      <c r="B177" s="38">
        <v>27.512992319999999</v>
      </c>
      <c r="C177" s="39">
        <v>737.42</v>
      </c>
      <c r="D177" s="15">
        <v>44005</v>
      </c>
      <c r="E177" s="29">
        <v>733.78</v>
      </c>
    </row>
    <row r="178" spans="1:5" ht="15.75" x14ac:dyDescent="0.2">
      <c r="A178" s="38">
        <v>103.99528039</v>
      </c>
      <c r="B178" s="38">
        <v>27.512992319999999</v>
      </c>
      <c r="C178" s="39">
        <v>737.42</v>
      </c>
      <c r="D178" s="15">
        <v>44006</v>
      </c>
      <c r="E178" s="29">
        <v>733.68</v>
      </c>
    </row>
    <row r="179" spans="1:5" ht="15.75" x14ac:dyDescent="0.2">
      <c r="A179" s="38">
        <v>103.99528039</v>
      </c>
      <c r="B179" s="38">
        <v>27.512992319999999</v>
      </c>
      <c r="C179" s="39">
        <v>737.42</v>
      </c>
      <c r="D179" s="15">
        <v>44007</v>
      </c>
      <c r="E179" s="29">
        <v>733.74</v>
      </c>
    </row>
    <row r="180" spans="1:5" ht="15.75" x14ac:dyDescent="0.2">
      <c r="A180" s="38">
        <v>103.99528039</v>
      </c>
      <c r="B180" s="38">
        <v>27.512992319999999</v>
      </c>
      <c r="C180" s="39">
        <v>737.42</v>
      </c>
      <c r="D180" s="15">
        <v>44008</v>
      </c>
      <c r="E180" s="29">
        <v>733.8</v>
      </c>
    </row>
    <row r="181" spans="1:5" ht="15.75" x14ac:dyDescent="0.2">
      <c r="A181" s="38">
        <v>103.99528039</v>
      </c>
      <c r="B181" s="38">
        <v>27.512992319999999</v>
      </c>
      <c r="C181" s="39">
        <v>737.42</v>
      </c>
      <c r="D181" s="15">
        <v>44009</v>
      </c>
      <c r="E181" s="29">
        <v>733.85</v>
      </c>
    </row>
    <row r="182" spans="1:5" ht="15.75" x14ac:dyDescent="0.2">
      <c r="A182" s="38">
        <v>103.99528039</v>
      </c>
      <c r="B182" s="38">
        <v>27.512992319999999</v>
      </c>
      <c r="C182" s="39">
        <v>737.42</v>
      </c>
      <c r="D182" s="15">
        <v>44010</v>
      </c>
      <c r="E182" s="29">
        <v>733.83</v>
      </c>
    </row>
    <row r="183" spans="1:5" ht="15.75" x14ac:dyDescent="0.2">
      <c r="A183" s="38">
        <v>103.99528039</v>
      </c>
      <c r="B183" s="38">
        <v>27.512992319999999</v>
      </c>
      <c r="C183" s="39">
        <v>737.42</v>
      </c>
      <c r="D183" s="15">
        <v>44011</v>
      </c>
      <c r="E183" s="29">
        <v>733.74</v>
      </c>
    </row>
    <row r="184" spans="1:5" ht="15.75" x14ac:dyDescent="0.2">
      <c r="A184" s="38">
        <v>103.99528039</v>
      </c>
      <c r="B184" s="38">
        <v>27.512992319999999</v>
      </c>
      <c r="C184" s="39">
        <v>737.42</v>
      </c>
      <c r="D184" s="15">
        <v>44012</v>
      </c>
      <c r="E184" s="29">
        <v>733.74</v>
      </c>
    </row>
    <row r="185" spans="1:5" ht="15.75" x14ac:dyDescent="0.2">
      <c r="A185" s="38">
        <v>103.99528039</v>
      </c>
      <c r="B185" s="38">
        <v>27.512992319999999</v>
      </c>
      <c r="C185" s="39">
        <v>737.42</v>
      </c>
      <c r="D185" s="15">
        <v>44013</v>
      </c>
      <c r="E185" s="29">
        <v>733.74</v>
      </c>
    </row>
    <row r="186" spans="1:5" ht="15.75" x14ac:dyDescent="0.2">
      <c r="A186" s="38">
        <v>103.99528039</v>
      </c>
      <c r="B186" s="38">
        <v>27.512992319999999</v>
      </c>
      <c r="C186" s="39">
        <v>737.42</v>
      </c>
      <c r="D186" s="15">
        <v>44014</v>
      </c>
      <c r="E186" s="29">
        <v>733.74</v>
      </c>
    </row>
    <row r="187" spans="1:5" ht="15.75" x14ac:dyDescent="0.2">
      <c r="A187" s="38">
        <v>103.99528039</v>
      </c>
      <c r="B187" s="38">
        <v>27.512992319999999</v>
      </c>
      <c r="C187" s="39">
        <v>737.42</v>
      </c>
      <c r="D187" s="15">
        <v>44015</v>
      </c>
      <c r="E187" s="29">
        <v>733.78</v>
      </c>
    </row>
    <row r="188" spans="1:5" ht="15.75" x14ac:dyDescent="0.2">
      <c r="A188" s="38">
        <v>103.99528039</v>
      </c>
      <c r="B188" s="38">
        <v>27.512992319999999</v>
      </c>
      <c r="C188" s="39">
        <v>737.42</v>
      </c>
      <c r="D188" s="15">
        <v>44016</v>
      </c>
      <c r="E188" s="29">
        <v>733.74</v>
      </c>
    </row>
    <row r="189" spans="1:5" ht="15.75" x14ac:dyDescent="0.2">
      <c r="A189" s="38">
        <v>103.99528039</v>
      </c>
      <c r="B189" s="38">
        <v>27.512992319999999</v>
      </c>
      <c r="C189" s="39">
        <v>737.42</v>
      </c>
      <c r="D189" s="15">
        <v>44017</v>
      </c>
      <c r="E189" s="29">
        <v>733.71</v>
      </c>
    </row>
    <row r="190" spans="1:5" ht="15.75" x14ac:dyDescent="0.2">
      <c r="A190" s="38">
        <v>103.99528039</v>
      </c>
      <c r="B190" s="38">
        <v>27.512992319999999</v>
      </c>
      <c r="C190" s="39">
        <v>737.42</v>
      </c>
      <c r="D190" s="15">
        <v>44018</v>
      </c>
      <c r="E190" s="29">
        <v>733.36</v>
      </c>
    </row>
    <row r="191" spans="1:5" ht="15.75" x14ac:dyDescent="0.2">
      <c r="A191" s="38">
        <v>103.99528039</v>
      </c>
      <c r="B191" s="38">
        <v>27.512992319999999</v>
      </c>
      <c r="C191" s="39">
        <v>737.42</v>
      </c>
      <c r="D191" s="15">
        <v>44019</v>
      </c>
      <c r="E191" s="29">
        <v>733.54</v>
      </c>
    </row>
    <row r="192" spans="1:5" ht="15.75" x14ac:dyDescent="0.2">
      <c r="A192" s="38">
        <v>103.99528039</v>
      </c>
      <c r="B192" s="38">
        <v>27.512992319999999</v>
      </c>
      <c r="C192" s="39">
        <v>737.42</v>
      </c>
      <c r="D192" s="15">
        <v>44020</v>
      </c>
      <c r="E192" s="29">
        <v>733.58</v>
      </c>
    </row>
    <row r="193" spans="1:5" ht="15.75" x14ac:dyDescent="0.2">
      <c r="A193" s="38">
        <v>103.99528039</v>
      </c>
      <c r="B193" s="38">
        <v>27.512992319999999</v>
      </c>
      <c r="C193" s="39">
        <v>737.42</v>
      </c>
      <c r="D193" s="15">
        <v>44021</v>
      </c>
      <c r="E193" s="29"/>
    </row>
    <row r="194" spans="1:5" ht="15.75" x14ac:dyDescent="0.2">
      <c r="A194" s="38">
        <v>103.99528039</v>
      </c>
      <c r="B194" s="38">
        <v>27.512992319999999</v>
      </c>
      <c r="C194" s="39">
        <v>737.42</v>
      </c>
      <c r="D194" s="15">
        <v>44022</v>
      </c>
      <c r="E194" s="29"/>
    </row>
    <row r="195" spans="1:5" ht="15.75" x14ac:dyDescent="0.2">
      <c r="A195" s="38">
        <v>103.99528039</v>
      </c>
      <c r="B195" s="38">
        <v>27.512992319999999</v>
      </c>
      <c r="C195" s="39">
        <v>737.42</v>
      </c>
      <c r="D195" s="15">
        <v>44023</v>
      </c>
      <c r="E195" s="29">
        <v>733.57</v>
      </c>
    </row>
    <row r="196" spans="1:5" ht="15.75" x14ac:dyDescent="0.2">
      <c r="A196" s="38">
        <v>103.99528039</v>
      </c>
      <c r="B196" s="38">
        <v>27.512992319999999</v>
      </c>
      <c r="C196" s="39">
        <v>737.42</v>
      </c>
      <c r="D196" s="15">
        <v>44024</v>
      </c>
      <c r="E196" s="29">
        <v>733.58</v>
      </c>
    </row>
    <row r="197" spans="1:5" ht="15.75" x14ac:dyDescent="0.2">
      <c r="A197" s="38">
        <v>103.99528039</v>
      </c>
      <c r="B197" s="38">
        <v>27.512992319999999</v>
      </c>
      <c r="C197" s="39">
        <v>737.42</v>
      </c>
      <c r="D197" s="15">
        <v>44025</v>
      </c>
      <c r="E197" s="29">
        <v>733.56</v>
      </c>
    </row>
    <row r="198" spans="1:5" ht="15.75" x14ac:dyDescent="0.2">
      <c r="A198" s="38">
        <v>103.99528039</v>
      </c>
      <c r="B198" s="38">
        <v>27.512992319999999</v>
      </c>
      <c r="C198" s="39">
        <v>737.42</v>
      </c>
      <c r="D198" s="15">
        <v>44026</v>
      </c>
      <c r="E198" s="29">
        <v>733.51</v>
      </c>
    </row>
    <row r="199" spans="1:5" ht="15.75" x14ac:dyDescent="0.2">
      <c r="A199" s="38">
        <v>103.99528039</v>
      </c>
      <c r="B199" s="38">
        <v>27.512992319999999</v>
      </c>
      <c r="C199" s="39">
        <v>737.42</v>
      </c>
      <c r="D199" s="15">
        <v>44027</v>
      </c>
      <c r="E199" s="29">
        <v>733.56</v>
      </c>
    </row>
    <row r="200" spans="1:5" ht="15.75" x14ac:dyDescent="0.2">
      <c r="A200" s="38">
        <v>103.99528039</v>
      </c>
      <c r="B200" s="38">
        <v>27.512992319999999</v>
      </c>
      <c r="C200" s="39">
        <v>737.42</v>
      </c>
      <c r="D200" s="15">
        <v>44028</v>
      </c>
      <c r="E200" s="29">
        <v>733.58</v>
      </c>
    </row>
    <row r="201" spans="1:5" ht="15.75" x14ac:dyDescent="0.2">
      <c r="A201" s="38">
        <v>103.99528039</v>
      </c>
      <c r="B201" s="38">
        <v>27.512992319999999</v>
      </c>
      <c r="C201" s="39">
        <v>737.42</v>
      </c>
      <c r="D201" s="15">
        <v>44029</v>
      </c>
      <c r="E201" s="29">
        <v>733.61</v>
      </c>
    </row>
    <row r="202" spans="1:5" ht="15.75" x14ac:dyDescent="0.2">
      <c r="A202" s="38">
        <v>103.99528039</v>
      </c>
      <c r="B202" s="38">
        <v>27.512992319999999</v>
      </c>
      <c r="C202" s="39">
        <v>737.42</v>
      </c>
      <c r="D202" s="15">
        <v>44030</v>
      </c>
      <c r="E202" s="29">
        <v>733.62</v>
      </c>
    </row>
    <row r="203" spans="1:5" ht="15.75" x14ac:dyDescent="0.2">
      <c r="A203" s="38">
        <v>103.99528039</v>
      </c>
      <c r="B203" s="38">
        <v>27.512992319999999</v>
      </c>
      <c r="C203" s="39">
        <v>737.42</v>
      </c>
      <c r="D203" s="15">
        <v>44031</v>
      </c>
      <c r="E203" s="29">
        <v>733.61</v>
      </c>
    </row>
    <row r="204" spans="1:5" ht="15.75" x14ac:dyDescent="0.2">
      <c r="A204" s="38">
        <v>103.99528039</v>
      </c>
      <c r="B204" s="38">
        <v>27.512992319999999</v>
      </c>
      <c r="C204" s="39">
        <v>737.42</v>
      </c>
      <c r="D204" s="15">
        <v>44032</v>
      </c>
      <c r="E204" s="29">
        <v>733.54</v>
      </c>
    </row>
    <row r="205" spans="1:5" ht="15.75" x14ac:dyDescent="0.2">
      <c r="A205" s="38">
        <v>103.99528039</v>
      </c>
      <c r="B205" s="38">
        <v>27.512992319999999</v>
      </c>
      <c r="C205" s="39">
        <v>737.42</v>
      </c>
      <c r="D205" s="15">
        <v>44033</v>
      </c>
      <c r="E205" s="29">
        <v>733.56</v>
      </c>
    </row>
    <row r="206" spans="1:5" ht="15.75" x14ac:dyDescent="0.2">
      <c r="A206" s="38">
        <v>103.99528039</v>
      </c>
      <c r="B206" s="38">
        <v>27.512992319999999</v>
      </c>
      <c r="C206" s="39">
        <v>737.42</v>
      </c>
      <c r="D206" s="15">
        <v>44034</v>
      </c>
      <c r="E206" s="29">
        <v>733.58</v>
      </c>
    </row>
    <row r="207" spans="1:5" ht="15.75" x14ac:dyDescent="0.2">
      <c r="A207" s="38">
        <v>103.99528039</v>
      </c>
      <c r="B207" s="38">
        <v>27.512992319999999</v>
      </c>
      <c r="C207" s="39">
        <v>737.42</v>
      </c>
      <c r="D207" s="15">
        <v>44035</v>
      </c>
      <c r="E207" s="29">
        <v>733.64</v>
      </c>
    </row>
    <row r="208" spans="1:5" ht="15.75" x14ac:dyDescent="0.2">
      <c r="A208" s="38">
        <v>103.99528039</v>
      </c>
      <c r="B208" s="38">
        <v>27.512992319999999</v>
      </c>
      <c r="C208" s="39">
        <v>737.42</v>
      </c>
      <c r="D208" s="15">
        <v>44036</v>
      </c>
      <c r="E208" s="29">
        <v>733.66</v>
      </c>
    </row>
    <row r="209" spans="1:5" ht="15.75" x14ac:dyDescent="0.2">
      <c r="A209" s="38">
        <v>103.99528039</v>
      </c>
      <c r="B209" s="38">
        <v>27.512992319999999</v>
      </c>
      <c r="C209" s="39">
        <v>737.42</v>
      </c>
      <c r="D209" s="15">
        <v>44037</v>
      </c>
      <c r="E209" s="29">
        <v>733.71</v>
      </c>
    </row>
    <row r="210" spans="1:5" ht="15.75" x14ac:dyDescent="0.2">
      <c r="A210" s="38">
        <v>103.99528039</v>
      </c>
      <c r="B210" s="38">
        <v>27.512992319999999</v>
      </c>
      <c r="C210" s="39">
        <v>737.42</v>
      </c>
      <c r="D210" s="15">
        <v>44038</v>
      </c>
      <c r="E210" s="29">
        <v>733.63</v>
      </c>
    </row>
    <row r="211" spans="1:5" ht="15.75" x14ac:dyDescent="0.2">
      <c r="A211" s="38">
        <v>103.99528039</v>
      </c>
      <c r="B211" s="38">
        <v>27.512992319999999</v>
      </c>
      <c r="C211" s="39">
        <v>737.42</v>
      </c>
      <c r="D211" s="15">
        <v>44039</v>
      </c>
      <c r="E211" s="29">
        <v>733.64</v>
      </c>
    </row>
    <row r="212" spans="1:5" ht="15.75" x14ac:dyDescent="0.2">
      <c r="A212" s="38">
        <v>103.99528039</v>
      </c>
      <c r="B212" s="38">
        <v>27.512992319999999</v>
      </c>
      <c r="C212" s="39">
        <v>737.42</v>
      </c>
      <c r="D212" s="15">
        <v>44040</v>
      </c>
      <c r="E212" s="29">
        <v>733.68</v>
      </c>
    </row>
    <row r="213" spans="1:5" ht="15.75" x14ac:dyDescent="0.2">
      <c r="A213" s="38">
        <v>103.99528039</v>
      </c>
      <c r="B213" s="38">
        <v>27.512992319999999</v>
      </c>
      <c r="C213" s="39">
        <v>737.42</v>
      </c>
      <c r="D213" s="15">
        <v>44041</v>
      </c>
      <c r="E213" s="29">
        <v>733.66</v>
      </c>
    </row>
    <row r="214" spans="1:5" ht="15.75" x14ac:dyDescent="0.2">
      <c r="A214" s="38">
        <v>103.99528039</v>
      </c>
      <c r="B214" s="38">
        <v>27.512992319999999</v>
      </c>
      <c r="C214" s="39">
        <v>737.42</v>
      </c>
      <c r="D214" s="15">
        <v>44042</v>
      </c>
      <c r="E214" s="29">
        <v>733.68</v>
      </c>
    </row>
    <row r="215" spans="1:5" ht="15.75" x14ac:dyDescent="0.2">
      <c r="A215" s="38">
        <v>103.99528039</v>
      </c>
      <c r="B215" s="38">
        <v>27.512992319999999</v>
      </c>
      <c r="C215" s="39">
        <v>737.42</v>
      </c>
      <c r="D215" s="15">
        <v>44043</v>
      </c>
      <c r="E215" s="29">
        <v>733.58</v>
      </c>
    </row>
    <row r="216" spans="1:5" ht="15.75" x14ac:dyDescent="0.2">
      <c r="A216" s="38">
        <v>103.99528039</v>
      </c>
      <c r="B216" s="38">
        <v>27.512992319999999</v>
      </c>
      <c r="C216" s="39">
        <v>737.42</v>
      </c>
      <c r="D216" s="15">
        <v>44044</v>
      </c>
      <c r="E216" s="29">
        <v>733.44</v>
      </c>
    </row>
    <row r="217" spans="1:5" ht="15.75" x14ac:dyDescent="0.2">
      <c r="A217" s="38">
        <v>103.99528039</v>
      </c>
      <c r="B217" s="38">
        <v>27.512992319999999</v>
      </c>
      <c r="C217" s="39">
        <v>737.42</v>
      </c>
      <c r="D217" s="15">
        <v>44045</v>
      </c>
      <c r="E217" s="29">
        <v>733.51</v>
      </c>
    </row>
    <row r="218" spans="1:5" ht="15.75" x14ac:dyDescent="0.2">
      <c r="A218" s="38">
        <v>103.99528039</v>
      </c>
      <c r="B218" s="38">
        <v>27.512992319999999</v>
      </c>
      <c r="C218" s="39">
        <v>737.42</v>
      </c>
      <c r="D218" s="15">
        <v>44046</v>
      </c>
      <c r="E218" s="29">
        <v>733.39</v>
      </c>
    </row>
    <row r="219" spans="1:5" ht="15.75" x14ac:dyDescent="0.2">
      <c r="A219" s="38">
        <v>103.99528039</v>
      </c>
      <c r="B219" s="38">
        <v>27.512992319999999</v>
      </c>
      <c r="C219" s="39">
        <v>737.42</v>
      </c>
      <c r="D219" s="15">
        <v>44047</v>
      </c>
      <c r="E219" s="29">
        <v>733.44</v>
      </c>
    </row>
    <row r="220" spans="1:5" ht="15.75" x14ac:dyDescent="0.2">
      <c r="A220" s="38">
        <v>103.99528039</v>
      </c>
      <c r="B220" s="38">
        <v>27.512992319999999</v>
      </c>
      <c r="C220" s="39">
        <v>737.42</v>
      </c>
      <c r="D220" s="15">
        <v>44048</v>
      </c>
      <c r="E220" s="29">
        <v>733.31</v>
      </c>
    </row>
    <row r="221" spans="1:5" ht="15.75" x14ac:dyDescent="0.2">
      <c r="A221" s="38">
        <v>103.99528039</v>
      </c>
      <c r="B221" s="38">
        <v>27.512992319999999</v>
      </c>
      <c r="C221" s="39">
        <v>737.42</v>
      </c>
      <c r="D221" s="15">
        <v>44049</v>
      </c>
      <c r="E221" s="29">
        <v>733.24</v>
      </c>
    </row>
    <row r="222" spans="1:5" ht="15.75" x14ac:dyDescent="0.2">
      <c r="A222" s="38">
        <v>103.99528039</v>
      </c>
      <c r="B222" s="38">
        <v>27.512992319999999</v>
      </c>
      <c r="C222" s="39">
        <v>737.42</v>
      </c>
      <c r="D222" s="15">
        <v>44050</v>
      </c>
      <c r="E222" s="29">
        <v>733.29</v>
      </c>
    </row>
    <row r="223" spans="1:5" ht="15.75" x14ac:dyDescent="0.2">
      <c r="A223" s="38">
        <v>103.99528039</v>
      </c>
      <c r="B223" s="38">
        <v>27.512992319999999</v>
      </c>
      <c r="C223" s="39">
        <v>737.42</v>
      </c>
      <c r="D223" s="15">
        <v>44051</v>
      </c>
      <c r="E223" s="29">
        <v>733.28</v>
      </c>
    </row>
    <row r="224" spans="1:5" ht="15.75" x14ac:dyDescent="0.2">
      <c r="A224" s="38">
        <v>103.99528039</v>
      </c>
      <c r="B224" s="38">
        <v>27.512992319999999</v>
      </c>
      <c r="C224" s="39">
        <v>737.42</v>
      </c>
      <c r="D224" s="15">
        <v>44052</v>
      </c>
      <c r="E224" s="29">
        <v>733.31</v>
      </c>
    </row>
    <row r="225" spans="1:5" ht="15.75" x14ac:dyDescent="0.2">
      <c r="A225" s="38">
        <v>103.99528039</v>
      </c>
      <c r="B225" s="38">
        <v>27.512992319999999</v>
      </c>
      <c r="C225" s="39">
        <v>737.42</v>
      </c>
      <c r="D225" s="15">
        <v>44053</v>
      </c>
      <c r="E225" s="29">
        <v>733.25</v>
      </c>
    </row>
    <row r="226" spans="1:5" ht="15.75" x14ac:dyDescent="0.2">
      <c r="A226" s="38">
        <v>103.99528039</v>
      </c>
      <c r="B226" s="38">
        <v>27.512992319999999</v>
      </c>
      <c r="C226" s="39">
        <v>737.42</v>
      </c>
      <c r="D226" s="15">
        <v>44054</v>
      </c>
      <c r="E226" s="29">
        <v>733.28</v>
      </c>
    </row>
    <row r="227" spans="1:5" ht="15.75" x14ac:dyDescent="0.2">
      <c r="A227" s="38">
        <v>103.99528039</v>
      </c>
      <c r="B227" s="38">
        <v>27.512992319999999</v>
      </c>
      <c r="C227" s="39">
        <v>737.42</v>
      </c>
      <c r="D227" s="15">
        <v>44055</v>
      </c>
      <c r="E227" s="29">
        <v>733.21</v>
      </c>
    </row>
    <row r="228" spans="1:5" ht="15.75" x14ac:dyDescent="0.2">
      <c r="A228" s="38">
        <v>103.99528039</v>
      </c>
      <c r="B228" s="38">
        <v>27.512992319999999</v>
      </c>
      <c r="C228" s="39">
        <v>737.42</v>
      </c>
      <c r="D228" s="15">
        <v>44056</v>
      </c>
      <c r="E228" s="29">
        <v>733.3</v>
      </c>
    </row>
    <row r="229" spans="1:5" ht="15.75" x14ac:dyDescent="0.2">
      <c r="A229" s="38">
        <v>103.99528039</v>
      </c>
      <c r="B229" s="38">
        <v>27.512992319999999</v>
      </c>
      <c r="C229" s="39">
        <v>737.42</v>
      </c>
      <c r="D229" s="15">
        <v>44057</v>
      </c>
      <c r="E229" s="29">
        <v>733.51</v>
      </c>
    </row>
    <row r="230" spans="1:5" ht="15.75" x14ac:dyDescent="0.2">
      <c r="A230" s="38">
        <v>103.99528039</v>
      </c>
      <c r="B230" s="38">
        <v>27.512992319999999</v>
      </c>
      <c r="C230" s="39">
        <v>737.42</v>
      </c>
      <c r="D230" s="15">
        <v>44058</v>
      </c>
      <c r="E230" s="29">
        <v>733.46</v>
      </c>
    </row>
    <row r="231" spans="1:5" ht="15.75" x14ac:dyDescent="0.2">
      <c r="A231" s="38">
        <v>103.99528039</v>
      </c>
      <c r="B231" s="38">
        <v>27.512992319999999</v>
      </c>
      <c r="C231" s="39">
        <v>737.42</v>
      </c>
      <c r="D231" s="15">
        <v>44059</v>
      </c>
      <c r="E231" s="29">
        <v>733.43</v>
      </c>
    </row>
    <row r="232" spans="1:5" ht="15.75" x14ac:dyDescent="0.2">
      <c r="A232" s="38">
        <v>103.99528039</v>
      </c>
      <c r="B232" s="38">
        <v>27.512992319999999</v>
      </c>
      <c r="C232" s="39">
        <v>737.42</v>
      </c>
      <c r="D232" s="15">
        <v>44060</v>
      </c>
      <c r="E232" s="29">
        <v>733.41</v>
      </c>
    </row>
    <row r="233" spans="1:5" ht="15.75" x14ac:dyDescent="0.2">
      <c r="A233" s="38">
        <v>103.99528039</v>
      </c>
      <c r="B233" s="38">
        <v>27.512992319999999</v>
      </c>
      <c r="C233" s="39">
        <v>737.42</v>
      </c>
      <c r="D233" s="15">
        <v>44061</v>
      </c>
      <c r="E233" s="29">
        <v>733.56</v>
      </c>
    </row>
    <row r="234" spans="1:5" ht="15.75" x14ac:dyDescent="0.2">
      <c r="A234" s="38">
        <v>103.99528039</v>
      </c>
      <c r="B234" s="38">
        <v>27.512992319999999</v>
      </c>
      <c r="C234" s="39">
        <v>737.42</v>
      </c>
      <c r="D234" s="15">
        <v>44062</v>
      </c>
      <c r="E234" s="29">
        <v>733.54</v>
      </c>
    </row>
    <row r="235" spans="1:5" ht="15.75" x14ac:dyDescent="0.2">
      <c r="A235" s="38">
        <v>103.99528039</v>
      </c>
      <c r="B235" s="38">
        <v>27.512992319999999</v>
      </c>
      <c r="C235" s="39">
        <v>737.42</v>
      </c>
      <c r="D235" s="15">
        <v>44063</v>
      </c>
      <c r="E235" s="29">
        <v>733.43</v>
      </c>
    </row>
    <row r="236" spans="1:5" ht="15.75" x14ac:dyDescent="0.2">
      <c r="A236" s="38">
        <v>103.99528039</v>
      </c>
      <c r="B236" s="38">
        <v>27.512992319999999</v>
      </c>
      <c r="C236" s="39">
        <v>737.42</v>
      </c>
      <c r="D236" s="15">
        <v>44064</v>
      </c>
      <c r="E236" s="29">
        <v>733.46</v>
      </c>
    </row>
    <row r="237" spans="1:5" ht="15.75" x14ac:dyDescent="0.2">
      <c r="A237" s="38">
        <v>103.99528039</v>
      </c>
      <c r="B237" s="38">
        <v>27.512992319999999</v>
      </c>
      <c r="C237" s="39">
        <v>737.42</v>
      </c>
      <c r="D237" s="15">
        <v>44065</v>
      </c>
      <c r="E237" s="29">
        <v>733.48</v>
      </c>
    </row>
    <row r="238" spans="1:5" ht="15.75" x14ac:dyDescent="0.2">
      <c r="A238" s="38">
        <v>103.99528039</v>
      </c>
      <c r="B238" s="38">
        <v>27.512992319999999</v>
      </c>
      <c r="C238" s="39">
        <v>737.42</v>
      </c>
      <c r="D238" s="15">
        <v>44066</v>
      </c>
      <c r="E238" s="29">
        <v>733.51</v>
      </c>
    </row>
    <row r="239" spans="1:5" ht="15.75" x14ac:dyDescent="0.2">
      <c r="A239" s="38">
        <v>103.99528039</v>
      </c>
      <c r="B239" s="38">
        <v>27.512992319999999</v>
      </c>
      <c r="C239" s="39">
        <v>737.42</v>
      </c>
      <c r="D239" s="15">
        <v>44067</v>
      </c>
      <c r="E239" s="29">
        <v>733.52</v>
      </c>
    </row>
    <row r="240" spans="1:5" ht="15.75" x14ac:dyDescent="0.2">
      <c r="A240" s="38">
        <v>103.99528039</v>
      </c>
      <c r="B240" s="38">
        <v>27.512992319999999</v>
      </c>
      <c r="C240" s="39">
        <v>737.42</v>
      </c>
      <c r="D240" s="15">
        <v>44068</v>
      </c>
      <c r="E240" s="29">
        <v>733.53</v>
      </c>
    </row>
    <row r="241" spans="1:5" ht="15.75" x14ac:dyDescent="0.2">
      <c r="A241" s="38">
        <v>103.99528039</v>
      </c>
      <c r="B241" s="38">
        <v>27.512992319999999</v>
      </c>
      <c r="C241" s="39">
        <v>737.42</v>
      </c>
      <c r="D241" s="15">
        <v>44069</v>
      </c>
      <c r="E241" s="29">
        <v>733.53</v>
      </c>
    </row>
    <row r="242" spans="1:5" ht="15.75" x14ac:dyDescent="0.2">
      <c r="A242" s="38">
        <v>103.99528039</v>
      </c>
      <c r="B242" s="38">
        <v>27.512992319999999</v>
      </c>
      <c r="C242" s="39">
        <v>737.42</v>
      </c>
      <c r="D242" s="15">
        <v>44070</v>
      </c>
      <c r="E242" s="29">
        <v>733.51</v>
      </c>
    </row>
    <row r="243" spans="1:5" ht="15.75" x14ac:dyDescent="0.2">
      <c r="A243" s="38">
        <v>103.99528039</v>
      </c>
      <c r="B243" s="38">
        <v>27.512992319999999</v>
      </c>
      <c r="C243" s="39">
        <v>737.42</v>
      </c>
      <c r="D243" s="15">
        <v>44071</v>
      </c>
      <c r="E243" s="29">
        <v>733.48</v>
      </c>
    </row>
    <row r="244" spans="1:5" ht="15.75" x14ac:dyDescent="0.2">
      <c r="A244" s="38">
        <v>103.99528039</v>
      </c>
      <c r="B244" s="38">
        <v>27.512992319999999</v>
      </c>
      <c r="C244" s="39">
        <v>737.42</v>
      </c>
      <c r="D244" s="15">
        <v>44072</v>
      </c>
      <c r="E244" s="29">
        <v>733.54</v>
      </c>
    </row>
    <row r="245" spans="1:5" ht="15.75" x14ac:dyDescent="0.2">
      <c r="A245" s="38">
        <v>103.99528039</v>
      </c>
      <c r="B245" s="38">
        <v>27.512992319999999</v>
      </c>
      <c r="C245" s="39">
        <v>737.42</v>
      </c>
      <c r="D245" s="15">
        <v>44073</v>
      </c>
      <c r="E245" s="29">
        <v>733.51</v>
      </c>
    </row>
    <row r="246" spans="1:5" ht="15.75" x14ac:dyDescent="0.2">
      <c r="A246" s="38">
        <v>103.99528039</v>
      </c>
      <c r="B246" s="38">
        <v>27.512992319999999</v>
      </c>
      <c r="C246" s="39">
        <v>737.42</v>
      </c>
      <c r="D246" s="15">
        <v>44074</v>
      </c>
      <c r="E246" s="29">
        <v>733.52</v>
      </c>
    </row>
    <row r="247" spans="1:5" ht="15.75" x14ac:dyDescent="0.2">
      <c r="A247" s="38">
        <v>103.99528039</v>
      </c>
      <c r="B247" s="38">
        <v>27.512992319999999</v>
      </c>
      <c r="C247" s="39">
        <v>737.42</v>
      </c>
      <c r="D247" s="15">
        <v>44075</v>
      </c>
      <c r="E247" s="29">
        <v>733.51</v>
      </c>
    </row>
    <row r="248" spans="1:5" ht="15.75" x14ac:dyDescent="0.2">
      <c r="A248" s="38">
        <v>103.99528039</v>
      </c>
      <c r="B248" s="38">
        <v>27.512992319999999</v>
      </c>
      <c r="C248" s="39">
        <v>737.42</v>
      </c>
      <c r="D248" s="15">
        <v>44076</v>
      </c>
      <c r="E248" s="29">
        <v>733.54</v>
      </c>
    </row>
    <row r="249" spans="1:5" ht="15.75" x14ac:dyDescent="0.2">
      <c r="A249" s="38">
        <v>103.99528039</v>
      </c>
      <c r="B249" s="38">
        <v>27.512992319999999</v>
      </c>
      <c r="C249" s="39">
        <v>737.42</v>
      </c>
      <c r="D249" s="15">
        <v>44077</v>
      </c>
      <c r="E249" s="29">
        <v>733.53</v>
      </c>
    </row>
    <row r="250" spans="1:5" ht="15.75" x14ac:dyDescent="0.2">
      <c r="A250" s="38">
        <v>103.99528039</v>
      </c>
      <c r="B250" s="38">
        <v>27.512992319999999</v>
      </c>
      <c r="C250" s="39">
        <v>737.42</v>
      </c>
      <c r="D250" s="15">
        <v>44078</v>
      </c>
      <c r="E250" s="29">
        <v>733.56</v>
      </c>
    </row>
    <row r="251" spans="1:5" ht="15.75" x14ac:dyDescent="0.2">
      <c r="A251" s="38">
        <v>103.99528039</v>
      </c>
      <c r="B251" s="38">
        <v>27.512992319999999</v>
      </c>
      <c r="C251" s="39">
        <v>737.42</v>
      </c>
      <c r="D251" s="15">
        <v>44079</v>
      </c>
      <c r="E251" s="29">
        <v>733.58</v>
      </c>
    </row>
    <row r="252" spans="1:5" ht="15.75" x14ac:dyDescent="0.2">
      <c r="A252" s="38">
        <v>103.99528039</v>
      </c>
      <c r="B252" s="38">
        <v>27.512992319999999</v>
      </c>
      <c r="C252" s="39">
        <v>737.42</v>
      </c>
      <c r="D252" s="15">
        <v>44080</v>
      </c>
      <c r="E252" s="29">
        <v>733.6</v>
      </c>
    </row>
    <row r="253" spans="1:5" ht="15.75" x14ac:dyDescent="0.2">
      <c r="A253" s="38">
        <v>103.99528039</v>
      </c>
      <c r="B253" s="38">
        <v>27.512992319999999</v>
      </c>
      <c r="C253" s="39">
        <v>737.42</v>
      </c>
      <c r="D253" s="15">
        <v>44081</v>
      </c>
      <c r="E253" s="29">
        <v>733.64</v>
      </c>
    </row>
    <row r="254" spans="1:5" ht="15.75" x14ac:dyDescent="0.2">
      <c r="A254" s="38">
        <v>103.99528039</v>
      </c>
      <c r="B254" s="38">
        <v>27.512992319999999</v>
      </c>
      <c r="C254" s="39">
        <v>737.42</v>
      </c>
      <c r="D254" s="15">
        <v>44082</v>
      </c>
      <c r="E254" s="29">
        <v>733.58</v>
      </c>
    </row>
    <row r="255" spans="1:5" ht="15.75" x14ac:dyDescent="0.2">
      <c r="A255" s="38">
        <v>103.99528039</v>
      </c>
      <c r="B255" s="38">
        <v>27.512992319999999</v>
      </c>
      <c r="C255" s="39">
        <v>737.42</v>
      </c>
      <c r="D255" s="15">
        <v>44083</v>
      </c>
      <c r="E255" s="29">
        <v>733.57</v>
      </c>
    </row>
    <row r="256" spans="1:5" ht="15.75" x14ac:dyDescent="0.2">
      <c r="A256" s="38">
        <v>103.99528039</v>
      </c>
      <c r="B256" s="38">
        <v>27.512992319999999</v>
      </c>
      <c r="C256" s="39">
        <v>737.42</v>
      </c>
      <c r="D256" s="15">
        <v>44084</v>
      </c>
      <c r="E256" s="29">
        <v>733.6</v>
      </c>
    </row>
    <row r="257" spans="1:5" ht="15.75" x14ac:dyDescent="0.2">
      <c r="A257" s="38">
        <v>103.99528039</v>
      </c>
      <c r="B257" s="38">
        <v>27.512992319999999</v>
      </c>
      <c r="C257" s="39">
        <v>737.42</v>
      </c>
      <c r="D257" s="15">
        <v>44085</v>
      </c>
      <c r="E257" s="29">
        <v>733.59</v>
      </c>
    </row>
    <row r="258" spans="1:5" ht="15.75" x14ac:dyDescent="0.2">
      <c r="A258" s="38">
        <v>103.99528039</v>
      </c>
      <c r="B258" s="38">
        <v>27.512992319999999</v>
      </c>
      <c r="C258" s="39">
        <v>737.42</v>
      </c>
      <c r="D258" s="15">
        <v>44086</v>
      </c>
      <c r="E258" s="29">
        <v>733.58</v>
      </c>
    </row>
    <row r="259" spans="1:5" ht="15.75" x14ac:dyDescent="0.2">
      <c r="A259" s="38">
        <v>103.99528039</v>
      </c>
      <c r="B259" s="38">
        <v>27.512992319999999</v>
      </c>
      <c r="C259" s="39">
        <v>737.42</v>
      </c>
      <c r="D259" s="15">
        <v>44087</v>
      </c>
      <c r="E259" s="29">
        <v>733.55</v>
      </c>
    </row>
    <row r="260" spans="1:5" ht="15.75" x14ac:dyDescent="0.2">
      <c r="A260" s="38">
        <v>103.99528039</v>
      </c>
      <c r="B260" s="38">
        <v>27.512992319999999</v>
      </c>
      <c r="C260" s="39">
        <v>737.42</v>
      </c>
      <c r="D260" s="15">
        <v>44088</v>
      </c>
      <c r="E260" s="29">
        <v>733.61</v>
      </c>
    </row>
    <row r="261" spans="1:5" ht="15.75" x14ac:dyDescent="0.2">
      <c r="A261" s="38">
        <v>103.99528039</v>
      </c>
      <c r="B261" s="38">
        <v>27.512992319999999</v>
      </c>
      <c r="C261" s="39">
        <v>737.42</v>
      </c>
      <c r="D261" s="15">
        <v>44089</v>
      </c>
      <c r="E261" s="29">
        <v>733.57</v>
      </c>
    </row>
    <row r="262" spans="1:5" ht="15.75" x14ac:dyDescent="0.2">
      <c r="A262" s="38">
        <v>103.99528039</v>
      </c>
      <c r="B262" s="38">
        <v>27.512992319999999</v>
      </c>
      <c r="C262" s="39">
        <v>737.42</v>
      </c>
      <c r="D262" s="15">
        <v>44090</v>
      </c>
      <c r="E262" s="29">
        <v>733.62</v>
      </c>
    </row>
    <row r="263" spans="1:5" ht="15.75" x14ac:dyDescent="0.2">
      <c r="A263" s="38">
        <v>103.99528039</v>
      </c>
      <c r="B263" s="38">
        <v>27.512992319999999</v>
      </c>
      <c r="C263" s="39">
        <v>737.42</v>
      </c>
      <c r="D263" s="15">
        <v>44091</v>
      </c>
      <c r="E263" s="29">
        <v>733.63</v>
      </c>
    </row>
    <row r="264" spans="1:5" ht="15.75" x14ac:dyDescent="0.2">
      <c r="A264" s="38">
        <v>103.99528039</v>
      </c>
      <c r="B264" s="38">
        <v>27.512992319999999</v>
      </c>
      <c r="C264" s="39">
        <v>737.42</v>
      </c>
      <c r="D264" s="15">
        <v>44092</v>
      </c>
      <c r="E264" s="29">
        <v>733.6</v>
      </c>
    </row>
    <row r="265" spans="1:5" ht="15.75" x14ac:dyDescent="0.2">
      <c r="A265" s="38">
        <v>103.99528039</v>
      </c>
      <c r="B265" s="38">
        <v>27.512992319999999</v>
      </c>
      <c r="C265" s="39">
        <v>737.42</v>
      </c>
      <c r="D265" s="15">
        <v>44093</v>
      </c>
      <c r="E265" s="29">
        <v>733.62</v>
      </c>
    </row>
    <row r="266" spans="1:5" ht="15.75" x14ac:dyDescent="0.2">
      <c r="A266" s="38">
        <v>103.99528039</v>
      </c>
      <c r="B266" s="38">
        <v>27.512992319999999</v>
      </c>
      <c r="C266" s="39">
        <v>737.42</v>
      </c>
      <c r="D266" s="15">
        <v>44094</v>
      </c>
      <c r="E266" s="29">
        <v>733.59</v>
      </c>
    </row>
    <row r="267" spans="1:5" ht="15.75" x14ac:dyDescent="0.2">
      <c r="A267" s="38">
        <v>103.99528039</v>
      </c>
      <c r="B267" s="38">
        <v>27.512992319999999</v>
      </c>
      <c r="C267" s="39">
        <v>737.42</v>
      </c>
      <c r="D267" s="15">
        <v>44095</v>
      </c>
      <c r="E267" s="29">
        <v>733.58</v>
      </c>
    </row>
    <row r="268" spans="1:5" ht="15.75" x14ac:dyDescent="0.2">
      <c r="A268" s="38">
        <v>103.99528039</v>
      </c>
      <c r="B268" s="38">
        <v>27.512992319999999</v>
      </c>
      <c r="C268" s="39">
        <v>737.42</v>
      </c>
      <c r="D268" s="15">
        <v>44096</v>
      </c>
      <c r="E268" s="29">
        <v>733.6</v>
      </c>
    </row>
    <row r="269" spans="1:5" ht="15.75" x14ac:dyDescent="0.2">
      <c r="A269" s="38">
        <v>103.99528039</v>
      </c>
      <c r="B269" s="38">
        <v>27.512992319999999</v>
      </c>
      <c r="C269" s="39">
        <v>737.42</v>
      </c>
      <c r="D269" s="15">
        <v>44097</v>
      </c>
      <c r="E269" s="29">
        <v>733.64</v>
      </c>
    </row>
    <row r="270" spans="1:5" ht="15.75" x14ac:dyDescent="0.2">
      <c r="A270" s="38">
        <v>103.99528039</v>
      </c>
      <c r="B270" s="38">
        <v>27.512992319999999</v>
      </c>
      <c r="C270" s="39">
        <v>737.42</v>
      </c>
      <c r="D270" s="15">
        <v>44098</v>
      </c>
      <c r="E270" s="29">
        <v>733.64700000000005</v>
      </c>
    </row>
    <row r="271" spans="1:5" ht="15.75" x14ac:dyDescent="0.2">
      <c r="A271" s="38">
        <v>103.99528039</v>
      </c>
      <c r="B271" s="38">
        <v>27.512992319999999</v>
      </c>
      <c r="C271" s="39">
        <v>737.42</v>
      </c>
      <c r="D271" s="15">
        <v>44099</v>
      </c>
      <c r="E271" s="29">
        <v>733.64700000000005</v>
      </c>
    </row>
    <row r="272" spans="1:5" ht="15.75" x14ac:dyDescent="0.2">
      <c r="A272" s="38">
        <v>103.99528039</v>
      </c>
      <c r="B272" s="38">
        <v>27.512992319999999</v>
      </c>
      <c r="C272" s="39">
        <v>737.42</v>
      </c>
      <c r="D272" s="15">
        <v>44100</v>
      </c>
      <c r="E272" s="29"/>
    </row>
    <row r="273" spans="1:5" ht="15.75" x14ac:dyDescent="0.2">
      <c r="A273" s="38">
        <v>103.99528039</v>
      </c>
      <c r="B273" s="38">
        <v>27.512992319999999</v>
      </c>
      <c r="C273" s="39">
        <v>737.42</v>
      </c>
      <c r="D273" s="15">
        <v>44101</v>
      </c>
      <c r="E273" s="29">
        <v>733.66700000000003</v>
      </c>
    </row>
    <row r="274" spans="1:5" ht="15.75" x14ac:dyDescent="0.2">
      <c r="A274" s="38">
        <v>103.99528039</v>
      </c>
      <c r="B274" s="38">
        <v>27.512992319999999</v>
      </c>
      <c r="C274" s="39">
        <v>737.42</v>
      </c>
      <c r="D274" s="15">
        <v>44102</v>
      </c>
      <c r="E274" s="29">
        <v>733.61699999999996</v>
      </c>
    </row>
    <row r="275" spans="1:5" ht="15.75" x14ac:dyDescent="0.2">
      <c r="A275" s="38">
        <v>103.99528039</v>
      </c>
      <c r="B275" s="38">
        <v>27.512992319999999</v>
      </c>
      <c r="C275" s="39">
        <v>737.42</v>
      </c>
      <c r="D275" s="15">
        <v>44103</v>
      </c>
      <c r="E275" s="29">
        <v>733.63699999999994</v>
      </c>
    </row>
    <row r="276" spans="1:5" ht="15.75" x14ac:dyDescent="0.2">
      <c r="A276" s="38">
        <v>103.99528039</v>
      </c>
      <c r="B276" s="38">
        <v>27.512992319999999</v>
      </c>
      <c r="C276" s="39">
        <v>737.42</v>
      </c>
      <c r="D276" s="15">
        <v>44104</v>
      </c>
      <c r="E276" s="29">
        <v>733.65700000000004</v>
      </c>
    </row>
    <row r="277" spans="1:5" ht="15.75" x14ac:dyDescent="0.2">
      <c r="A277" s="38">
        <v>103.99528039</v>
      </c>
      <c r="B277" s="38">
        <v>27.512992319999999</v>
      </c>
      <c r="C277" s="39">
        <v>737.42</v>
      </c>
      <c r="D277" s="15">
        <v>44105</v>
      </c>
      <c r="E277" s="29">
        <v>733.63699999999994</v>
      </c>
    </row>
    <row r="278" spans="1:5" ht="15.75" x14ac:dyDescent="0.2">
      <c r="A278" s="38">
        <v>103.99528039</v>
      </c>
      <c r="B278" s="38">
        <v>27.512992319999999</v>
      </c>
      <c r="C278" s="39">
        <v>737.42</v>
      </c>
      <c r="D278" s="15">
        <v>44106</v>
      </c>
      <c r="E278" s="29">
        <v>733.64700000000005</v>
      </c>
    </row>
    <row r="279" spans="1:5" ht="15.75" x14ac:dyDescent="0.2">
      <c r="A279" s="38">
        <v>103.99528039</v>
      </c>
      <c r="B279" s="38">
        <v>27.512992319999999</v>
      </c>
      <c r="C279" s="39">
        <v>737.42</v>
      </c>
      <c r="D279" s="15">
        <v>44107</v>
      </c>
      <c r="E279" s="29">
        <v>733.65700000000004</v>
      </c>
    </row>
    <row r="280" spans="1:5" ht="15.75" x14ac:dyDescent="0.2">
      <c r="A280" s="38">
        <v>103.99528039</v>
      </c>
      <c r="B280" s="38">
        <v>27.512992319999999</v>
      </c>
      <c r="C280" s="39">
        <v>737.42</v>
      </c>
      <c r="D280" s="15">
        <v>44108</v>
      </c>
      <c r="E280" s="29">
        <v>733.64700000000005</v>
      </c>
    </row>
    <row r="281" spans="1:5" ht="15.75" x14ac:dyDescent="0.2">
      <c r="A281" s="38">
        <v>103.99528039</v>
      </c>
      <c r="B281" s="38">
        <v>27.512992319999999</v>
      </c>
      <c r="C281" s="39">
        <v>737.42</v>
      </c>
      <c r="D281" s="15">
        <v>44109</v>
      </c>
      <c r="E281" s="29">
        <v>733.63699999999994</v>
      </c>
    </row>
    <row r="282" spans="1:5" ht="15.75" x14ac:dyDescent="0.2">
      <c r="A282" s="38">
        <v>103.99528039</v>
      </c>
      <c r="B282" s="38">
        <v>27.512992319999999</v>
      </c>
      <c r="C282" s="39">
        <v>737.42</v>
      </c>
      <c r="D282" s="15">
        <v>44110</v>
      </c>
      <c r="E282" s="29">
        <v>733.64700000000005</v>
      </c>
    </row>
    <row r="283" spans="1:5" ht="15.75" x14ac:dyDescent="0.2">
      <c r="A283" s="38">
        <v>103.99528039</v>
      </c>
      <c r="B283" s="38">
        <v>27.512992319999999</v>
      </c>
      <c r="C283" s="39">
        <v>737.42</v>
      </c>
      <c r="D283" s="15">
        <v>44111</v>
      </c>
      <c r="E283" s="29">
        <v>733.62699999999995</v>
      </c>
    </row>
    <row r="284" spans="1:5" ht="15.75" x14ac:dyDescent="0.2">
      <c r="A284" s="38">
        <v>103.99528039</v>
      </c>
      <c r="B284" s="38">
        <v>27.512992319999999</v>
      </c>
      <c r="C284" s="39">
        <v>737.42</v>
      </c>
      <c r="D284" s="15">
        <v>44112</v>
      </c>
      <c r="E284" s="29">
        <v>733.60699999999997</v>
      </c>
    </row>
    <row r="285" spans="1:5" ht="15.75" x14ac:dyDescent="0.2">
      <c r="A285" s="38">
        <v>103.99528039</v>
      </c>
      <c r="B285" s="38">
        <v>27.512992319999999</v>
      </c>
      <c r="C285" s="39">
        <v>737.42</v>
      </c>
      <c r="D285" s="15">
        <v>44113</v>
      </c>
      <c r="E285" s="29">
        <v>733.61699999999996</v>
      </c>
    </row>
    <row r="286" spans="1:5" ht="15.75" x14ac:dyDescent="0.2">
      <c r="A286" s="38">
        <v>103.99528039</v>
      </c>
      <c r="B286" s="38">
        <v>27.512992319999999</v>
      </c>
      <c r="C286" s="39">
        <v>737.42</v>
      </c>
      <c r="D286" s="15">
        <v>44114</v>
      </c>
      <c r="E286" s="29">
        <v>733.60699999999997</v>
      </c>
    </row>
    <row r="287" spans="1:5" ht="15.75" x14ac:dyDescent="0.2">
      <c r="A287" s="38">
        <v>103.99528039</v>
      </c>
      <c r="B287" s="38">
        <v>27.512992319999999</v>
      </c>
      <c r="C287" s="39">
        <v>737.42</v>
      </c>
      <c r="D287" s="15">
        <v>44115</v>
      </c>
      <c r="E287" s="29">
        <v>733.62699999999995</v>
      </c>
    </row>
    <row r="288" spans="1:5" ht="15.75" x14ac:dyDescent="0.2">
      <c r="A288" s="38">
        <v>103.99528039</v>
      </c>
      <c r="B288" s="38">
        <v>27.512992319999999</v>
      </c>
      <c r="C288" s="39">
        <v>737.42</v>
      </c>
      <c r="D288" s="15">
        <v>44116</v>
      </c>
      <c r="E288" s="29">
        <v>733.61699999999996</v>
      </c>
    </row>
    <row r="289" spans="1:5" ht="15.75" x14ac:dyDescent="0.2">
      <c r="A289" s="38">
        <v>103.99528039</v>
      </c>
      <c r="B289" s="38">
        <v>27.512992319999999</v>
      </c>
      <c r="C289" s="39">
        <v>737.42</v>
      </c>
      <c r="D289" s="15">
        <v>44117</v>
      </c>
      <c r="E289" s="29">
        <v>733.58699999999999</v>
      </c>
    </row>
    <row r="290" spans="1:5" ht="15.75" x14ac:dyDescent="0.2">
      <c r="A290" s="38">
        <v>103.99528039</v>
      </c>
      <c r="B290" s="38">
        <v>27.512992319999999</v>
      </c>
      <c r="C290" s="39">
        <v>737.42</v>
      </c>
      <c r="D290" s="15">
        <v>44118</v>
      </c>
      <c r="E290" s="29">
        <v>733.59699999999998</v>
      </c>
    </row>
    <row r="291" spans="1:5" ht="15.75" x14ac:dyDescent="0.2">
      <c r="A291" s="38">
        <v>103.99528039</v>
      </c>
      <c r="B291" s="38">
        <v>27.512992319999999</v>
      </c>
      <c r="C291" s="39">
        <v>737.42</v>
      </c>
      <c r="D291" s="15">
        <v>44119</v>
      </c>
      <c r="E291" s="29">
        <v>733.62699999999995</v>
      </c>
    </row>
    <row r="292" spans="1:5" ht="15.75" x14ac:dyDescent="0.2">
      <c r="A292" s="38">
        <v>103.99528039</v>
      </c>
      <c r="B292" s="38">
        <v>27.512992319999999</v>
      </c>
      <c r="C292" s="39">
        <v>737.42</v>
      </c>
      <c r="D292" s="15">
        <v>44120</v>
      </c>
      <c r="E292" s="29">
        <v>733.59699999999998</v>
      </c>
    </row>
    <row r="293" spans="1:5" ht="15.75" x14ac:dyDescent="0.2">
      <c r="A293" s="38">
        <v>103.99528039</v>
      </c>
      <c r="B293" s="38">
        <v>27.512992319999999</v>
      </c>
      <c r="C293" s="39">
        <v>737.42</v>
      </c>
      <c r="D293" s="15">
        <v>44121</v>
      </c>
      <c r="E293" s="29">
        <v>733.64700000000005</v>
      </c>
    </row>
    <row r="294" spans="1:5" ht="15.75" x14ac:dyDescent="0.2">
      <c r="A294" s="38">
        <v>103.99528039</v>
      </c>
      <c r="B294" s="38">
        <v>27.512992319999999</v>
      </c>
      <c r="C294" s="39">
        <v>737.42</v>
      </c>
      <c r="D294" s="15">
        <v>44122</v>
      </c>
      <c r="E294" s="29">
        <v>733.63699999999994</v>
      </c>
    </row>
    <row r="295" spans="1:5" ht="15.75" x14ac:dyDescent="0.2">
      <c r="A295" s="38">
        <v>103.99528039</v>
      </c>
      <c r="B295" s="38">
        <v>27.512992319999999</v>
      </c>
      <c r="C295" s="39">
        <v>737.42</v>
      </c>
      <c r="D295" s="15">
        <v>44123</v>
      </c>
      <c r="E295" s="29"/>
    </row>
    <row r="296" spans="1:5" ht="15.75" x14ac:dyDescent="0.2">
      <c r="A296" s="38">
        <v>103.99528039</v>
      </c>
      <c r="B296" s="38">
        <v>27.512992319999999</v>
      </c>
      <c r="C296" s="39">
        <v>737.42</v>
      </c>
      <c r="D296" s="15">
        <v>44124</v>
      </c>
      <c r="E296" s="29"/>
    </row>
    <row r="297" spans="1:5" ht="15.75" x14ac:dyDescent="0.2">
      <c r="A297" s="38">
        <v>103.99528039</v>
      </c>
      <c r="B297" s="38">
        <v>27.512992319999999</v>
      </c>
      <c r="C297" s="39">
        <v>737.42</v>
      </c>
      <c r="D297" s="15">
        <v>44125</v>
      </c>
      <c r="E297" s="29"/>
    </row>
    <row r="298" spans="1:5" ht="15.75" x14ac:dyDescent="0.2">
      <c r="A298" s="38">
        <v>103.99528039</v>
      </c>
      <c r="B298" s="38">
        <v>27.512992319999999</v>
      </c>
      <c r="C298" s="39">
        <v>737.42</v>
      </c>
      <c r="D298" s="15">
        <v>44126</v>
      </c>
      <c r="E298" s="29"/>
    </row>
    <row r="299" spans="1:5" ht="15.75" x14ac:dyDescent="0.2">
      <c r="A299" s="38">
        <v>103.99528039</v>
      </c>
      <c r="B299" s="38">
        <v>27.512992319999999</v>
      </c>
      <c r="C299" s="39">
        <v>737.42</v>
      </c>
      <c r="D299" s="15">
        <v>44127</v>
      </c>
      <c r="E299" s="29"/>
    </row>
    <row r="300" spans="1:5" ht="15.75" x14ac:dyDescent="0.2">
      <c r="A300" s="38">
        <v>103.99528039</v>
      </c>
      <c r="B300" s="38">
        <v>27.512992319999999</v>
      </c>
      <c r="C300" s="39">
        <v>737.42</v>
      </c>
      <c r="D300" s="15">
        <v>44128</v>
      </c>
      <c r="E300" s="29"/>
    </row>
    <row r="301" spans="1:5" ht="15.75" x14ac:dyDescent="0.2">
      <c r="A301" s="38">
        <v>103.99528039</v>
      </c>
      <c r="B301" s="38">
        <v>27.512992319999999</v>
      </c>
      <c r="C301" s="39">
        <v>737.42</v>
      </c>
      <c r="D301" s="15">
        <v>44129</v>
      </c>
      <c r="E301" s="29"/>
    </row>
    <row r="302" spans="1:5" ht="15.75" x14ac:dyDescent="0.2">
      <c r="A302" s="38">
        <v>103.99528039</v>
      </c>
      <c r="B302" s="38">
        <v>27.512992319999999</v>
      </c>
      <c r="C302" s="39">
        <v>737.42</v>
      </c>
      <c r="D302" s="15">
        <v>44130</v>
      </c>
      <c r="E302" s="29"/>
    </row>
    <row r="303" spans="1:5" ht="15.75" x14ac:dyDescent="0.2">
      <c r="A303" s="38">
        <v>103.99528039</v>
      </c>
      <c r="B303" s="38">
        <v>27.512992319999999</v>
      </c>
      <c r="C303" s="39">
        <v>737.42</v>
      </c>
      <c r="D303" s="15">
        <v>44131</v>
      </c>
      <c r="E303" s="29"/>
    </row>
    <row r="304" spans="1:5" ht="15.75" x14ac:dyDescent="0.2">
      <c r="A304" s="38">
        <v>103.99528039</v>
      </c>
      <c r="B304" s="38">
        <v>27.512992319999999</v>
      </c>
      <c r="C304" s="39">
        <v>737.42</v>
      </c>
      <c r="D304" s="15">
        <v>44132</v>
      </c>
      <c r="E304" s="29"/>
    </row>
    <row r="305" spans="1:5" ht="15.75" x14ac:dyDescent="0.2">
      <c r="A305" s="38">
        <v>103.99528039</v>
      </c>
      <c r="B305" s="38">
        <v>27.512992319999999</v>
      </c>
      <c r="C305" s="39">
        <v>737.42</v>
      </c>
      <c r="D305" s="15">
        <v>44133</v>
      </c>
      <c r="E305" s="29"/>
    </row>
    <row r="306" spans="1:5" ht="15.75" x14ac:dyDescent="0.2">
      <c r="A306" s="38">
        <v>103.99528039</v>
      </c>
      <c r="B306" s="38">
        <v>27.512992319999999</v>
      </c>
      <c r="C306" s="39">
        <v>737.42</v>
      </c>
      <c r="D306" s="15">
        <v>44134</v>
      </c>
      <c r="E306" s="29"/>
    </row>
    <row r="307" spans="1:5" ht="15.75" x14ac:dyDescent="0.2">
      <c r="A307" s="38">
        <v>103.99528039</v>
      </c>
      <c r="B307" s="38">
        <v>27.512992319999999</v>
      </c>
      <c r="C307" s="39">
        <v>737.42</v>
      </c>
      <c r="D307" s="15">
        <v>44135</v>
      </c>
      <c r="E307" s="29"/>
    </row>
    <row r="308" spans="1:5" ht="15.75" x14ac:dyDescent="0.2">
      <c r="A308" s="38">
        <v>103.99528039</v>
      </c>
      <c r="B308" s="38">
        <v>27.512992319999999</v>
      </c>
      <c r="C308" s="39">
        <v>737.42</v>
      </c>
      <c r="D308" s="15">
        <v>44136</v>
      </c>
      <c r="E308" s="29"/>
    </row>
    <row r="309" spans="1:5" ht="15.75" x14ac:dyDescent="0.2">
      <c r="A309" s="38">
        <v>103.99528039</v>
      </c>
      <c r="B309" s="38">
        <v>27.512992319999999</v>
      </c>
      <c r="C309" s="39">
        <v>737.42</v>
      </c>
      <c r="D309" s="15">
        <v>44137</v>
      </c>
      <c r="E309" s="29"/>
    </row>
    <row r="310" spans="1:5" ht="15.75" x14ac:dyDescent="0.2">
      <c r="A310" s="38">
        <v>103.99528039</v>
      </c>
      <c r="B310" s="38">
        <v>27.512992319999999</v>
      </c>
      <c r="C310" s="39">
        <v>737.42</v>
      </c>
      <c r="D310" s="15">
        <v>44138</v>
      </c>
      <c r="E310" s="29"/>
    </row>
    <row r="311" spans="1:5" ht="15.75" x14ac:dyDescent="0.2">
      <c r="A311" s="38">
        <v>103.99528039</v>
      </c>
      <c r="B311" s="38">
        <v>27.512992319999999</v>
      </c>
      <c r="C311" s="39">
        <v>737.42</v>
      </c>
      <c r="D311" s="15">
        <v>44139</v>
      </c>
      <c r="E311" s="29"/>
    </row>
    <row r="312" spans="1:5" ht="15.75" x14ac:dyDescent="0.2">
      <c r="A312" s="38">
        <v>103.99528039</v>
      </c>
      <c r="B312" s="38">
        <v>27.512992319999999</v>
      </c>
      <c r="C312" s="39">
        <v>737.42</v>
      </c>
      <c r="D312" s="15">
        <v>44140</v>
      </c>
      <c r="E312" s="29"/>
    </row>
    <row r="313" spans="1:5" ht="15.75" x14ac:dyDescent="0.2">
      <c r="A313" s="38">
        <v>103.99528039</v>
      </c>
      <c r="B313" s="38">
        <v>27.512992319999999</v>
      </c>
      <c r="C313" s="39">
        <v>737.42</v>
      </c>
      <c r="D313" s="15">
        <v>44141</v>
      </c>
      <c r="E313" s="29"/>
    </row>
    <row r="314" spans="1:5" ht="15.75" x14ac:dyDescent="0.2">
      <c r="A314" s="38">
        <v>103.99528039</v>
      </c>
      <c r="B314" s="38">
        <v>27.512992319999999</v>
      </c>
      <c r="C314" s="39">
        <v>737.42</v>
      </c>
      <c r="D314" s="15">
        <v>44142</v>
      </c>
      <c r="E314" s="29"/>
    </row>
    <row r="315" spans="1:5" ht="15.75" x14ac:dyDescent="0.2">
      <c r="A315" s="38">
        <v>103.99528039</v>
      </c>
      <c r="B315" s="38">
        <v>27.512992319999999</v>
      </c>
      <c r="C315" s="39">
        <v>737.42</v>
      </c>
      <c r="D315" s="15">
        <v>44143</v>
      </c>
      <c r="E315" s="29"/>
    </row>
    <row r="316" spans="1:5" ht="15.75" x14ac:dyDescent="0.2">
      <c r="A316" s="38">
        <v>103.99528039</v>
      </c>
      <c r="B316" s="38">
        <v>27.512992319999999</v>
      </c>
      <c r="C316" s="39">
        <v>737.42</v>
      </c>
      <c r="D316" s="15">
        <v>44144</v>
      </c>
      <c r="E316" s="29"/>
    </row>
    <row r="317" spans="1:5" ht="15.75" x14ac:dyDescent="0.2">
      <c r="A317" s="38">
        <v>103.99528039</v>
      </c>
      <c r="B317" s="38">
        <v>27.512992319999999</v>
      </c>
      <c r="C317" s="39">
        <v>737.42</v>
      </c>
      <c r="D317" s="15">
        <v>44145</v>
      </c>
      <c r="E317" s="29"/>
    </row>
    <row r="318" spans="1:5" ht="15.75" x14ac:dyDescent="0.2">
      <c r="A318" s="38">
        <v>103.99528039</v>
      </c>
      <c r="B318" s="38">
        <v>27.512992319999999</v>
      </c>
      <c r="C318" s="39">
        <v>737.42</v>
      </c>
      <c r="D318" s="15">
        <v>44146</v>
      </c>
      <c r="E318" s="29"/>
    </row>
    <row r="319" spans="1:5" ht="15.75" x14ac:dyDescent="0.2">
      <c r="A319" s="38">
        <v>103.99528039</v>
      </c>
      <c r="B319" s="38">
        <v>27.512992319999999</v>
      </c>
      <c r="C319" s="39">
        <v>737.42</v>
      </c>
      <c r="D319" s="15">
        <v>44147</v>
      </c>
      <c r="E319" s="29"/>
    </row>
    <row r="320" spans="1:5" ht="15.75" x14ac:dyDescent="0.2">
      <c r="A320" s="38">
        <v>103.99528039</v>
      </c>
      <c r="B320" s="38">
        <v>27.512992319999999</v>
      </c>
      <c r="C320" s="39">
        <v>737.42</v>
      </c>
      <c r="D320" s="15">
        <v>44148</v>
      </c>
      <c r="E320" s="29"/>
    </row>
    <row r="321" spans="1:5" ht="15.75" x14ac:dyDescent="0.2">
      <c r="A321" s="38">
        <v>103.99528039</v>
      </c>
      <c r="B321" s="38">
        <v>27.512992319999999</v>
      </c>
      <c r="C321" s="39">
        <v>737.42</v>
      </c>
      <c r="D321" s="15">
        <v>44149</v>
      </c>
      <c r="E321" s="29"/>
    </row>
    <row r="322" spans="1:5" ht="15.75" x14ac:dyDescent="0.2">
      <c r="A322" s="38">
        <v>103.99528039</v>
      </c>
      <c r="B322" s="38">
        <v>27.512992319999999</v>
      </c>
      <c r="C322" s="39">
        <v>737.42</v>
      </c>
      <c r="D322" s="15">
        <v>44150</v>
      </c>
      <c r="E322" s="29"/>
    </row>
    <row r="323" spans="1:5" ht="15.75" x14ac:dyDescent="0.2">
      <c r="A323" s="38">
        <v>103.99528039</v>
      </c>
      <c r="B323" s="38">
        <v>27.512992319999999</v>
      </c>
      <c r="C323" s="39">
        <v>737.42</v>
      </c>
      <c r="D323" s="15">
        <v>44151</v>
      </c>
      <c r="E323" s="29"/>
    </row>
    <row r="324" spans="1:5" ht="15.75" x14ac:dyDescent="0.2">
      <c r="A324" s="38">
        <v>103.99528039</v>
      </c>
      <c r="B324" s="38">
        <v>27.512992319999999</v>
      </c>
      <c r="C324" s="39">
        <v>737.42</v>
      </c>
      <c r="D324" s="15">
        <v>44152</v>
      </c>
      <c r="E324" s="29"/>
    </row>
    <row r="325" spans="1:5" ht="15.75" x14ac:dyDescent="0.2">
      <c r="A325" s="38">
        <v>103.99528039</v>
      </c>
      <c r="B325" s="38">
        <v>27.512992319999999</v>
      </c>
      <c r="C325" s="39">
        <v>737.42</v>
      </c>
      <c r="D325" s="15">
        <v>44153</v>
      </c>
      <c r="E325" s="29"/>
    </row>
    <row r="326" spans="1:5" ht="15.75" x14ac:dyDescent="0.2">
      <c r="A326" s="38">
        <v>103.99528039</v>
      </c>
      <c r="B326" s="38">
        <v>27.512992319999999</v>
      </c>
      <c r="C326" s="39">
        <v>737.42</v>
      </c>
      <c r="D326" s="15">
        <v>44154</v>
      </c>
      <c r="E326" s="29"/>
    </row>
    <row r="327" spans="1:5" ht="15.75" x14ac:dyDescent="0.2">
      <c r="A327" s="38">
        <v>103.99528039</v>
      </c>
      <c r="B327" s="38">
        <v>27.512992319999999</v>
      </c>
      <c r="C327" s="39">
        <v>737.42</v>
      </c>
      <c r="D327" s="15">
        <v>44155</v>
      </c>
      <c r="E327" s="29"/>
    </row>
    <row r="328" spans="1:5" ht="15.75" x14ac:dyDescent="0.2">
      <c r="A328" s="38">
        <v>103.99528039</v>
      </c>
      <c r="B328" s="38">
        <v>27.512992319999999</v>
      </c>
      <c r="C328" s="39">
        <v>737.42</v>
      </c>
      <c r="D328" s="15">
        <v>44156</v>
      </c>
      <c r="E328" s="29"/>
    </row>
    <row r="329" spans="1:5" ht="15.75" x14ac:dyDescent="0.2">
      <c r="A329" s="38">
        <v>103.99528039</v>
      </c>
      <c r="B329" s="38">
        <v>27.512992319999999</v>
      </c>
      <c r="C329" s="39">
        <v>737.42</v>
      </c>
      <c r="D329" s="15">
        <v>44157</v>
      </c>
      <c r="E329" s="29"/>
    </row>
    <row r="330" spans="1:5" ht="15.75" x14ac:dyDescent="0.2">
      <c r="A330" s="38">
        <v>103.99528039</v>
      </c>
      <c r="B330" s="38">
        <v>27.512992319999999</v>
      </c>
      <c r="C330" s="39">
        <v>737.42</v>
      </c>
      <c r="D330" s="15">
        <v>44158</v>
      </c>
      <c r="E330" s="29"/>
    </row>
    <row r="331" spans="1:5" ht="15.75" x14ac:dyDescent="0.2">
      <c r="A331" s="38">
        <v>103.99528039</v>
      </c>
      <c r="B331" s="38">
        <v>27.512992319999999</v>
      </c>
      <c r="C331" s="39">
        <v>737.42</v>
      </c>
      <c r="D331" s="15">
        <v>44159</v>
      </c>
      <c r="E331" s="29"/>
    </row>
    <row r="332" spans="1:5" ht="15.75" x14ac:dyDescent="0.2">
      <c r="A332" s="38">
        <v>103.99528039</v>
      </c>
      <c r="B332" s="38">
        <v>27.512992319999999</v>
      </c>
      <c r="C332" s="39">
        <v>737.42</v>
      </c>
      <c r="D332" s="15">
        <v>44160</v>
      </c>
      <c r="E332" s="29"/>
    </row>
    <row r="333" spans="1:5" ht="15.75" x14ac:dyDescent="0.2">
      <c r="A333" s="38">
        <v>103.99528039</v>
      </c>
      <c r="B333" s="38">
        <v>27.512992319999999</v>
      </c>
      <c r="C333" s="39">
        <v>737.42</v>
      </c>
      <c r="D333" s="15">
        <v>44161</v>
      </c>
      <c r="E333" s="29"/>
    </row>
    <row r="334" spans="1:5" ht="15.75" x14ac:dyDescent="0.2">
      <c r="A334" s="38">
        <v>103.99528039</v>
      </c>
      <c r="B334" s="38">
        <v>27.512992319999999</v>
      </c>
      <c r="C334" s="39">
        <v>737.42</v>
      </c>
      <c r="D334" s="15">
        <v>44162</v>
      </c>
      <c r="E334" s="29"/>
    </row>
    <row r="335" spans="1:5" ht="15.75" x14ac:dyDescent="0.2">
      <c r="A335" s="38">
        <v>103.99528039</v>
      </c>
      <c r="B335" s="38">
        <v>27.512992319999999</v>
      </c>
      <c r="C335" s="39">
        <v>737.42</v>
      </c>
      <c r="D335" s="15">
        <v>44163</v>
      </c>
      <c r="E335" s="29"/>
    </row>
    <row r="336" spans="1:5" ht="15.75" x14ac:dyDescent="0.2">
      <c r="A336" s="38">
        <v>103.99528039</v>
      </c>
      <c r="B336" s="38">
        <v>27.512992319999999</v>
      </c>
      <c r="C336" s="39">
        <v>737.42</v>
      </c>
      <c r="D336" s="15">
        <v>44164</v>
      </c>
      <c r="E336" s="29"/>
    </row>
    <row r="337" spans="1:5" ht="15.75" x14ac:dyDescent="0.2">
      <c r="A337" s="38">
        <v>103.99528039</v>
      </c>
      <c r="B337" s="38">
        <v>27.512992319999999</v>
      </c>
      <c r="C337" s="39">
        <v>737.42</v>
      </c>
      <c r="D337" s="15">
        <v>44165</v>
      </c>
      <c r="E337" s="29"/>
    </row>
    <row r="338" spans="1:5" ht="15.75" x14ac:dyDescent="0.2">
      <c r="A338" s="38">
        <v>103.99528039</v>
      </c>
      <c r="B338" s="38">
        <v>27.512992319999999</v>
      </c>
      <c r="C338" s="39">
        <v>737.42</v>
      </c>
      <c r="D338" s="15">
        <v>44166</v>
      </c>
      <c r="E338" s="29"/>
    </row>
    <row r="339" spans="1:5" ht="15.75" x14ac:dyDescent="0.2">
      <c r="A339" s="38">
        <v>103.99528039</v>
      </c>
      <c r="B339" s="38">
        <v>27.512992319999999</v>
      </c>
      <c r="C339" s="39">
        <v>737.42</v>
      </c>
      <c r="D339" s="15">
        <v>44167</v>
      </c>
      <c r="E339" s="29"/>
    </row>
    <row r="340" spans="1:5" ht="15.75" x14ac:dyDescent="0.2">
      <c r="A340" s="38">
        <v>103.99528039</v>
      </c>
      <c r="B340" s="38">
        <v>27.512992319999999</v>
      </c>
      <c r="C340" s="39">
        <v>737.42</v>
      </c>
      <c r="D340" s="15">
        <v>44168</v>
      </c>
      <c r="E340" s="29"/>
    </row>
    <row r="341" spans="1:5" ht="15.75" x14ac:dyDescent="0.2">
      <c r="A341" s="38">
        <v>103.99528039</v>
      </c>
      <c r="B341" s="38">
        <v>27.512992319999999</v>
      </c>
      <c r="C341" s="39">
        <v>737.42</v>
      </c>
      <c r="D341" s="15">
        <v>44169</v>
      </c>
      <c r="E341" s="29"/>
    </row>
    <row r="342" spans="1:5" ht="15.75" x14ac:dyDescent="0.2">
      <c r="A342" s="38">
        <v>103.99528039</v>
      </c>
      <c r="B342" s="38">
        <v>27.512992319999999</v>
      </c>
      <c r="C342" s="39">
        <v>737.42</v>
      </c>
      <c r="D342" s="15">
        <v>44170</v>
      </c>
      <c r="E342" s="29"/>
    </row>
    <row r="343" spans="1:5" ht="15.75" x14ac:dyDescent="0.2">
      <c r="A343" s="38">
        <v>103.99528039</v>
      </c>
      <c r="B343" s="38">
        <v>27.512992319999999</v>
      </c>
      <c r="C343" s="39">
        <v>737.42</v>
      </c>
      <c r="D343" s="15">
        <v>44171</v>
      </c>
      <c r="E343" s="29"/>
    </row>
    <row r="344" spans="1:5" ht="15.75" x14ac:dyDescent="0.2">
      <c r="A344" s="38">
        <v>103.99528039</v>
      </c>
      <c r="B344" s="38">
        <v>27.512992319999999</v>
      </c>
      <c r="C344" s="39">
        <v>737.42</v>
      </c>
      <c r="D344" s="15">
        <v>44172</v>
      </c>
      <c r="E344" s="29"/>
    </row>
    <row r="345" spans="1:5" ht="15.75" x14ac:dyDescent="0.2">
      <c r="A345" s="38">
        <v>103.99528039</v>
      </c>
      <c r="B345" s="38">
        <v>27.512992319999999</v>
      </c>
      <c r="C345" s="39">
        <v>737.42</v>
      </c>
      <c r="D345" s="15">
        <v>44173</v>
      </c>
      <c r="E345" s="29"/>
    </row>
    <row r="346" spans="1:5" ht="15.75" x14ac:dyDescent="0.2">
      <c r="A346" s="38">
        <v>103.99528039</v>
      </c>
      <c r="B346" s="38">
        <v>27.512992319999999</v>
      </c>
      <c r="C346" s="39">
        <v>737.42</v>
      </c>
      <c r="D346" s="15">
        <v>44174</v>
      </c>
      <c r="E346" s="29"/>
    </row>
    <row r="347" spans="1:5" ht="15.75" x14ac:dyDescent="0.2">
      <c r="A347" s="38">
        <v>103.99528039</v>
      </c>
      <c r="B347" s="38">
        <v>27.512992319999999</v>
      </c>
      <c r="C347" s="39">
        <v>737.42</v>
      </c>
      <c r="D347" s="15">
        <v>44175</v>
      </c>
      <c r="E347" s="29"/>
    </row>
    <row r="348" spans="1:5" ht="15.75" x14ac:dyDescent="0.2">
      <c r="A348" s="38">
        <v>103.99528039</v>
      </c>
      <c r="B348" s="38">
        <v>27.512992319999999</v>
      </c>
      <c r="C348" s="39">
        <v>737.42</v>
      </c>
      <c r="D348" s="15">
        <v>44176</v>
      </c>
      <c r="E348" s="29"/>
    </row>
    <row r="349" spans="1:5" ht="15.75" x14ac:dyDescent="0.2">
      <c r="A349" s="38">
        <v>103.99528039</v>
      </c>
      <c r="B349" s="38">
        <v>27.512992319999999</v>
      </c>
      <c r="C349" s="39">
        <v>737.42</v>
      </c>
      <c r="D349" s="15">
        <v>44177</v>
      </c>
      <c r="E349" s="29"/>
    </row>
    <row r="350" spans="1:5" ht="15.75" x14ac:dyDescent="0.2">
      <c r="A350" s="38">
        <v>103.99528039</v>
      </c>
      <c r="B350" s="38">
        <v>27.512992319999999</v>
      </c>
      <c r="C350" s="39">
        <v>737.42</v>
      </c>
      <c r="D350" s="15">
        <v>44178</v>
      </c>
      <c r="E350" s="29"/>
    </row>
    <row r="351" spans="1:5" ht="15.75" x14ac:dyDescent="0.2">
      <c r="A351" s="38">
        <v>103.99528039</v>
      </c>
      <c r="B351" s="38">
        <v>27.512992319999999</v>
      </c>
      <c r="C351" s="39">
        <v>737.42</v>
      </c>
      <c r="D351" s="15">
        <v>44179</v>
      </c>
      <c r="E351" s="29"/>
    </row>
    <row r="352" spans="1:5" ht="15.75" x14ac:dyDescent="0.2">
      <c r="A352" s="38">
        <v>103.99528039</v>
      </c>
      <c r="B352" s="38">
        <v>27.512992319999999</v>
      </c>
      <c r="C352" s="39">
        <v>737.42</v>
      </c>
      <c r="D352" s="15">
        <v>44180</v>
      </c>
      <c r="E352" s="29"/>
    </row>
    <row r="353" spans="1:5" ht="15.75" x14ac:dyDescent="0.2">
      <c r="A353" s="38">
        <v>103.99528039</v>
      </c>
      <c r="B353" s="38">
        <v>27.512992319999999</v>
      </c>
      <c r="C353" s="39">
        <v>737.42</v>
      </c>
      <c r="D353" s="15">
        <v>44181</v>
      </c>
      <c r="E353" s="29"/>
    </row>
    <row r="354" spans="1:5" ht="15.75" x14ac:dyDescent="0.2">
      <c r="A354" s="38">
        <v>103.99528039</v>
      </c>
      <c r="B354" s="38">
        <v>27.512992319999999</v>
      </c>
      <c r="C354" s="39">
        <v>737.42</v>
      </c>
      <c r="D354" s="15">
        <v>44182</v>
      </c>
      <c r="E354" s="29"/>
    </row>
    <row r="355" spans="1:5" ht="15.75" x14ac:dyDescent="0.2">
      <c r="A355" s="38">
        <v>103.99528039</v>
      </c>
      <c r="B355" s="38">
        <v>27.512992319999999</v>
      </c>
      <c r="C355" s="39">
        <v>737.42</v>
      </c>
      <c r="D355" s="15">
        <v>44183</v>
      </c>
      <c r="E355" s="29"/>
    </row>
    <row r="356" spans="1:5" ht="15.75" x14ac:dyDescent="0.2">
      <c r="A356" s="38">
        <v>103.99528039</v>
      </c>
      <c r="B356" s="38">
        <v>27.512992319999999</v>
      </c>
      <c r="C356" s="39">
        <v>737.42</v>
      </c>
      <c r="D356" s="15">
        <v>44184</v>
      </c>
      <c r="E356" s="29"/>
    </row>
    <row r="357" spans="1:5" ht="15.75" x14ac:dyDescent="0.2">
      <c r="A357" s="38">
        <v>103.99528039</v>
      </c>
      <c r="B357" s="38">
        <v>27.512992319999999</v>
      </c>
      <c r="C357" s="39">
        <v>737.42</v>
      </c>
      <c r="D357" s="15">
        <v>44185</v>
      </c>
      <c r="E357" s="29"/>
    </row>
    <row r="358" spans="1:5" ht="15.75" x14ac:dyDescent="0.2">
      <c r="A358" s="38">
        <v>103.99528039</v>
      </c>
      <c r="B358" s="38">
        <v>27.512992319999999</v>
      </c>
      <c r="C358" s="39">
        <v>737.42</v>
      </c>
      <c r="D358" s="15">
        <v>44186</v>
      </c>
      <c r="E358" s="29"/>
    </row>
    <row r="359" spans="1:5" ht="15.75" x14ac:dyDescent="0.2">
      <c r="A359" s="38">
        <v>103.99528039</v>
      </c>
      <c r="B359" s="38">
        <v>27.512992319999999</v>
      </c>
      <c r="C359" s="39">
        <v>737.42</v>
      </c>
      <c r="D359" s="15">
        <v>44187</v>
      </c>
      <c r="E359" s="29"/>
    </row>
    <row r="360" spans="1:5" ht="15.75" x14ac:dyDescent="0.2">
      <c r="A360" s="38">
        <v>103.99528039</v>
      </c>
      <c r="B360" s="38">
        <v>27.512992319999999</v>
      </c>
      <c r="C360" s="39">
        <v>737.42</v>
      </c>
      <c r="D360" s="15">
        <v>44188</v>
      </c>
      <c r="E360" s="29"/>
    </row>
    <row r="361" spans="1:5" ht="15.75" x14ac:dyDescent="0.2">
      <c r="A361" s="38">
        <v>103.99528039</v>
      </c>
      <c r="B361" s="38">
        <v>27.512992319999999</v>
      </c>
      <c r="C361" s="39">
        <v>737.42</v>
      </c>
      <c r="D361" s="15">
        <v>44189</v>
      </c>
      <c r="E361" s="29"/>
    </row>
    <row r="362" spans="1:5" ht="15.75" x14ac:dyDescent="0.2">
      <c r="A362" s="38">
        <v>103.99528039</v>
      </c>
      <c r="B362" s="38">
        <v>27.512992319999999</v>
      </c>
      <c r="C362" s="39">
        <v>737.42</v>
      </c>
      <c r="D362" s="15">
        <v>44190</v>
      </c>
      <c r="E362" s="29"/>
    </row>
    <row r="363" spans="1:5" ht="15.75" x14ac:dyDescent="0.2">
      <c r="A363" s="38">
        <v>103.99528039</v>
      </c>
      <c r="B363" s="38">
        <v>27.512992319999999</v>
      </c>
      <c r="C363" s="39">
        <v>737.42</v>
      </c>
      <c r="D363" s="15">
        <v>44191</v>
      </c>
      <c r="E363" s="29"/>
    </row>
    <row r="364" spans="1:5" ht="15.75" x14ac:dyDescent="0.2">
      <c r="A364" s="38">
        <v>103.99528039</v>
      </c>
      <c r="B364" s="38">
        <v>27.512992319999999</v>
      </c>
      <c r="C364" s="39">
        <v>737.42</v>
      </c>
      <c r="D364" s="15">
        <v>44192</v>
      </c>
      <c r="E364" s="29"/>
    </row>
    <row r="365" spans="1:5" ht="15.75" x14ac:dyDescent="0.2">
      <c r="A365" s="38">
        <v>103.99528039</v>
      </c>
      <c r="B365" s="38">
        <v>27.512992319999999</v>
      </c>
      <c r="C365" s="39">
        <v>737.42</v>
      </c>
      <c r="D365" s="15">
        <v>44193</v>
      </c>
      <c r="E365" s="29"/>
    </row>
    <row r="366" spans="1:5" ht="15.75" x14ac:dyDescent="0.2">
      <c r="A366" s="38">
        <v>103.99528039</v>
      </c>
      <c r="B366" s="38">
        <v>27.512992319999999</v>
      </c>
      <c r="C366" s="39">
        <v>737.42</v>
      </c>
      <c r="D366" s="15">
        <v>44194</v>
      </c>
      <c r="E366" s="29"/>
    </row>
    <row r="367" spans="1:5" ht="15.75" x14ac:dyDescent="0.2">
      <c r="A367" s="38">
        <v>103.99528039</v>
      </c>
      <c r="B367" s="38">
        <v>27.512992319999999</v>
      </c>
      <c r="C367" s="39">
        <v>737.42</v>
      </c>
      <c r="D367" s="15">
        <v>44195</v>
      </c>
      <c r="E367" s="29"/>
    </row>
    <row r="368" spans="1:5" ht="15.75" x14ac:dyDescent="0.2">
      <c r="A368" s="38">
        <v>103.99528039</v>
      </c>
      <c r="B368" s="38">
        <v>27.512992319999999</v>
      </c>
      <c r="C368" s="39">
        <v>737.42</v>
      </c>
      <c r="D368" s="15">
        <v>44196</v>
      </c>
      <c r="E368" s="29"/>
    </row>
    <row r="369" spans="4:4" ht="14.25" x14ac:dyDescent="0.2">
      <c r="D369" s="45" t="s">
        <v>485</v>
      </c>
    </row>
    <row r="370" spans="4:4" ht="15.75" x14ac:dyDescent="0.2">
      <c r="D370" s="19"/>
    </row>
    <row r="371" spans="4:4" ht="15.75" x14ac:dyDescent="0.2">
      <c r="D371" s="19"/>
    </row>
    <row r="372" spans="4:4" ht="15.75" x14ac:dyDescent="0.2">
      <c r="D372" s="19"/>
    </row>
    <row r="373" spans="4:4" ht="15.75" x14ac:dyDescent="0.2">
      <c r="D373" s="19"/>
    </row>
    <row r="374" spans="4:4" ht="15.75" x14ac:dyDescent="0.2">
      <c r="D374" s="19"/>
    </row>
    <row r="375" spans="4:4" ht="15.75" x14ac:dyDescent="0.2">
      <c r="D375" s="19"/>
    </row>
    <row r="376" spans="4:4" ht="15.75" x14ac:dyDescent="0.2">
      <c r="D376" s="19"/>
    </row>
    <row r="377" spans="4:4" ht="15.75" x14ac:dyDescent="0.2">
      <c r="D377" s="19"/>
    </row>
    <row r="378" spans="4:4" ht="15.75" x14ac:dyDescent="0.2">
      <c r="D378" s="19"/>
    </row>
    <row r="379" spans="4:4" ht="15.75" x14ac:dyDescent="0.2">
      <c r="D379" s="19"/>
    </row>
    <row r="380" spans="4:4" ht="15.75" x14ac:dyDescent="0.2">
      <c r="D380" s="19"/>
    </row>
    <row r="381" spans="4:4" ht="15.75" x14ac:dyDescent="0.2">
      <c r="D381" s="19"/>
    </row>
    <row r="382" spans="4:4" ht="15.75" x14ac:dyDescent="0.2">
      <c r="D382" s="19"/>
    </row>
    <row r="383" spans="4:4" ht="15.75" x14ac:dyDescent="0.2">
      <c r="D383" s="19"/>
    </row>
    <row r="384" spans="4:4" ht="15.75" x14ac:dyDescent="0.2">
      <c r="D384" s="19"/>
    </row>
    <row r="385" spans="4:4" ht="15.75" x14ac:dyDescent="0.2">
      <c r="D385" s="19"/>
    </row>
    <row r="386" spans="4:4" ht="15.75" x14ac:dyDescent="0.2">
      <c r="D386" s="19"/>
    </row>
    <row r="387" spans="4:4" ht="15.75" x14ac:dyDescent="0.2">
      <c r="D387" s="19"/>
    </row>
    <row r="388" spans="4:4" ht="15.75" x14ac:dyDescent="0.2">
      <c r="D388" s="19"/>
    </row>
    <row r="389" spans="4:4" ht="15.75" x14ac:dyDescent="0.2">
      <c r="D389" s="19"/>
    </row>
    <row r="390" spans="4:4" ht="15.75" x14ac:dyDescent="0.2">
      <c r="D390" s="19"/>
    </row>
    <row r="391" spans="4:4" ht="15.75" x14ac:dyDescent="0.2">
      <c r="D391" s="19"/>
    </row>
    <row r="392" spans="4:4" ht="15.75" x14ac:dyDescent="0.2">
      <c r="D392" s="19"/>
    </row>
    <row r="393" spans="4:4" ht="15.75" x14ac:dyDescent="0.2">
      <c r="D393" s="19"/>
    </row>
    <row r="394" spans="4:4" ht="15.75" x14ac:dyDescent="0.2">
      <c r="D394" s="19"/>
    </row>
    <row r="395" spans="4:4" ht="15.75" x14ac:dyDescent="0.2">
      <c r="D395" s="19"/>
    </row>
    <row r="396" spans="4:4" ht="15.75" x14ac:dyDescent="0.2">
      <c r="D396" s="19"/>
    </row>
    <row r="397" spans="4:4" ht="15.75" x14ac:dyDescent="0.2">
      <c r="D397" s="19"/>
    </row>
    <row r="398" spans="4:4" ht="15.75" x14ac:dyDescent="0.2">
      <c r="D398" s="19"/>
    </row>
    <row r="399" spans="4:4" ht="15.75" x14ac:dyDescent="0.2">
      <c r="D399" s="19"/>
    </row>
    <row r="400" spans="4:4" ht="15.75" x14ac:dyDescent="0.2">
      <c r="D400" s="19"/>
    </row>
    <row r="401" spans="4:4" ht="15.75" x14ac:dyDescent="0.2">
      <c r="D401" s="19"/>
    </row>
    <row r="402" spans="4:4" ht="15.75" x14ac:dyDescent="0.2">
      <c r="D402" s="19"/>
    </row>
    <row r="403" spans="4:4" ht="15.75" x14ac:dyDescent="0.2">
      <c r="D403" s="19"/>
    </row>
    <row r="404" spans="4:4" ht="15.75" x14ac:dyDescent="0.2">
      <c r="D404" s="19"/>
    </row>
    <row r="405" spans="4:4" ht="15.75" x14ac:dyDescent="0.2">
      <c r="D405" s="19"/>
    </row>
    <row r="406" spans="4:4" ht="15.75" x14ac:dyDescent="0.2">
      <c r="D406" s="19"/>
    </row>
    <row r="407" spans="4:4" ht="15.75" x14ac:dyDescent="0.2">
      <c r="D407" s="19"/>
    </row>
    <row r="408" spans="4:4" ht="15.75" x14ac:dyDescent="0.2">
      <c r="D408" s="19"/>
    </row>
    <row r="409" spans="4:4" ht="15.75" x14ac:dyDescent="0.2">
      <c r="D409" s="19"/>
    </row>
    <row r="410" spans="4:4" ht="15.75" x14ac:dyDescent="0.2">
      <c r="D410" s="19"/>
    </row>
    <row r="411" spans="4:4" ht="15.75" x14ac:dyDescent="0.2">
      <c r="D411" s="19"/>
    </row>
    <row r="412" spans="4:4" ht="15.75" x14ac:dyDescent="0.2">
      <c r="D412" s="19"/>
    </row>
    <row r="413" spans="4:4" ht="15.75" x14ac:dyDescent="0.2">
      <c r="D413" s="19"/>
    </row>
    <row r="414" spans="4:4" ht="15.75" x14ac:dyDescent="0.2">
      <c r="D414" s="19"/>
    </row>
    <row r="415" spans="4:4" ht="15.75" x14ac:dyDescent="0.2">
      <c r="D415" s="19"/>
    </row>
    <row r="416" spans="4:4" ht="15.75" x14ac:dyDescent="0.2">
      <c r="D416" s="19"/>
    </row>
    <row r="417" spans="4:4" ht="15.75" x14ac:dyDescent="0.2">
      <c r="D417" s="19"/>
    </row>
    <row r="418" spans="4:4" ht="15.75" x14ac:dyDescent="0.2">
      <c r="D418" s="19"/>
    </row>
    <row r="419" spans="4:4" ht="15.75" x14ac:dyDescent="0.2">
      <c r="D419" s="19"/>
    </row>
    <row r="420" spans="4:4" ht="15.75" x14ac:dyDescent="0.2">
      <c r="D420" s="19"/>
    </row>
    <row r="421" spans="4:4" ht="15.75" x14ac:dyDescent="0.2">
      <c r="D421" s="19"/>
    </row>
    <row r="422" spans="4:4" ht="15.75" x14ac:dyDescent="0.2">
      <c r="D422" s="19"/>
    </row>
    <row r="423" spans="4:4" ht="15.75" x14ac:dyDescent="0.2">
      <c r="D423" s="19"/>
    </row>
    <row r="424" spans="4:4" ht="15.75" x14ac:dyDescent="0.2">
      <c r="D424" s="19"/>
    </row>
    <row r="425" spans="4:4" ht="15.75" x14ac:dyDescent="0.2">
      <c r="D425" s="19"/>
    </row>
    <row r="426" spans="4:4" ht="15.75" x14ac:dyDescent="0.2">
      <c r="D426" s="19"/>
    </row>
    <row r="427" spans="4:4" ht="15.75" x14ac:dyDescent="0.2">
      <c r="D427" s="19"/>
    </row>
    <row r="428" spans="4:4" ht="15.75" x14ac:dyDescent="0.2">
      <c r="D428" s="19"/>
    </row>
    <row r="429" spans="4:4" ht="15.75" x14ac:dyDescent="0.2">
      <c r="D429" s="19"/>
    </row>
    <row r="430" spans="4:4" ht="15.75" x14ac:dyDescent="0.2">
      <c r="D430" s="19"/>
    </row>
    <row r="431" spans="4:4" ht="15.75" x14ac:dyDescent="0.2">
      <c r="D431" s="19"/>
    </row>
    <row r="432" spans="4:4" ht="15.75" x14ac:dyDescent="0.2">
      <c r="D432" s="19"/>
    </row>
    <row r="433" spans="4:4" ht="15.75" x14ac:dyDescent="0.2">
      <c r="D433" s="19"/>
    </row>
    <row r="434" spans="4:4" ht="15.75" x14ac:dyDescent="0.2">
      <c r="D434" s="19"/>
    </row>
    <row r="435" spans="4:4" ht="15.75" x14ac:dyDescent="0.2">
      <c r="D435" s="19"/>
    </row>
    <row r="436" spans="4:4" ht="15.75" x14ac:dyDescent="0.2">
      <c r="D436" s="19"/>
    </row>
    <row r="437" spans="4:4" ht="15.75" x14ac:dyDescent="0.2">
      <c r="D437" s="19"/>
    </row>
    <row r="438" spans="4:4" ht="15.75" x14ac:dyDescent="0.2">
      <c r="D438" s="19"/>
    </row>
    <row r="439" spans="4:4" ht="15.75" x14ac:dyDescent="0.2">
      <c r="D439" s="19"/>
    </row>
    <row r="440" spans="4:4" ht="15.75" x14ac:dyDescent="0.2">
      <c r="D440" s="19"/>
    </row>
    <row r="441" spans="4:4" ht="15.75" x14ac:dyDescent="0.2">
      <c r="D441" s="19"/>
    </row>
    <row r="442" spans="4:4" ht="15.75" x14ac:dyDescent="0.2">
      <c r="D442" s="19"/>
    </row>
    <row r="443" spans="4:4" ht="15.75" x14ac:dyDescent="0.2">
      <c r="D443" s="19"/>
    </row>
    <row r="444" spans="4:4" ht="15.75" x14ac:dyDescent="0.2">
      <c r="D444" s="19"/>
    </row>
    <row r="445" spans="4:4" ht="15.75" x14ac:dyDescent="0.2">
      <c r="D445" s="19"/>
    </row>
    <row r="446" spans="4:4" ht="15.75" x14ac:dyDescent="0.2">
      <c r="D446" s="19"/>
    </row>
    <row r="447" spans="4:4" ht="15.75" x14ac:dyDescent="0.2">
      <c r="D447" s="19"/>
    </row>
    <row r="448" spans="4:4" ht="15.75" x14ac:dyDescent="0.2">
      <c r="D448" s="19"/>
    </row>
    <row r="449" spans="4:4" ht="15.75" x14ac:dyDescent="0.2">
      <c r="D449" s="19"/>
    </row>
    <row r="450" spans="4:4" ht="15.75" x14ac:dyDescent="0.2">
      <c r="D450" s="19"/>
    </row>
    <row r="451" spans="4:4" ht="15.75" x14ac:dyDescent="0.2">
      <c r="D451" s="19"/>
    </row>
    <row r="452" spans="4:4" ht="15.75" x14ac:dyDescent="0.2">
      <c r="D452" s="19"/>
    </row>
    <row r="453" spans="4:4" ht="15.75" x14ac:dyDescent="0.2">
      <c r="D453" s="19"/>
    </row>
    <row r="454" spans="4:4" ht="15.75" x14ac:dyDescent="0.2">
      <c r="D454" s="19"/>
    </row>
    <row r="455" spans="4:4" ht="15.75" x14ac:dyDescent="0.2">
      <c r="D455" s="19"/>
    </row>
    <row r="456" spans="4:4" ht="15.75" x14ac:dyDescent="0.2">
      <c r="D456" s="19"/>
    </row>
    <row r="457" spans="4:4" ht="15.75" x14ac:dyDescent="0.2">
      <c r="D457" s="19"/>
    </row>
    <row r="458" spans="4:4" ht="15.75" x14ac:dyDescent="0.2">
      <c r="D458" s="19"/>
    </row>
    <row r="459" spans="4:4" ht="15.75" x14ac:dyDescent="0.2">
      <c r="D459" s="19"/>
    </row>
    <row r="460" spans="4:4" ht="15.75" x14ac:dyDescent="0.2">
      <c r="D460" s="19"/>
    </row>
    <row r="461" spans="4:4" ht="15.75" x14ac:dyDescent="0.2">
      <c r="D461" s="19"/>
    </row>
    <row r="462" spans="4:4" ht="15.75" x14ac:dyDescent="0.2">
      <c r="D462" s="19"/>
    </row>
    <row r="463" spans="4:4" ht="15.75" x14ac:dyDescent="0.2">
      <c r="D463" s="19"/>
    </row>
    <row r="464" spans="4:4" ht="15.75" x14ac:dyDescent="0.2">
      <c r="D464" s="19"/>
    </row>
    <row r="465" spans="4:4" ht="15.75" x14ac:dyDescent="0.2">
      <c r="D465" s="19"/>
    </row>
    <row r="466" spans="4:4" ht="15.75" x14ac:dyDescent="0.2">
      <c r="D466" s="19"/>
    </row>
    <row r="467" spans="4:4" ht="15.75" x14ac:dyDescent="0.2">
      <c r="D467" s="19"/>
    </row>
    <row r="468" spans="4:4" ht="15.75" x14ac:dyDescent="0.2">
      <c r="D468" s="19"/>
    </row>
    <row r="469" spans="4:4" ht="15.75" x14ac:dyDescent="0.2">
      <c r="D469" s="19"/>
    </row>
    <row r="470" spans="4:4" ht="15.75" x14ac:dyDescent="0.2">
      <c r="D470" s="19"/>
    </row>
    <row r="471" spans="4:4" ht="15.75" x14ac:dyDescent="0.2">
      <c r="D471" s="19"/>
    </row>
    <row r="472" spans="4:4" ht="15.75" x14ac:dyDescent="0.2">
      <c r="D472" s="19"/>
    </row>
    <row r="473" spans="4:4" ht="15.75" x14ac:dyDescent="0.2">
      <c r="D473" s="19"/>
    </row>
    <row r="474" spans="4:4" ht="15.75" x14ac:dyDescent="0.2">
      <c r="D474" s="19"/>
    </row>
    <row r="475" spans="4:4" ht="15.75" x14ac:dyDescent="0.2">
      <c r="D475" s="19"/>
    </row>
    <row r="476" spans="4:4" ht="15.75" x14ac:dyDescent="0.2">
      <c r="D476" s="19"/>
    </row>
    <row r="477" spans="4:4" ht="15.75" x14ac:dyDescent="0.2">
      <c r="D477" s="19"/>
    </row>
    <row r="478" spans="4:4" ht="15.75" x14ac:dyDescent="0.2">
      <c r="D478" s="19"/>
    </row>
    <row r="479" spans="4:4" ht="15.75" x14ac:dyDescent="0.2">
      <c r="D479" s="19"/>
    </row>
    <row r="480" spans="4:4" ht="15.75" x14ac:dyDescent="0.2">
      <c r="D480" s="19"/>
    </row>
    <row r="481" spans="4:4" ht="15.75" x14ac:dyDescent="0.2">
      <c r="D481" s="19"/>
    </row>
    <row r="482" spans="4:4" ht="15.75" x14ac:dyDescent="0.2">
      <c r="D482" s="19"/>
    </row>
    <row r="483" spans="4:4" ht="15.75" x14ac:dyDescent="0.2">
      <c r="D483" s="19"/>
    </row>
    <row r="484" spans="4:4" ht="15.75" x14ac:dyDescent="0.2">
      <c r="D484" s="19"/>
    </row>
    <row r="485" spans="4:4" ht="15.75" x14ac:dyDescent="0.2">
      <c r="D485" s="19"/>
    </row>
    <row r="486" spans="4:4" ht="15.75" x14ac:dyDescent="0.2">
      <c r="D486" s="19"/>
    </row>
    <row r="487" spans="4:4" ht="15.75" x14ac:dyDescent="0.2">
      <c r="D487" s="19"/>
    </row>
    <row r="488" spans="4:4" ht="15.75" x14ac:dyDescent="0.2">
      <c r="D488" s="19"/>
    </row>
    <row r="489" spans="4:4" ht="15.75" x14ac:dyDescent="0.2">
      <c r="D489" s="19"/>
    </row>
    <row r="490" spans="4:4" ht="15.75" x14ac:dyDescent="0.2">
      <c r="D490" s="19"/>
    </row>
    <row r="491" spans="4:4" ht="15.75" x14ac:dyDescent="0.2">
      <c r="D491" s="19"/>
    </row>
    <row r="492" spans="4:4" ht="15.75" x14ac:dyDescent="0.2">
      <c r="D492" s="19"/>
    </row>
    <row r="493" spans="4:4" ht="15.75" x14ac:dyDescent="0.2">
      <c r="D493" s="19"/>
    </row>
    <row r="494" spans="4:4" ht="15.75" x14ac:dyDescent="0.2">
      <c r="D494" s="19"/>
    </row>
    <row r="495" spans="4:4" ht="15.75" x14ac:dyDescent="0.2">
      <c r="D495" s="19"/>
    </row>
    <row r="496" spans="4:4" ht="15.75" x14ac:dyDescent="0.2">
      <c r="D496" s="19"/>
    </row>
    <row r="497" spans="4:4" ht="15.75" x14ac:dyDescent="0.2">
      <c r="D497" s="19"/>
    </row>
    <row r="498" spans="4:4" ht="15.75" x14ac:dyDescent="0.2">
      <c r="D498" s="19"/>
    </row>
    <row r="499" spans="4:4" ht="15.75" x14ac:dyDescent="0.2">
      <c r="D499" s="19"/>
    </row>
    <row r="500" spans="4:4" ht="15.75" x14ac:dyDescent="0.2">
      <c r="D500" s="19"/>
    </row>
    <row r="501" spans="4:4" ht="15.75" x14ac:dyDescent="0.2">
      <c r="D501" s="19"/>
    </row>
    <row r="502" spans="4:4" ht="15.75" x14ac:dyDescent="0.2">
      <c r="D502" s="19"/>
    </row>
    <row r="503" spans="4:4" ht="15.75" x14ac:dyDescent="0.2">
      <c r="D503" s="19"/>
    </row>
    <row r="504" spans="4:4" ht="15.75" x14ac:dyDescent="0.2">
      <c r="D504" s="19"/>
    </row>
    <row r="505" spans="4:4" ht="15.75" x14ac:dyDescent="0.2">
      <c r="D505" s="19"/>
    </row>
    <row r="506" spans="4:4" ht="15.75" x14ac:dyDescent="0.2">
      <c r="D506" s="19"/>
    </row>
    <row r="507" spans="4:4" ht="15.75" x14ac:dyDescent="0.2">
      <c r="D507" s="19"/>
    </row>
    <row r="508" spans="4:4" ht="15.75" x14ac:dyDescent="0.2">
      <c r="D508" s="19"/>
    </row>
    <row r="509" spans="4:4" ht="15.75" x14ac:dyDescent="0.2">
      <c r="D509" s="19"/>
    </row>
    <row r="510" spans="4:4" ht="15.75" x14ac:dyDescent="0.2">
      <c r="D510" s="19"/>
    </row>
    <row r="511" spans="4:4" ht="15.75" x14ac:dyDescent="0.2">
      <c r="D511" s="19"/>
    </row>
    <row r="512" spans="4:4" ht="15.75" x14ac:dyDescent="0.2">
      <c r="D512" s="19"/>
    </row>
    <row r="513" spans="4:4" ht="15.75" x14ac:dyDescent="0.2">
      <c r="D513" s="19"/>
    </row>
    <row r="514" spans="4:4" ht="15.75" x14ac:dyDescent="0.2">
      <c r="D514" s="19"/>
    </row>
    <row r="515" spans="4:4" ht="15.75" x14ac:dyDescent="0.2">
      <c r="D515" s="19"/>
    </row>
    <row r="516" spans="4:4" ht="15.75" x14ac:dyDescent="0.2">
      <c r="D516" s="19"/>
    </row>
    <row r="517" spans="4:4" ht="15.75" x14ac:dyDescent="0.2">
      <c r="D517" s="19"/>
    </row>
    <row r="518" spans="4:4" ht="15.75" x14ac:dyDescent="0.2">
      <c r="D518" s="19"/>
    </row>
    <row r="519" spans="4:4" ht="15.75" x14ac:dyDescent="0.2">
      <c r="D519" s="19"/>
    </row>
    <row r="520" spans="4:4" ht="15.75" x14ac:dyDescent="0.2">
      <c r="D520" s="19"/>
    </row>
    <row r="521" spans="4:4" ht="15.75" x14ac:dyDescent="0.2">
      <c r="D521" s="19"/>
    </row>
    <row r="522" spans="4:4" ht="15.75" x14ac:dyDescent="0.2">
      <c r="D522" s="19"/>
    </row>
    <row r="523" spans="4:4" ht="15.75" x14ac:dyDescent="0.2">
      <c r="D523" s="19"/>
    </row>
    <row r="524" spans="4:4" ht="15.75" x14ac:dyDescent="0.2">
      <c r="D524" s="19"/>
    </row>
    <row r="525" spans="4:4" ht="15.75" x14ac:dyDescent="0.2">
      <c r="D525" s="19"/>
    </row>
    <row r="526" spans="4:4" ht="15.75" x14ac:dyDescent="0.2">
      <c r="D526" s="19"/>
    </row>
    <row r="527" spans="4:4" ht="15.75" x14ac:dyDescent="0.2">
      <c r="D527" s="19"/>
    </row>
    <row r="528" spans="4:4" ht="15.75" x14ac:dyDescent="0.2">
      <c r="D528" s="19"/>
    </row>
    <row r="529" spans="4:4" ht="15.75" x14ac:dyDescent="0.2">
      <c r="D529" s="19"/>
    </row>
    <row r="530" spans="4:4" ht="15.75" x14ac:dyDescent="0.2">
      <c r="D530" s="19"/>
    </row>
    <row r="531" spans="4:4" ht="15.75" x14ac:dyDescent="0.2">
      <c r="D531" s="19"/>
    </row>
    <row r="532" spans="4:4" ht="15.75" x14ac:dyDescent="0.2">
      <c r="D532" s="19"/>
    </row>
    <row r="533" spans="4:4" ht="15.75" x14ac:dyDescent="0.2">
      <c r="D533" s="19"/>
    </row>
    <row r="534" spans="4:4" ht="15.75" x14ac:dyDescent="0.2">
      <c r="D534" s="19"/>
    </row>
    <row r="535" spans="4:4" ht="15.75" x14ac:dyDescent="0.2">
      <c r="D535" s="19"/>
    </row>
    <row r="536" spans="4:4" ht="15.75" x14ac:dyDescent="0.2">
      <c r="D536" s="19"/>
    </row>
    <row r="537" spans="4:4" ht="15.75" x14ac:dyDescent="0.2">
      <c r="D537" s="19"/>
    </row>
    <row r="538" spans="4:4" ht="15.75" x14ac:dyDescent="0.2">
      <c r="D538" s="19"/>
    </row>
    <row r="539" spans="4:4" ht="15.75" x14ac:dyDescent="0.2">
      <c r="D539" s="19"/>
    </row>
    <row r="540" spans="4:4" ht="15.75" x14ac:dyDescent="0.2">
      <c r="D540" s="19"/>
    </row>
    <row r="541" spans="4:4" ht="15.75" x14ac:dyDescent="0.2">
      <c r="D541" s="19"/>
    </row>
    <row r="542" spans="4:4" ht="15.75" x14ac:dyDescent="0.2">
      <c r="D542" s="19"/>
    </row>
    <row r="543" spans="4:4" ht="15.75" x14ac:dyDescent="0.2">
      <c r="D543" s="19"/>
    </row>
    <row r="544" spans="4:4" ht="15.75" x14ac:dyDescent="0.2">
      <c r="D544" s="19"/>
    </row>
    <row r="545" spans="4:4" ht="15.75" x14ac:dyDescent="0.2">
      <c r="D545" s="19"/>
    </row>
    <row r="546" spans="4:4" ht="15.75" x14ac:dyDescent="0.2">
      <c r="D546" s="19"/>
    </row>
    <row r="547" spans="4:4" ht="15.75" x14ac:dyDescent="0.2">
      <c r="D547" s="19"/>
    </row>
    <row r="548" spans="4:4" ht="15.75" x14ac:dyDescent="0.2">
      <c r="D548" s="19"/>
    </row>
    <row r="549" spans="4:4" ht="15.75" x14ac:dyDescent="0.2">
      <c r="D549" s="19"/>
    </row>
    <row r="550" spans="4:4" ht="15.75" x14ac:dyDescent="0.2">
      <c r="D550" s="19"/>
    </row>
    <row r="551" spans="4:4" ht="15.75" x14ac:dyDescent="0.2">
      <c r="D551" s="19"/>
    </row>
    <row r="552" spans="4:4" ht="15.75" x14ac:dyDescent="0.2">
      <c r="D552" s="19"/>
    </row>
    <row r="553" spans="4:4" ht="15.75" x14ac:dyDescent="0.2">
      <c r="D553" s="19"/>
    </row>
    <row r="554" spans="4:4" ht="15.75" x14ac:dyDescent="0.2">
      <c r="D554" s="19"/>
    </row>
    <row r="555" spans="4:4" ht="15.75" x14ac:dyDescent="0.2">
      <c r="D555" s="19"/>
    </row>
    <row r="556" spans="4:4" ht="15.75" x14ac:dyDescent="0.2">
      <c r="D556" s="19"/>
    </row>
    <row r="557" spans="4:4" ht="15.75" x14ac:dyDescent="0.2">
      <c r="D557" s="19"/>
    </row>
    <row r="558" spans="4:4" ht="15.75" x14ac:dyDescent="0.2">
      <c r="D558" s="19"/>
    </row>
    <row r="559" spans="4:4" ht="15.75" x14ac:dyDescent="0.2">
      <c r="D559" s="19"/>
    </row>
    <row r="560" spans="4:4" ht="15.75" x14ac:dyDescent="0.2">
      <c r="D560" s="19"/>
    </row>
    <row r="561" spans="4:4" ht="15.75" x14ac:dyDescent="0.2">
      <c r="D561" s="19"/>
    </row>
    <row r="562" spans="4:4" ht="15.75" x14ac:dyDescent="0.2">
      <c r="D562" s="19"/>
    </row>
    <row r="563" spans="4:4" ht="15.75" x14ac:dyDescent="0.2">
      <c r="D563" s="19"/>
    </row>
    <row r="564" spans="4:4" ht="15.75" x14ac:dyDescent="0.2">
      <c r="D564" s="19"/>
    </row>
    <row r="565" spans="4:4" ht="15.75" x14ac:dyDescent="0.2">
      <c r="D565" s="19"/>
    </row>
    <row r="566" spans="4:4" ht="15.75" x14ac:dyDescent="0.2">
      <c r="D566" s="19"/>
    </row>
    <row r="567" spans="4:4" ht="15.75" x14ac:dyDescent="0.2">
      <c r="D567" s="19"/>
    </row>
    <row r="568" spans="4:4" ht="15.75" x14ac:dyDescent="0.2">
      <c r="D568" s="19"/>
    </row>
    <row r="569" spans="4:4" ht="15.75" x14ac:dyDescent="0.2">
      <c r="D569" s="19"/>
    </row>
    <row r="570" spans="4:4" ht="15.75" x14ac:dyDescent="0.2">
      <c r="D570" s="19"/>
    </row>
    <row r="571" spans="4:4" ht="15.75" x14ac:dyDescent="0.2">
      <c r="D571" s="19"/>
    </row>
    <row r="572" spans="4:4" ht="15.75" x14ac:dyDescent="0.2">
      <c r="D572" s="19"/>
    </row>
    <row r="573" spans="4:4" ht="15.75" x14ac:dyDescent="0.2">
      <c r="D573" s="19"/>
    </row>
    <row r="574" spans="4:4" ht="15.75" x14ac:dyDescent="0.2">
      <c r="D574" s="19"/>
    </row>
    <row r="575" spans="4:4" ht="15.75" x14ac:dyDescent="0.2">
      <c r="D575" s="19"/>
    </row>
    <row r="576" spans="4:4" ht="15.75" x14ac:dyDescent="0.2">
      <c r="D576" s="19"/>
    </row>
    <row r="577" spans="4:4" ht="15.75" x14ac:dyDescent="0.2">
      <c r="D577" s="19"/>
    </row>
    <row r="578" spans="4:4" ht="15.75" x14ac:dyDescent="0.2">
      <c r="D578" s="19"/>
    </row>
    <row r="579" spans="4:4" ht="15.75" x14ac:dyDescent="0.2">
      <c r="D579" s="19"/>
    </row>
    <row r="580" spans="4:4" ht="15.75" x14ac:dyDescent="0.2">
      <c r="D580" s="19"/>
    </row>
    <row r="581" spans="4:4" ht="15.75" x14ac:dyDescent="0.2">
      <c r="D581" s="19"/>
    </row>
    <row r="582" spans="4:4" ht="15.75" x14ac:dyDescent="0.2">
      <c r="D582" s="19"/>
    </row>
    <row r="583" spans="4:4" ht="15.75" x14ac:dyDescent="0.2">
      <c r="D583" s="19"/>
    </row>
    <row r="584" spans="4:4" ht="15.75" x14ac:dyDescent="0.2">
      <c r="D584" s="19"/>
    </row>
    <row r="585" spans="4:4" ht="15.75" x14ac:dyDescent="0.2">
      <c r="D585" s="19"/>
    </row>
    <row r="586" spans="4:4" ht="15.75" x14ac:dyDescent="0.2">
      <c r="D586" s="19"/>
    </row>
    <row r="587" spans="4:4" ht="15.75" x14ac:dyDescent="0.2">
      <c r="D587" s="19"/>
    </row>
    <row r="588" spans="4:4" ht="15.75" x14ac:dyDescent="0.2">
      <c r="D588" s="19"/>
    </row>
    <row r="589" spans="4:4" ht="15.75" x14ac:dyDescent="0.2">
      <c r="D589" s="19"/>
    </row>
    <row r="590" spans="4:4" ht="15.75" x14ac:dyDescent="0.2">
      <c r="D590" s="19"/>
    </row>
    <row r="591" spans="4:4" ht="15.75" x14ac:dyDescent="0.2">
      <c r="D591" s="19"/>
    </row>
    <row r="592" spans="4:4" ht="15.75" x14ac:dyDescent="0.2">
      <c r="D592" s="19"/>
    </row>
    <row r="593" spans="4:4" ht="15.75" x14ac:dyDescent="0.2">
      <c r="D593" s="19"/>
    </row>
    <row r="594" spans="4:4" ht="15.75" x14ac:dyDescent="0.2">
      <c r="D594" s="19"/>
    </row>
    <row r="595" spans="4:4" ht="15.75" x14ac:dyDescent="0.2">
      <c r="D595" s="19"/>
    </row>
    <row r="596" spans="4:4" ht="15.75" x14ac:dyDescent="0.2">
      <c r="D596" s="19"/>
    </row>
    <row r="597" spans="4:4" ht="15.75" x14ac:dyDescent="0.2">
      <c r="D597" s="19"/>
    </row>
    <row r="598" spans="4:4" ht="15.75" x14ac:dyDescent="0.2">
      <c r="D598" s="19"/>
    </row>
    <row r="599" spans="4:4" ht="15.75" x14ac:dyDescent="0.2">
      <c r="D599" s="19"/>
    </row>
    <row r="600" spans="4:4" ht="15.75" x14ac:dyDescent="0.2">
      <c r="D600" s="19"/>
    </row>
    <row r="601" spans="4:4" ht="15.75" x14ac:dyDescent="0.2">
      <c r="D601" s="19"/>
    </row>
    <row r="602" spans="4:4" ht="15.75" x14ac:dyDescent="0.2">
      <c r="D602" s="19"/>
    </row>
    <row r="603" spans="4:4" ht="15.75" x14ac:dyDescent="0.2">
      <c r="D603" s="19"/>
    </row>
    <row r="604" spans="4:4" ht="15.75" x14ac:dyDescent="0.2">
      <c r="D604" s="19"/>
    </row>
    <row r="605" spans="4:4" ht="15.75" x14ac:dyDescent="0.2">
      <c r="D605" s="19"/>
    </row>
    <row r="606" spans="4:4" ht="15.75" x14ac:dyDescent="0.2">
      <c r="D606" s="19"/>
    </row>
    <row r="607" spans="4:4" ht="15.75" x14ac:dyDescent="0.2">
      <c r="D607" s="19"/>
    </row>
    <row r="608" spans="4:4" ht="15.75" x14ac:dyDescent="0.2">
      <c r="D608" s="19"/>
    </row>
    <row r="609" spans="4:4" ht="15.75" x14ac:dyDescent="0.2">
      <c r="D609" s="19"/>
    </row>
    <row r="610" spans="4:4" ht="15.75" x14ac:dyDescent="0.2">
      <c r="D610" s="19"/>
    </row>
    <row r="611" spans="4:4" ht="15.75" x14ac:dyDescent="0.2">
      <c r="D611" s="19"/>
    </row>
    <row r="612" spans="4:4" ht="15.75" x14ac:dyDescent="0.2">
      <c r="D612" s="19"/>
    </row>
    <row r="613" spans="4:4" ht="15.75" x14ac:dyDescent="0.2">
      <c r="D613" s="19"/>
    </row>
    <row r="614" spans="4:4" ht="15.75" x14ac:dyDescent="0.2">
      <c r="D614" s="19"/>
    </row>
    <row r="615" spans="4:4" ht="15.75" x14ac:dyDescent="0.2">
      <c r="D615" s="19"/>
    </row>
    <row r="616" spans="4:4" ht="15.75" x14ac:dyDescent="0.2">
      <c r="D616" s="19"/>
    </row>
    <row r="617" spans="4:4" ht="15.75" x14ac:dyDescent="0.2">
      <c r="D617" s="19"/>
    </row>
    <row r="618" spans="4:4" ht="15.75" x14ac:dyDescent="0.2">
      <c r="D618" s="19"/>
    </row>
    <row r="619" spans="4:4" ht="15.75" x14ac:dyDescent="0.2">
      <c r="D619" s="19"/>
    </row>
    <row r="620" spans="4:4" ht="15.75" x14ac:dyDescent="0.2">
      <c r="D620" s="19"/>
    </row>
    <row r="621" spans="4:4" ht="15.75" x14ac:dyDescent="0.2">
      <c r="D621" s="19"/>
    </row>
    <row r="622" spans="4:4" ht="15.75" x14ac:dyDescent="0.2">
      <c r="D622" s="19"/>
    </row>
    <row r="623" spans="4:4" ht="15.75" x14ac:dyDescent="0.2">
      <c r="D623" s="19"/>
    </row>
    <row r="624" spans="4:4" ht="15.75" x14ac:dyDescent="0.2">
      <c r="D624" s="19"/>
    </row>
    <row r="625" spans="4:4" ht="15.75" x14ac:dyDescent="0.2">
      <c r="D625" s="19"/>
    </row>
    <row r="626" spans="4:4" ht="15.75" x14ac:dyDescent="0.2">
      <c r="D626" s="19"/>
    </row>
    <row r="627" spans="4:4" ht="15.75" x14ac:dyDescent="0.2">
      <c r="D627" s="19"/>
    </row>
    <row r="628" spans="4:4" ht="15.75" x14ac:dyDescent="0.2">
      <c r="D628" s="19"/>
    </row>
    <row r="629" spans="4:4" ht="15.75" x14ac:dyDescent="0.2">
      <c r="D629" s="19"/>
    </row>
    <row r="630" spans="4:4" ht="15.75" x14ac:dyDescent="0.2">
      <c r="D630" s="19"/>
    </row>
    <row r="631" spans="4:4" ht="15.75" x14ac:dyDescent="0.2">
      <c r="D631" s="19"/>
    </row>
    <row r="632" spans="4:4" ht="15.75" x14ac:dyDescent="0.2">
      <c r="D632" s="19"/>
    </row>
    <row r="633" spans="4:4" ht="15.75" x14ac:dyDescent="0.2">
      <c r="D633" s="19"/>
    </row>
    <row r="634" spans="4:4" ht="15.75" x14ac:dyDescent="0.2">
      <c r="D634" s="19"/>
    </row>
    <row r="635" spans="4:4" ht="15.75" x14ac:dyDescent="0.2">
      <c r="D635" s="19"/>
    </row>
    <row r="636" spans="4:4" ht="15.75" x14ac:dyDescent="0.2">
      <c r="D636" s="19"/>
    </row>
    <row r="637" spans="4:4" ht="15.75" x14ac:dyDescent="0.2">
      <c r="D637" s="19"/>
    </row>
    <row r="638" spans="4:4" ht="15.75" x14ac:dyDescent="0.2">
      <c r="D638" s="19"/>
    </row>
    <row r="639" spans="4:4" ht="15.75" x14ac:dyDescent="0.2">
      <c r="D639" s="19"/>
    </row>
    <row r="640" spans="4:4" ht="15.75" x14ac:dyDescent="0.2">
      <c r="D640" s="19"/>
    </row>
    <row r="641" spans="4:4" ht="15.75" x14ac:dyDescent="0.2">
      <c r="D641" s="19"/>
    </row>
    <row r="642" spans="4:4" ht="15.75" x14ac:dyDescent="0.2">
      <c r="D642" s="19"/>
    </row>
    <row r="643" spans="4:4" ht="15.75" x14ac:dyDescent="0.2">
      <c r="D643" s="19"/>
    </row>
    <row r="644" spans="4:4" ht="15.75" x14ac:dyDescent="0.2">
      <c r="D644" s="19"/>
    </row>
    <row r="645" spans="4:4" ht="15.75" x14ac:dyDescent="0.2">
      <c r="D645" s="19"/>
    </row>
    <row r="646" spans="4:4" ht="15.75" x14ac:dyDescent="0.2">
      <c r="D646" s="19"/>
    </row>
    <row r="647" spans="4:4" ht="15.75" x14ac:dyDescent="0.2">
      <c r="D647" s="19"/>
    </row>
    <row r="648" spans="4:4" ht="15.75" x14ac:dyDescent="0.2">
      <c r="D648" s="19"/>
    </row>
    <row r="649" spans="4:4" ht="15.75" x14ac:dyDescent="0.2">
      <c r="D649" s="19"/>
    </row>
    <row r="650" spans="4:4" ht="15.75" x14ac:dyDescent="0.2">
      <c r="D650" s="19"/>
    </row>
    <row r="651" spans="4:4" ht="15.75" x14ac:dyDescent="0.2">
      <c r="D651" s="19"/>
    </row>
    <row r="652" spans="4:4" ht="15.75" x14ac:dyDescent="0.2">
      <c r="D652" s="19"/>
    </row>
    <row r="653" spans="4:4" ht="15.75" x14ac:dyDescent="0.2">
      <c r="D653" s="19"/>
    </row>
    <row r="654" spans="4:4" ht="15.75" x14ac:dyDescent="0.2">
      <c r="D654" s="19"/>
    </row>
    <row r="655" spans="4:4" ht="15.75" x14ac:dyDescent="0.2">
      <c r="D655" s="19"/>
    </row>
    <row r="656" spans="4:4" ht="15.75" x14ac:dyDescent="0.2">
      <c r="D656" s="19"/>
    </row>
    <row r="657" spans="4:4" ht="15.75" x14ac:dyDescent="0.2">
      <c r="D657" s="19"/>
    </row>
    <row r="658" spans="4:4" ht="15.75" x14ac:dyDescent="0.2">
      <c r="D658" s="19"/>
    </row>
    <row r="659" spans="4:4" ht="15.75" x14ac:dyDescent="0.2">
      <c r="D659" s="19"/>
    </row>
    <row r="660" spans="4:4" ht="15.75" x14ac:dyDescent="0.2">
      <c r="D660" s="19"/>
    </row>
    <row r="661" spans="4:4" ht="15.75" x14ac:dyDescent="0.2">
      <c r="D661" s="19"/>
    </row>
    <row r="662" spans="4:4" ht="15.75" x14ac:dyDescent="0.2">
      <c r="D662" s="19"/>
    </row>
    <row r="663" spans="4:4" ht="15.75" x14ac:dyDescent="0.2">
      <c r="D663" s="19"/>
    </row>
    <row r="664" spans="4:4" ht="15.75" x14ac:dyDescent="0.2">
      <c r="D664" s="19"/>
    </row>
    <row r="665" spans="4:4" ht="15.75" x14ac:dyDescent="0.2">
      <c r="D665" s="19"/>
    </row>
    <row r="666" spans="4:4" ht="15.75" x14ac:dyDescent="0.2">
      <c r="D666" s="19"/>
    </row>
    <row r="667" spans="4:4" ht="15.75" x14ac:dyDescent="0.2">
      <c r="D667" s="19"/>
    </row>
    <row r="668" spans="4:4" ht="15.75" x14ac:dyDescent="0.2">
      <c r="D668" s="19"/>
    </row>
    <row r="669" spans="4:4" ht="15.75" x14ac:dyDescent="0.2">
      <c r="D669" s="19"/>
    </row>
    <row r="670" spans="4:4" ht="15.75" x14ac:dyDescent="0.2">
      <c r="D670" s="19"/>
    </row>
    <row r="671" spans="4:4" ht="15.75" x14ac:dyDescent="0.2">
      <c r="D671" s="19"/>
    </row>
    <row r="672" spans="4:4" ht="15.75" x14ac:dyDescent="0.2">
      <c r="D672" s="19"/>
    </row>
    <row r="673" spans="4:4" ht="15.75" x14ac:dyDescent="0.2">
      <c r="D673" s="19"/>
    </row>
    <row r="674" spans="4:4" ht="15.75" x14ac:dyDescent="0.2">
      <c r="D674" s="19"/>
    </row>
    <row r="675" spans="4:4" ht="15.75" x14ac:dyDescent="0.2">
      <c r="D675" s="19"/>
    </row>
    <row r="676" spans="4:4" ht="15.75" x14ac:dyDescent="0.2">
      <c r="D676" s="19"/>
    </row>
    <row r="677" spans="4:4" ht="15.75" x14ac:dyDescent="0.2">
      <c r="D677" s="19"/>
    </row>
    <row r="678" spans="4:4" ht="15.75" x14ac:dyDescent="0.2">
      <c r="D678" s="19"/>
    </row>
    <row r="679" spans="4:4" ht="15.75" x14ac:dyDescent="0.2">
      <c r="D679" s="19"/>
    </row>
    <row r="680" spans="4:4" ht="15.75" x14ac:dyDescent="0.2">
      <c r="D680" s="19"/>
    </row>
    <row r="681" spans="4:4" ht="15.75" x14ac:dyDescent="0.2">
      <c r="D681" s="19"/>
    </row>
    <row r="682" spans="4:4" ht="15.75" x14ac:dyDescent="0.2">
      <c r="D682" s="19"/>
    </row>
    <row r="683" spans="4:4" ht="15.75" x14ac:dyDescent="0.2">
      <c r="D683" s="19"/>
    </row>
    <row r="684" spans="4:4" ht="15.75" x14ac:dyDescent="0.2">
      <c r="D684" s="19"/>
    </row>
    <row r="685" spans="4:4" ht="15.75" x14ac:dyDescent="0.2">
      <c r="D685" s="19"/>
    </row>
    <row r="686" spans="4:4" ht="15.75" x14ac:dyDescent="0.2">
      <c r="D686" s="19"/>
    </row>
    <row r="687" spans="4:4" ht="15.75" x14ac:dyDescent="0.2">
      <c r="D687" s="19"/>
    </row>
    <row r="688" spans="4:4" ht="15.75" x14ac:dyDescent="0.2">
      <c r="D688" s="19"/>
    </row>
    <row r="689" spans="4:4" ht="15.75" x14ac:dyDescent="0.2">
      <c r="D689" s="19"/>
    </row>
    <row r="690" spans="4:4" ht="15.75" x14ac:dyDescent="0.2">
      <c r="D690" s="19"/>
    </row>
    <row r="691" spans="4:4" ht="15.75" x14ac:dyDescent="0.2">
      <c r="D691" s="19"/>
    </row>
    <row r="692" spans="4:4" ht="15.75" x14ac:dyDescent="0.2">
      <c r="D692" s="19"/>
    </row>
    <row r="693" spans="4:4" ht="15.75" x14ac:dyDescent="0.2">
      <c r="D693" s="19"/>
    </row>
    <row r="694" spans="4:4" ht="15.75" x14ac:dyDescent="0.2">
      <c r="D694" s="19"/>
    </row>
    <row r="695" spans="4:4" ht="15.75" x14ac:dyDescent="0.2">
      <c r="D695" s="19"/>
    </row>
    <row r="696" spans="4:4" ht="15.75" x14ac:dyDescent="0.2">
      <c r="D696" s="19"/>
    </row>
    <row r="697" spans="4:4" ht="15.75" x14ac:dyDescent="0.2">
      <c r="D697" s="19"/>
    </row>
    <row r="698" spans="4:4" ht="15.75" x14ac:dyDescent="0.2">
      <c r="D698" s="19"/>
    </row>
    <row r="699" spans="4:4" ht="15.75" x14ac:dyDescent="0.2">
      <c r="D699" s="19"/>
    </row>
    <row r="700" spans="4:4" ht="15.75" x14ac:dyDescent="0.2">
      <c r="D700" s="19"/>
    </row>
    <row r="701" spans="4:4" ht="15.75" x14ac:dyDescent="0.2">
      <c r="D701" s="19"/>
    </row>
    <row r="702" spans="4:4" ht="15.75" x14ac:dyDescent="0.2">
      <c r="D702" s="19"/>
    </row>
    <row r="703" spans="4:4" ht="15.75" x14ac:dyDescent="0.2">
      <c r="D703" s="19"/>
    </row>
    <row r="704" spans="4:4" ht="15.75" x14ac:dyDescent="0.2">
      <c r="D704" s="19"/>
    </row>
    <row r="705" spans="4:4" ht="15.75" x14ac:dyDescent="0.2">
      <c r="D705" s="19"/>
    </row>
    <row r="706" spans="4:4" ht="15.75" x14ac:dyDescent="0.2">
      <c r="D706" s="19"/>
    </row>
    <row r="707" spans="4:4" ht="15.75" x14ac:dyDescent="0.2">
      <c r="D707" s="19"/>
    </row>
    <row r="708" spans="4:4" ht="15.75" x14ac:dyDescent="0.2">
      <c r="D708" s="19"/>
    </row>
    <row r="709" spans="4:4" ht="15.75" x14ac:dyDescent="0.2">
      <c r="D709" s="19"/>
    </row>
    <row r="710" spans="4:4" ht="15.75" x14ac:dyDescent="0.2">
      <c r="D710" s="19"/>
    </row>
    <row r="711" spans="4:4" ht="15.75" x14ac:dyDescent="0.2">
      <c r="D711" s="19"/>
    </row>
    <row r="712" spans="4:4" ht="15.75" x14ac:dyDescent="0.2">
      <c r="D712" s="19"/>
    </row>
    <row r="713" spans="4:4" ht="15.75" x14ac:dyDescent="0.2">
      <c r="D713" s="19"/>
    </row>
    <row r="714" spans="4:4" ht="15.75" x14ac:dyDescent="0.2">
      <c r="D714" s="19"/>
    </row>
    <row r="715" spans="4:4" ht="15.75" x14ac:dyDescent="0.2">
      <c r="D715" s="19"/>
    </row>
    <row r="716" spans="4:4" ht="15.75" x14ac:dyDescent="0.2">
      <c r="D716" s="19"/>
    </row>
    <row r="717" spans="4:4" ht="15.75" x14ac:dyDescent="0.2">
      <c r="D717" s="19"/>
    </row>
    <row r="718" spans="4:4" ht="15.75" x14ac:dyDescent="0.2">
      <c r="D718" s="19"/>
    </row>
    <row r="719" spans="4:4" ht="15.75" x14ac:dyDescent="0.2">
      <c r="D719" s="19"/>
    </row>
    <row r="720" spans="4:4" ht="15.75" x14ac:dyDescent="0.2">
      <c r="D720" s="19"/>
    </row>
    <row r="721" spans="4:4" ht="15.75" x14ac:dyDescent="0.2">
      <c r="D721" s="19"/>
    </row>
    <row r="722" spans="4:4" ht="15.75" x14ac:dyDescent="0.2">
      <c r="D722" s="19"/>
    </row>
    <row r="723" spans="4:4" ht="15.75" x14ac:dyDescent="0.2">
      <c r="D723" s="19"/>
    </row>
    <row r="724" spans="4:4" ht="15.75" x14ac:dyDescent="0.2">
      <c r="D724" s="19"/>
    </row>
    <row r="725" spans="4:4" ht="15.75" x14ac:dyDescent="0.2">
      <c r="D725" s="19"/>
    </row>
    <row r="726" spans="4:4" ht="15.75" x14ac:dyDescent="0.2">
      <c r="D726" s="19"/>
    </row>
    <row r="727" spans="4:4" ht="15.75" x14ac:dyDescent="0.2">
      <c r="D727" s="19"/>
    </row>
    <row r="728" spans="4:4" ht="15.75" x14ac:dyDescent="0.2">
      <c r="D728" s="19"/>
    </row>
    <row r="729" spans="4:4" ht="15.75" x14ac:dyDescent="0.2">
      <c r="D729" s="19"/>
    </row>
    <row r="730" spans="4:4" ht="15.75" x14ac:dyDescent="0.2">
      <c r="D730" s="19"/>
    </row>
    <row r="731" spans="4:4" ht="15.75" x14ac:dyDescent="0.2">
      <c r="D731" s="19"/>
    </row>
    <row r="732" spans="4:4" ht="15.75" x14ac:dyDescent="0.2">
      <c r="D732" s="19"/>
    </row>
    <row r="733" spans="4:4" ht="15.75" x14ac:dyDescent="0.2">
      <c r="D733" s="19"/>
    </row>
    <row r="734" spans="4:4" ht="15.75" x14ac:dyDescent="0.2">
      <c r="D734" s="19"/>
    </row>
    <row r="735" spans="4:4" ht="15.75" x14ac:dyDescent="0.2">
      <c r="D735" s="19"/>
    </row>
    <row r="736" spans="4:4" ht="15.75" x14ac:dyDescent="0.2">
      <c r="D736" s="19"/>
    </row>
    <row r="737" spans="4:4" ht="15.75" x14ac:dyDescent="0.2">
      <c r="D737" s="19"/>
    </row>
    <row r="738" spans="4:4" ht="15.75" x14ac:dyDescent="0.2">
      <c r="D738" s="19"/>
    </row>
    <row r="739" spans="4:4" ht="15.75" x14ac:dyDescent="0.2">
      <c r="D739" s="19"/>
    </row>
    <row r="740" spans="4:4" ht="15.75" x14ac:dyDescent="0.2">
      <c r="D740" s="19"/>
    </row>
    <row r="741" spans="4:4" ht="15.75" x14ac:dyDescent="0.2">
      <c r="D741" s="19"/>
    </row>
    <row r="742" spans="4:4" ht="15.75" x14ac:dyDescent="0.2">
      <c r="D742" s="19"/>
    </row>
    <row r="743" spans="4:4" ht="15.75" x14ac:dyDescent="0.2">
      <c r="D743" s="19"/>
    </row>
    <row r="744" spans="4:4" ht="15.75" x14ac:dyDescent="0.2">
      <c r="D744" s="19"/>
    </row>
    <row r="745" spans="4:4" ht="15.75" x14ac:dyDescent="0.2">
      <c r="D745" s="19"/>
    </row>
    <row r="746" spans="4:4" ht="15.75" x14ac:dyDescent="0.2">
      <c r="D746" s="19"/>
    </row>
    <row r="747" spans="4:4" ht="15.75" x14ac:dyDescent="0.2">
      <c r="D747" s="19"/>
    </row>
    <row r="748" spans="4:4" ht="15.75" x14ac:dyDescent="0.2">
      <c r="D748" s="19"/>
    </row>
    <row r="749" spans="4:4" ht="15.75" x14ac:dyDescent="0.2">
      <c r="D749" s="19"/>
    </row>
    <row r="750" spans="4:4" ht="15.75" x14ac:dyDescent="0.2">
      <c r="D750" s="19"/>
    </row>
    <row r="751" spans="4:4" ht="15.75" x14ac:dyDescent="0.2">
      <c r="D751" s="19"/>
    </row>
    <row r="752" spans="4:4" ht="15.75" x14ac:dyDescent="0.2">
      <c r="D752" s="19"/>
    </row>
    <row r="753" spans="4:4" ht="15.75" x14ac:dyDescent="0.2">
      <c r="D753" s="19"/>
    </row>
    <row r="754" spans="4:4" ht="15.75" x14ac:dyDescent="0.2">
      <c r="D754" s="19"/>
    </row>
    <row r="755" spans="4:4" ht="15.75" x14ac:dyDescent="0.2">
      <c r="D755" s="19"/>
    </row>
    <row r="756" spans="4:4" ht="15.75" x14ac:dyDescent="0.2">
      <c r="D756" s="19"/>
    </row>
    <row r="757" spans="4:4" ht="15.75" x14ac:dyDescent="0.2">
      <c r="D757" s="19"/>
    </row>
    <row r="758" spans="4:4" ht="15.75" x14ac:dyDescent="0.2">
      <c r="D758" s="19"/>
    </row>
    <row r="759" spans="4:4" ht="15.75" x14ac:dyDescent="0.2">
      <c r="D759" s="19"/>
    </row>
    <row r="760" spans="4:4" ht="15.75" x14ac:dyDescent="0.2">
      <c r="D760" s="19"/>
    </row>
    <row r="761" spans="4:4" ht="15.75" x14ac:dyDescent="0.2">
      <c r="D761" s="19"/>
    </row>
    <row r="762" spans="4:4" ht="15.75" x14ac:dyDescent="0.2">
      <c r="D762" s="19"/>
    </row>
    <row r="763" spans="4:4" ht="15.75" x14ac:dyDescent="0.2">
      <c r="D763" s="19"/>
    </row>
    <row r="764" spans="4:4" ht="15.75" x14ac:dyDescent="0.2">
      <c r="D764" s="19"/>
    </row>
    <row r="765" spans="4:4" ht="15.75" x14ac:dyDescent="0.2">
      <c r="D765" s="19"/>
    </row>
    <row r="766" spans="4:4" ht="15.75" x14ac:dyDescent="0.2">
      <c r="D766" s="19"/>
    </row>
    <row r="767" spans="4:4" ht="15.75" x14ac:dyDescent="0.2">
      <c r="D767" s="19"/>
    </row>
    <row r="768" spans="4:4" ht="15.75" x14ac:dyDescent="0.2">
      <c r="D768" s="19"/>
    </row>
    <row r="769" spans="4:4" ht="15.75" x14ac:dyDescent="0.2">
      <c r="D769" s="19"/>
    </row>
    <row r="770" spans="4:4" ht="15.75" x14ac:dyDescent="0.2">
      <c r="D770" s="19"/>
    </row>
    <row r="771" spans="4:4" ht="15.75" x14ac:dyDescent="0.2">
      <c r="D771" s="19"/>
    </row>
    <row r="772" spans="4:4" ht="15.75" x14ac:dyDescent="0.2">
      <c r="D772" s="19"/>
    </row>
    <row r="773" spans="4:4" ht="15.75" x14ac:dyDescent="0.2">
      <c r="D773" s="19"/>
    </row>
    <row r="774" spans="4:4" ht="15.75" x14ac:dyDescent="0.2">
      <c r="D774" s="19"/>
    </row>
    <row r="775" spans="4:4" ht="15.75" x14ac:dyDescent="0.2">
      <c r="D775" s="19"/>
    </row>
    <row r="776" spans="4:4" ht="15.75" x14ac:dyDescent="0.2">
      <c r="D776" s="19"/>
    </row>
    <row r="777" spans="4:4" ht="15.75" x14ac:dyDescent="0.2">
      <c r="D777" s="19"/>
    </row>
    <row r="778" spans="4:4" ht="15.75" x14ac:dyDescent="0.2">
      <c r="D778" s="19"/>
    </row>
    <row r="779" spans="4:4" ht="15.75" x14ac:dyDescent="0.2">
      <c r="D779" s="19"/>
    </row>
    <row r="780" spans="4:4" ht="15.75" x14ac:dyDescent="0.2">
      <c r="D780" s="19"/>
    </row>
    <row r="781" spans="4:4" ht="15.75" x14ac:dyDescent="0.2">
      <c r="D781" s="19"/>
    </row>
    <row r="782" spans="4:4" ht="15.75" x14ac:dyDescent="0.2">
      <c r="D782" s="19"/>
    </row>
    <row r="783" spans="4:4" ht="15.75" x14ac:dyDescent="0.2">
      <c r="D783" s="19"/>
    </row>
    <row r="784" spans="4:4" ht="15.75" x14ac:dyDescent="0.2">
      <c r="D784" s="19"/>
    </row>
    <row r="785" spans="4:4" ht="15.75" x14ac:dyDescent="0.2">
      <c r="D785" s="19"/>
    </row>
    <row r="786" spans="4:4" ht="15.75" x14ac:dyDescent="0.2">
      <c r="D786" s="19"/>
    </row>
    <row r="787" spans="4:4" ht="15.75" x14ac:dyDescent="0.2">
      <c r="D787" s="19"/>
    </row>
    <row r="788" spans="4:4" ht="15.75" x14ac:dyDescent="0.2">
      <c r="D788" s="19"/>
    </row>
    <row r="789" spans="4:4" ht="15.75" x14ac:dyDescent="0.2">
      <c r="D789" s="19"/>
    </row>
    <row r="790" spans="4:4" ht="15.75" x14ac:dyDescent="0.2">
      <c r="D790" s="19"/>
    </row>
    <row r="791" spans="4:4" ht="15.75" x14ac:dyDescent="0.2">
      <c r="D791" s="19"/>
    </row>
    <row r="792" spans="4:4" ht="15.75" x14ac:dyDescent="0.2">
      <c r="D792" s="19"/>
    </row>
    <row r="793" spans="4:4" ht="15.75" x14ac:dyDescent="0.2">
      <c r="D793" s="19"/>
    </row>
    <row r="794" spans="4:4" ht="15.75" x14ac:dyDescent="0.2">
      <c r="D794" s="19"/>
    </row>
    <row r="795" spans="4:4" ht="15.75" x14ac:dyDescent="0.2">
      <c r="D795" s="19"/>
    </row>
    <row r="796" spans="4:4" ht="15.75" x14ac:dyDescent="0.2">
      <c r="D796" s="19"/>
    </row>
    <row r="797" spans="4:4" ht="15.75" x14ac:dyDescent="0.2">
      <c r="D797" s="19"/>
    </row>
    <row r="798" spans="4:4" ht="15.75" x14ac:dyDescent="0.2">
      <c r="D798" s="19"/>
    </row>
    <row r="799" spans="4:4" ht="15.75" x14ac:dyDescent="0.2">
      <c r="D799" s="19"/>
    </row>
    <row r="800" spans="4:4" ht="15.75" x14ac:dyDescent="0.2">
      <c r="D800" s="19"/>
    </row>
    <row r="801" spans="4:4" ht="15.75" x14ac:dyDescent="0.2">
      <c r="D801" s="19"/>
    </row>
    <row r="802" spans="4:4" ht="15.75" x14ac:dyDescent="0.2">
      <c r="D802" s="19"/>
    </row>
    <row r="803" spans="4:4" ht="15.75" x14ac:dyDescent="0.2">
      <c r="D803" s="19"/>
    </row>
    <row r="804" spans="4:4" ht="15.75" x14ac:dyDescent="0.2">
      <c r="D804" s="19"/>
    </row>
    <row r="805" spans="4:4" ht="15.75" x14ac:dyDescent="0.2">
      <c r="D805" s="19"/>
    </row>
    <row r="806" spans="4:4" ht="15.75" x14ac:dyDescent="0.2">
      <c r="D806" s="19"/>
    </row>
    <row r="807" spans="4:4" ht="15.75" x14ac:dyDescent="0.2">
      <c r="D807" s="19"/>
    </row>
    <row r="808" spans="4:4" ht="15.75" x14ac:dyDescent="0.2">
      <c r="D808" s="19"/>
    </row>
    <row r="809" spans="4:4" ht="15.75" x14ac:dyDescent="0.2">
      <c r="D809" s="19"/>
    </row>
    <row r="810" spans="4:4" ht="15.75" x14ac:dyDescent="0.2">
      <c r="D810" s="19"/>
    </row>
    <row r="811" spans="4:4" ht="15.75" x14ac:dyDescent="0.2">
      <c r="D811" s="19"/>
    </row>
    <row r="812" spans="4:4" ht="15.75" x14ac:dyDescent="0.2">
      <c r="D812" s="19"/>
    </row>
    <row r="813" spans="4:4" ht="15.75" x14ac:dyDescent="0.2">
      <c r="D813" s="19"/>
    </row>
    <row r="814" spans="4:4" ht="15.75" x14ac:dyDescent="0.2">
      <c r="D814" s="19"/>
    </row>
    <row r="815" spans="4:4" ht="15.75" x14ac:dyDescent="0.2">
      <c r="D815" s="19"/>
    </row>
    <row r="816" spans="4:4" ht="15.75" x14ac:dyDescent="0.2">
      <c r="D816" s="19"/>
    </row>
    <row r="817" spans="4:4" ht="15.75" x14ac:dyDescent="0.2">
      <c r="D817" s="19"/>
    </row>
    <row r="818" spans="4:4" ht="15.75" x14ac:dyDescent="0.2">
      <c r="D818" s="19"/>
    </row>
    <row r="819" spans="4:4" ht="15.75" x14ac:dyDescent="0.2">
      <c r="D819" s="19"/>
    </row>
    <row r="820" spans="4:4" ht="15.75" x14ac:dyDescent="0.2">
      <c r="D820" s="19"/>
    </row>
    <row r="821" spans="4:4" ht="15.75" x14ac:dyDescent="0.2">
      <c r="D821" s="19"/>
    </row>
    <row r="822" spans="4:4" ht="15.75" x14ac:dyDescent="0.2">
      <c r="D822" s="19"/>
    </row>
    <row r="823" spans="4:4" ht="15.75" x14ac:dyDescent="0.2">
      <c r="D823" s="19"/>
    </row>
    <row r="824" spans="4:4" ht="15.75" x14ac:dyDescent="0.2">
      <c r="D824" s="19"/>
    </row>
    <row r="825" spans="4:4" ht="15.75" x14ac:dyDescent="0.2">
      <c r="D825" s="19"/>
    </row>
    <row r="826" spans="4:4" ht="15.75" x14ac:dyDescent="0.2">
      <c r="D826" s="19"/>
    </row>
    <row r="827" spans="4:4" ht="15.75" x14ac:dyDescent="0.2">
      <c r="D827" s="19"/>
    </row>
    <row r="828" spans="4:4" ht="15.75" x14ac:dyDescent="0.2">
      <c r="D828" s="19"/>
    </row>
    <row r="829" spans="4:4" ht="15.75" x14ac:dyDescent="0.2">
      <c r="D829" s="19"/>
    </row>
    <row r="830" spans="4:4" ht="15.75" x14ac:dyDescent="0.2">
      <c r="D830" s="19"/>
    </row>
    <row r="831" spans="4:4" ht="15.75" x14ac:dyDescent="0.2">
      <c r="D831" s="19"/>
    </row>
    <row r="832" spans="4:4" ht="15.75" x14ac:dyDescent="0.2">
      <c r="D832" s="19"/>
    </row>
    <row r="833" spans="4:4" ht="15.75" x14ac:dyDescent="0.2">
      <c r="D833" s="19"/>
    </row>
    <row r="834" spans="4:4" ht="15.75" x14ac:dyDescent="0.2">
      <c r="D834" s="19"/>
    </row>
    <row r="835" spans="4:4" ht="15.75" x14ac:dyDescent="0.2">
      <c r="D835" s="19"/>
    </row>
    <row r="836" spans="4:4" ht="15.75" x14ac:dyDescent="0.2">
      <c r="D836" s="19"/>
    </row>
    <row r="837" spans="4:4" ht="15.75" x14ac:dyDescent="0.2">
      <c r="D837" s="19"/>
    </row>
    <row r="838" spans="4:4" ht="15.75" x14ac:dyDescent="0.2">
      <c r="D838" s="19"/>
    </row>
    <row r="839" spans="4:4" ht="15.75" x14ac:dyDescent="0.2">
      <c r="D839" s="19"/>
    </row>
    <row r="840" spans="4:4" ht="15.75" x14ac:dyDescent="0.2">
      <c r="D840" s="19"/>
    </row>
    <row r="841" spans="4:4" ht="15.75" x14ac:dyDescent="0.2">
      <c r="D841" s="19"/>
    </row>
    <row r="842" spans="4:4" ht="15.75" x14ac:dyDescent="0.2">
      <c r="D842" s="19"/>
    </row>
    <row r="843" spans="4:4" ht="15.75" x14ac:dyDescent="0.2">
      <c r="D843" s="19"/>
    </row>
    <row r="844" spans="4:4" ht="15.75" x14ac:dyDescent="0.2">
      <c r="D844" s="19"/>
    </row>
    <row r="845" spans="4:4" ht="15.75" x14ac:dyDescent="0.2">
      <c r="D845" s="19"/>
    </row>
    <row r="846" spans="4:4" ht="15.75" x14ac:dyDescent="0.2">
      <c r="D846" s="19"/>
    </row>
    <row r="847" spans="4:4" ht="15.75" x14ac:dyDescent="0.2">
      <c r="D847" s="19"/>
    </row>
    <row r="848" spans="4:4" ht="15.75" x14ac:dyDescent="0.2">
      <c r="D848" s="19"/>
    </row>
    <row r="849" spans="4:4" ht="15.75" x14ac:dyDescent="0.2">
      <c r="D849" s="19"/>
    </row>
    <row r="850" spans="4:4" ht="15.75" x14ac:dyDescent="0.2">
      <c r="D850" s="19"/>
    </row>
    <row r="851" spans="4:4" ht="15.75" x14ac:dyDescent="0.2">
      <c r="D851" s="19"/>
    </row>
    <row r="852" spans="4:4" ht="15.75" x14ac:dyDescent="0.2">
      <c r="D852" s="19"/>
    </row>
    <row r="853" spans="4:4" ht="15.75" x14ac:dyDescent="0.2">
      <c r="D853" s="19"/>
    </row>
    <row r="854" spans="4:4" ht="15.75" x14ac:dyDescent="0.2">
      <c r="D854" s="2"/>
    </row>
    <row r="855" spans="4:4" ht="15.75" x14ac:dyDescent="0.2">
      <c r="D855" s="2"/>
    </row>
    <row r="856" spans="4:4" ht="15.75" x14ac:dyDescent="0.2">
      <c r="D856" s="2"/>
    </row>
    <row r="857" spans="4:4" ht="15.75" x14ac:dyDescent="0.2">
      <c r="D857" s="2"/>
    </row>
    <row r="858" spans="4:4" ht="15.75" x14ac:dyDescent="0.2">
      <c r="D858" s="2"/>
    </row>
    <row r="859" spans="4:4" ht="15.75" x14ac:dyDescent="0.2">
      <c r="D859" s="2"/>
    </row>
    <row r="860" spans="4:4" ht="15.75" x14ac:dyDescent="0.2">
      <c r="D860" s="2"/>
    </row>
    <row r="861" spans="4:4" ht="15.75" x14ac:dyDescent="0.2">
      <c r="D861" s="2"/>
    </row>
    <row r="862" spans="4:4" ht="15.75" x14ac:dyDescent="0.2">
      <c r="D862" s="2"/>
    </row>
    <row r="863" spans="4:4" ht="15.75" x14ac:dyDescent="0.2">
      <c r="D863" s="2"/>
    </row>
    <row r="864" spans="4:4" ht="15.75" x14ac:dyDescent="0.2">
      <c r="D864" s="2"/>
    </row>
    <row r="865" spans="4:4" ht="15.75" x14ac:dyDescent="0.2">
      <c r="D865" s="2"/>
    </row>
    <row r="866" spans="4:4" ht="15.75" x14ac:dyDescent="0.2">
      <c r="D866" s="2"/>
    </row>
    <row r="867" spans="4:4" ht="15.75" x14ac:dyDescent="0.2">
      <c r="D867" s="2"/>
    </row>
    <row r="868" spans="4:4" ht="15.75" x14ac:dyDescent="0.2">
      <c r="D868" s="2"/>
    </row>
    <row r="869" spans="4:4" ht="15.75" x14ac:dyDescent="0.2">
      <c r="D869" s="2"/>
    </row>
    <row r="870" spans="4:4" ht="15.75" x14ac:dyDescent="0.2">
      <c r="D870" s="2"/>
    </row>
    <row r="871" spans="4:4" ht="15.75" x14ac:dyDescent="0.2">
      <c r="D871" s="2"/>
    </row>
    <row r="872" spans="4:4" ht="15.75" x14ac:dyDescent="0.2">
      <c r="D872" s="2"/>
    </row>
    <row r="873" spans="4:4" ht="15.75" x14ac:dyDescent="0.2">
      <c r="D873" s="2"/>
    </row>
    <row r="874" spans="4:4" ht="15.75" x14ac:dyDescent="0.2">
      <c r="D874" s="2"/>
    </row>
    <row r="875" spans="4:4" ht="15.75" x14ac:dyDescent="0.2">
      <c r="D875" s="2"/>
    </row>
    <row r="876" spans="4:4" ht="15.75" x14ac:dyDescent="0.2">
      <c r="D876" s="2"/>
    </row>
    <row r="877" spans="4:4" ht="15.75" x14ac:dyDescent="0.2">
      <c r="D877" s="2"/>
    </row>
    <row r="878" spans="4:4" ht="15.75" x14ac:dyDescent="0.2">
      <c r="D878" s="2"/>
    </row>
    <row r="879" spans="4:4" ht="15.75" x14ac:dyDescent="0.2">
      <c r="D879" s="2"/>
    </row>
    <row r="880" spans="4:4" ht="15.75" x14ac:dyDescent="0.2">
      <c r="D880" s="2"/>
    </row>
    <row r="881" spans="4:4" ht="15.75" x14ac:dyDescent="0.2">
      <c r="D881" s="2"/>
    </row>
    <row r="882" spans="4:4" ht="15.75" x14ac:dyDescent="0.2">
      <c r="D882" s="2"/>
    </row>
    <row r="883" spans="4:4" ht="15.75" x14ac:dyDescent="0.2">
      <c r="D883" s="2"/>
    </row>
    <row r="884" spans="4:4" ht="15.75" x14ac:dyDescent="0.2">
      <c r="D884" s="2"/>
    </row>
    <row r="885" spans="4:4" ht="15.75" x14ac:dyDescent="0.2">
      <c r="D885" s="2"/>
    </row>
    <row r="886" spans="4:4" ht="15.75" x14ac:dyDescent="0.2">
      <c r="D886" s="2"/>
    </row>
    <row r="887" spans="4:4" ht="15.75" x14ac:dyDescent="0.2">
      <c r="D887" s="2"/>
    </row>
    <row r="888" spans="4:4" ht="15.75" x14ac:dyDescent="0.2">
      <c r="D888" s="2"/>
    </row>
    <row r="889" spans="4:4" ht="15.75" x14ac:dyDescent="0.2">
      <c r="D889" s="2"/>
    </row>
    <row r="890" spans="4:4" ht="15.75" x14ac:dyDescent="0.2">
      <c r="D890" s="2"/>
    </row>
    <row r="891" spans="4:4" ht="15.75" x14ac:dyDescent="0.2">
      <c r="D891" s="2"/>
    </row>
    <row r="892" spans="4:4" ht="15.75" x14ac:dyDescent="0.2">
      <c r="D892" s="2"/>
    </row>
    <row r="893" spans="4:4" ht="15.75" x14ac:dyDescent="0.2">
      <c r="D893" s="2"/>
    </row>
    <row r="894" spans="4:4" ht="15.75" x14ac:dyDescent="0.2">
      <c r="D894" s="2"/>
    </row>
    <row r="895" spans="4:4" ht="15.75" x14ac:dyDescent="0.2">
      <c r="D895" s="2"/>
    </row>
    <row r="896" spans="4:4" ht="15.75" x14ac:dyDescent="0.2">
      <c r="D896" s="2"/>
    </row>
    <row r="897" spans="4:4" ht="15.75" x14ac:dyDescent="0.2">
      <c r="D897" s="2"/>
    </row>
    <row r="898" spans="4:4" ht="15.75" x14ac:dyDescent="0.2">
      <c r="D898" s="2"/>
    </row>
    <row r="899" spans="4:4" ht="15.75" x14ac:dyDescent="0.2">
      <c r="D899" s="2"/>
    </row>
    <row r="900" spans="4:4" ht="15.75" x14ac:dyDescent="0.2">
      <c r="D900" s="2"/>
    </row>
    <row r="901" spans="4:4" ht="15.75" x14ac:dyDescent="0.2">
      <c r="D901" s="2"/>
    </row>
    <row r="902" spans="4:4" ht="15.75" x14ac:dyDescent="0.2">
      <c r="D902" s="2"/>
    </row>
    <row r="903" spans="4:4" ht="15.75" x14ac:dyDescent="0.2">
      <c r="D903" s="2"/>
    </row>
    <row r="904" spans="4:4" ht="15.75" x14ac:dyDescent="0.2">
      <c r="D904" s="20"/>
    </row>
    <row r="905" spans="4:4" ht="15.75" x14ac:dyDescent="0.2">
      <c r="D905" s="20"/>
    </row>
    <row r="906" spans="4:4" ht="15.75" x14ac:dyDescent="0.2">
      <c r="D906" s="20"/>
    </row>
    <row r="907" spans="4:4" ht="15.75" x14ac:dyDescent="0.2">
      <c r="D907" s="20"/>
    </row>
    <row r="908" spans="4:4" ht="15.75" x14ac:dyDescent="0.2">
      <c r="D908" s="20"/>
    </row>
    <row r="909" spans="4:4" ht="15.75" x14ac:dyDescent="0.2">
      <c r="D909" s="20"/>
    </row>
    <row r="910" spans="4:4" ht="15.75" x14ac:dyDescent="0.2">
      <c r="D910" s="20"/>
    </row>
    <row r="911" spans="4:4" ht="15.75" x14ac:dyDescent="0.2">
      <c r="D911" s="20"/>
    </row>
    <row r="912" spans="4:4" ht="15.75" x14ac:dyDescent="0.2">
      <c r="D912" s="20"/>
    </row>
    <row r="913" spans="4:4" ht="15.75" x14ac:dyDescent="0.2">
      <c r="D913" s="20"/>
    </row>
    <row r="914" spans="4:4" ht="15.75" x14ac:dyDescent="0.2">
      <c r="D914" s="20"/>
    </row>
    <row r="915" spans="4:4" ht="15.75" x14ac:dyDescent="0.2">
      <c r="D915" s="20"/>
    </row>
    <row r="916" spans="4:4" ht="15.75" x14ac:dyDescent="0.2">
      <c r="D916" s="20"/>
    </row>
    <row r="917" spans="4:4" ht="15.75" x14ac:dyDescent="0.2">
      <c r="D917" s="20"/>
    </row>
    <row r="918" spans="4:4" ht="15.75" x14ac:dyDescent="0.2">
      <c r="D918" s="20"/>
    </row>
    <row r="919" spans="4:4" ht="15.75" x14ac:dyDescent="0.2">
      <c r="D919" s="20"/>
    </row>
    <row r="920" spans="4:4" ht="15.75" x14ac:dyDescent="0.2">
      <c r="D920" s="20"/>
    </row>
    <row r="921" spans="4:4" ht="15.75" x14ac:dyDescent="0.2">
      <c r="D921" s="20"/>
    </row>
    <row r="922" spans="4:4" ht="15.75" x14ac:dyDescent="0.2">
      <c r="D922" s="20"/>
    </row>
    <row r="923" spans="4:4" ht="15.75" x14ac:dyDescent="0.2">
      <c r="D923" s="20"/>
    </row>
    <row r="924" spans="4:4" ht="15.75" x14ac:dyDescent="0.2">
      <c r="D924" s="20"/>
    </row>
    <row r="925" spans="4:4" ht="15.75" x14ac:dyDescent="0.2">
      <c r="D925" s="20"/>
    </row>
    <row r="926" spans="4:4" ht="15.75" x14ac:dyDescent="0.2">
      <c r="D926" s="20"/>
    </row>
    <row r="927" spans="4:4" ht="15.75" x14ac:dyDescent="0.2">
      <c r="D927" s="20"/>
    </row>
    <row r="928" spans="4:4" ht="15.75" x14ac:dyDescent="0.2">
      <c r="D928" s="20"/>
    </row>
    <row r="929" spans="4:4" ht="15.75" x14ac:dyDescent="0.2">
      <c r="D929" s="20"/>
    </row>
    <row r="930" spans="4:4" ht="15.75" x14ac:dyDescent="0.2">
      <c r="D930" s="20"/>
    </row>
    <row r="931" spans="4:4" ht="15.75" x14ac:dyDescent="0.2">
      <c r="D931" s="20"/>
    </row>
    <row r="932" spans="4:4" ht="15.75" x14ac:dyDescent="0.2">
      <c r="D932" s="20"/>
    </row>
    <row r="933" spans="4:4" ht="15.75" x14ac:dyDescent="0.2">
      <c r="D933" s="20"/>
    </row>
    <row r="934" spans="4:4" ht="15.75" x14ac:dyDescent="0.2">
      <c r="D934" s="20"/>
    </row>
    <row r="935" spans="4:4" ht="15.75" x14ac:dyDescent="0.2">
      <c r="D935" s="20"/>
    </row>
    <row r="936" spans="4:4" ht="15.75" x14ac:dyDescent="0.2">
      <c r="D936" s="20"/>
    </row>
    <row r="937" spans="4:4" ht="15.75" x14ac:dyDescent="0.2">
      <c r="D937" s="20"/>
    </row>
    <row r="938" spans="4:4" ht="15.75" x14ac:dyDescent="0.2">
      <c r="D938" s="20"/>
    </row>
    <row r="939" spans="4:4" ht="15.75" x14ac:dyDescent="0.2">
      <c r="D939" s="20"/>
    </row>
    <row r="940" spans="4:4" ht="15.75" x14ac:dyDescent="0.2">
      <c r="D940" s="20"/>
    </row>
    <row r="941" spans="4:4" ht="15.75" x14ac:dyDescent="0.2">
      <c r="D941" s="20"/>
    </row>
    <row r="942" spans="4:4" ht="15.75" x14ac:dyDescent="0.2">
      <c r="D942" s="20"/>
    </row>
    <row r="943" spans="4:4" ht="15.75" x14ac:dyDescent="0.2">
      <c r="D943" s="20"/>
    </row>
    <row r="944" spans="4:4" ht="15.75" x14ac:dyDescent="0.2">
      <c r="D944" s="20"/>
    </row>
    <row r="945" spans="4:4" ht="15.75" x14ac:dyDescent="0.2">
      <c r="D945" s="20"/>
    </row>
    <row r="946" spans="4:4" ht="15.75" x14ac:dyDescent="0.2">
      <c r="D946" s="20"/>
    </row>
    <row r="947" spans="4:4" ht="15.75" x14ac:dyDescent="0.2">
      <c r="D947" s="20"/>
    </row>
    <row r="948" spans="4:4" ht="15.75" x14ac:dyDescent="0.2">
      <c r="D948" s="20"/>
    </row>
    <row r="949" spans="4:4" ht="15.75" x14ac:dyDescent="0.2">
      <c r="D949" s="20"/>
    </row>
    <row r="950" spans="4:4" ht="15.75" x14ac:dyDescent="0.2">
      <c r="D950" s="20"/>
    </row>
    <row r="951" spans="4:4" ht="15.75" x14ac:dyDescent="0.2">
      <c r="D951" s="20"/>
    </row>
    <row r="952" spans="4:4" ht="15.75" x14ac:dyDescent="0.2">
      <c r="D952" s="20"/>
    </row>
    <row r="953" spans="4:4" ht="15.75" x14ac:dyDescent="0.2">
      <c r="D953" s="20"/>
    </row>
    <row r="954" spans="4:4" ht="15.75" x14ac:dyDescent="0.2">
      <c r="D954" s="20"/>
    </row>
    <row r="955" spans="4:4" ht="15.75" x14ac:dyDescent="0.2">
      <c r="D955" s="20"/>
    </row>
    <row r="956" spans="4:4" ht="15.75" x14ac:dyDescent="0.2">
      <c r="D956" s="20"/>
    </row>
    <row r="957" spans="4:4" ht="15.75" x14ac:dyDescent="0.2">
      <c r="D957" s="20"/>
    </row>
    <row r="958" spans="4:4" ht="15.75" x14ac:dyDescent="0.2">
      <c r="D958" s="20"/>
    </row>
    <row r="959" spans="4:4" ht="15.75" x14ac:dyDescent="0.2">
      <c r="D959" s="20"/>
    </row>
    <row r="960" spans="4:4" ht="15.75" x14ac:dyDescent="0.2">
      <c r="D960" s="20"/>
    </row>
    <row r="961" spans="4:4" ht="15.75" x14ac:dyDescent="0.2">
      <c r="D961" s="20"/>
    </row>
    <row r="962" spans="4:4" ht="15.75" x14ac:dyDescent="0.2">
      <c r="D962" s="20"/>
    </row>
    <row r="963" spans="4:4" ht="15.75" x14ac:dyDescent="0.2">
      <c r="D963" s="20"/>
    </row>
    <row r="964" spans="4:4" ht="15.75" x14ac:dyDescent="0.2">
      <c r="D964" s="20"/>
    </row>
    <row r="965" spans="4:4" ht="15.75" x14ac:dyDescent="0.2">
      <c r="D965" s="20"/>
    </row>
    <row r="966" spans="4:4" ht="15.75" x14ac:dyDescent="0.2">
      <c r="D966" s="20"/>
    </row>
    <row r="967" spans="4:4" ht="15.75" x14ac:dyDescent="0.2">
      <c r="D967" s="20"/>
    </row>
    <row r="968" spans="4:4" ht="15.75" x14ac:dyDescent="0.2">
      <c r="D968" s="20"/>
    </row>
    <row r="969" spans="4:4" ht="15.75" x14ac:dyDescent="0.2">
      <c r="D969" s="20"/>
    </row>
    <row r="970" spans="4:4" ht="15.75" x14ac:dyDescent="0.2">
      <c r="D970" s="20"/>
    </row>
    <row r="971" spans="4:4" ht="15.75" x14ac:dyDescent="0.2">
      <c r="D971" s="20"/>
    </row>
    <row r="972" spans="4:4" ht="15.75" x14ac:dyDescent="0.2">
      <c r="D972" s="20"/>
    </row>
    <row r="973" spans="4:4" ht="15.75" x14ac:dyDescent="0.2">
      <c r="D973" s="20"/>
    </row>
    <row r="974" spans="4:4" ht="15.75" x14ac:dyDescent="0.2">
      <c r="D974" s="20"/>
    </row>
    <row r="975" spans="4:4" ht="15.75" x14ac:dyDescent="0.2">
      <c r="D975" s="20"/>
    </row>
    <row r="976" spans="4:4" ht="15.75" x14ac:dyDescent="0.2">
      <c r="D976" s="20"/>
    </row>
    <row r="977" spans="4:4" ht="15.75" x14ac:dyDescent="0.2">
      <c r="D977" s="20"/>
    </row>
    <row r="978" spans="4:4" ht="15.75" x14ac:dyDescent="0.2">
      <c r="D978" s="20"/>
    </row>
    <row r="979" spans="4:4" ht="15.75" x14ac:dyDescent="0.2">
      <c r="D979" s="20"/>
    </row>
    <row r="980" spans="4:4" ht="15.75" x14ac:dyDescent="0.2">
      <c r="D980" s="20"/>
    </row>
    <row r="981" spans="4:4" ht="15.75" x14ac:dyDescent="0.2">
      <c r="D981" s="20"/>
    </row>
    <row r="982" spans="4:4" ht="15.75" x14ac:dyDescent="0.2">
      <c r="D982" s="20"/>
    </row>
    <row r="983" spans="4:4" ht="15.75" x14ac:dyDescent="0.2">
      <c r="D983" s="20"/>
    </row>
    <row r="984" spans="4:4" ht="15.75" x14ac:dyDescent="0.2">
      <c r="D984" s="20"/>
    </row>
    <row r="985" spans="4:4" ht="15.75" x14ac:dyDescent="0.2">
      <c r="D985" s="20"/>
    </row>
    <row r="986" spans="4:4" ht="15.75" x14ac:dyDescent="0.2">
      <c r="D986" s="20"/>
    </row>
    <row r="987" spans="4:4" ht="15.75" x14ac:dyDescent="0.2">
      <c r="D987" s="20"/>
    </row>
    <row r="988" spans="4:4" ht="15.75" x14ac:dyDescent="0.2">
      <c r="D988" s="20"/>
    </row>
    <row r="989" spans="4:4" ht="15.75" x14ac:dyDescent="0.2">
      <c r="D989" s="20"/>
    </row>
    <row r="990" spans="4:4" ht="15.75" x14ac:dyDescent="0.2">
      <c r="D990" s="20"/>
    </row>
    <row r="991" spans="4:4" ht="15.75" x14ac:dyDescent="0.2">
      <c r="D991" s="2"/>
    </row>
    <row r="992" spans="4:4" ht="15.75" x14ac:dyDescent="0.2">
      <c r="D992" s="2"/>
    </row>
    <row r="993" spans="4:4" ht="15.75" x14ac:dyDescent="0.2">
      <c r="D993" s="2"/>
    </row>
    <row r="994" spans="4:4" ht="15.75" x14ac:dyDescent="0.2">
      <c r="D994" s="2"/>
    </row>
    <row r="995" spans="4:4" ht="15.75" x14ac:dyDescent="0.2">
      <c r="D995" s="2"/>
    </row>
    <row r="996" spans="4:4" ht="15.75" x14ac:dyDescent="0.2">
      <c r="D996" s="2"/>
    </row>
    <row r="997" spans="4:4" ht="15.75" x14ac:dyDescent="0.2">
      <c r="D997" s="2"/>
    </row>
    <row r="998" spans="4:4" ht="15.75" x14ac:dyDescent="0.2">
      <c r="D998" s="2"/>
    </row>
    <row r="999" spans="4:4" ht="15.75" x14ac:dyDescent="0.2">
      <c r="D999" s="2"/>
    </row>
    <row r="1000" spans="4:4" ht="15.75" x14ac:dyDescent="0.2">
      <c r="D1000" s="2"/>
    </row>
    <row r="1001" spans="4:4" ht="15.75" x14ac:dyDescent="0.2">
      <c r="D1001" s="2"/>
    </row>
    <row r="1002" spans="4:4" ht="15.75" x14ac:dyDescent="0.2">
      <c r="D1002" s="2"/>
    </row>
    <row r="1003" spans="4:4" ht="15.75" x14ac:dyDescent="0.2">
      <c r="D1003" s="2"/>
    </row>
    <row r="1004" spans="4:4" ht="15.75" x14ac:dyDescent="0.2">
      <c r="D1004" s="2"/>
    </row>
    <row r="1005" spans="4:4" ht="15.75" x14ac:dyDescent="0.2">
      <c r="D1005" s="2"/>
    </row>
    <row r="1006" spans="4:4" ht="15.75" x14ac:dyDescent="0.2">
      <c r="D1006" s="2"/>
    </row>
    <row r="1007" spans="4:4" ht="15.75" x14ac:dyDescent="0.2">
      <c r="D1007" s="2"/>
    </row>
    <row r="1008" spans="4:4" ht="15.75" x14ac:dyDescent="0.2">
      <c r="D1008" s="2"/>
    </row>
    <row r="1009" spans="4:4" ht="15.75" x14ac:dyDescent="0.2">
      <c r="D1009" s="2"/>
    </row>
    <row r="1010" spans="4:4" ht="15.75" x14ac:dyDescent="0.2">
      <c r="D1010" s="2"/>
    </row>
    <row r="1011" spans="4:4" ht="15.75" x14ac:dyDescent="0.2">
      <c r="D1011" s="2"/>
    </row>
    <row r="1012" spans="4:4" ht="15.75" x14ac:dyDescent="0.2">
      <c r="D1012" s="2"/>
    </row>
    <row r="1013" spans="4:4" ht="15.75" x14ac:dyDescent="0.2">
      <c r="D1013" s="2"/>
    </row>
    <row r="1014" spans="4:4" ht="15.75" x14ac:dyDescent="0.2">
      <c r="D1014" s="2"/>
    </row>
    <row r="1015" spans="4:4" ht="15.75" x14ac:dyDescent="0.2">
      <c r="D1015" s="2"/>
    </row>
    <row r="1016" spans="4:4" ht="15.75" x14ac:dyDescent="0.2">
      <c r="D1016" s="2"/>
    </row>
    <row r="1017" spans="4:4" ht="15.75" x14ac:dyDescent="0.2">
      <c r="D1017" s="2"/>
    </row>
    <row r="1018" spans="4:4" ht="15.75" x14ac:dyDescent="0.2">
      <c r="D1018" s="2"/>
    </row>
    <row r="1019" spans="4:4" ht="15.75" x14ac:dyDescent="0.2">
      <c r="D1019" s="2"/>
    </row>
    <row r="1020" spans="4:4" ht="15.75" x14ac:dyDescent="0.2">
      <c r="D1020" s="2"/>
    </row>
    <row r="1021" spans="4:4" ht="15.75" x14ac:dyDescent="0.2">
      <c r="D1021" s="2"/>
    </row>
    <row r="1022" spans="4:4" ht="15.75" x14ac:dyDescent="0.2">
      <c r="D1022" s="2"/>
    </row>
    <row r="1023" spans="4:4" ht="15.75" x14ac:dyDescent="0.2">
      <c r="D1023" s="2"/>
    </row>
    <row r="1024" spans="4:4" ht="15.75" x14ac:dyDescent="0.2">
      <c r="D1024" s="2"/>
    </row>
    <row r="1025" spans="4:4" ht="15.75" x14ac:dyDescent="0.2">
      <c r="D1025" s="2"/>
    </row>
    <row r="1026" spans="4:4" ht="15.75" x14ac:dyDescent="0.2">
      <c r="D1026" s="2"/>
    </row>
    <row r="1027" spans="4:4" ht="15.75" x14ac:dyDescent="0.2">
      <c r="D1027" s="2"/>
    </row>
    <row r="1028" spans="4:4" ht="15.75" x14ac:dyDescent="0.2">
      <c r="D1028" s="2"/>
    </row>
    <row r="1029" spans="4:4" ht="15.75" x14ac:dyDescent="0.2">
      <c r="D1029" s="2"/>
    </row>
    <row r="1030" spans="4:4" ht="15.75" x14ac:dyDescent="0.2">
      <c r="D1030" s="2"/>
    </row>
    <row r="1031" spans="4:4" ht="15.75" x14ac:dyDescent="0.2">
      <c r="D1031" s="2"/>
    </row>
    <row r="1032" spans="4:4" ht="15.75" x14ac:dyDescent="0.2">
      <c r="D1032" s="2"/>
    </row>
    <row r="1033" spans="4:4" ht="15.75" x14ac:dyDescent="0.2">
      <c r="D1033" s="2"/>
    </row>
    <row r="1034" spans="4:4" ht="15.75" x14ac:dyDescent="0.2">
      <c r="D1034" s="2"/>
    </row>
    <row r="1035" spans="4:4" ht="15.75" x14ac:dyDescent="0.2">
      <c r="D1035" s="2"/>
    </row>
    <row r="1036" spans="4:4" ht="15.75" x14ac:dyDescent="0.2">
      <c r="D1036" s="2"/>
    </row>
    <row r="1037" spans="4:4" ht="15.75" x14ac:dyDescent="0.2">
      <c r="D1037" s="2"/>
    </row>
    <row r="1038" spans="4:4" ht="15.75" x14ac:dyDescent="0.2">
      <c r="D1038" s="2"/>
    </row>
    <row r="1039" spans="4:4" ht="15.75" x14ac:dyDescent="0.2">
      <c r="D1039" s="2"/>
    </row>
    <row r="1040" spans="4:4" ht="15.75" x14ac:dyDescent="0.2">
      <c r="D1040" s="2"/>
    </row>
    <row r="1041" spans="4:4" ht="15.75" x14ac:dyDescent="0.2">
      <c r="D1041" s="2"/>
    </row>
    <row r="1042" spans="4:4" ht="15.75" x14ac:dyDescent="0.2">
      <c r="D1042" s="2"/>
    </row>
    <row r="1043" spans="4:4" ht="15.75" x14ac:dyDescent="0.2">
      <c r="D1043" s="2"/>
    </row>
    <row r="1044" spans="4:4" ht="15.75" x14ac:dyDescent="0.2">
      <c r="D1044" s="2"/>
    </row>
    <row r="1045" spans="4:4" ht="15.75" x14ac:dyDescent="0.2">
      <c r="D1045" s="2"/>
    </row>
    <row r="1046" spans="4:4" ht="15.75" x14ac:dyDescent="0.2">
      <c r="D1046" s="2"/>
    </row>
    <row r="1047" spans="4:4" ht="15.75" x14ac:dyDescent="0.2">
      <c r="D1047" s="2"/>
    </row>
    <row r="1048" spans="4:4" ht="15.75" x14ac:dyDescent="0.2">
      <c r="D1048" s="2"/>
    </row>
    <row r="1049" spans="4:4" ht="15.75" x14ac:dyDescent="0.2">
      <c r="D1049" s="2"/>
    </row>
    <row r="1050" spans="4:4" ht="15.75" x14ac:dyDescent="0.2">
      <c r="D1050" s="2"/>
    </row>
    <row r="1051" spans="4:4" ht="15.75" x14ac:dyDescent="0.2">
      <c r="D1051" s="2"/>
    </row>
    <row r="1052" spans="4:4" ht="15.75" x14ac:dyDescent="0.2">
      <c r="D1052" s="2"/>
    </row>
    <row r="1053" spans="4:4" ht="15.75" x14ac:dyDescent="0.2">
      <c r="D1053" s="2"/>
    </row>
    <row r="1054" spans="4:4" ht="15.75" x14ac:dyDescent="0.2">
      <c r="D1054" s="2"/>
    </row>
    <row r="1055" spans="4:4" ht="15.75" x14ac:dyDescent="0.2">
      <c r="D1055" s="2"/>
    </row>
    <row r="1056" spans="4:4" ht="15.75" x14ac:dyDescent="0.2">
      <c r="D1056" s="2"/>
    </row>
    <row r="1057" spans="4:4" ht="15.75" x14ac:dyDescent="0.2">
      <c r="D1057" s="2"/>
    </row>
    <row r="1058" spans="4:4" ht="15.75" x14ac:dyDescent="0.2">
      <c r="D1058" s="2"/>
    </row>
    <row r="1059" spans="4:4" ht="15.75" x14ac:dyDescent="0.2">
      <c r="D1059" s="2"/>
    </row>
    <row r="1060" spans="4:4" ht="15.75" x14ac:dyDescent="0.2">
      <c r="D1060" s="2"/>
    </row>
    <row r="1061" spans="4:4" ht="15.75" x14ac:dyDescent="0.2">
      <c r="D1061" s="2"/>
    </row>
    <row r="1062" spans="4:4" ht="15.75" x14ac:dyDescent="0.2">
      <c r="D1062" s="2"/>
    </row>
    <row r="1063" spans="4:4" ht="15.75" x14ac:dyDescent="0.2">
      <c r="D1063" s="2"/>
    </row>
    <row r="1064" spans="4:4" ht="15.75" x14ac:dyDescent="0.2">
      <c r="D1064" s="2"/>
    </row>
    <row r="1065" spans="4:4" ht="15.75" x14ac:dyDescent="0.2">
      <c r="D1065" s="2"/>
    </row>
    <row r="1066" spans="4:4" ht="15.75" x14ac:dyDescent="0.2">
      <c r="D1066" s="2"/>
    </row>
    <row r="1067" spans="4:4" ht="15.75" x14ac:dyDescent="0.2">
      <c r="D1067" s="2"/>
    </row>
    <row r="1068" spans="4:4" ht="15.75" x14ac:dyDescent="0.2">
      <c r="D1068" s="2"/>
    </row>
    <row r="1069" spans="4:4" ht="15.75" x14ac:dyDescent="0.2">
      <c r="D1069" s="2"/>
    </row>
    <row r="1070" spans="4:4" ht="15.75" x14ac:dyDescent="0.2">
      <c r="D1070" s="2"/>
    </row>
    <row r="1071" spans="4:4" ht="15.75" x14ac:dyDescent="0.2">
      <c r="D1071" s="2"/>
    </row>
    <row r="1072" spans="4:4" ht="15.75" x14ac:dyDescent="0.2">
      <c r="D1072" s="2"/>
    </row>
    <row r="1073" spans="4:4" ht="15.75" x14ac:dyDescent="0.2">
      <c r="D1073" s="2"/>
    </row>
    <row r="1074" spans="4:4" ht="15.75" x14ac:dyDescent="0.2">
      <c r="D1074" s="2"/>
    </row>
    <row r="1075" spans="4:4" ht="15.75" x14ac:dyDescent="0.2">
      <c r="D1075" s="2"/>
    </row>
    <row r="1076" spans="4:4" ht="15.75" x14ac:dyDescent="0.2">
      <c r="D1076" s="2"/>
    </row>
    <row r="1077" spans="4:4" ht="15.75" x14ac:dyDescent="0.2">
      <c r="D1077" s="2"/>
    </row>
    <row r="1078" spans="4:4" ht="15.75" x14ac:dyDescent="0.2">
      <c r="D1078" s="2"/>
    </row>
    <row r="1079" spans="4:4" ht="15.75" x14ac:dyDescent="0.2">
      <c r="D1079" s="2"/>
    </row>
    <row r="1080" spans="4:4" ht="15.75" x14ac:dyDescent="0.2">
      <c r="D1080" s="2"/>
    </row>
    <row r="1081" spans="4:4" ht="15.75" x14ac:dyDescent="0.2">
      <c r="D1081" s="2"/>
    </row>
    <row r="1082" spans="4:4" ht="15.75" x14ac:dyDescent="0.2">
      <c r="D1082" s="2"/>
    </row>
    <row r="1083" spans="4:4" ht="15.75" x14ac:dyDescent="0.2">
      <c r="D1083" s="2"/>
    </row>
    <row r="1084" spans="4:4" ht="15.75" x14ac:dyDescent="0.2">
      <c r="D1084" s="2"/>
    </row>
    <row r="1085" spans="4:4" ht="15.75" x14ac:dyDescent="0.2">
      <c r="D1085" s="2"/>
    </row>
    <row r="1086" spans="4:4" ht="15.75" x14ac:dyDescent="0.2">
      <c r="D1086" s="2"/>
    </row>
    <row r="1087" spans="4:4" ht="15.75" x14ac:dyDescent="0.2">
      <c r="D1087" s="2"/>
    </row>
    <row r="1088" spans="4:4" ht="15.75" x14ac:dyDescent="0.2">
      <c r="D1088" s="2"/>
    </row>
    <row r="1089" spans="4:4" ht="15.75" x14ac:dyDescent="0.2">
      <c r="D1089" s="2"/>
    </row>
    <row r="1090" spans="4:4" ht="15.75" x14ac:dyDescent="0.2">
      <c r="D1090" s="2"/>
    </row>
    <row r="1091" spans="4:4" ht="15.75" x14ac:dyDescent="0.2">
      <c r="D1091" s="2"/>
    </row>
    <row r="1092" spans="4:4" ht="15.75" x14ac:dyDescent="0.2">
      <c r="D1092" s="2"/>
    </row>
    <row r="1093" spans="4:4" ht="15.75" x14ac:dyDescent="0.2">
      <c r="D1093" s="2"/>
    </row>
    <row r="1094" spans="4:4" ht="15.75" x14ac:dyDescent="0.2">
      <c r="D1094" s="2"/>
    </row>
    <row r="1095" spans="4:4" ht="15.75" x14ac:dyDescent="0.2">
      <c r="D1095" s="2"/>
    </row>
    <row r="1096" spans="4:4" ht="15.75" x14ac:dyDescent="0.2">
      <c r="D1096" s="2"/>
    </row>
    <row r="1097" spans="4:4" ht="15.75" x14ac:dyDescent="0.2">
      <c r="D1097" s="2"/>
    </row>
    <row r="1098" spans="4:4" ht="15.75" x14ac:dyDescent="0.2">
      <c r="D1098" s="2"/>
    </row>
    <row r="1099" spans="4:4" ht="15.75" x14ac:dyDescent="0.2">
      <c r="D1099" s="2"/>
    </row>
    <row r="1100" spans="4:4" ht="15.75" x14ac:dyDescent="0.2">
      <c r="D1100" s="2"/>
    </row>
    <row r="1101" spans="4:4" ht="15.75" x14ac:dyDescent="0.2">
      <c r="D1101" s="2"/>
    </row>
    <row r="1102" spans="4:4" ht="15.75" x14ac:dyDescent="0.2">
      <c r="D1102" s="2"/>
    </row>
    <row r="1103" spans="4:4" ht="15.75" x14ac:dyDescent="0.2">
      <c r="D1103" s="2"/>
    </row>
    <row r="1104" spans="4:4" ht="15.75" x14ac:dyDescent="0.2">
      <c r="D1104" s="2"/>
    </row>
    <row r="1105" spans="4:4" ht="15.75" x14ac:dyDescent="0.2">
      <c r="D1105" s="2"/>
    </row>
    <row r="1106" spans="4:4" ht="15.75" x14ac:dyDescent="0.2">
      <c r="D1106" s="2"/>
    </row>
    <row r="1107" spans="4:4" ht="15.75" x14ac:dyDescent="0.2">
      <c r="D1107" s="2"/>
    </row>
    <row r="1108" spans="4:4" ht="15.75" x14ac:dyDescent="0.2">
      <c r="D1108" s="2"/>
    </row>
    <row r="1109" spans="4:4" ht="15.75" x14ac:dyDescent="0.2">
      <c r="D1109" s="2"/>
    </row>
    <row r="1110" spans="4:4" ht="15.75" x14ac:dyDescent="0.2">
      <c r="D1110" s="2"/>
    </row>
    <row r="1111" spans="4:4" ht="15.75" x14ac:dyDescent="0.2">
      <c r="D1111" s="2"/>
    </row>
    <row r="1112" spans="4:4" ht="15.75" x14ac:dyDescent="0.2">
      <c r="D1112" s="2"/>
    </row>
    <row r="1113" spans="4:4" ht="15.75" x14ac:dyDescent="0.2">
      <c r="D1113" s="2"/>
    </row>
    <row r="1114" spans="4:4" ht="15.75" x14ac:dyDescent="0.2">
      <c r="D1114" s="2"/>
    </row>
    <row r="1115" spans="4:4" ht="15.75" x14ac:dyDescent="0.2">
      <c r="D1115" s="2"/>
    </row>
    <row r="1116" spans="4:4" ht="15.75" x14ac:dyDescent="0.2">
      <c r="D1116" s="2"/>
    </row>
    <row r="1117" spans="4:4" ht="15.75" x14ac:dyDescent="0.2">
      <c r="D1117" s="2"/>
    </row>
    <row r="1118" spans="4:4" ht="15.75" x14ac:dyDescent="0.2">
      <c r="D1118" s="2"/>
    </row>
    <row r="1119" spans="4:4" ht="15.75" x14ac:dyDescent="0.2">
      <c r="D1119" s="2"/>
    </row>
    <row r="1120" spans="4:4" ht="15.75" x14ac:dyDescent="0.2">
      <c r="D1120" s="2"/>
    </row>
    <row r="1121" spans="4:4" ht="15.75" x14ac:dyDescent="0.2">
      <c r="D1121" s="2"/>
    </row>
    <row r="1122" spans="4:4" ht="15.75" x14ac:dyDescent="0.2">
      <c r="D1122" s="2"/>
    </row>
    <row r="1123" spans="4:4" ht="15.75" x14ac:dyDescent="0.2">
      <c r="D1123" s="2"/>
    </row>
    <row r="1124" spans="4:4" ht="15.75" x14ac:dyDescent="0.2">
      <c r="D1124" s="2"/>
    </row>
    <row r="1125" spans="4:4" ht="15.75" x14ac:dyDescent="0.2">
      <c r="D1125" s="2"/>
    </row>
    <row r="1126" spans="4:4" ht="15.75" x14ac:dyDescent="0.2">
      <c r="D1126" s="2"/>
    </row>
    <row r="1127" spans="4:4" ht="15.75" x14ac:dyDescent="0.2">
      <c r="D1127" s="2"/>
    </row>
    <row r="1128" spans="4:4" ht="15.75" x14ac:dyDescent="0.2">
      <c r="D1128" s="2"/>
    </row>
    <row r="1129" spans="4:4" ht="15.75" x14ac:dyDescent="0.2">
      <c r="D1129" s="2"/>
    </row>
    <row r="1130" spans="4:4" ht="15.75" x14ac:dyDescent="0.2">
      <c r="D1130" s="2"/>
    </row>
    <row r="1131" spans="4:4" ht="15.75" x14ac:dyDescent="0.2">
      <c r="D1131" s="2"/>
    </row>
    <row r="1132" spans="4:4" ht="15.75" x14ac:dyDescent="0.2">
      <c r="D1132" s="2"/>
    </row>
    <row r="1133" spans="4:4" ht="15.75" x14ac:dyDescent="0.2">
      <c r="D1133" s="2"/>
    </row>
    <row r="1134" spans="4:4" ht="15.75" x14ac:dyDescent="0.2">
      <c r="D1134" s="2"/>
    </row>
    <row r="1135" spans="4:4" ht="15.75" x14ac:dyDescent="0.2">
      <c r="D1135" s="2"/>
    </row>
    <row r="1136" spans="4:4" ht="15.75" x14ac:dyDescent="0.2">
      <c r="D1136" s="2"/>
    </row>
    <row r="1137" spans="4:4" ht="15.75" x14ac:dyDescent="0.2">
      <c r="D1137" s="2"/>
    </row>
    <row r="1138" spans="4:4" ht="15.75" x14ac:dyDescent="0.2">
      <c r="D1138" s="2"/>
    </row>
    <row r="1139" spans="4:4" ht="15.75" x14ac:dyDescent="0.2">
      <c r="D1139" s="2"/>
    </row>
    <row r="1140" spans="4:4" ht="15.75" x14ac:dyDescent="0.2">
      <c r="D1140" s="2"/>
    </row>
    <row r="1141" spans="4:4" ht="15.75" x14ac:dyDescent="0.2">
      <c r="D1141" s="2"/>
    </row>
    <row r="1142" spans="4:4" ht="15.75" x14ac:dyDescent="0.2">
      <c r="D1142" s="2"/>
    </row>
    <row r="1143" spans="4:4" ht="15.75" x14ac:dyDescent="0.2">
      <c r="D1143" s="2"/>
    </row>
    <row r="1144" spans="4:4" ht="15.75" x14ac:dyDescent="0.2">
      <c r="D1144" s="2"/>
    </row>
    <row r="1145" spans="4:4" ht="15.75" x14ac:dyDescent="0.2">
      <c r="D1145" s="2"/>
    </row>
    <row r="1146" spans="4:4" ht="15.75" x14ac:dyDescent="0.2">
      <c r="D1146" s="2"/>
    </row>
    <row r="1147" spans="4:4" ht="15.75" x14ac:dyDescent="0.2">
      <c r="D1147" s="2"/>
    </row>
    <row r="1148" spans="4:4" ht="15.75" x14ac:dyDescent="0.2">
      <c r="D1148" s="2"/>
    </row>
    <row r="1149" spans="4:4" ht="15.75" x14ac:dyDescent="0.2">
      <c r="D1149" s="2"/>
    </row>
    <row r="1150" spans="4:4" ht="15.75" x14ac:dyDescent="0.2">
      <c r="D1150" s="2"/>
    </row>
    <row r="1151" spans="4:4" ht="15.75" x14ac:dyDescent="0.2">
      <c r="D1151" s="2"/>
    </row>
    <row r="1152" spans="4:4" ht="15.75" x14ac:dyDescent="0.2">
      <c r="D1152" s="2"/>
    </row>
    <row r="1153" spans="4:4" ht="15.75" x14ac:dyDescent="0.2">
      <c r="D1153" s="2"/>
    </row>
    <row r="1154" spans="4:4" ht="15.75" x14ac:dyDescent="0.2">
      <c r="D1154" s="2"/>
    </row>
    <row r="1155" spans="4:4" ht="15.75" x14ac:dyDescent="0.2">
      <c r="D1155" s="2"/>
    </row>
    <row r="1156" spans="4:4" ht="15.75" x14ac:dyDescent="0.2">
      <c r="D1156" s="2"/>
    </row>
    <row r="1157" spans="4:4" ht="15.75" x14ac:dyDescent="0.2">
      <c r="D1157" s="2"/>
    </row>
    <row r="1158" spans="4:4" ht="15.75" x14ac:dyDescent="0.2">
      <c r="D1158" s="2"/>
    </row>
    <row r="1159" spans="4:4" ht="15.75" x14ac:dyDescent="0.2">
      <c r="D1159" s="2"/>
    </row>
    <row r="1160" spans="4:4" ht="15.75" x14ac:dyDescent="0.2">
      <c r="D1160" s="2"/>
    </row>
    <row r="1161" spans="4:4" ht="15.75" x14ac:dyDescent="0.2">
      <c r="D1161" s="2"/>
    </row>
    <row r="1162" spans="4:4" ht="15.75" x14ac:dyDescent="0.2">
      <c r="D1162" s="2"/>
    </row>
    <row r="1163" spans="4:4" ht="15.75" x14ac:dyDescent="0.2">
      <c r="D1163" s="2"/>
    </row>
    <row r="1164" spans="4:4" ht="15.75" x14ac:dyDescent="0.2">
      <c r="D1164" s="2"/>
    </row>
    <row r="1165" spans="4:4" ht="15.75" x14ac:dyDescent="0.2">
      <c r="D1165" s="2"/>
    </row>
    <row r="1166" spans="4:4" ht="15.75" x14ac:dyDescent="0.2">
      <c r="D1166" s="2"/>
    </row>
    <row r="1167" spans="4:4" ht="15.75" x14ac:dyDescent="0.2">
      <c r="D1167" s="2"/>
    </row>
    <row r="1168" spans="4:4" ht="15.75" x14ac:dyDescent="0.2">
      <c r="D1168" s="2"/>
    </row>
    <row r="1169" spans="4:4" ht="15.75" x14ac:dyDescent="0.2">
      <c r="D1169" s="2"/>
    </row>
    <row r="1170" spans="4:4" ht="15.75" x14ac:dyDescent="0.2">
      <c r="D1170" s="2"/>
    </row>
    <row r="1171" spans="4:4" ht="15.75" x14ac:dyDescent="0.2">
      <c r="D1171" s="2"/>
    </row>
    <row r="1172" spans="4:4" ht="15.75" x14ac:dyDescent="0.2">
      <c r="D1172" s="2"/>
    </row>
    <row r="1173" spans="4:4" ht="15.75" x14ac:dyDescent="0.2">
      <c r="D1173" s="2"/>
    </row>
    <row r="1174" spans="4:4" ht="15.75" x14ac:dyDescent="0.2">
      <c r="D1174" s="2"/>
    </row>
    <row r="1175" spans="4:4" ht="15.75" x14ac:dyDescent="0.2">
      <c r="D1175" s="2"/>
    </row>
    <row r="1176" spans="4:4" ht="15.75" x14ac:dyDescent="0.2">
      <c r="D1176" s="2"/>
    </row>
    <row r="1177" spans="4:4" ht="15.75" x14ac:dyDescent="0.2">
      <c r="D1177" s="2"/>
    </row>
    <row r="1178" spans="4:4" ht="15.75" x14ac:dyDescent="0.2">
      <c r="D1178" s="2"/>
    </row>
    <row r="1179" spans="4:4" ht="15.75" x14ac:dyDescent="0.2">
      <c r="D1179" s="2"/>
    </row>
    <row r="1180" spans="4:4" ht="15.75" x14ac:dyDescent="0.2">
      <c r="D1180" s="2"/>
    </row>
    <row r="1181" spans="4:4" ht="15.75" x14ac:dyDescent="0.2">
      <c r="D1181" s="2"/>
    </row>
    <row r="1182" spans="4:4" ht="15.75" x14ac:dyDescent="0.2">
      <c r="D1182" s="2"/>
    </row>
    <row r="1183" spans="4:4" ht="15.75" x14ac:dyDescent="0.2">
      <c r="D1183" s="2"/>
    </row>
    <row r="1184" spans="4:4" ht="15.75" x14ac:dyDescent="0.2">
      <c r="D1184" s="2"/>
    </row>
    <row r="1185" spans="4:4" ht="15.75" x14ac:dyDescent="0.2">
      <c r="D1185" s="2"/>
    </row>
    <row r="1186" spans="4:4" ht="15.75" x14ac:dyDescent="0.2">
      <c r="D1186" s="2"/>
    </row>
    <row r="1187" spans="4:4" ht="15.75" x14ac:dyDescent="0.2">
      <c r="D1187" s="2"/>
    </row>
    <row r="1188" spans="4:4" ht="15.75" x14ac:dyDescent="0.2">
      <c r="D1188" s="2"/>
    </row>
    <row r="1189" spans="4:4" ht="15.75" x14ac:dyDescent="0.2">
      <c r="D1189" s="2"/>
    </row>
    <row r="1190" spans="4:4" ht="15.75" x14ac:dyDescent="0.2">
      <c r="D1190" s="2"/>
    </row>
    <row r="1191" spans="4:4" ht="15.75" x14ac:dyDescent="0.2">
      <c r="D1191" s="2"/>
    </row>
    <row r="1192" spans="4:4" ht="15.75" x14ac:dyDescent="0.2">
      <c r="D1192" s="2"/>
    </row>
    <row r="1193" spans="4:4" ht="15.75" x14ac:dyDescent="0.2">
      <c r="D1193" s="2"/>
    </row>
    <row r="1194" spans="4:4" ht="15.75" x14ac:dyDescent="0.2">
      <c r="D1194" s="2"/>
    </row>
    <row r="1195" spans="4:4" ht="15.75" x14ac:dyDescent="0.2">
      <c r="D1195" s="2"/>
    </row>
    <row r="1196" spans="4:4" ht="15.75" x14ac:dyDescent="0.2">
      <c r="D1196" s="2"/>
    </row>
    <row r="1197" spans="4:4" ht="15.75" x14ac:dyDescent="0.2">
      <c r="D1197" s="2"/>
    </row>
    <row r="1198" spans="4:4" ht="15.75" x14ac:dyDescent="0.2">
      <c r="D1198" s="2"/>
    </row>
    <row r="1199" spans="4:4" ht="15.75" x14ac:dyDescent="0.2">
      <c r="D1199" s="2"/>
    </row>
    <row r="1200" spans="4:4" ht="15.75" x14ac:dyDescent="0.2">
      <c r="D1200" s="2"/>
    </row>
    <row r="1201" spans="4:4" ht="15.75" x14ac:dyDescent="0.2">
      <c r="D1201" s="2"/>
    </row>
    <row r="1202" spans="4:4" ht="15.75" x14ac:dyDescent="0.2">
      <c r="D1202" s="2"/>
    </row>
    <row r="1203" spans="4:4" ht="15.75" x14ac:dyDescent="0.2">
      <c r="D1203" s="2"/>
    </row>
    <row r="1204" spans="4:4" ht="15.75" x14ac:dyDescent="0.2">
      <c r="D1204" s="2"/>
    </row>
    <row r="1205" spans="4:4" ht="15.75" x14ac:dyDescent="0.2">
      <c r="D1205" s="2"/>
    </row>
    <row r="1206" spans="4:4" ht="15.75" x14ac:dyDescent="0.2">
      <c r="D1206" s="2"/>
    </row>
    <row r="1207" spans="4:4" ht="15.75" x14ac:dyDescent="0.2">
      <c r="D1207" s="2"/>
    </row>
    <row r="1208" spans="4:4" ht="15.75" x14ac:dyDescent="0.2">
      <c r="D1208" s="2"/>
    </row>
    <row r="1209" spans="4:4" ht="15.75" x14ac:dyDescent="0.2">
      <c r="D1209" s="2"/>
    </row>
    <row r="1210" spans="4:4" ht="15.75" x14ac:dyDescent="0.2">
      <c r="D1210" s="2"/>
    </row>
    <row r="1211" spans="4:4" ht="15.75" x14ac:dyDescent="0.2">
      <c r="D1211" s="2"/>
    </row>
    <row r="1212" spans="4:4" ht="15.75" x14ac:dyDescent="0.2">
      <c r="D1212" s="2"/>
    </row>
    <row r="1213" spans="4:4" ht="15.75" x14ac:dyDescent="0.2">
      <c r="D1213" s="2"/>
    </row>
    <row r="1214" spans="4:4" ht="15.75" x14ac:dyDescent="0.2">
      <c r="D1214" s="2"/>
    </row>
    <row r="1215" spans="4:4" ht="15.75" x14ac:dyDescent="0.2">
      <c r="D1215" s="2"/>
    </row>
    <row r="1216" spans="4:4" ht="15.75" x14ac:dyDescent="0.2">
      <c r="D1216" s="2"/>
    </row>
    <row r="1217" spans="4:4" ht="15.75" x14ac:dyDescent="0.2">
      <c r="D1217" s="2"/>
    </row>
    <row r="1218" spans="4:4" ht="15.75" x14ac:dyDescent="0.2">
      <c r="D1218" s="2"/>
    </row>
    <row r="1219" spans="4:4" ht="15.75" x14ac:dyDescent="0.2">
      <c r="D1219" s="2"/>
    </row>
    <row r="1220" spans="4:4" ht="15.75" x14ac:dyDescent="0.2">
      <c r="D1220" s="2"/>
    </row>
    <row r="1221" spans="4:4" ht="15.75" x14ac:dyDescent="0.2">
      <c r="D1221" s="2"/>
    </row>
    <row r="1222" spans="4:4" ht="15.75" x14ac:dyDescent="0.2">
      <c r="D1222" s="2"/>
    </row>
    <row r="1223" spans="4:4" ht="15.75" x14ac:dyDescent="0.2">
      <c r="D1223" s="2"/>
    </row>
    <row r="1224" spans="4:4" ht="15.75" x14ac:dyDescent="0.2">
      <c r="D1224" s="2"/>
    </row>
    <row r="1225" spans="4:4" ht="15.75" x14ac:dyDescent="0.2">
      <c r="D1225" s="2"/>
    </row>
    <row r="1226" spans="4:4" ht="15.75" x14ac:dyDescent="0.2">
      <c r="D1226" s="2"/>
    </row>
    <row r="1227" spans="4:4" ht="15.75" x14ac:dyDescent="0.2">
      <c r="D1227" s="2"/>
    </row>
    <row r="1228" spans="4:4" ht="15.75" x14ac:dyDescent="0.2">
      <c r="D1228" s="2"/>
    </row>
    <row r="1229" spans="4:4" ht="15.75" x14ac:dyDescent="0.2">
      <c r="D1229" s="2"/>
    </row>
    <row r="1230" spans="4:4" ht="15.75" x14ac:dyDescent="0.2">
      <c r="D1230" s="2"/>
    </row>
    <row r="1231" spans="4:4" ht="15.75" x14ac:dyDescent="0.2">
      <c r="D1231" s="2"/>
    </row>
    <row r="1232" spans="4:4" ht="15.75" x14ac:dyDescent="0.2">
      <c r="D1232" s="2"/>
    </row>
    <row r="1233" spans="4:4" ht="15.75" x14ac:dyDescent="0.2">
      <c r="D1233" s="2"/>
    </row>
    <row r="1234" spans="4:4" ht="15.75" x14ac:dyDescent="0.2">
      <c r="D1234" s="2"/>
    </row>
    <row r="1235" spans="4:4" ht="15.75" x14ac:dyDescent="0.2">
      <c r="D1235" s="2"/>
    </row>
    <row r="1236" spans="4:4" ht="15.75" x14ac:dyDescent="0.2">
      <c r="D1236" s="2"/>
    </row>
    <row r="1237" spans="4:4" ht="15.75" x14ac:dyDescent="0.2">
      <c r="D1237" s="2"/>
    </row>
    <row r="1238" spans="4:4" ht="15.75" x14ac:dyDescent="0.2">
      <c r="D1238" s="2"/>
    </row>
    <row r="1239" spans="4:4" ht="15.75" x14ac:dyDescent="0.2">
      <c r="D1239" s="2"/>
    </row>
    <row r="1240" spans="4:4" ht="15.75" x14ac:dyDescent="0.2">
      <c r="D1240" s="2"/>
    </row>
    <row r="1241" spans="4:4" ht="15.75" x14ac:dyDescent="0.2">
      <c r="D1241" s="2"/>
    </row>
    <row r="1242" spans="4:4" ht="15.75" x14ac:dyDescent="0.2">
      <c r="D1242" s="2"/>
    </row>
    <row r="1243" spans="4:4" ht="15.75" x14ac:dyDescent="0.2">
      <c r="D1243" s="2"/>
    </row>
    <row r="1244" spans="4:4" ht="15.75" x14ac:dyDescent="0.2">
      <c r="D1244" s="2"/>
    </row>
    <row r="1245" spans="4:4" ht="15.75" x14ac:dyDescent="0.2">
      <c r="D1245" s="2"/>
    </row>
    <row r="1246" spans="4:4" ht="15.75" x14ac:dyDescent="0.2">
      <c r="D1246" s="2"/>
    </row>
    <row r="1247" spans="4:4" ht="15.75" x14ac:dyDescent="0.2">
      <c r="D1247" s="2"/>
    </row>
    <row r="1248" spans="4:4" ht="15.75" x14ac:dyDescent="0.2">
      <c r="D1248" s="2"/>
    </row>
    <row r="1249" spans="4:4" ht="15.75" x14ac:dyDescent="0.2">
      <c r="D1249" s="2"/>
    </row>
    <row r="1250" spans="4:4" ht="15.75" x14ac:dyDescent="0.2">
      <c r="D1250" s="2"/>
    </row>
    <row r="1251" spans="4:4" ht="15.75" x14ac:dyDescent="0.2">
      <c r="D1251" s="2"/>
    </row>
    <row r="1252" spans="4:4" ht="15.75" x14ac:dyDescent="0.2">
      <c r="D1252" s="2"/>
    </row>
    <row r="1253" spans="4:4" ht="15.75" x14ac:dyDescent="0.2">
      <c r="D1253" s="2"/>
    </row>
    <row r="1254" spans="4:4" ht="15.75" x14ac:dyDescent="0.2">
      <c r="D1254" s="2"/>
    </row>
    <row r="1255" spans="4:4" ht="15.75" x14ac:dyDescent="0.2">
      <c r="D1255" s="2"/>
    </row>
    <row r="1256" spans="4:4" ht="15.75" x14ac:dyDescent="0.2">
      <c r="D1256" s="2"/>
    </row>
    <row r="1257" spans="4:4" ht="15.75" x14ac:dyDescent="0.2">
      <c r="D1257" s="2"/>
    </row>
    <row r="1258" spans="4:4" ht="15.75" x14ac:dyDescent="0.2">
      <c r="D1258" s="2"/>
    </row>
    <row r="1259" spans="4:4" ht="15.75" x14ac:dyDescent="0.2">
      <c r="D1259" s="2"/>
    </row>
    <row r="1260" spans="4:4" ht="15.75" x14ac:dyDescent="0.2">
      <c r="D1260" s="2"/>
    </row>
    <row r="1261" spans="4:4" ht="15.75" x14ac:dyDescent="0.2">
      <c r="D1261" s="2"/>
    </row>
    <row r="1262" spans="4:4" ht="15.75" x14ac:dyDescent="0.2">
      <c r="D1262" s="2"/>
    </row>
    <row r="1263" spans="4:4" ht="15.75" x14ac:dyDescent="0.2">
      <c r="D1263" s="2"/>
    </row>
    <row r="1264" spans="4:4" ht="15.75" x14ac:dyDescent="0.2">
      <c r="D1264" s="2"/>
    </row>
    <row r="1265" spans="4:4" ht="15.75" x14ac:dyDescent="0.2">
      <c r="D1265" s="2"/>
    </row>
    <row r="1266" spans="4:4" ht="15.75" x14ac:dyDescent="0.2">
      <c r="D1266" s="2"/>
    </row>
    <row r="1267" spans="4:4" ht="15.75" x14ac:dyDescent="0.2">
      <c r="D1267" s="2"/>
    </row>
    <row r="1268" spans="4:4" ht="15.75" x14ac:dyDescent="0.2">
      <c r="D1268" s="2"/>
    </row>
    <row r="1269" spans="4:4" ht="15.75" x14ac:dyDescent="0.2">
      <c r="D1269" s="2"/>
    </row>
    <row r="1270" spans="4:4" ht="15.75" x14ac:dyDescent="0.2">
      <c r="D1270" s="2"/>
    </row>
    <row r="1271" spans="4:4" ht="15.75" x14ac:dyDescent="0.2">
      <c r="D1271" s="2"/>
    </row>
    <row r="1272" spans="4:4" ht="15.75" x14ac:dyDescent="0.2">
      <c r="D1272" s="2"/>
    </row>
    <row r="1273" spans="4:4" ht="15.75" x14ac:dyDescent="0.2">
      <c r="D1273" s="2"/>
    </row>
    <row r="1274" spans="4:4" ht="15.75" x14ac:dyDescent="0.2">
      <c r="D1274" s="2"/>
    </row>
    <row r="1275" spans="4:4" ht="15.75" x14ac:dyDescent="0.2">
      <c r="D1275" s="2"/>
    </row>
    <row r="1276" spans="4:4" ht="15.75" x14ac:dyDescent="0.2">
      <c r="D1276" s="2"/>
    </row>
    <row r="1277" spans="4:4" ht="15.75" x14ac:dyDescent="0.2">
      <c r="D1277" s="2"/>
    </row>
    <row r="1278" spans="4:4" ht="15.75" x14ac:dyDescent="0.2">
      <c r="D1278" s="2"/>
    </row>
    <row r="1279" spans="4:4" ht="15.75" x14ac:dyDescent="0.2">
      <c r="D1279" s="2"/>
    </row>
    <row r="1280" spans="4:4" ht="15.75" x14ac:dyDescent="0.2">
      <c r="D1280" s="2"/>
    </row>
    <row r="1281" spans="4:4" ht="15.75" x14ac:dyDescent="0.2">
      <c r="D1281" s="2"/>
    </row>
    <row r="1282" spans="4:4" ht="15.75" x14ac:dyDescent="0.2">
      <c r="D1282" s="2"/>
    </row>
    <row r="1283" spans="4:4" ht="15.75" x14ac:dyDescent="0.2">
      <c r="D1283" s="2"/>
    </row>
    <row r="1284" spans="4:4" ht="15.75" x14ac:dyDescent="0.2">
      <c r="D1284" s="2"/>
    </row>
    <row r="1285" spans="4:4" ht="15.75" x14ac:dyDescent="0.2">
      <c r="D1285" s="2"/>
    </row>
    <row r="1286" spans="4:4" ht="15.75" x14ac:dyDescent="0.2">
      <c r="D1286" s="2"/>
    </row>
    <row r="1287" spans="4:4" ht="15.75" x14ac:dyDescent="0.2">
      <c r="D1287" s="2"/>
    </row>
    <row r="1288" spans="4:4" ht="15.75" x14ac:dyDescent="0.2">
      <c r="D1288" s="2"/>
    </row>
    <row r="1289" spans="4:4" ht="15.75" x14ac:dyDescent="0.2">
      <c r="D1289" s="2"/>
    </row>
    <row r="1290" spans="4:4" ht="15.75" x14ac:dyDescent="0.2">
      <c r="D1290" s="2"/>
    </row>
    <row r="1291" spans="4:4" ht="15.75" x14ac:dyDescent="0.2">
      <c r="D1291" s="2"/>
    </row>
    <row r="1292" spans="4:4" ht="15.75" x14ac:dyDescent="0.2">
      <c r="D1292" s="2"/>
    </row>
    <row r="1293" spans="4:4" ht="15.75" x14ac:dyDescent="0.2">
      <c r="D1293" s="2"/>
    </row>
    <row r="1294" spans="4:4" ht="15.75" x14ac:dyDescent="0.2">
      <c r="D1294" s="2"/>
    </row>
    <row r="1295" spans="4:4" ht="15.75" x14ac:dyDescent="0.2">
      <c r="D1295" s="2"/>
    </row>
    <row r="1296" spans="4:4" ht="15.75" x14ac:dyDescent="0.2">
      <c r="D1296" s="2"/>
    </row>
    <row r="1297" spans="4:4" ht="15.75" x14ac:dyDescent="0.2">
      <c r="D1297" s="2"/>
    </row>
    <row r="1298" spans="4:4" ht="15.75" x14ac:dyDescent="0.2">
      <c r="D1298" s="2"/>
    </row>
    <row r="1299" spans="4:4" ht="15.75" x14ac:dyDescent="0.2">
      <c r="D1299" s="2"/>
    </row>
    <row r="1300" spans="4:4" ht="15.75" x14ac:dyDescent="0.2">
      <c r="D1300" s="2"/>
    </row>
    <row r="1301" spans="4:4" ht="15.75" x14ac:dyDescent="0.2">
      <c r="D1301" s="2"/>
    </row>
    <row r="1302" spans="4:4" ht="15.75" x14ac:dyDescent="0.2">
      <c r="D1302" s="2"/>
    </row>
    <row r="1303" spans="4:4" ht="15.75" x14ac:dyDescent="0.2">
      <c r="D1303" s="2"/>
    </row>
    <row r="1304" spans="4:4" ht="15.75" x14ac:dyDescent="0.2">
      <c r="D1304" s="2"/>
    </row>
    <row r="1305" spans="4:4" ht="15.75" x14ac:dyDescent="0.2">
      <c r="D1305" s="2"/>
    </row>
    <row r="1306" spans="4:4" ht="15.75" x14ac:dyDescent="0.2">
      <c r="D1306" s="2"/>
    </row>
    <row r="1307" spans="4:4" ht="15.75" x14ac:dyDescent="0.2">
      <c r="D1307" s="2"/>
    </row>
    <row r="1308" spans="4:4" ht="15.75" x14ac:dyDescent="0.2">
      <c r="D1308" s="2"/>
    </row>
    <row r="1309" spans="4:4" ht="15.75" x14ac:dyDescent="0.2">
      <c r="D1309" s="2"/>
    </row>
    <row r="1310" spans="4:4" ht="15.75" x14ac:dyDescent="0.2">
      <c r="D1310" s="2"/>
    </row>
    <row r="1311" spans="4:4" ht="15.75" x14ac:dyDescent="0.2">
      <c r="D1311" s="2"/>
    </row>
    <row r="1312" spans="4:4" ht="15.75" x14ac:dyDescent="0.2">
      <c r="D1312" s="2"/>
    </row>
    <row r="1313" spans="4:4" ht="15.75" x14ac:dyDescent="0.2">
      <c r="D1313" s="2"/>
    </row>
    <row r="1314" spans="4:4" ht="15.75" x14ac:dyDescent="0.2">
      <c r="D1314" s="2"/>
    </row>
    <row r="1315" spans="4:4" ht="15.75" x14ac:dyDescent="0.2">
      <c r="D1315" s="2"/>
    </row>
    <row r="1316" spans="4:4" ht="15.75" x14ac:dyDescent="0.2">
      <c r="D1316" s="2"/>
    </row>
    <row r="1317" spans="4:4" ht="15.75" x14ac:dyDescent="0.2">
      <c r="D1317" s="2"/>
    </row>
    <row r="1318" spans="4:4" ht="15.75" x14ac:dyDescent="0.2">
      <c r="D1318" s="2"/>
    </row>
    <row r="1319" spans="4:4" ht="15.75" x14ac:dyDescent="0.2">
      <c r="D1319" s="2"/>
    </row>
    <row r="1320" spans="4:4" ht="15.75" x14ac:dyDescent="0.2">
      <c r="D1320" s="2"/>
    </row>
    <row r="1321" spans="4:4" ht="15.75" x14ac:dyDescent="0.2">
      <c r="D1321" s="2"/>
    </row>
    <row r="1322" spans="4:4" ht="15.75" x14ac:dyDescent="0.2">
      <c r="D1322" s="2"/>
    </row>
    <row r="1323" spans="4:4" ht="15.75" x14ac:dyDescent="0.2">
      <c r="D1323" s="2"/>
    </row>
    <row r="1324" spans="4:4" ht="15.75" x14ac:dyDescent="0.2">
      <c r="D1324" s="2"/>
    </row>
    <row r="1325" spans="4:4" ht="15.75" x14ac:dyDescent="0.2">
      <c r="D1325" s="2"/>
    </row>
    <row r="1326" spans="4:4" ht="15.75" x14ac:dyDescent="0.2">
      <c r="D1326" s="2"/>
    </row>
    <row r="1327" spans="4:4" ht="15.75" x14ac:dyDescent="0.2">
      <c r="D1327" s="2"/>
    </row>
    <row r="1328" spans="4:4" ht="15.75" x14ac:dyDescent="0.2">
      <c r="D1328" s="2"/>
    </row>
    <row r="1329" spans="4:4" ht="15.75" x14ac:dyDescent="0.2">
      <c r="D1329" s="2"/>
    </row>
    <row r="1330" spans="4:4" ht="15.75" x14ac:dyDescent="0.2">
      <c r="D1330" s="2"/>
    </row>
    <row r="1331" spans="4:4" ht="15.75" x14ac:dyDescent="0.2">
      <c r="D1331" s="2"/>
    </row>
    <row r="1332" spans="4:4" ht="15.75" x14ac:dyDescent="0.2">
      <c r="D1332" s="2"/>
    </row>
    <row r="1333" spans="4:4" ht="15.75" x14ac:dyDescent="0.2">
      <c r="D1333" s="2"/>
    </row>
    <row r="1334" spans="4:4" ht="15.75" x14ac:dyDescent="0.2">
      <c r="D1334" s="2"/>
    </row>
    <row r="1335" spans="4:4" ht="15.75" x14ac:dyDescent="0.2">
      <c r="D1335" s="2"/>
    </row>
    <row r="1336" spans="4:4" ht="15.75" x14ac:dyDescent="0.2">
      <c r="D1336" s="2"/>
    </row>
    <row r="1337" spans="4:4" ht="15.75" x14ac:dyDescent="0.2">
      <c r="D1337" s="2"/>
    </row>
    <row r="1338" spans="4:4" ht="15.75" x14ac:dyDescent="0.2">
      <c r="D1338" s="2"/>
    </row>
    <row r="1339" spans="4:4" ht="15.75" x14ac:dyDescent="0.2">
      <c r="D1339" s="2"/>
    </row>
    <row r="1340" spans="4:4" ht="15.75" x14ac:dyDescent="0.2">
      <c r="D1340" s="2"/>
    </row>
    <row r="1341" spans="4:4" ht="15.75" x14ac:dyDescent="0.2">
      <c r="D1341" s="2"/>
    </row>
    <row r="1342" spans="4:4" ht="15.75" x14ac:dyDescent="0.2">
      <c r="D1342" s="2"/>
    </row>
    <row r="1343" spans="4:4" ht="15.75" x14ac:dyDescent="0.2">
      <c r="D1343" s="2"/>
    </row>
    <row r="1344" spans="4:4" ht="15.75" x14ac:dyDescent="0.2">
      <c r="D1344" s="2"/>
    </row>
    <row r="1345" spans="4:4" ht="15.75" x14ac:dyDescent="0.2">
      <c r="D1345" s="2"/>
    </row>
    <row r="1346" spans="4:4" ht="15.75" x14ac:dyDescent="0.2">
      <c r="D1346" s="2"/>
    </row>
    <row r="1347" spans="4:4" ht="15.75" x14ac:dyDescent="0.2">
      <c r="D1347" s="2"/>
    </row>
    <row r="1348" spans="4:4" ht="15.75" x14ac:dyDescent="0.2">
      <c r="D1348" s="2"/>
    </row>
    <row r="1349" spans="4:4" ht="15.75" x14ac:dyDescent="0.2">
      <c r="D1349" s="2"/>
    </row>
    <row r="1350" spans="4:4" ht="15.75" x14ac:dyDescent="0.2">
      <c r="D1350" s="2"/>
    </row>
    <row r="1351" spans="4:4" ht="15.75" x14ac:dyDescent="0.2">
      <c r="D1351" s="2"/>
    </row>
    <row r="1352" spans="4:4" ht="15.75" x14ac:dyDescent="0.2">
      <c r="D1352" s="2"/>
    </row>
    <row r="1353" spans="4:4" ht="15.75" x14ac:dyDescent="0.2">
      <c r="D1353" s="2"/>
    </row>
    <row r="1354" spans="4:4" ht="15.75" x14ac:dyDescent="0.2">
      <c r="D1354" s="2"/>
    </row>
    <row r="1355" spans="4:4" ht="15.75" x14ac:dyDescent="0.2">
      <c r="D1355" s="2"/>
    </row>
    <row r="1356" spans="4:4" ht="15.75" x14ac:dyDescent="0.2">
      <c r="D1356" s="2"/>
    </row>
    <row r="1357" spans="4:4" ht="15.75" x14ac:dyDescent="0.2">
      <c r="D1357" s="2"/>
    </row>
    <row r="1358" spans="4:4" ht="15.75" x14ac:dyDescent="0.2">
      <c r="D1358" s="2"/>
    </row>
    <row r="1359" spans="4:4" ht="15.75" x14ac:dyDescent="0.2">
      <c r="D1359" s="2"/>
    </row>
    <row r="1360" spans="4:4" ht="15.75" x14ac:dyDescent="0.2">
      <c r="D1360" s="2"/>
    </row>
    <row r="1361" spans="4:4" ht="15.75" x14ac:dyDescent="0.2">
      <c r="D1361" s="2"/>
    </row>
    <row r="1362" spans="4:4" ht="15.75" x14ac:dyDescent="0.2">
      <c r="D1362" s="2"/>
    </row>
    <row r="1363" spans="4:4" ht="15.75" x14ac:dyDescent="0.2">
      <c r="D1363" s="2"/>
    </row>
    <row r="1364" spans="4:4" ht="15.75" x14ac:dyDescent="0.2">
      <c r="D1364" s="2"/>
    </row>
    <row r="1365" spans="4:4" ht="15.75" x14ac:dyDescent="0.2">
      <c r="D1365" s="2"/>
    </row>
    <row r="1366" spans="4:4" ht="15.75" x14ac:dyDescent="0.2">
      <c r="D1366" s="2"/>
    </row>
    <row r="1367" spans="4:4" ht="15.75" x14ac:dyDescent="0.2">
      <c r="D1367" s="2"/>
    </row>
    <row r="1368" spans="4:4" ht="15.75" x14ac:dyDescent="0.2">
      <c r="D1368" s="2"/>
    </row>
    <row r="1369" spans="4:4" ht="15.75" x14ac:dyDescent="0.2">
      <c r="D1369" s="2"/>
    </row>
    <row r="1370" spans="4:4" ht="15.75" x14ac:dyDescent="0.2">
      <c r="D1370" s="2"/>
    </row>
    <row r="1371" spans="4:4" ht="15.75" x14ac:dyDescent="0.2">
      <c r="D1371" s="2"/>
    </row>
    <row r="1372" spans="4:4" ht="15.75" x14ac:dyDescent="0.2">
      <c r="D1372" s="2"/>
    </row>
    <row r="1373" spans="4:4" ht="15.75" x14ac:dyDescent="0.2">
      <c r="D1373" s="2"/>
    </row>
    <row r="1374" spans="4:4" ht="15.75" x14ac:dyDescent="0.2">
      <c r="D1374" s="2"/>
    </row>
    <row r="1375" spans="4:4" ht="15.75" x14ac:dyDescent="0.2">
      <c r="D1375" s="2"/>
    </row>
    <row r="1376" spans="4:4" ht="15.75" x14ac:dyDescent="0.2">
      <c r="D1376" s="2"/>
    </row>
    <row r="1377" spans="4:4" ht="15.75" x14ac:dyDescent="0.2">
      <c r="D1377" s="2"/>
    </row>
    <row r="1378" spans="4:4" ht="15.75" x14ac:dyDescent="0.2">
      <c r="D1378" s="2"/>
    </row>
    <row r="1379" spans="4:4" ht="15.75" x14ac:dyDescent="0.2">
      <c r="D1379" s="2"/>
    </row>
    <row r="1380" spans="4:4" ht="15.75" x14ac:dyDescent="0.2">
      <c r="D1380" s="2"/>
    </row>
    <row r="1381" spans="4:4" ht="15.75" x14ac:dyDescent="0.2">
      <c r="D1381" s="2"/>
    </row>
    <row r="1382" spans="4:4" ht="15.75" x14ac:dyDescent="0.2">
      <c r="D1382" s="2"/>
    </row>
    <row r="1383" spans="4:4" ht="15.75" x14ac:dyDescent="0.2">
      <c r="D1383" s="2"/>
    </row>
    <row r="1384" spans="4:4" ht="15.75" x14ac:dyDescent="0.2">
      <c r="D1384" s="2"/>
    </row>
    <row r="1385" spans="4:4" ht="15.75" x14ac:dyDescent="0.2">
      <c r="D1385" s="2"/>
    </row>
    <row r="1386" spans="4:4" ht="15.75" x14ac:dyDescent="0.2">
      <c r="D1386" s="2"/>
    </row>
    <row r="1387" spans="4:4" ht="15.75" x14ac:dyDescent="0.2">
      <c r="D1387" s="2"/>
    </row>
    <row r="1388" spans="4:4" ht="15.75" x14ac:dyDescent="0.2">
      <c r="D1388" s="2"/>
    </row>
    <row r="1389" spans="4:4" ht="15.75" x14ac:dyDescent="0.2">
      <c r="D1389" s="2"/>
    </row>
    <row r="1390" spans="4:4" ht="15.75" x14ac:dyDescent="0.2">
      <c r="D1390" s="2"/>
    </row>
    <row r="1391" spans="4:4" ht="15.75" x14ac:dyDescent="0.2">
      <c r="D1391" s="2"/>
    </row>
    <row r="1392" spans="4:4" ht="15.75" x14ac:dyDescent="0.2">
      <c r="D1392" s="2"/>
    </row>
    <row r="1393" spans="4:4" ht="15.75" x14ac:dyDescent="0.2">
      <c r="D1393" s="2"/>
    </row>
    <row r="1394" spans="4:4" ht="15.75" x14ac:dyDescent="0.2">
      <c r="D1394" s="2"/>
    </row>
    <row r="1395" spans="4:4" ht="15.75" x14ac:dyDescent="0.2">
      <c r="D1395" s="2"/>
    </row>
    <row r="1396" spans="4:4" ht="15.75" x14ac:dyDescent="0.2">
      <c r="D1396" s="2"/>
    </row>
    <row r="1397" spans="4:4" ht="15.75" x14ac:dyDescent="0.2">
      <c r="D1397" s="2"/>
    </row>
    <row r="1398" spans="4:4" ht="15.75" x14ac:dyDescent="0.2">
      <c r="D1398" s="2"/>
    </row>
    <row r="1399" spans="4:4" ht="15.75" x14ac:dyDescent="0.2">
      <c r="D1399" s="2"/>
    </row>
    <row r="1400" spans="4:4" ht="15.75" x14ac:dyDescent="0.2">
      <c r="D1400" s="2"/>
    </row>
    <row r="1401" spans="4:4" ht="15.75" x14ac:dyDescent="0.2">
      <c r="D1401" s="2"/>
    </row>
    <row r="1402" spans="4:4" ht="15.75" x14ac:dyDescent="0.2">
      <c r="D1402" s="2"/>
    </row>
    <row r="1403" spans="4:4" ht="15.75" x14ac:dyDescent="0.2">
      <c r="D1403" s="2"/>
    </row>
    <row r="1404" spans="4:4" ht="15.75" x14ac:dyDescent="0.2">
      <c r="D1404" s="2"/>
    </row>
    <row r="1405" spans="4:4" ht="15.75" x14ac:dyDescent="0.2">
      <c r="D1405" s="2"/>
    </row>
    <row r="1406" spans="4:4" ht="15.75" x14ac:dyDescent="0.2">
      <c r="D1406" s="2"/>
    </row>
    <row r="1407" spans="4:4" ht="15.75" x14ac:dyDescent="0.2">
      <c r="D1407" s="2"/>
    </row>
    <row r="1408" spans="4:4" ht="15.75" x14ac:dyDescent="0.2">
      <c r="D1408" s="2"/>
    </row>
    <row r="1409" spans="4:4" ht="15.75" x14ac:dyDescent="0.2">
      <c r="D1409" s="2"/>
    </row>
    <row r="1410" spans="4:4" ht="15.75" x14ac:dyDescent="0.2">
      <c r="D1410" s="2"/>
    </row>
    <row r="1411" spans="4:4" ht="15.75" x14ac:dyDescent="0.2">
      <c r="D1411" s="2"/>
    </row>
    <row r="1412" spans="4:4" ht="15.75" x14ac:dyDescent="0.2">
      <c r="D1412" s="2"/>
    </row>
    <row r="1413" spans="4:4" ht="15.75" x14ac:dyDescent="0.2">
      <c r="D1413" s="2"/>
    </row>
    <row r="1414" spans="4:4" ht="15.75" x14ac:dyDescent="0.2">
      <c r="D1414" s="2"/>
    </row>
    <row r="1415" spans="4:4" ht="15.75" x14ac:dyDescent="0.2">
      <c r="D1415" s="2"/>
    </row>
    <row r="1416" spans="4:4" ht="15.75" x14ac:dyDescent="0.2">
      <c r="D1416" s="2"/>
    </row>
    <row r="1417" spans="4:4" ht="15.75" x14ac:dyDescent="0.2">
      <c r="D1417" s="2"/>
    </row>
    <row r="1418" spans="4:4" ht="15.75" x14ac:dyDescent="0.2">
      <c r="D1418" s="2"/>
    </row>
    <row r="1419" spans="4:4" ht="15.75" x14ac:dyDescent="0.2">
      <c r="D1419" s="2"/>
    </row>
    <row r="1420" spans="4:4" ht="15.75" x14ac:dyDescent="0.2">
      <c r="D1420" s="2"/>
    </row>
    <row r="1421" spans="4:4" ht="15.75" x14ac:dyDescent="0.2">
      <c r="D1421" s="2"/>
    </row>
    <row r="1422" spans="4:4" ht="15.75" x14ac:dyDescent="0.2">
      <c r="D1422" s="2"/>
    </row>
    <row r="1423" spans="4:4" ht="15.75" x14ac:dyDescent="0.2">
      <c r="D1423" s="2"/>
    </row>
    <row r="1424" spans="4:4" ht="15.75" x14ac:dyDescent="0.2">
      <c r="D1424" s="2"/>
    </row>
    <row r="1425" spans="4:4" ht="15.75" x14ac:dyDescent="0.2">
      <c r="D1425" s="2"/>
    </row>
    <row r="1426" spans="4:4" ht="15.75" x14ac:dyDescent="0.2">
      <c r="D1426" s="2"/>
    </row>
    <row r="1427" spans="4:4" ht="15.75" x14ac:dyDescent="0.2">
      <c r="D1427" s="2"/>
    </row>
    <row r="1428" spans="4:4" ht="15.75" x14ac:dyDescent="0.2">
      <c r="D1428" s="2"/>
    </row>
    <row r="1429" spans="4:4" ht="15.75" x14ac:dyDescent="0.2">
      <c r="D1429" s="2"/>
    </row>
    <row r="1430" spans="4:4" ht="15.75" x14ac:dyDescent="0.2">
      <c r="D1430" s="2"/>
    </row>
    <row r="1431" spans="4:4" ht="15.75" x14ac:dyDescent="0.2">
      <c r="D1431" s="2"/>
    </row>
    <row r="1432" spans="4:4" ht="15.75" x14ac:dyDescent="0.2">
      <c r="D1432" s="2"/>
    </row>
    <row r="1433" spans="4:4" ht="15.75" x14ac:dyDescent="0.2">
      <c r="D1433" s="2"/>
    </row>
    <row r="1434" spans="4:4" ht="15.75" x14ac:dyDescent="0.2">
      <c r="D1434" s="2"/>
    </row>
    <row r="1435" spans="4:4" ht="15.75" x14ac:dyDescent="0.2">
      <c r="D1435" s="2"/>
    </row>
    <row r="1436" spans="4:4" ht="15.75" x14ac:dyDescent="0.2">
      <c r="D1436" s="2"/>
    </row>
    <row r="1437" spans="4:4" ht="15.75" x14ac:dyDescent="0.2">
      <c r="D1437" s="2"/>
    </row>
    <row r="1438" spans="4:4" ht="15.75" x14ac:dyDescent="0.2">
      <c r="D1438" s="2"/>
    </row>
    <row r="1439" spans="4:4" ht="15.75" x14ac:dyDescent="0.2">
      <c r="D1439" s="2"/>
    </row>
    <row r="1440" spans="4:4" ht="15.75" x14ac:dyDescent="0.2">
      <c r="D1440" s="2"/>
    </row>
    <row r="1441" spans="4:4" ht="15.75" x14ac:dyDescent="0.2">
      <c r="D1441" s="2"/>
    </row>
    <row r="1442" spans="4:4" ht="15.75" x14ac:dyDescent="0.2">
      <c r="D1442" s="2"/>
    </row>
    <row r="1443" spans="4:4" ht="15.75" x14ac:dyDescent="0.2">
      <c r="D1443" s="2"/>
    </row>
    <row r="1444" spans="4:4" ht="15.75" x14ac:dyDescent="0.2">
      <c r="D1444" s="2"/>
    </row>
    <row r="1445" spans="4:4" ht="15.75" x14ac:dyDescent="0.2">
      <c r="D1445" s="2"/>
    </row>
    <row r="1446" spans="4:4" ht="15.75" x14ac:dyDescent="0.2">
      <c r="D1446" s="2"/>
    </row>
    <row r="1447" spans="4:4" ht="15.75" x14ac:dyDescent="0.2">
      <c r="D1447" s="2"/>
    </row>
    <row r="1448" spans="4:4" ht="15.75" x14ac:dyDescent="0.2">
      <c r="D1448" s="2"/>
    </row>
    <row r="1449" spans="4:4" ht="15.75" x14ac:dyDescent="0.2">
      <c r="D1449" s="2"/>
    </row>
    <row r="1450" spans="4:4" ht="15.75" x14ac:dyDescent="0.2">
      <c r="D1450" s="2"/>
    </row>
    <row r="1451" spans="4:4" ht="15.75" x14ac:dyDescent="0.2">
      <c r="D1451" s="2"/>
    </row>
    <row r="1452" spans="4:4" ht="15.75" x14ac:dyDescent="0.2">
      <c r="D1452" s="2"/>
    </row>
    <row r="1453" spans="4:4" ht="15.75" x14ac:dyDescent="0.2">
      <c r="D1453" s="2"/>
    </row>
    <row r="1454" spans="4:4" ht="15.75" x14ac:dyDescent="0.2">
      <c r="D1454" s="2"/>
    </row>
    <row r="1455" spans="4:4" ht="15.75" x14ac:dyDescent="0.2">
      <c r="D1455" s="2"/>
    </row>
    <row r="1456" spans="4:4" ht="15.75" x14ac:dyDescent="0.2">
      <c r="D1456" s="2"/>
    </row>
    <row r="1457" spans="4:4" ht="15.75" x14ac:dyDescent="0.2">
      <c r="D1457" s="2"/>
    </row>
    <row r="1458" spans="4:4" ht="15.75" x14ac:dyDescent="0.2">
      <c r="D1458" s="2"/>
    </row>
    <row r="1459" spans="4:4" ht="15.75" x14ac:dyDescent="0.2">
      <c r="D1459" s="2"/>
    </row>
    <row r="1460" spans="4:4" ht="15.75" x14ac:dyDescent="0.2">
      <c r="D1460" s="2"/>
    </row>
    <row r="1461" spans="4:4" ht="15.75" x14ac:dyDescent="0.2">
      <c r="D1461" s="2"/>
    </row>
    <row r="1462" spans="4:4" ht="15.75" x14ac:dyDescent="0.2">
      <c r="D1462" s="2"/>
    </row>
    <row r="1463" spans="4:4" ht="15.75" x14ac:dyDescent="0.2">
      <c r="D1463" s="2"/>
    </row>
    <row r="1464" spans="4:4" ht="15.75" x14ac:dyDescent="0.2">
      <c r="D1464" s="2"/>
    </row>
    <row r="1465" spans="4:4" ht="15.75" x14ac:dyDescent="0.2">
      <c r="D1465" s="2"/>
    </row>
    <row r="1466" spans="4:4" ht="15.75" x14ac:dyDescent="0.2">
      <c r="D1466" s="2"/>
    </row>
    <row r="1467" spans="4:4" ht="15.75" x14ac:dyDescent="0.2">
      <c r="D1467" s="2"/>
    </row>
    <row r="1468" spans="4:4" ht="15.75" x14ac:dyDescent="0.2">
      <c r="D1468" s="2"/>
    </row>
    <row r="1469" spans="4:4" ht="15.75" x14ac:dyDescent="0.2">
      <c r="D1469" s="2"/>
    </row>
    <row r="1470" spans="4:4" ht="15.75" x14ac:dyDescent="0.2">
      <c r="D1470" s="2"/>
    </row>
    <row r="1471" spans="4:4" ht="15.75" x14ac:dyDescent="0.2">
      <c r="D1471" s="2"/>
    </row>
    <row r="1472" spans="4:4" ht="15.75" x14ac:dyDescent="0.2">
      <c r="D1472" s="2"/>
    </row>
    <row r="1473" spans="4:4" ht="15.75" x14ac:dyDescent="0.2">
      <c r="D1473" s="2"/>
    </row>
    <row r="1474" spans="4:4" ht="15.75" x14ac:dyDescent="0.2">
      <c r="D1474" s="2"/>
    </row>
    <row r="1475" spans="4:4" ht="15.75" x14ac:dyDescent="0.2">
      <c r="D1475" s="2"/>
    </row>
    <row r="1476" spans="4:4" ht="15.75" x14ac:dyDescent="0.2">
      <c r="D1476" s="2"/>
    </row>
    <row r="1477" spans="4:4" ht="15.75" x14ac:dyDescent="0.2">
      <c r="D1477" s="2"/>
    </row>
    <row r="1478" spans="4:4" ht="15.75" x14ac:dyDescent="0.2">
      <c r="D1478" s="2"/>
    </row>
    <row r="1479" spans="4:4" ht="15.75" x14ac:dyDescent="0.2">
      <c r="D1479" s="2"/>
    </row>
    <row r="1480" spans="4:4" ht="15.75" x14ac:dyDescent="0.2">
      <c r="D1480" s="2"/>
    </row>
    <row r="1481" spans="4:4" ht="15.75" x14ac:dyDescent="0.2">
      <c r="D1481" s="2"/>
    </row>
    <row r="1482" spans="4:4" ht="15.75" x14ac:dyDescent="0.2">
      <c r="D1482" s="2"/>
    </row>
    <row r="1483" spans="4:4" ht="15.75" x14ac:dyDescent="0.2">
      <c r="D1483" s="2"/>
    </row>
    <row r="1484" spans="4:4" ht="15.75" x14ac:dyDescent="0.2">
      <c r="D1484" s="2"/>
    </row>
    <row r="1485" spans="4:4" ht="15.75" x14ac:dyDescent="0.2">
      <c r="D1485" s="2"/>
    </row>
    <row r="1486" spans="4:4" ht="15.75" x14ac:dyDescent="0.2">
      <c r="D1486" s="2"/>
    </row>
    <row r="1487" spans="4:4" ht="15.75" x14ac:dyDescent="0.2">
      <c r="D1487" s="2"/>
    </row>
    <row r="1488" spans="4:4" ht="15.75" x14ac:dyDescent="0.2">
      <c r="D1488" s="2"/>
    </row>
    <row r="1489" spans="4:4" ht="15.75" x14ac:dyDescent="0.2">
      <c r="D1489" s="2"/>
    </row>
    <row r="1490" spans="4:4" ht="15.75" x14ac:dyDescent="0.2">
      <c r="D1490" s="2"/>
    </row>
    <row r="1491" spans="4:4" ht="15.75" x14ac:dyDescent="0.2">
      <c r="D1491" s="2"/>
    </row>
    <row r="1492" spans="4:4" ht="15.75" x14ac:dyDescent="0.2">
      <c r="D1492" s="2"/>
    </row>
    <row r="1493" spans="4:4" ht="15.75" x14ac:dyDescent="0.2">
      <c r="D1493" s="2"/>
    </row>
    <row r="1494" spans="4:4" ht="15.75" x14ac:dyDescent="0.2">
      <c r="D1494" s="2"/>
    </row>
    <row r="1495" spans="4:4" ht="15.75" x14ac:dyDescent="0.2">
      <c r="D1495" s="2"/>
    </row>
    <row r="1496" spans="4:4" ht="15.75" x14ac:dyDescent="0.2">
      <c r="D1496" s="2"/>
    </row>
    <row r="1497" spans="4:4" ht="15.75" x14ac:dyDescent="0.2">
      <c r="D1497" s="2"/>
    </row>
    <row r="1498" spans="4:4" ht="15.75" x14ac:dyDescent="0.2">
      <c r="D1498" s="2"/>
    </row>
    <row r="1499" spans="4:4" ht="15.75" x14ac:dyDescent="0.2">
      <c r="D1499" s="2"/>
    </row>
    <row r="1500" spans="4:4" ht="15.75" x14ac:dyDescent="0.2">
      <c r="D1500" s="2"/>
    </row>
    <row r="1501" spans="4:4" ht="15.75" x14ac:dyDescent="0.2">
      <c r="D1501" s="2"/>
    </row>
    <row r="1502" spans="4:4" ht="15.75" x14ac:dyDescent="0.2">
      <c r="D1502" s="2"/>
    </row>
    <row r="1503" spans="4:4" ht="15.75" x14ac:dyDescent="0.2">
      <c r="D1503" s="2"/>
    </row>
    <row r="1504" spans="4:4" ht="15.75" x14ac:dyDescent="0.2">
      <c r="D1504" s="2"/>
    </row>
    <row r="1505" spans="4:4" ht="15.75" x14ac:dyDescent="0.2">
      <c r="D1505" s="2"/>
    </row>
    <row r="1506" spans="4:4" ht="15.75" x14ac:dyDescent="0.2">
      <c r="D1506" s="2"/>
    </row>
    <row r="1507" spans="4:4" ht="15.75" x14ac:dyDescent="0.2">
      <c r="D1507" s="2"/>
    </row>
    <row r="1508" spans="4:4" ht="15.75" x14ac:dyDescent="0.2">
      <c r="D1508" s="2"/>
    </row>
    <row r="1509" spans="4:4" ht="15.75" x14ac:dyDescent="0.2">
      <c r="D1509" s="2"/>
    </row>
    <row r="1510" spans="4:4" ht="15.75" x14ac:dyDescent="0.2">
      <c r="D1510" s="2"/>
    </row>
    <row r="1511" spans="4:4" ht="15.75" x14ac:dyDescent="0.2">
      <c r="D1511" s="2"/>
    </row>
    <row r="1512" spans="4:4" ht="15.75" x14ac:dyDescent="0.2">
      <c r="D1512" s="2"/>
    </row>
    <row r="1513" spans="4:4" ht="15.75" x14ac:dyDescent="0.2">
      <c r="D1513" s="2"/>
    </row>
    <row r="1514" spans="4:4" ht="15.75" x14ac:dyDescent="0.2">
      <c r="D1514" s="2"/>
    </row>
    <row r="1515" spans="4:4" ht="15.75" x14ac:dyDescent="0.2">
      <c r="D1515" s="2"/>
    </row>
    <row r="1516" spans="4:4" ht="15.75" x14ac:dyDescent="0.2">
      <c r="D1516" s="2"/>
    </row>
    <row r="1517" spans="4:4" ht="15.75" x14ac:dyDescent="0.2">
      <c r="D1517" s="2"/>
    </row>
    <row r="1518" spans="4:4" ht="15.75" x14ac:dyDescent="0.2">
      <c r="D1518" s="2"/>
    </row>
    <row r="1519" spans="4:4" ht="15.75" x14ac:dyDescent="0.2">
      <c r="D1519" s="2"/>
    </row>
    <row r="1520" spans="4:4" ht="15.75" x14ac:dyDescent="0.2">
      <c r="D1520" s="2"/>
    </row>
    <row r="1521" spans="4:4" ht="15.75" x14ac:dyDescent="0.2">
      <c r="D1521" s="2"/>
    </row>
    <row r="1522" spans="4:4" ht="15.75" x14ac:dyDescent="0.2">
      <c r="D1522" s="2"/>
    </row>
    <row r="1523" spans="4:4" ht="15.75" x14ac:dyDescent="0.2">
      <c r="D1523" s="2"/>
    </row>
    <row r="1524" spans="4:4" ht="15.75" x14ac:dyDescent="0.2">
      <c r="D1524" s="2"/>
    </row>
    <row r="1525" spans="4:4" ht="15.75" x14ac:dyDescent="0.2">
      <c r="D1525" s="2"/>
    </row>
    <row r="1526" spans="4:4" ht="15.75" x14ac:dyDescent="0.2">
      <c r="D1526" s="2"/>
    </row>
    <row r="1527" spans="4:4" ht="15.75" x14ac:dyDescent="0.2">
      <c r="D1527" s="2"/>
    </row>
    <row r="1528" spans="4:4" ht="15.75" x14ac:dyDescent="0.2">
      <c r="D1528" s="2"/>
    </row>
    <row r="1529" spans="4:4" ht="15.75" x14ac:dyDescent="0.2">
      <c r="D1529" s="2"/>
    </row>
    <row r="1530" spans="4:4" ht="15.75" x14ac:dyDescent="0.2">
      <c r="D1530" s="2"/>
    </row>
    <row r="1531" spans="4:4" ht="15.75" x14ac:dyDescent="0.2">
      <c r="D1531" s="2"/>
    </row>
    <row r="1532" spans="4:4" ht="15.75" x14ac:dyDescent="0.2">
      <c r="D1532" s="2"/>
    </row>
    <row r="1533" spans="4:4" ht="15.75" x14ac:dyDescent="0.2">
      <c r="D1533" s="2"/>
    </row>
    <row r="1534" spans="4:4" ht="15.75" x14ac:dyDescent="0.2">
      <c r="D1534" s="2"/>
    </row>
    <row r="1535" spans="4:4" ht="15.75" x14ac:dyDescent="0.2">
      <c r="D1535" s="2"/>
    </row>
    <row r="1536" spans="4:4" ht="15.75" x14ac:dyDescent="0.2">
      <c r="D1536" s="2"/>
    </row>
    <row r="1537" spans="4:4" ht="15.75" x14ac:dyDescent="0.2">
      <c r="D1537" s="2"/>
    </row>
    <row r="1538" spans="4:4" ht="15.75" x14ac:dyDescent="0.2">
      <c r="D1538" s="2"/>
    </row>
    <row r="1539" spans="4:4" ht="15.75" x14ac:dyDescent="0.2">
      <c r="D1539" s="2"/>
    </row>
    <row r="1540" spans="4:4" ht="15.75" x14ac:dyDescent="0.2">
      <c r="D1540" s="2"/>
    </row>
    <row r="1541" spans="4:4" ht="15.75" x14ac:dyDescent="0.2">
      <c r="D1541" s="2"/>
    </row>
    <row r="1542" spans="4:4" ht="15.75" x14ac:dyDescent="0.2">
      <c r="D1542" s="2"/>
    </row>
    <row r="1543" spans="4:4" ht="15.75" x14ac:dyDescent="0.2">
      <c r="D1543" s="2"/>
    </row>
    <row r="1544" spans="4:4" ht="15.75" x14ac:dyDescent="0.2">
      <c r="D1544" s="2"/>
    </row>
    <row r="1545" spans="4:4" ht="15.75" x14ac:dyDescent="0.2">
      <c r="D1545" s="2"/>
    </row>
    <row r="1546" spans="4:4" ht="15.75" x14ac:dyDescent="0.2">
      <c r="D1546" s="2"/>
    </row>
    <row r="1547" spans="4:4" ht="15.75" x14ac:dyDescent="0.2">
      <c r="D1547" s="2"/>
    </row>
    <row r="1548" spans="4:4" ht="15.75" x14ac:dyDescent="0.2">
      <c r="D1548" s="2"/>
    </row>
    <row r="1549" spans="4:4" ht="15.75" x14ac:dyDescent="0.2">
      <c r="D1549" s="2"/>
    </row>
    <row r="1550" spans="4:4" ht="15.75" x14ac:dyDescent="0.2">
      <c r="D1550" s="2"/>
    </row>
    <row r="1551" spans="4:4" ht="15.75" x14ac:dyDescent="0.2">
      <c r="D1551" s="2"/>
    </row>
    <row r="1552" spans="4:4" ht="15.75" x14ac:dyDescent="0.2">
      <c r="D1552" s="2"/>
    </row>
    <row r="1553" spans="4:4" ht="15.75" x14ac:dyDescent="0.2">
      <c r="D1553" s="2"/>
    </row>
    <row r="1554" spans="4:4" ht="15.75" x14ac:dyDescent="0.2">
      <c r="D1554" s="2"/>
    </row>
    <row r="1555" spans="4:4" ht="15.75" x14ac:dyDescent="0.2">
      <c r="D1555" s="2"/>
    </row>
    <row r="1556" spans="4:4" ht="15.75" x14ac:dyDescent="0.2">
      <c r="D1556" s="2"/>
    </row>
    <row r="1557" spans="4:4" ht="15.75" x14ac:dyDescent="0.2">
      <c r="D1557" s="2"/>
    </row>
    <row r="1558" spans="4:4" ht="15.75" x14ac:dyDescent="0.2">
      <c r="D1558" s="2"/>
    </row>
    <row r="1559" spans="4:4" ht="15.75" x14ac:dyDescent="0.2">
      <c r="D1559" s="2"/>
    </row>
    <row r="1560" spans="4:4" ht="15.75" x14ac:dyDescent="0.2">
      <c r="D1560" s="2"/>
    </row>
    <row r="1561" spans="4:4" ht="15.75" x14ac:dyDescent="0.2">
      <c r="D1561" s="2"/>
    </row>
    <row r="1562" spans="4:4" ht="15.75" x14ac:dyDescent="0.2">
      <c r="D1562" s="2"/>
    </row>
    <row r="1563" spans="4:4" ht="15.75" x14ac:dyDescent="0.2">
      <c r="D1563" s="2"/>
    </row>
    <row r="1564" spans="4:4" ht="15.75" x14ac:dyDescent="0.2">
      <c r="D1564" s="2"/>
    </row>
    <row r="1565" spans="4:4" ht="15.75" x14ac:dyDescent="0.2">
      <c r="D1565" s="2"/>
    </row>
    <row r="1566" spans="4:4" ht="15.75" x14ac:dyDescent="0.2">
      <c r="D1566" s="2"/>
    </row>
    <row r="1567" spans="4:4" ht="15.75" x14ac:dyDescent="0.2">
      <c r="D1567" s="2"/>
    </row>
    <row r="1568" spans="4:4" ht="15.75" x14ac:dyDescent="0.2">
      <c r="D1568" s="2"/>
    </row>
    <row r="1569" spans="4:4" ht="15.75" x14ac:dyDescent="0.2">
      <c r="D1569" s="2"/>
    </row>
    <row r="1570" spans="4:4" ht="15.75" x14ac:dyDescent="0.2">
      <c r="D1570" s="2"/>
    </row>
    <row r="1571" spans="4:4" ht="15.75" x14ac:dyDescent="0.2">
      <c r="D1571" s="2"/>
    </row>
    <row r="1572" spans="4:4" ht="15.75" x14ac:dyDescent="0.2">
      <c r="D1572" s="2"/>
    </row>
    <row r="1573" spans="4:4" ht="15.75" x14ac:dyDescent="0.2">
      <c r="D1573" s="2"/>
    </row>
    <row r="1574" spans="4:4" ht="15.75" x14ac:dyDescent="0.2">
      <c r="D1574" s="2"/>
    </row>
    <row r="1575" spans="4:4" ht="15.75" x14ac:dyDescent="0.2">
      <c r="D1575" s="2"/>
    </row>
    <row r="1576" spans="4:4" ht="15.75" x14ac:dyDescent="0.2">
      <c r="D1576" s="2"/>
    </row>
    <row r="1577" spans="4:4" ht="15.75" x14ac:dyDescent="0.2">
      <c r="D1577" s="2"/>
    </row>
    <row r="1578" spans="4:4" ht="15.75" x14ac:dyDescent="0.2">
      <c r="D1578" s="2"/>
    </row>
    <row r="1579" spans="4:4" ht="15.75" x14ac:dyDescent="0.2">
      <c r="D1579" s="2"/>
    </row>
    <row r="1580" spans="4:4" ht="15.75" x14ac:dyDescent="0.2">
      <c r="D1580" s="2"/>
    </row>
    <row r="1581" spans="4:4" ht="15.75" x14ac:dyDescent="0.2">
      <c r="D1581" s="2"/>
    </row>
    <row r="1582" spans="4:4" ht="15.75" x14ac:dyDescent="0.2">
      <c r="D1582" s="2"/>
    </row>
    <row r="1583" spans="4:4" ht="15.75" x14ac:dyDescent="0.2">
      <c r="D1583" s="2"/>
    </row>
    <row r="1584" spans="4:4" ht="15.75" x14ac:dyDescent="0.2">
      <c r="D1584" s="2"/>
    </row>
    <row r="1585" spans="4:4" ht="15.75" x14ac:dyDescent="0.2">
      <c r="D1585" s="2"/>
    </row>
    <row r="1586" spans="4:4" ht="15.75" x14ac:dyDescent="0.2">
      <c r="D1586" s="2"/>
    </row>
    <row r="1587" spans="4:4" ht="15.75" x14ac:dyDescent="0.2">
      <c r="D1587" s="2"/>
    </row>
    <row r="1588" spans="4:4" ht="15.75" x14ac:dyDescent="0.2">
      <c r="D1588" s="2"/>
    </row>
    <row r="1589" spans="4:4" ht="15.75" x14ac:dyDescent="0.2">
      <c r="D1589" s="2"/>
    </row>
    <row r="1590" spans="4:4" ht="15.75" x14ac:dyDescent="0.2">
      <c r="D1590" s="2"/>
    </row>
    <row r="1591" spans="4:4" ht="15.75" x14ac:dyDescent="0.2">
      <c r="D1591" s="2"/>
    </row>
    <row r="1592" spans="4:4" ht="15.75" x14ac:dyDescent="0.2">
      <c r="D1592" s="2"/>
    </row>
    <row r="1593" spans="4:4" ht="15.75" x14ac:dyDescent="0.2">
      <c r="D1593" s="2"/>
    </row>
    <row r="1594" spans="4:4" ht="15.75" x14ac:dyDescent="0.2">
      <c r="D1594" s="2"/>
    </row>
    <row r="1595" spans="4:4" ht="15.75" x14ac:dyDescent="0.2">
      <c r="D1595" s="2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workbookViewId="0">
      <selection sqref="A1:XFD2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25" style="47" bestFit="1" customWidth="1"/>
  </cols>
  <sheetData>
    <row r="1" spans="1:5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x14ac:dyDescent="0.25">
      <c r="A2" s="42" t="s">
        <v>492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5.75" x14ac:dyDescent="0.2">
      <c r="A3">
        <v>103.99358929</v>
      </c>
      <c r="B3">
        <v>27.514589000000001</v>
      </c>
      <c r="C3" s="39">
        <v>852.79</v>
      </c>
      <c r="D3" s="46" t="s">
        <v>0</v>
      </c>
      <c r="E3" s="48"/>
    </row>
    <row r="4" spans="1:5" ht="15.75" x14ac:dyDescent="0.2">
      <c r="A4">
        <v>103.99358929</v>
      </c>
      <c r="B4">
        <v>27.514589000000001</v>
      </c>
      <c r="C4" s="39">
        <v>852.79</v>
      </c>
      <c r="D4" s="46" t="s">
        <v>1</v>
      </c>
      <c r="E4" s="48"/>
    </row>
    <row r="5" spans="1:5" ht="15.75" x14ac:dyDescent="0.2">
      <c r="A5">
        <v>103.99358929</v>
      </c>
      <c r="B5">
        <v>27.514589000000001</v>
      </c>
      <c r="C5" s="39">
        <v>852.79</v>
      </c>
      <c r="D5" s="46" t="s">
        <v>2</v>
      </c>
      <c r="E5" s="48"/>
    </row>
    <row r="6" spans="1:5" ht="15.75" x14ac:dyDescent="0.2">
      <c r="A6">
        <v>103.99358929</v>
      </c>
      <c r="B6">
        <v>27.514589000000001</v>
      </c>
      <c r="C6" s="39">
        <v>852.79</v>
      </c>
      <c r="D6" s="46" t="s">
        <v>3</v>
      </c>
      <c r="E6" s="48"/>
    </row>
    <row r="7" spans="1:5" ht="15.75" x14ac:dyDescent="0.2">
      <c r="A7">
        <v>103.99358929</v>
      </c>
      <c r="B7">
        <v>27.514589000000001</v>
      </c>
      <c r="C7" s="39">
        <v>852.79</v>
      </c>
      <c r="D7" s="46" t="s">
        <v>4</v>
      </c>
      <c r="E7" s="48"/>
    </row>
    <row r="8" spans="1:5" ht="15.75" x14ac:dyDescent="0.2">
      <c r="A8">
        <v>103.99358929</v>
      </c>
      <c r="B8">
        <v>27.514589000000001</v>
      </c>
      <c r="C8" s="39">
        <v>852.79</v>
      </c>
      <c r="D8" s="46" t="s">
        <v>5</v>
      </c>
      <c r="E8" s="48"/>
    </row>
    <row r="9" spans="1:5" ht="15.75" x14ac:dyDescent="0.2">
      <c r="A9">
        <v>103.99358929</v>
      </c>
      <c r="B9">
        <v>27.514589000000001</v>
      </c>
      <c r="C9" s="39">
        <v>852.79</v>
      </c>
      <c r="D9" s="46" t="s">
        <v>6</v>
      </c>
      <c r="E9" s="48"/>
    </row>
    <row r="10" spans="1:5" ht="15.75" x14ac:dyDescent="0.2">
      <c r="A10">
        <v>103.99358929</v>
      </c>
      <c r="B10">
        <v>27.514589000000001</v>
      </c>
      <c r="C10" s="39">
        <v>852.79</v>
      </c>
      <c r="D10" s="46" t="s">
        <v>7</v>
      </c>
      <c r="E10" s="48"/>
    </row>
    <row r="11" spans="1:5" ht="15.75" x14ac:dyDescent="0.2">
      <c r="A11">
        <v>103.99358929</v>
      </c>
      <c r="B11">
        <v>27.514589000000001</v>
      </c>
      <c r="C11" s="39">
        <v>852.79</v>
      </c>
      <c r="D11" s="46" t="s">
        <v>8</v>
      </c>
      <c r="E11" s="48"/>
    </row>
    <row r="12" spans="1:5" ht="15.75" x14ac:dyDescent="0.2">
      <c r="A12">
        <v>103.99358929</v>
      </c>
      <c r="B12">
        <v>27.514589000000001</v>
      </c>
      <c r="C12" s="39">
        <v>852.79</v>
      </c>
      <c r="D12" s="46" t="s">
        <v>9</v>
      </c>
      <c r="E12" s="48"/>
    </row>
    <row r="13" spans="1:5" ht="15.75" x14ac:dyDescent="0.2">
      <c r="A13">
        <v>103.99358929</v>
      </c>
      <c r="B13">
        <v>27.514589000000001</v>
      </c>
      <c r="C13" s="39">
        <v>852.79</v>
      </c>
      <c r="D13" s="46" t="s">
        <v>10</v>
      </c>
      <c r="E13" s="48"/>
    </row>
    <row r="14" spans="1:5" ht="15.75" x14ac:dyDescent="0.2">
      <c r="A14">
        <v>103.99358929</v>
      </c>
      <c r="B14">
        <v>27.514589000000001</v>
      </c>
      <c r="C14" s="39">
        <v>852.79</v>
      </c>
      <c r="D14" s="46" t="s">
        <v>11</v>
      </c>
      <c r="E14" s="48"/>
    </row>
    <row r="15" spans="1:5" ht="15.75" x14ac:dyDescent="0.2">
      <c r="A15">
        <v>103.99358929</v>
      </c>
      <c r="B15">
        <v>27.514589000000001</v>
      </c>
      <c r="C15" s="39">
        <v>852.79</v>
      </c>
      <c r="D15" s="46" t="s">
        <v>12</v>
      </c>
      <c r="E15" s="48"/>
    </row>
    <row r="16" spans="1:5" ht="15.75" x14ac:dyDescent="0.2">
      <c r="A16">
        <v>103.99358929</v>
      </c>
      <c r="B16">
        <v>27.514589000000001</v>
      </c>
      <c r="C16" s="39">
        <v>852.79</v>
      </c>
      <c r="D16" s="46" t="s">
        <v>13</v>
      </c>
      <c r="E16" s="48"/>
    </row>
    <row r="17" spans="1:5" ht="15.75" x14ac:dyDescent="0.2">
      <c r="A17">
        <v>103.99358929</v>
      </c>
      <c r="B17">
        <v>27.514589000000001</v>
      </c>
      <c r="C17" s="39">
        <v>852.79</v>
      </c>
      <c r="D17" s="46" t="s">
        <v>14</v>
      </c>
      <c r="E17" s="48"/>
    </row>
    <row r="18" spans="1:5" ht="15.75" x14ac:dyDescent="0.2">
      <c r="A18">
        <v>103.99358929</v>
      </c>
      <c r="B18">
        <v>27.514589000000001</v>
      </c>
      <c r="C18" s="39">
        <v>852.79</v>
      </c>
      <c r="D18" s="46" t="s">
        <v>15</v>
      </c>
      <c r="E18" s="48"/>
    </row>
    <row r="19" spans="1:5" ht="15.75" x14ac:dyDescent="0.2">
      <c r="A19">
        <v>103.99358929</v>
      </c>
      <c r="B19">
        <v>27.514589000000001</v>
      </c>
      <c r="C19" s="39">
        <v>852.79</v>
      </c>
      <c r="D19" s="46" t="s">
        <v>16</v>
      </c>
      <c r="E19" s="48"/>
    </row>
    <row r="20" spans="1:5" ht="15.75" x14ac:dyDescent="0.2">
      <c r="A20">
        <v>103.99358929</v>
      </c>
      <c r="B20">
        <v>27.514589000000001</v>
      </c>
      <c r="C20" s="39">
        <v>852.79</v>
      </c>
      <c r="D20" s="46" t="s">
        <v>17</v>
      </c>
      <c r="E20" s="48"/>
    </row>
    <row r="21" spans="1:5" ht="15.75" x14ac:dyDescent="0.2">
      <c r="A21">
        <v>103.99358929</v>
      </c>
      <c r="B21">
        <v>27.514589000000001</v>
      </c>
      <c r="C21" s="39">
        <v>852.79</v>
      </c>
      <c r="D21" s="46" t="s">
        <v>18</v>
      </c>
      <c r="E21" s="48"/>
    </row>
    <row r="22" spans="1:5" ht="15.75" x14ac:dyDescent="0.2">
      <c r="A22">
        <v>103.99358929</v>
      </c>
      <c r="B22">
        <v>27.514589000000001</v>
      </c>
      <c r="C22" s="39">
        <v>852.79</v>
      </c>
      <c r="D22" s="46" t="s">
        <v>19</v>
      </c>
      <c r="E22" s="48"/>
    </row>
    <row r="23" spans="1:5" ht="15.75" x14ac:dyDescent="0.2">
      <c r="A23">
        <v>103.99358929</v>
      </c>
      <c r="B23">
        <v>27.514589000000001</v>
      </c>
      <c r="C23" s="39">
        <v>852.79</v>
      </c>
      <c r="D23" s="46" t="s">
        <v>20</v>
      </c>
      <c r="E23" s="48"/>
    </row>
    <row r="24" spans="1:5" ht="15.75" x14ac:dyDescent="0.2">
      <c r="A24">
        <v>103.99358929</v>
      </c>
      <c r="B24">
        <v>27.514589000000001</v>
      </c>
      <c r="C24" s="39">
        <v>852.79</v>
      </c>
      <c r="D24" s="46" t="s">
        <v>21</v>
      </c>
      <c r="E24" s="48"/>
    </row>
    <row r="25" spans="1:5" ht="15.75" x14ac:dyDescent="0.2">
      <c r="A25">
        <v>103.99358929</v>
      </c>
      <c r="B25">
        <v>27.514589000000001</v>
      </c>
      <c r="C25" s="39">
        <v>852.79</v>
      </c>
      <c r="D25" s="46" t="s">
        <v>22</v>
      </c>
      <c r="E25" s="48"/>
    </row>
    <row r="26" spans="1:5" ht="15.75" x14ac:dyDescent="0.2">
      <c r="A26">
        <v>103.99358929</v>
      </c>
      <c r="B26">
        <v>27.514589000000001</v>
      </c>
      <c r="C26" s="39">
        <v>852.79</v>
      </c>
      <c r="D26" s="46" t="s">
        <v>23</v>
      </c>
      <c r="E26" s="48"/>
    </row>
    <row r="27" spans="1:5" ht="15.75" x14ac:dyDescent="0.2">
      <c r="A27">
        <v>103.99358929</v>
      </c>
      <c r="B27">
        <v>27.514589000000001</v>
      </c>
      <c r="C27" s="39">
        <v>852.79</v>
      </c>
      <c r="D27" s="46" t="s">
        <v>24</v>
      </c>
      <c r="E27" s="48"/>
    </row>
    <row r="28" spans="1:5" ht="15.75" x14ac:dyDescent="0.2">
      <c r="A28">
        <v>103.99358929</v>
      </c>
      <c r="B28">
        <v>27.514589000000001</v>
      </c>
      <c r="C28" s="39">
        <v>852.79</v>
      </c>
      <c r="D28" s="46" t="s">
        <v>25</v>
      </c>
      <c r="E28" s="48"/>
    </row>
    <row r="29" spans="1:5" ht="15.75" x14ac:dyDescent="0.2">
      <c r="A29">
        <v>103.99358929</v>
      </c>
      <c r="B29">
        <v>27.514589000000001</v>
      </c>
      <c r="C29" s="39">
        <v>852.79</v>
      </c>
      <c r="D29" s="46" t="s">
        <v>26</v>
      </c>
      <c r="E29" s="48"/>
    </row>
    <row r="30" spans="1:5" ht="15.75" x14ac:dyDescent="0.2">
      <c r="A30">
        <v>103.99358929</v>
      </c>
      <c r="B30">
        <v>27.514589000000001</v>
      </c>
      <c r="C30" s="39">
        <v>852.79</v>
      </c>
      <c r="D30" s="46" t="s">
        <v>27</v>
      </c>
      <c r="E30" s="48"/>
    </row>
    <row r="31" spans="1:5" ht="15.75" x14ac:dyDescent="0.2">
      <c r="A31">
        <v>103.99358929</v>
      </c>
      <c r="B31">
        <v>27.514589000000001</v>
      </c>
      <c r="C31" s="39">
        <v>852.79</v>
      </c>
      <c r="D31" s="46" t="s">
        <v>28</v>
      </c>
      <c r="E31" s="48"/>
    </row>
    <row r="32" spans="1:5" ht="15.75" x14ac:dyDescent="0.2">
      <c r="A32">
        <v>103.99358929</v>
      </c>
      <c r="B32">
        <v>27.514589000000001</v>
      </c>
      <c r="C32" s="39">
        <v>852.79</v>
      </c>
      <c r="D32" s="46" t="s">
        <v>29</v>
      </c>
      <c r="E32" s="48"/>
    </row>
    <row r="33" spans="1:5" ht="15.75" x14ac:dyDescent="0.2">
      <c r="A33">
        <v>103.99358929</v>
      </c>
      <c r="B33">
        <v>27.514589000000001</v>
      </c>
      <c r="C33" s="39">
        <v>852.79</v>
      </c>
      <c r="D33" s="46" t="s">
        <v>30</v>
      </c>
      <c r="E33" s="48"/>
    </row>
    <row r="34" spans="1:5" ht="15.75" x14ac:dyDescent="0.2">
      <c r="A34">
        <v>103.99358929</v>
      </c>
      <c r="B34">
        <v>27.514589000000001</v>
      </c>
      <c r="C34" s="39">
        <v>852.79</v>
      </c>
      <c r="D34" s="46" t="s">
        <v>31</v>
      </c>
      <c r="E34" s="48"/>
    </row>
    <row r="35" spans="1:5" ht="15.75" x14ac:dyDescent="0.2">
      <c r="A35">
        <v>103.99358929</v>
      </c>
      <c r="B35">
        <v>27.514589000000001</v>
      </c>
      <c r="C35" s="39">
        <v>852.79</v>
      </c>
      <c r="D35" s="46" t="s">
        <v>32</v>
      </c>
      <c r="E35" s="48"/>
    </row>
    <row r="36" spans="1:5" ht="15.75" x14ac:dyDescent="0.2">
      <c r="A36">
        <v>103.99358929</v>
      </c>
      <c r="B36">
        <v>27.514589000000001</v>
      </c>
      <c r="C36" s="39">
        <v>852.79</v>
      </c>
      <c r="D36" s="46" t="s">
        <v>33</v>
      </c>
      <c r="E36" s="48"/>
    </row>
    <row r="37" spans="1:5" ht="15.75" x14ac:dyDescent="0.2">
      <c r="A37">
        <v>103.99358929</v>
      </c>
      <c r="B37">
        <v>27.514589000000001</v>
      </c>
      <c r="C37" s="39">
        <v>852.79</v>
      </c>
      <c r="D37" s="46" t="s">
        <v>34</v>
      </c>
      <c r="E37" s="48"/>
    </row>
    <row r="38" spans="1:5" ht="15.75" x14ac:dyDescent="0.2">
      <c r="A38">
        <v>103.99358929</v>
      </c>
      <c r="B38">
        <v>27.514589000000001</v>
      </c>
      <c r="C38" s="39">
        <v>852.79</v>
      </c>
      <c r="D38" s="46" t="s">
        <v>35</v>
      </c>
      <c r="E38" s="48"/>
    </row>
    <row r="39" spans="1:5" ht="15.75" x14ac:dyDescent="0.2">
      <c r="A39">
        <v>103.99358929</v>
      </c>
      <c r="B39">
        <v>27.514589000000001</v>
      </c>
      <c r="C39" s="39">
        <v>852.79</v>
      </c>
      <c r="D39" s="46" t="s">
        <v>36</v>
      </c>
      <c r="E39" s="48"/>
    </row>
    <row r="40" spans="1:5" ht="15.75" x14ac:dyDescent="0.2">
      <c r="A40">
        <v>103.99358929</v>
      </c>
      <c r="B40">
        <v>27.514589000000001</v>
      </c>
      <c r="C40" s="39">
        <v>852.79</v>
      </c>
      <c r="D40" s="46" t="s">
        <v>37</v>
      </c>
      <c r="E40" s="48"/>
    </row>
    <row r="41" spans="1:5" ht="15.75" x14ac:dyDescent="0.2">
      <c r="A41">
        <v>103.99358929</v>
      </c>
      <c r="B41">
        <v>27.514589000000001</v>
      </c>
      <c r="C41" s="39">
        <v>852.79</v>
      </c>
      <c r="D41" s="46" t="s">
        <v>38</v>
      </c>
      <c r="E41" s="48"/>
    </row>
    <row r="42" spans="1:5" ht="15.75" x14ac:dyDescent="0.2">
      <c r="A42">
        <v>103.99358929</v>
      </c>
      <c r="B42">
        <v>27.514589000000001</v>
      </c>
      <c r="C42" s="39">
        <v>852.79</v>
      </c>
      <c r="D42" s="46" t="s">
        <v>39</v>
      </c>
      <c r="E42" s="48"/>
    </row>
    <row r="43" spans="1:5" ht="15.75" x14ac:dyDescent="0.2">
      <c r="A43">
        <v>103.99358929</v>
      </c>
      <c r="B43">
        <v>27.514589000000001</v>
      </c>
      <c r="C43" s="39">
        <v>852.79</v>
      </c>
      <c r="D43" s="46" t="s">
        <v>40</v>
      </c>
      <c r="E43" s="48"/>
    </row>
    <row r="44" spans="1:5" ht="15.75" x14ac:dyDescent="0.2">
      <c r="A44">
        <v>103.99358929</v>
      </c>
      <c r="B44">
        <v>27.514589000000001</v>
      </c>
      <c r="C44" s="39">
        <v>852.79</v>
      </c>
      <c r="D44" s="46" t="s">
        <v>41</v>
      </c>
      <c r="E44" s="48"/>
    </row>
    <row r="45" spans="1:5" ht="15.75" x14ac:dyDescent="0.2">
      <c r="A45">
        <v>103.99358929</v>
      </c>
      <c r="B45">
        <v>27.514589000000001</v>
      </c>
      <c r="C45" s="39">
        <v>852.79</v>
      </c>
      <c r="D45" s="46" t="s">
        <v>42</v>
      </c>
      <c r="E45" s="48"/>
    </row>
    <row r="46" spans="1:5" ht="15.75" x14ac:dyDescent="0.2">
      <c r="A46">
        <v>103.99358929</v>
      </c>
      <c r="B46">
        <v>27.514589000000001</v>
      </c>
      <c r="C46" s="39">
        <v>852.79</v>
      </c>
      <c r="D46" s="46" t="s">
        <v>43</v>
      </c>
      <c r="E46" s="48"/>
    </row>
    <row r="47" spans="1:5" ht="15.75" x14ac:dyDescent="0.2">
      <c r="A47">
        <v>103.99358929</v>
      </c>
      <c r="B47">
        <v>27.514589000000001</v>
      </c>
      <c r="C47" s="39">
        <v>852.79</v>
      </c>
      <c r="D47" s="46" t="s">
        <v>44</v>
      </c>
      <c r="E47" s="48"/>
    </row>
    <row r="48" spans="1:5" ht="15.75" x14ac:dyDescent="0.2">
      <c r="A48">
        <v>103.99358929</v>
      </c>
      <c r="B48">
        <v>27.514589000000001</v>
      </c>
      <c r="C48" s="39">
        <v>852.79</v>
      </c>
      <c r="D48" s="46" t="s">
        <v>45</v>
      </c>
      <c r="E48" s="48"/>
    </row>
    <row r="49" spans="1:5" ht="15.75" x14ac:dyDescent="0.2">
      <c r="A49">
        <v>103.99358929</v>
      </c>
      <c r="B49">
        <v>27.514589000000001</v>
      </c>
      <c r="C49" s="39">
        <v>852.79</v>
      </c>
      <c r="D49" s="46" t="s">
        <v>46</v>
      </c>
      <c r="E49" s="48"/>
    </row>
    <row r="50" spans="1:5" ht="15.75" x14ac:dyDescent="0.2">
      <c r="A50">
        <v>103.99358929</v>
      </c>
      <c r="B50">
        <v>27.514589000000001</v>
      </c>
      <c r="C50" s="39">
        <v>852.79</v>
      </c>
      <c r="D50" s="46" t="s">
        <v>47</v>
      </c>
      <c r="E50" s="48"/>
    </row>
    <row r="51" spans="1:5" ht="15.75" x14ac:dyDescent="0.2">
      <c r="A51">
        <v>103.99358929</v>
      </c>
      <c r="B51">
        <v>27.514589000000001</v>
      </c>
      <c r="C51" s="39">
        <v>852.79</v>
      </c>
      <c r="D51" s="46" t="s">
        <v>48</v>
      </c>
      <c r="E51" s="48"/>
    </row>
    <row r="52" spans="1:5" ht="15.75" x14ac:dyDescent="0.2">
      <c r="A52">
        <v>103.99358929</v>
      </c>
      <c r="B52">
        <v>27.514589000000001</v>
      </c>
      <c r="C52" s="39">
        <v>852.79</v>
      </c>
      <c r="D52" s="46" t="s">
        <v>49</v>
      </c>
      <c r="E52" s="48"/>
    </row>
    <row r="53" spans="1:5" ht="15.75" x14ac:dyDescent="0.2">
      <c r="A53">
        <v>103.99358929</v>
      </c>
      <c r="B53">
        <v>27.514589000000001</v>
      </c>
      <c r="C53" s="39">
        <v>852.79</v>
      </c>
      <c r="D53" s="46" t="s">
        <v>50</v>
      </c>
      <c r="E53" s="48"/>
    </row>
    <row r="54" spans="1:5" ht="15.75" x14ac:dyDescent="0.2">
      <c r="A54">
        <v>103.99358929</v>
      </c>
      <c r="B54">
        <v>27.514589000000001</v>
      </c>
      <c r="C54" s="39">
        <v>852.79</v>
      </c>
      <c r="D54" s="46" t="s">
        <v>51</v>
      </c>
      <c r="E54" s="48"/>
    </row>
    <row r="55" spans="1:5" ht="15.75" x14ac:dyDescent="0.2">
      <c r="A55">
        <v>103.99358929</v>
      </c>
      <c r="B55">
        <v>27.514589000000001</v>
      </c>
      <c r="C55" s="39">
        <v>852.79</v>
      </c>
      <c r="D55" s="46" t="s">
        <v>52</v>
      </c>
      <c r="E55" s="48"/>
    </row>
    <row r="56" spans="1:5" ht="15.75" x14ac:dyDescent="0.2">
      <c r="A56">
        <v>103.99358929</v>
      </c>
      <c r="B56">
        <v>27.514589000000001</v>
      </c>
      <c r="C56" s="39">
        <v>852.79</v>
      </c>
      <c r="D56" s="46" t="s">
        <v>53</v>
      </c>
      <c r="E56" s="48"/>
    </row>
    <row r="57" spans="1:5" ht="15.75" x14ac:dyDescent="0.2">
      <c r="A57">
        <v>103.99358929</v>
      </c>
      <c r="B57">
        <v>27.514589000000001</v>
      </c>
      <c r="C57" s="39">
        <v>852.79</v>
      </c>
      <c r="D57" s="46" t="s">
        <v>54</v>
      </c>
      <c r="E57" s="48"/>
    </row>
    <row r="58" spans="1:5" ht="15.75" x14ac:dyDescent="0.2">
      <c r="A58">
        <v>103.99358929</v>
      </c>
      <c r="B58">
        <v>27.514589000000001</v>
      </c>
      <c r="C58" s="39">
        <v>852.79</v>
      </c>
      <c r="D58" s="46" t="s">
        <v>55</v>
      </c>
      <c r="E58" s="48"/>
    </row>
    <row r="59" spans="1:5" ht="15.75" x14ac:dyDescent="0.2">
      <c r="A59">
        <v>103.99358929</v>
      </c>
      <c r="B59">
        <v>27.514589000000001</v>
      </c>
      <c r="C59" s="39">
        <v>852.79</v>
      </c>
      <c r="D59" s="46" t="s">
        <v>56</v>
      </c>
      <c r="E59" s="48"/>
    </row>
    <row r="60" spans="1:5" ht="15.75" x14ac:dyDescent="0.2">
      <c r="A60">
        <v>103.99358929</v>
      </c>
      <c r="B60">
        <v>27.514589000000001</v>
      </c>
      <c r="C60" s="39">
        <v>852.79</v>
      </c>
      <c r="D60" s="46" t="s">
        <v>57</v>
      </c>
      <c r="E60" s="48"/>
    </row>
    <row r="61" spans="1:5" ht="15.75" x14ac:dyDescent="0.2">
      <c r="A61">
        <v>103.99358929</v>
      </c>
      <c r="B61">
        <v>27.514589000000001</v>
      </c>
      <c r="C61" s="39">
        <v>852.79</v>
      </c>
      <c r="D61" s="46" t="s">
        <v>58</v>
      </c>
      <c r="E61" s="48"/>
    </row>
    <row r="62" spans="1:5" ht="15.75" x14ac:dyDescent="0.2">
      <c r="A62">
        <v>103.99358929</v>
      </c>
      <c r="B62">
        <v>27.514589000000001</v>
      </c>
      <c r="C62" s="39">
        <v>852.79</v>
      </c>
      <c r="D62" s="46" t="s">
        <v>59</v>
      </c>
      <c r="E62" s="48"/>
    </row>
    <row r="63" spans="1:5" ht="15.75" x14ac:dyDescent="0.2">
      <c r="A63">
        <v>103.99358929</v>
      </c>
      <c r="B63">
        <v>27.514589000000001</v>
      </c>
      <c r="C63" s="39">
        <v>852.79</v>
      </c>
      <c r="D63" s="46" t="s">
        <v>60</v>
      </c>
      <c r="E63" s="48"/>
    </row>
    <row r="64" spans="1:5" ht="15.75" x14ac:dyDescent="0.2">
      <c r="A64">
        <v>103.99358929</v>
      </c>
      <c r="B64">
        <v>27.514589000000001</v>
      </c>
      <c r="C64" s="39">
        <v>852.79</v>
      </c>
      <c r="D64" s="46" t="s">
        <v>61</v>
      </c>
      <c r="E64" s="48"/>
    </row>
    <row r="65" spans="1:5" ht="15.75" x14ac:dyDescent="0.2">
      <c r="A65">
        <v>103.99358929</v>
      </c>
      <c r="B65">
        <v>27.514589000000001</v>
      </c>
      <c r="C65" s="39">
        <v>852.79</v>
      </c>
      <c r="D65" s="46" t="s">
        <v>62</v>
      </c>
      <c r="E65" s="48"/>
    </row>
    <row r="66" spans="1:5" ht="15.75" x14ac:dyDescent="0.2">
      <c r="A66">
        <v>103.99358929</v>
      </c>
      <c r="B66">
        <v>27.514589000000001</v>
      </c>
      <c r="C66" s="39">
        <v>852.79</v>
      </c>
      <c r="D66" s="46" t="s">
        <v>63</v>
      </c>
      <c r="E66" s="48"/>
    </row>
    <row r="67" spans="1:5" ht="15.75" x14ac:dyDescent="0.2">
      <c r="A67">
        <v>103.99358929</v>
      </c>
      <c r="B67">
        <v>27.514589000000001</v>
      </c>
      <c r="C67" s="39">
        <v>852.79</v>
      </c>
      <c r="D67" s="46" t="s">
        <v>64</v>
      </c>
      <c r="E67" s="48"/>
    </row>
    <row r="68" spans="1:5" ht="15.75" x14ac:dyDescent="0.2">
      <c r="A68">
        <v>103.99358929</v>
      </c>
      <c r="B68">
        <v>27.514589000000001</v>
      </c>
      <c r="C68" s="39">
        <v>852.79</v>
      </c>
      <c r="D68" s="46" t="s">
        <v>65</v>
      </c>
      <c r="E68" s="48"/>
    </row>
    <row r="69" spans="1:5" ht="15.75" x14ac:dyDescent="0.2">
      <c r="A69">
        <v>103.99358929</v>
      </c>
      <c r="B69">
        <v>27.514589000000001</v>
      </c>
      <c r="C69" s="39">
        <v>852.79</v>
      </c>
      <c r="D69" s="46" t="s">
        <v>66</v>
      </c>
      <c r="E69" s="48"/>
    </row>
    <row r="70" spans="1:5" ht="15.75" x14ac:dyDescent="0.2">
      <c r="A70">
        <v>103.99358929</v>
      </c>
      <c r="B70">
        <v>27.514589000000001</v>
      </c>
      <c r="C70" s="39">
        <v>852.79</v>
      </c>
      <c r="D70" s="46" t="s">
        <v>67</v>
      </c>
      <c r="E70" s="48"/>
    </row>
    <row r="71" spans="1:5" ht="15.75" x14ac:dyDescent="0.2">
      <c r="A71">
        <v>103.99358929</v>
      </c>
      <c r="B71">
        <v>27.514589000000001</v>
      </c>
      <c r="C71" s="39">
        <v>852.79</v>
      </c>
      <c r="D71" s="46" t="s">
        <v>68</v>
      </c>
      <c r="E71" s="48"/>
    </row>
    <row r="72" spans="1:5" ht="15.75" x14ac:dyDescent="0.2">
      <c r="A72">
        <v>103.99358929</v>
      </c>
      <c r="B72">
        <v>27.514589000000001</v>
      </c>
      <c r="C72" s="39">
        <v>852.79</v>
      </c>
      <c r="D72" s="46" t="s">
        <v>69</v>
      </c>
      <c r="E72" s="48"/>
    </row>
    <row r="73" spans="1:5" ht="15.75" x14ac:dyDescent="0.2">
      <c r="A73">
        <v>103.99358929</v>
      </c>
      <c r="B73">
        <v>27.514589000000001</v>
      </c>
      <c r="C73" s="39">
        <v>852.79</v>
      </c>
      <c r="D73" s="46" t="s">
        <v>70</v>
      </c>
      <c r="E73" s="48"/>
    </row>
    <row r="74" spans="1:5" ht="15.75" x14ac:dyDescent="0.2">
      <c r="A74">
        <v>103.99358929</v>
      </c>
      <c r="B74">
        <v>27.514589000000001</v>
      </c>
      <c r="C74" s="39">
        <v>852.79</v>
      </c>
      <c r="D74" s="46" t="s">
        <v>71</v>
      </c>
      <c r="E74" s="48"/>
    </row>
    <row r="75" spans="1:5" ht="15.75" x14ac:dyDescent="0.2">
      <c r="A75">
        <v>103.99358929</v>
      </c>
      <c r="B75">
        <v>27.514589000000001</v>
      </c>
      <c r="C75" s="39">
        <v>852.79</v>
      </c>
      <c r="D75" s="46" t="s">
        <v>72</v>
      </c>
      <c r="E75" s="48"/>
    </row>
    <row r="76" spans="1:5" ht="15.75" x14ac:dyDescent="0.2">
      <c r="A76">
        <v>103.99358929</v>
      </c>
      <c r="B76">
        <v>27.514589000000001</v>
      </c>
      <c r="C76" s="39">
        <v>852.79</v>
      </c>
      <c r="D76" s="46" t="s">
        <v>73</v>
      </c>
      <c r="E76" s="48"/>
    </row>
    <row r="77" spans="1:5" ht="15.75" x14ac:dyDescent="0.2">
      <c r="A77">
        <v>103.99358929</v>
      </c>
      <c r="B77">
        <v>27.514589000000001</v>
      </c>
      <c r="C77" s="39">
        <v>852.79</v>
      </c>
      <c r="D77" s="46" t="s">
        <v>74</v>
      </c>
      <c r="E77" s="48"/>
    </row>
    <row r="78" spans="1:5" ht="15.75" x14ac:dyDescent="0.2">
      <c r="A78">
        <v>103.99358929</v>
      </c>
      <c r="B78">
        <v>27.514589000000001</v>
      </c>
      <c r="C78" s="39">
        <v>852.79</v>
      </c>
      <c r="D78" s="46" t="s">
        <v>75</v>
      </c>
      <c r="E78" s="48"/>
    </row>
    <row r="79" spans="1:5" ht="15.75" x14ac:dyDescent="0.2">
      <c r="A79">
        <v>103.99358929</v>
      </c>
      <c r="B79">
        <v>27.514589000000001</v>
      </c>
      <c r="C79" s="39">
        <v>852.79</v>
      </c>
      <c r="D79" s="46" t="s">
        <v>76</v>
      </c>
      <c r="E79" s="48"/>
    </row>
    <row r="80" spans="1:5" ht="15.75" x14ac:dyDescent="0.2">
      <c r="A80">
        <v>103.99358929</v>
      </c>
      <c r="B80">
        <v>27.514589000000001</v>
      </c>
      <c r="C80" s="39">
        <v>852.79</v>
      </c>
      <c r="D80" s="46" t="s">
        <v>77</v>
      </c>
      <c r="E80" s="48"/>
    </row>
    <row r="81" spans="1:5" ht="15.75" x14ac:dyDescent="0.2">
      <c r="A81">
        <v>103.99358929</v>
      </c>
      <c r="B81">
        <v>27.514589000000001</v>
      </c>
      <c r="C81" s="39">
        <v>852.79</v>
      </c>
      <c r="D81" s="46" t="s">
        <v>78</v>
      </c>
      <c r="E81" s="48"/>
    </row>
    <row r="82" spans="1:5" ht="15.75" x14ac:dyDescent="0.2">
      <c r="A82">
        <v>103.99358929</v>
      </c>
      <c r="B82">
        <v>27.514589000000001</v>
      </c>
      <c r="C82" s="39">
        <v>852.79</v>
      </c>
      <c r="D82" s="46" t="s">
        <v>79</v>
      </c>
      <c r="E82" s="48"/>
    </row>
    <row r="83" spans="1:5" ht="15.75" x14ac:dyDescent="0.2">
      <c r="A83">
        <v>103.99358929</v>
      </c>
      <c r="B83">
        <v>27.514589000000001</v>
      </c>
      <c r="C83" s="39">
        <v>852.79</v>
      </c>
      <c r="D83" s="46" t="s">
        <v>80</v>
      </c>
      <c r="E83" s="48"/>
    </row>
    <row r="84" spans="1:5" ht="15.75" x14ac:dyDescent="0.2">
      <c r="A84">
        <v>103.99358929</v>
      </c>
      <c r="B84">
        <v>27.514589000000001</v>
      </c>
      <c r="C84" s="39">
        <v>852.79</v>
      </c>
      <c r="D84" s="46" t="s">
        <v>81</v>
      </c>
      <c r="E84" s="48"/>
    </row>
    <row r="85" spans="1:5" ht="15.75" x14ac:dyDescent="0.2">
      <c r="A85">
        <v>103.99358929</v>
      </c>
      <c r="B85">
        <v>27.514589000000001</v>
      </c>
      <c r="C85" s="39">
        <v>852.79</v>
      </c>
      <c r="D85" s="46" t="s">
        <v>82</v>
      </c>
      <c r="E85" s="48"/>
    </row>
    <row r="86" spans="1:5" ht="15.75" x14ac:dyDescent="0.2">
      <c r="A86">
        <v>103.99358929</v>
      </c>
      <c r="B86">
        <v>27.514589000000001</v>
      </c>
      <c r="C86" s="39">
        <v>852.79</v>
      </c>
      <c r="D86" s="46" t="s">
        <v>83</v>
      </c>
      <c r="E86" s="48"/>
    </row>
    <row r="87" spans="1:5" ht="15.75" x14ac:dyDescent="0.2">
      <c r="A87">
        <v>103.99358929</v>
      </c>
      <c r="B87">
        <v>27.514589000000001</v>
      </c>
      <c r="C87" s="39">
        <v>852.79</v>
      </c>
      <c r="D87" s="46" t="s">
        <v>84</v>
      </c>
      <c r="E87" s="48"/>
    </row>
    <row r="88" spans="1:5" ht="15.75" x14ac:dyDescent="0.2">
      <c r="A88">
        <v>103.99358929</v>
      </c>
      <c r="B88">
        <v>27.514589000000001</v>
      </c>
      <c r="C88" s="39">
        <v>852.79</v>
      </c>
      <c r="D88" s="46" t="s">
        <v>85</v>
      </c>
      <c r="E88" s="48"/>
    </row>
    <row r="89" spans="1:5" ht="15.75" x14ac:dyDescent="0.2">
      <c r="A89">
        <v>103.99358929</v>
      </c>
      <c r="B89">
        <v>27.514589000000001</v>
      </c>
      <c r="C89" s="39">
        <v>852.79</v>
      </c>
      <c r="D89" s="46" t="s">
        <v>86</v>
      </c>
      <c r="E89" s="48"/>
    </row>
    <row r="90" spans="1:5" ht="15.75" x14ac:dyDescent="0.2">
      <c r="A90">
        <v>103.99358929</v>
      </c>
      <c r="B90">
        <v>27.514589000000001</v>
      </c>
      <c r="C90" s="39">
        <v>852.79</v>
      </c>
      <c r="D90" s="46" t="s">
        <v>87</v>
      </c>
      <c r="E90" s="48"/>
    </row>
    <row r="91" spans="1:5" ht="15.75" x14ac:dyDescent="0.2">
      <c r="A91">
        <v>103.99358929</v>
      </c>
      <c r="B91">
        <v>27.514589000000001</v>
      </c>
      <c r="C91" s="39">
        <v>852.79</v>
      </c>
      <c r="D91" s="46" t="s">
        <v>88</v>
      </c>
      <c r="E91" s="48"/>
    </row>
    <row r="92" spans="1:5" ht="15.75" x14ac:dyDescent="0.2">
      <c r="A92">
        <v>103.99358929</v>
      </c>
      <c r="B92">
        <v>27.514589000000001</v>
      </c>
      <c r="C92" s="39">
        <v>852.79</v>
      </c>
      <c r="D92" s="46" t="s">
        <v>89</v>
      </c>
      <c r="E92" s="48"/>
    </row>
    <row r="93" spans="1:5" ht="15.75" x14ac:dyDescent="0.2">
      <c r="A93">
        <v>103.99358929</v>
      </c>
      <c r="B93">
        <v>27.514589000000001</v>
      </c>
      <c r="C93" s="39">
        <v>852.79</v>
      </c>
      <c r="D93" s="46" t="s">
        <v>90</v>
      </c>
      <c r="E93" s="48"/>
    </row>
    <row r="94" spans="1:5" ht="15.75" x14ac:dyDescent="0.2">
      <c r="A94">
        <v>103.99358929</v>
      </c>
      <c r="B94">
        <v>27.514589000000001</v>
      </c>
      <c r="C94" s="39">
        <v>852.79</v>
      </c>
      <c r="D94" s="46" t="s">
        <v>91</v>
      </c>
      <c r="E94" s="48"/>
    </row>
    <row r="95" spans="1:5" ht="15.75" x14ac:dyDescent="0.2">
      <c r="A95">
        <v>103.99358929</v>
      </c>
      <c r="B95">
        <v>27.514589000000001</v>
      </c>
      <c r="C95" s="39">
        <v>852.79</v>
      </c>
      <c r="D95" s="46" t="s">
        <v>92</v>
      </c>
      <c r="E95" s="48"/>
    </row>
    <row r="96" spans="1:5" ht="15.75" x14ac:dyDescent="0.2">
      <c r="A96">
        <v>103.99358929</v>
      </c>
      <c r="B96">
        <v>27.514589000000001</v>
      </c>
      <c r="C96" s="39">
        <v>852.79</v>
      </c>
      <c r="D96" s="46" t="s">
        <v>93</v>
      </c>
      <c r="E96" s="48"/>
    </row>
    <row r="97" spans="1:5" ht="15.75" x14ac:dyDescent="0.2">
      <c r="A97">
        <v>103.99358929</v>
      </c>
      <c r="B97">
        <v>27.514589000000001</v>
      </c>
      <c r="C97" s="39">
        <v>852.79</v>
      </c>
      <c r="D97" s="46" t="s">
        <v>94</v>
      </c>
      <c r="E97" s="48"/>
    </row>
    <row r="98" spans="1:5" ht="15.75" x14ac:dyDescent="0.2">
      <c r="A98">
        <v>103.99358929</v>
      </c>
      <c r="B98">
        <v>27.514589000000001</v>
      </c>
      <c r="C98" s="39">
        <v>852.79</v>
      </c>
      <c r="D98" s="46" t="s">
        <v>95</v>
      </c>
      <c r="E98" s="48"/>
    </row>
    <row r="99" spans="1:5" ht="15.75" x14ac:dyDescent="0.2">
      <c r="A99">
        <v>103.99358929</v>
      </c>
      <c r="B99">
        <v>27.514589000000001</v>
      </c>
      <c r="C99" s="39">
        <v>852.79</v>
      </c>
      <c r="D99" s="46" t="s">
        <v>96</v>
      </c>
      <c r="E99" s="48"/>
    </row>
    <row r="100" spans="1:5" ht="15.75" x14ac:dyDescent="0.2">
      <c r="A100">
        <v>103.99358929</v>
      </c>
      <c r="B100">
        <v>27.514589000000001</v>
      </c>
      <c r="C100" s="39">
        <v>852.79</v>
      </c>
      <c r="D100" s="46" t="s">
        <v>97</v>
      </c>
      <c r="E100" s="48"/>
    </row>
    <row r="101" spans="1:5" ht="15.75" x14ac:dyDescent="0.2">
      <c r="A101">
        <v>103.99358929</v>
      </c>
      <c r="B101">
        <v>27.514589000000001</v>
      </c>
      <c r="C101" s="39">
        <v>852.79</v>
      </c>
      <c r="D101" s="46" t="s">
        <v>98</v>
      </c>
      <c r="E101" s="48"/>
    </row>
    <row r="102" spans="1:5" ht="15.75" x14ac:dyDescent="0.2">
      <c r="A102">
        <v>103.99358929</v>
      </c>
      <c r="B102">
        <v>27.514589000000001</v>
      </c>
      <c r="C102" s="39">
        <v>852.79</v>
      </c>
      <c r="D102" s="46" t="s">
        <v>99</v>
      </c>
      <c r="E102" s="48"/>
    </row>
    <row r="103" spans="1:5" ht="15.75" x14ac:dyDescent="0.2">
      <c r="A103">
        <v>103.99358929</v>
      </c>
      <c r="B103">
        <v>27.514589000000001</v>
      </c>
      <c r="C103" s="39">
        <v>852.79</v>
      </c>
      <c r="D103" s="46" t="s">
        <v>100</v>
      </c>
      <c r="E103" s="48"/>
    </row>
    <row r="104" spans="1:5" ht="15.75" x14ac:dyDescent="0.2">
      <c r="A104">
        <v>103.99358929</v>
      </c>
      <c r="B104">
        <v>27.514589000000001</v>
      </c>
      <c r="C104" s="39">
        <v>852.79</v>
      </c>
      <c r="D104" s="46" t="s">
        <v>101</v>
      </c>
      <c r="E104" s="48"/>
    </row>
    <row r="105" spans="1:5" ht="15.75" x14ac:dyDescent="0.2">
      <c r="A105">
        <v>103.99358929</v>
      </c>
      <c r="B105">
        <v>27.514589000000001</v>
      </c>
      <c r="C105" s="39">
        <v>852.79</v>
      </c>
      <c r="D105" s="46" t="s">
        <v>102</v>
      </c>
      <c r="E105" s="48"/>
    </row>
    <row r="106" spans="1:5" ht="15.75" x14ac:dyDescent="0.2">
      <c r="A106">
        <v>103.99358929</v>
      </c>
      <c r="B106">
        <v>27.514589000000001</v>
      </c>
      <c r="C106" s="39">
        <v>852.79</v>
      </c>
      <c r="D106" s="46" t="s">
        <v>103</v>
      </c>
      <c r="E106" s="48"/>
    </row>
    <row r="107" spans="1:5" ht="15.75" x14ac:dyDescent="0.2">
      <c r="A107">
        <v>103.99358929</v>
      </c>
      <c r="B107">
        <v>27.514589000000001</v>
      </c>
      <c r="C107" s="39">
        <v>852.79</v>
      </c>
      <c r="D107" s="46" t="s">
        <v>104</v>
      </c>
      <c r="E107" s="48"/>
    </row>
    <row r="108" spans="1:5" ht="15.75" x14ac:dyDescent="0.2">
      <c r="A108">
        <v>103.99358929</v>
      </c>
      <c r="B108">
        <v>27.514589000000001</v>
      </c>
      <c r="C108" s="39">
        <v>852.79</v>
      </c>
      <c r="D108" s="46" t="s">
        <v>105</v>
      </c>
      <c r="E108" s="48"/>
    </row>
    <row r="109" spans="1:5" ht="15.75" x14ac:dyDescent="0.2">
      <c r="A109">
        <v>103.99358929</v>
      </c>
      <c r="B109">
        <v>27.514589000000001</v>
      </c>
      <c r="C109" s="39">
        <v>852.79</v>
      </c>
      <c r="D109" s="46" t="s">
        <v>106</v>
      </c>
      <c r="E109" s="48"/>
    </row>
    <row r="110" spans="1:5" ht="15.75" x14ac:dyDescent="0.2">
      <c r="A110">
        <v>103.99358929</v>
      </c>
      <c r="B110">
        <v>27.514589000000001</v>
      </c>
      <c r="C110" s="39">
        <v>852.79</v>
      </c>
      <c r="D110" s="46" t="s">
        <v>107</v>
      </c>
      <c r="E110" s="48"/>
    </row>
    <row r="111" spans="1:5" ht="15.75" x14ac:dyDescent="0.2">
      <c r="A111">
        <v>103.99358929</v>
      </c>
      <c r="B111">
        <v>27.514589000000001</v>
      </c>
      <c r="C111" s="39">
        <v>852.79</v>
      </c>
      <c r="D111" s="46" t="s">
        <v>108</v>
      </c>
      <c r="E111" s="48"/>
    </row>
    <row r="112" spans="1:5" ht="15.75" x14ac:dyDescent="0.2">
      <c r="A112">
        <v>103.99358929</v>
      </c>
      <c r="B112">
        <v>27.514589000000001</v>
      </c>
      <c r="C112" s="39">
        <v>852.79</v>
      </c>
      <c r="D112" s="46" t="s">
        <v>109</v>
      </c>
      <c r="E112" s="48"/>
    </row>
    <row r="113" spans="1:5" ht="15.75" x14ac:dyDescent="0.2">
      <c r="A113">
        <v>103.99358929</v>
      </c>
      <c r="B113">
        <v>27.514589000000001</v>
      </c>
      <c r="C113" s="39">
        <v>852.79</v>
      </c>
      <c r="D113" s="46" t="s">
        <v>110</v>
      </c>
      <c r="E113" s="48"/>
    </row>
    <row r="114" spans="1:5" ht="15.75" x14ac:dyDescent="0.2">
      <c r="A114">
        <v>103.99358929</v>
      </c>
      <c r="B114">
        <v>27.514589000000001</v>
      </c>
      <c r="C114" s="39">
        <v>852.79</v>
      </c>
      <c r="D114" s="46" t="s">
        <v>111</v>
      </c>
      <c r="E114" s="48"/>
    </row>
    <row r="115" spans="1:5" ht="15.75" x14ac:dyDescent="0.2">
      <c r="A115">
        <v>103.99358929</v>
      </c>
      <c r="B115">
        <v>27.514589000000001</v>
      </c>
      <c r="C115" s="39">
        <v>852.79</v>
      </c>
      <c r="D115" s="46" t="s">
        <v>112</v>
      </c>
      <c r="E115" s="48"/>
    </row>
    <row r="116" spans="1:5" ht="15.75" x14ac:dyDescent="0.2">
      <c r="A116">
        <v>103.99358929</v>
      </c>
      <c r="B116">
        <v>27.514589000000001</v>
      </c>
      <c r="C116" s="39">
        <v>852.79</v>
      </c>
      <c r="D116" s="46" t="s">
        <v>113</v>
      </c>
      <c r="E116" s="48"/>
    </row>
    <row r="117" spans="1:5" ht="15.75" x14ac:dyDescent="0.2">
      <c r="A117">
        <v>103.99358929</v>
      </c>
      <c r="B117">
        <v>27.514589000000001</v>
      </c>
      <c r="C117" s="39">
        <v>852.79</v>
      </c>
      <c r="D117" s="46" t="s">
        <v>114</v>
      </c>
      <c r="E117" s="48"/>
    </row>
    <row r="118" spans="1:5" ht="15.75" x14ac:dyDescent="0.2">
      <c r="A118">
        <v>103.99358929</v>
      </c>
      <c r="B118">
        <v>27.514589000000001</v>
      </c>
      <c r="C118" s="39">
        <v>852.79</v>
      </c>
      <c r="D118" s="46" t="s">
        <v>115</v>
      </c>
      <c r="E118" s="48"/>
    </row>
    <row r="119" spans="1:5" ht="15.75" x14ac:dyDescent="0.2">
      <c r="A119">
        <v>103.99358929</v>
      </c>
      <c r="B119">
        <v>27.514589000000001</v>
      </c>
      <c r="C119" s="39">
        <v>852.79</v>
      </c>
      <c r="D119" s="46" t="s">
        <v>116</v>
      </c>
      <c r="E119" s="48"/>
    </row>
    <row r="120" spans="1:5" ht="15.75" x14ac:dyDescent="0.2">
      <c r="A120">
        <v>103.99358929</v>
      </c>
      <c r="B120">
        <v>27.514589000000001</v>
      </c>
      <c r="C120" s="39">
        <v>852.79</v>
      </c>
      <c r="D120" s="46" t="s">
        <v>117</v>
      </c>
      <c r="E120" s="48"/>
    </row>
    <row r="121" spans="1:5" ht="15.75" x14ac:dyDescent="0.2">
      <c r="A121">
        <v>103.99358929</v>
      </c>
      <c r="B121">
        <v>27.514589000000001</v>
      </c>
      <c r="C121" s="39">
        <v>852.79</v>
      </c>
      <c r="D121" s="46" t="s">
        <v>118</v>
      </c>
      <c r="E121" s="48"/>
    </row>
    <row r="122" spans="1:5" ht="15.75" x14ac:dyDescent="0.2">
      <c r="A122">
        <v>103.99358929</v>
      </c>
      <c r="B122">
        <v>27.514589000000001</v>
      </c>
      <c r="C122" s="39">
        <v>852.79</v>
      </c>
      <c r="D122" s="46" t="s">
        <v>119</v>
      </c>
      <c r="E122" s="48"/>
    </row>
    <row r="123" spans="1:5" ht="15.75" x14ac:dyDescent="0.2">
      <c r="A123">
        <v>103.99358929</v>
      </c>
      <c r="B123">
        <v>27.514589000000001</v>
      </c>
      <c r="C123" s="39">
        <v>852.79</v>
      </c>
      <c r="D123" s="46" t="s">
        <v>120</v>
      </c>
      <c r="E123" s="48"/>
    </row>
    <row r="124" spans="1:5" ht="15.75" x14ac:dyDescent="0.2">
      <c r="A124">
        <v>103.99358929</v>
      </c>
      <c r="B124">
        <v>27.514589000000001</v>
      </c>
      <c r="C124" s="39">
        <v>852.79</v>
      </c>
      <c r="D124" s="46" t="s">
        <v>121</v>
      </c>
      <c r="E124" s="48"/>
    </row>
    <row r="125" spans="1:5" ht="15.75" x14ac:dyDescent="0.2">
      <c r="A125">
        <v>103.99358929</v>
      </c>
      <c r="B125">
        <v>27.514589000000001</v>
      </c>
      <c r="C125" s="39">
        <v>852.79</v>
      </c>
      <c r="D125" s="46" t="s">
        <v>122</v>
      </c>
      <c r="E125" s="48"/>
    </row>
    <row r="126" spans="1:5" ht="15.75" x14ac:dyDescent="0.2">
      <c r="A126">
        <v>103.99358929</v>
      </c>
      <c r="B126">
        <v>27.514589000000001</v>
      </c>
      <c r="C126" s="39">
        <v>852.79</v>
      </c>
      <c r="D126" s="46" t="s">
        <v>123</v>
      </c>
      <c r="E126" s="48"/>
    </row>
    <row r="127" spans="1:5" ht="15.75" x14ac:dyDescent="0.2">
      <c r="A127">
        <v>103.99358929</v>
      </c>
      <c r="B127">
        <v>27.514589000000001</v>
      </c>
      <c r="C127" s="39">
        <v>852.79</v>
      </c>
      <c r="D127" s="46" t="s">
        <v>124</v>
      </c>
      <c r="E127" s="48"/>
    </row>
    <row r="128" spans="1:5" ht="15.75" x14ac:dyDescent="0.2">
      <c r="A128">
        <v>103.99358929</v>
      </c>
      <c r="B128">
        <v>27.514589000000001</v>
      </c>
      <c r="C128" s="39">
        <v>852.79</v>
      </c>
      <c r="D128" s="46" t="s">
        <v>125</v>
      </c>
      <c r="E128" s="48"/>
    </row>
    <row r="129" spans="1:5" ht="15.75" x14ac:dyDescent="0.2">
      <c r="A129">
        <v>103.99358929</v>
      </c>
      <c r="B129">
        <v>27.514589000000001</v>
      </c>
      <c r="C129" s="39">
        <v>852.79</v>
      </c>
      <c r="D129" s="46" t="s">
        <v>126</v>
      </c>
      <c r="E129" s="48"/>
    </row>
    <row r="130" spans="1:5" ht="15.75" x14ac:dyDescent="0.2">
      <c r="A130">
        <v>103.99358929</v>
      </c>
      <c r="B130">
        <v>27.514589000000001</v>
      </c>
      <c r="C130" s="39">
        <v>852.79</v>
      </c>
      <c r="D130" s="46" t="s">
        <v>127</v>
      </c>
      <c r="E130" s="48"/>
    </row>
    <row r="131" spans="1:5" ht="15.75" x14ac:dyDescent="0.2">
      <c r="A131">
        <v>103.99358929</v>
      </c>
      <c r="B131">
        <v>27.514589000000001</v>
      </c>
      <c r="C131" s="39">
        <v>852.79</v>
      </c>
      <c r="D131" s="46" t="s">
        <v>128</v>
      </c>
      <c r="E131" s="48"/>
    </row>
    <row r="132" spans="1:5" ht="15.75" x14ac:dyDescent="0.2">
      <c r="A132">
        <v>103.99358929</v>
      </c>
      <c r="B132">
        <v>27.514589000000001</v>
      </c>
      <c r="C132" s="39">
        <v>852.79</v>
      </c>
      <c r="D132" s="46" t="s">
        <v>129</v>
      </c>
      <c r="E132" s="48"/>
    </row>
    <row r="133" spans="1:5" ht="15.75" x14ac:dyDescent="0.2">
      <c r="A133">
        <v>103.99358929</v>
      </c>
      <c r="B133">
        <v>27.514589000000001</v>
      </c>
      <c r="C133" s="39">
        <v>852.79</v>
      </c>
      <c r="D133" s="46" t="s">
        <v>130</v>
      </c>
      <c r="E133" s="48"/>
    </row>
    <row r="134" spans="1:5" ht="15.75" x14ac:dyDescent="0.2">
      <c r="A134">
        <v>103.99358929</v>
      </c>
      <c r="B134">
        <v>27.514589000000001</v>
      </c>
      <c r="C134" s="39">
        <v>852.79</v>
      </c>
      <c r="D134" s="46" t="s">
        <v>131</v>
      </c>
      <c r="E134" s="48"/>
    </row>
    <row r="135" spans="1:5" ht="15.75" x14ac:dyDescent="0.2">
      <c r="A135">
        <v>103.99358929</v>
      </c>
      <c r="B135">
        <v>27.514589000000001</v>
      </c>
      <c r="C135" s="39">
        <v>852.79</v>
      </c>
      <c r="D135" s="46" t="s">
        <v>132</v>
      </c>
      <c r="E135" s="48"/>
    </row>
    <row r="136" spans="1:5" ht="15.75" x14ac:dyDescent="0.2">
      <c r="A136">
        <v>103.99358929</v>
      </c>
      <c r="B136">
        <v>27.514589000000001</v>
      </c>
      <c r="C136" s="39">
        <v>852.79</v>
      </c>
      <c r="D136" s="46" t="s">
        <v>133</v>
      </c>
      <c r="E136" s="48"/>
    </row>
    <row r="137" spans="1:5" ht="15.75" x14ac:dyDescent="0.2">
      <c r="A137">
        <v>103.99358929</v>
      </c>
      <c r="B137">
        <v>27.514589000000001</v>
      </c>
      <c r="C137" s="39">
        <v>852.79</v>
      </c>
      <c r="D137" s="46" t="s">
        <v>134</v>
      </c>
      <c r="E137" s="48"/>
    </row>
    <row r="138" spans="1:5" ht="15.75" x14ac:dyDescent="0.2">
      <c r="A138">
        <v>103.99358929</v>
      </c>
      <c r="B138">
        <v>27.514589000000001</v>
      </c>
      <c r="C138" s="39">
        <v>852.79</v>
      </c>
      <c r="D138" s="46" t="s">
        <v>135</v>
      </c>
      <c r="E138" s="48"/>
    </row>
    <row r="139" spans="1:5" ht="15.75" x14ac:dyDescent="0.2">
      <c r="A139">
        <v>103.99358929</v>
      </c>
      <c r="B139">
        <v>27.514589000000001</v>
      </c>
      <c r="C139" s="39">
        <v>852.79</v>
      </c>
      <c r="D139" s="46" t="s">
        <v>136</v>
      </c>
      <c r="E139" s="48"/>
    </row>
    <row r="140" spans="1:5" ht="15.75" x14ac:dyDescent="0.2">
      <c r="A140">
        <v>103.99358929</v>
      </c>
      <c r="B140">
        <v>27.514589000000001</v>
      </c>
      <c r="C140" s="39">
        <v>852.79</v>
      </c>
      <c r="D140" s="46" t="s">
        <v>137</v>
      </c>
      <c r="E140" s="48"/>
    </row>
    <row r="141" spans="1:5" ht="15.75" x14ac:dyDescent="0.2">
      <c r="A141">
        <v>103.99358929</v>
      </c>
      <c r="B141">
        <v>27.514589000000001</v>
      </c>
      <c r="C141" s="39">
        <v>852.79</v>
      </c>
      <c r="D141" s="46" t="s">
        <v>138</v>
      </c>
      <c r="E141" s="48"/>
    </row>
    <row r="142" spans="1:5" ht="15.75" x14ac:dyDescent="0.2">
      <c r="A142">
        <v>103.99358929</v>
      </c>
      <c r="B142">
        <v>27.514589000000001</v>
      </c>
      <c r="C142" s="39">
        <v>852.79</v>
      </c>
      <c r="D142" s="46" t="s">
        <v>139</v>
      </c>
      <c r="E142" s="48"/>
    </row>
    <row r="143" spans="1:5" ht="15.75" x14ac:dyDescent="0.2">
      <c r="A143">
        <v>103.99358929</v>
      </c>
      <c r="B143">
        <v>27.514589000000001</v>
      </c>
      <c r="C143" s="39">
        <v>852.79</v>
      </c>
      <c r="D143" s="46" t="s">
        <v>140</v>
      </c>
      <c r="E143" s="48"/>
    </row>
    <row r="144" spans="1:5" ht="15.75" x14ac:dyDescent="0.2">
      <c r="A144">
        <v>103.99358929</v>
      </c>
      <c r="B144">
        <v>27.514589000000001</v>
      </c>
      <c r="C144" s="39">
        <v>852.79</v>
      </c>
      <c r="D144" s="46" t="s">
        <v>141</v>
      </c>
      <c r="E144" s="48"/>
    </row>
    <row r="145" spans="1:5" ht="15.75" x14ac:dyDescent="0.2">
      <c r="A145">
        <v>103.99358929</v>
      </c>
      <c r="B145">
        <v>27.514589000000001</v>
      </c>
      <c r="C145" s="39">
        <v>852.79</v>
      </c>
      <c r="D145" s="46" t="s">
        <v>142</v>
      </c>
      <c r="E145" s="48"/>
    </row>
    <row r="146" spans="1:5" ht="15.75" x14ac:dyDescent="0.2">
      <c r="A146">
        <v>103.99358929</v>
      </c>
      <c r="B146">
        <v>27.514589000000001</v>
      </c>
      <c r="C146" s="39">
        <v>852.79</v>
      </c>
      <c r="D146" s="46" t="s">
        <v>143</v>
      </c>
      <c r="E146" s="48"/>
    </row>
    <row r="147" spans="1:5" ht="15.75" x14ac:dyDescent="0.2">
      <c r="A147">
        <v>103.99358929</v>
      </c>
      <c r="B147">
        <v>27.514589000000001</v>
      </c>
      <c r="C147" s="39">
        <v>852.79</v>
      </c>
      <c r="D147" s="46" t="s">
        <v>144</v>
      </c>
      <c r="E147" s="48"/>
    </row>
    <row r="148" spans="1:5" ht="15.75" x14ac:dyDescent="0.2">
      <c r="A148">
        <v>103.99358929</v>
      </c>
      <c r="B148">
        <v>27.514589000000001</v>
      </c>
      <c r="C148" s="39">
        <v>852.79</v>
      </c>
      <c r="D148" s="46" t="s">
        <v>145</v>
      </c>
      <c r="E148" s="48"/>
    </row>
    <row r="149" spans="1:5" ht="15.75" x14ac:dyDescent="0.2">
      <c r="A149">
        <v>103.99358929</v>
      </c>
      <c r="B149">
        <v>27.514589000000001</v>
      </c>
      <c r="C149" s="39">
        <v>852.79</v>
      </c>
      <c r="D149" s="46" t="s">
        <v>146</v>
      </c>
      <c r="E149" s="48"/>
    </row>
    <row r="150" spans="1:5" ht="15.75" x14ac:dyDescent="0.2">
      <c r="A150">
        <v>103.99358929</v>
      </c>
      <c r="B150">
        <v>27.514589000000001</v>
      </c>
      <c r="C150" s="39">
        <v>852.79</v>
      </c>
      <c r="D150" s="46" t="s">
        <v>147</v>
      </c>
      <c r="E150" s="48"/>
    </row>
    <row r="151" spans="1:5" ht="15.75" x14ac:dyDescent="0.2">
      <c r="A151">
        <v>103.99358929</v>
      </c>
      <c r="B151">
        <v>27.514589000000001</v>
      </c>
      <c r="C151" s="39">
        <v>852.79</v>
      </c>
      <c r="D151" s="46" t="s">
        <v>148</v>
      </c>
      <c r="E151" s="48"/>
    </row>
    <row r="152" spans="1:5" ht="15.75" x14ac:dyDescent="0.2">
      <c r="A152">
        <v>103.99358929</v>
      </c>
      <c r="B152">
        <v>27.514589000000001</v>
      </c>
      <c r="C152" s="39">
        <v>852.79</v>
      </c>
      <c r="D152" s="46" t="s">
        <v>149</v>
      </c>
      <c r="E152" s="48"/>
    </row>
    <row r="153" spans="1:5" ht="15.75" x14ac:dyDescent="0.2">
      <c r="A153">
        <v>103.99358929</v>
      </c>
      <c r="B153">
        <v>27.514589000000001</v>
      </c>
      <c r="C153" s="39">
        <v>852.79</v>
      </c>
      <c r="D153" s="46" t="s">
        <v>150</v>
      </c>
      <c r="E153" s="48"/>
    </row>
    <row r="154" spans="1:5" ht="15.75" x14ac:dyDescent="0.2">
      <c r="A154">
        <v>103.99358929</v>
      </c>
      <c r="B154">
        <v>27.514589000000001</v>
      </c>
      <c r="C154" s="39">
        <v>852.79</v>
      </c>
      <c r="D154" s="46" t="s">
        <v>151</v>
      </c>
      <c r="E154" s="48"/>
    </row>
    <row r="155" spans="1:5" ht="15.75" x14ac:dyDescent="0.2">
      <c r="A155">
        <v>103.99358929</v>
      </c>
      <c r="B155">
        <v>27.514589000000001</v>
      </c>
      <c r="C155" s="39">
        <v>852.79</v>
      </c>
      <c r="D155" s="46" t="s">
        <v>152</v>
      </c>
      <c r="E155" s="48"/>
    </row>
    <row r="156" spans="1:5" ht="15.75" x14ac:dyDescent="0.2">
      <c r="A156">
        <v>103.99358929</v>
      </c>
      <c r="B156">
        <v>27.514589000000001</v>
      </c>
      <c r="C156" s="39">
        <v>852.79</v>
      </c>
      <c r="D156" s="46" t="s">
        <v>153</v>
      </c>
      <c r="E156" s="48"/>
    </row>
    <row r="157" spans="1:5" ht="15.75" x14ac:dyDescent="0.2">
      <c r="A157">
        <v>103.99358929</v>
      </c>
      <c r="B157">
        <v>27.514589000000001</v>
      </c>
      <c r="C157" s="39">
        <v>852.79</v>
      </c>
      <c r="D157" s="46" t="s">
        <v>154</v>
      </c>
      <c r="E157" s="48"/>
    </row>
    <row r="158" spans="1:5" ht="15.75" x14ac:dyDescent="0.2">
      <c r="A158">
        <v>103.99358929</v>
      </c>
      <c r="B158">
        <v>27.514589000000001</v>
      </c>
      <c r="C158" s="39">
        <v>852.79</v>
      </c>
      <c r="D158" s="46" t="s">
        <v>155</v>
      </c>
      <c r="E158" s="48"/>
    </row>
    <row r="159" spans="1:5" ht="15.75" x14ac:dyDescent="0.2">
      <c r="A159">
        <v>103.99358929</v>
      </c>
      <c r="B159">
        <v>27.514589000000001</v>
      </c>
      <c r="C159" s="39">
        <v>852.79</v>
      </c>
      <c r="D159" s="46" t="s">
        <v>156</v>
      </c>
      <c r="E159" s="48"/>
    </row>
    <row r="160" spans="1:5" ht="15.75" x14ac:dyDescent="0.2">
      <c r="A160">
        <v>103.99358929</v>
      </c>
      <c r="B160">
        <v>27.514589000000001</v>
      </c>
      <c r="C160" s="39">
        <v>852.79</v>
      </c>
      <c r="D160" s="46" t="s">
        <v>157</v>
      </c>
      <c r="E160" s="48"/>
    </row>
    <row r="161" spans="1:5" ht="15.75" x14ac:dyDescent="0.2">
      <c r="A161">
        <v>103.99358929</v>
      </c>
      <c r="B161">
        <v>27.514589000000001</v>
      </c>
      <c r="C161" s="39">
        <v>852.79</v>
      </c>
      <c r="D161" s="46" t="s">
        <v>158</v>
      </c>
      <c r="E161" s="48"/>
    </row>
    <row r="162" spans="1:5" ht="15.75" x14ac:dyDescent="0.2">
      <c r="A162">
        <v>103.99358929</v>
      </c>
      <c r="B162">
        <v>27.514589000000001</v>
      </c>
      <c r="C162" s="39">
        <v>852.79</v>
      </c>
      <c r="D162" s="46" t="s">
        <v>159</v>
      </c>
      <c r="E162" s="48"/>
    </row>
    <row r="163" spans="1:5" ht="15.75" x14ac:dyDescent="0.2">
      <c r="A163">
        <v>103.99358929</v>
      </c>
      <c r="B163">
        <v>27.514589000000001</v>
      </c>
      <c r="C163" s="39">
        <v>852.79</v>
      </c>
      <c r="D163" s="46" t="s">
        <v>160</v>
      </c>
      <c r="E163" s="48"/>
    </row>
    <row r="164" spans="1:5" ht="15.75" x14ac:dyDescent="0.2">
      <c r="A164">
        <v>103.99358929</v>
      </c>
      <c r="B164">
        <v>27.514589000000001</v>
      </c>
      <c r="C164" s="39">
        <v>852.79</v>
      </c>
      <c r="D164" s="46" t="s">
        <v>161</v>
      </c>
      <c r="E164" s="48"/>
    </row>
    <row r="165" spans="1:5" ht="15.75" x14ac:dyDescent="0.2">
      <c r="A165">
        <v>103.99358929</v>
      </c>
      <c r="B165">
        <v>27.514589000000001</v>
      </c>
      <c r="C165" s="39">
        <v>852.79</v>
      </c>
      <c r="D165" s="46" t="s">
        <v>162</v>
      </c>
      <c r="E165" s="48"/>
    </row>
    <row r="166" spans="1:5" ht="15.75" x14ac:dyDescent="0.2">
      <c r="A166">
        <v>103.99358929</v>
      </c>
      <c r="B166">
        <v>27.514589000000001</v>
      </c>
      <c r="C166" s="39">
        <v>852.79</v>
      </c>
      <c r="D166" s="46" t="s">
        <v>163</v>
      </c>
      <c r="E166" s="48"/>
    </row>
    <row r="167" spans="1:5" ht="15.75" x14ac:dyDescent="0.2">
      <c r="A167">
        <v>103.99358929</v>
      </c>
      <c r="B167">
        <v>27.514589000000001</v>
      </c>
      <c r="C167" s="39">
        <v>852.79</v>
      </c>
      <c r="D167" s="46" t="s">
        <v>164</v>
      </c>
      <c r="E167" s="48"/>
    </row>
    <row r="168" spans="1:5" ht="15.75" x14ac:dyDescent="0.2">
      <c r="A168">
        <v>103.99358929</v>
      </c>
      <c r="B168">
        <v>27.514589000000001</v>
      </c>
      <c r="C168" s="39">
        <v>852.79</v>
      </c>
      <c r="D168" s="46" t="s">
        <v>165</v>
      </c>
      <c r="E168" s="48"/>
    </row>
    <row r="169" spans="1:5" ht="15.75" x14ac:dyDescent="0.2">
      <c r="A169">
        <v>103.99358929</v>
      </c>
      <c r="B169">
        <v>27.514589000000001</v>
      </c>
      <c r="C169" s="39">
        <v>852.79</v>
      </c>
      <c r="D169" s="46" t="s">
        <v>166</v>
      </c>
      <c r="E169" s="48"/>
    </row>
    <row r="170" spans="1:5" ht="15.75" x14ac:dyDescent="0.2">
      <c r="A170">
        <v>103.99358929</v>
      </c>
      <c r="B170">
        <v>27.514589000000001</v>
      </c>
      <c r="C170" s="39">
        <v>852.79</v>
      </c>
      <c r="D170" s="46" t="s">
        <v>167</v>
      </c>
      <c r="E170" s="48"/>
    </row>
    <row r="171" spans="1:5" ht="15.75" x14ac:dyDescent="0.2">
      <c r="A171">
        <v>103.99358929</v>
      </c>
      <c r="B171">
        <v>27.514589000000001</v>
      </c>
      <c r="C171" s="39">
        <v>852.79</v>
      </c>
      <c r="D171" s="46" t="s">
        <v>168</v>
      </c>
      <c r="E171" s="48"/>
    </row>
    <row r="172" spans="1:5" ht="15.75" x14ac:dyDescent="0.2">
      <c r="A172">
        <v>103.99358929</v>
      </c>
      <c r="B172">
        <v>27.514589000000001</v>
      </c>
      <c r="C172" s="39">
        <v>852.79</v>
      </c>
      <c r="D172" s="46" t="s">
        <v>169</v>
      </c>
      <c r="E172" s="48"/>
    </row>
    <row r="173" spans="1:5" ht="15.75" x14ac:dyDescent="0.2">
      <c r="A173">
        <v>103.99358929</v>
      </c>
      <c r="B173">
        <v>27.514589000000001</v>
      </c>
      <c r="C173" s="39">
        <v>852.79</v>
      </c>
      <c r="D173" s="46" t="s">
        <v>170</v>
      </c>
      <c r="E173" s="48"/>
    </row>
    <row r="174" spans="1:5" ht="15.75" x14ac:dyDescent="0.2">
      <c r="A174">
        <v>103.99358929</v>
      </c>
      <c r="B174">
        <v>27.514589000000001</v>
      </c>
      <c r="C174" s="39">
        <v>852.79</v>
      </c>
      <c r="D174" s="46" t="s">
        <v>171</v>
      </c>
      <c r="E174" s="48"/>
    </row>
    <row r="175" spans="1:5" ht="15.75" x14ac:dyDescent="0.2">
      <c r="A175">
        <v>103.99358929</v>
      </c>
      <c r="B175">
        <v>27.514589000000001</v>
      </c>
      <c r="C175" s="39">
        <v>852.79</v>
      </c>
      <c r="D175" s="46" t="s">
        <v>172</v>
      </c>
      <c r="E175" s="48"/>
    </row>
    <row r="176" spans="1:5" ht="15.75" x14ac:dyDescent="0.2">
      <c r="A176">
        <v>103.99358929</v>
      </c>
      <c r="B176">
        <v>27.514589000000001</v>
      </c>
      <c r="C176" s="39">
        <v>852.79</v>
      </c>
      <c r="D176" s="46" t="s">
        <v>173</v>
      </c>
      <c r="E176" s="48"/>
    </row>
    <row r="177" spans="1:5" ht="15.75" x14ac:dyDescent="0.2">
      <c r="A177">
        <v>103.99358929</v>
      </c>
      <c r="B177">
        <v>27.514589000000001</v>
      </c>
      <c r="C177" s="39">
        <v>852.79</v>
      </c>
      <c r="D177" s="46" t="s">
        <v>174</v>
      </c>
      <c r="E177" s="48"/>
    </row>
    <row r="178" spans="1:5" ht="15.75" x14ac:dyDescent="0.2">
      <c r="A178">
        <v>103.99358929</v>
      </c>
      <c r="B178">
        <v>27.514589000000001</v>
      </c>
      <c r="C178" s="39">
        <v>852.79</v>
      </c>
      <c r="D178" s="46" t="s">
        <v>175</v>
      </c>
      <c r="E178" s="48"/>
    </row>
    <row r="179" spans="1:5" ht="15.75" x14ac:dyDescent="0.2">
      <c r="A179">
        <v>103.99358929</v>
      </c>
      <c r="B179">
        <v>27.514589000000001</v>
      </c>
      <c r="C179" s="39">
        <v>852.79</v>
      </c>
      <c r="D179" s="46" t="s">
        <v>176</v>
      </c>
      <c r="E179" s="48"/>
    </row>
    <row r="180" spans="1:5" ht="15.75" x14ac:dyDescent="0.2">
      <c r="A180">
        <v>103.99358929</v>
      </c>
      <c r="B180">
        <v>27.514589000000001</v>
      </c>
      <c r="C180" s="39">
        <v>852.79</v>
      </c>
      <c r="D180" s="46" t="s">
        <v>177</v>
      </c>
      <c r="E180" s="48"/>
    </row>
    <row r="181" spans="1:5" ht="15.75" x14ac:dyDescent="0.2">
      <c r="A181">
        <v>103.99358929</v>
      </c>
      <c r="B181">
        <v>27.514589000000001</v>
      </c>
      <c r="C181" s="39">
        <v>852.79</v>
      </c>
      <c r="D181" s="46" t="s">
        <v>178</v>
      </c>
      <c r="E181" s="48"/>
    </row>
    <row r="182" spans="1:5" ht="15.75" x14ac:dyDescent="0.2">
      <c r="A182">
        <v>103.99358929</v>
      </c>
      <c r="B182">
        <v>27.514589000000001</v>
      </c>
      <c r="C182" s="39">
        <v>852.79</v>
      </c>
      <c r="D182" s="46" t="s">
        <v>179</v>
      </c>
      <c r="E182" s="48"/>
    </row>
    <row r="183" spans="1:5" ht="15.75" x14ac:dyDescent="0.2">
      <c r="A183">
        <v>103.99358929</v>
      </c>
      <c r="B183">
        <v>27.514589000000001</v>
      </c>
      <c r="C183" s="39">
        <v>852.79</v>
      </c>
      <c r="D183" s="46" t="s">
        <v>180</v>
      </c>
      <c r="E183" s="48"/>
    </row>
    <row r="184" spans="1:5" ht="15.75" x14ac:dyDescent="0.2">
      <c r="A184">
        <v>103.99358929</v>
      </c>
      <c r="B184">
        <v>27.514589000000001</v>
      </c>
      <c r="C184" s="39">
        <v>852.79</v>
      </c>
      <c r="D184" s="46" t="s">
        <v>181</v>
      </c>
      <c r="E184" s="48"/>
    </row>
    <row r="185" spans="1:5" ht="15.75" x14ac:dyDescent="0.2">
      <c r="A185">
        <v>103.99358929</v>
      </c>
      <c r="B185">
        <v>27.514589000000001</v>
      </c>
      <c r="C185" s="39">
        <v>852.79</v>
      </c>
      <c r="D185" s="46" t="s">
        <v>182</v>
      </c>
      <c r="E185" s="48"/>
    </row>
    <row r="186" spans="1:5" ht="15.75" x14ac:dyDescent="0.2">
      <c r="A186">
        <v>103.99358929</v>
      </c>
      <c r="B186">
        <v>27.514589000000001</v>
      </c>
      <c r="C186" s="39">
        <v>852.79</v>
      </c>
      <c r="D186" s="46" t="s">
        <v>183</v>
      </c>
      <c r="E186" s="48"/>
    </row>
    <row r="187" spans="1:5" ht="15.75" x14ac:dyDescent="0.2">
      <c r="A187">
        <v>103.99358929</v>
      </c>
      <c r="B187">
        <v>27.514589000000001</v>
      </c>
      <c r="C187" s="39">
        <v>852.79</v>
      </c>
      <c r="D187" s="46" t="s">
        <v>184</v>
      </c>
      <c r="E187" s="48"/>
    </row>
    <row r="188" spans="1:5" ht="15.75" x14ac:dyDescent="0.2">
      <c r="A188">
        <v>103.99358929</v>
      </c>
      <c r="B188">
        <v>27.514589000000001</v>
      </c>
      <c r="C188" s="39">
        <v>852.79</v>
      </c>
      <c r="D188" s="46" t="s">
        <v>185</v>
      </c>
      <c r="E188" s="48"/>
    </row>
    <row r="189" spans="1:5" ht="15.75" x14ac:dyDescent="0.2">
      <c r="A189">
        <v>103.99358929</v>
      </c>
      <c r="B189">
        <v>27.514589000000001</v>
      </c>
      <c r="C189" s="39">
        <v>852.79</v>
      </c>
      <c r="D189" s="46" t="s">
        <v>186</v>
      </c>
      <c r="E189" s="48"/>
    </row>
    <row r="190" spans="1:5" ht="15.75" x14ac:dyDescent="0.2">
      <c r="A190">
        <v>103.99358929</v>
      </c>
      <c r="B190">
        <v>27.514589000000001</v>
      </c>
      <c r="C190" s="39">
        <v>852.79</v>
      </c>
      <c r="D190" s="46" t="s">
        <v>187</v>
      </c>
      <c r="E190" s="48"/>
    </row>
    <row r="191" spans="1:5" ht="15.75" x14ac:dyDescent="0.2">
      <c r="A191">
        <v>103.99358929</v>
      </c>
      <c r="B191">
        <v>27.514589000000001</v>
      </c>
      <c r="C191" s="39">
        <v>852.79</v>
      </c>
      <c r="D191" s="46" t="s">
        <v>188</v>
      </c>
      <c r="E191" s="48"/>
    </row>
    <row r="192" spans="1:5" ht="15.75" x14ac:dyDescent="0.2">
      <c r="A192">
        <v>103.99358929</v>
      </c>
      <c r="B192">
        <v>27.514589000000001</v>
      </c>
      <c r="C192" s="39">
        <v>852.79</v>
      </c>
      <c r="D192" s="46" t="s">
        <v>189</v>
      </c>
      <c r="E192" s="48"/>
    </row>
    <row r="193" spans="1:5" ht="15.75" x14ac:dyDescent="0.2">
      <c r="A193">
        <v>103.99358929</v>
      </c>
      <c r="B193">
        <v>27.514589000000001</v>
      </c>
      <c r="C193" s="39">
        <v>852.79</v>
      </c>
      <c r="D193" s="46" t="s">
        <v>190</v>
      </c>
      <c r="E193" s="48"/>
    </row>
    <row r="194" spans="1:5" ht="15.75" x14ac:dyDescent="0.2">
      <c r="A194">
        <v>103.99358929</v>
      </c>
      <c r="B194">
        <v>27.514589000000001</v>
      </c>
      <c r="C194" s="39">
        <v>852.79</v>
      </c>
      <c r="D194" s="46" t="s">
        <v>191</v>
      </c>
      <c r="E194" s="48"/>
    </row>
    <row r="195" spans="1:5" ht="15.75" x14ac:dyDescent="0.2">
      <c r="A195">
        <v>103.99358929</v>
      </c>
      <c r="B195">
        <v>27.514589000000001</v>
      </c>
      <c r="C195" s="39">
        <v>852.79</v>
      </c>
      <c r="D195" s="46" t="s">
        <v>192</v>
      </c>
      <c r="E195" s="48"/>
    </row>
    <row r="196" spans="1:5" ht="15.75" x14ac:dyDescent="0.2">
      <c r="A196">
        <v>103.99358929</v>
      </c>
      <c r="B196">
        <v>27.514589000000001</v>
      </c>
      <c r="C196" s="39">
        <v>852.79</v>
      </c>
      <c r="D196" s="46" t="s">
        <v>193</v>
      </c>
      <c r="E196" s="48"/>
    </row>
    <row r="197" spans="1:5" ht="15.75" x14ac:dyDescent="0.2">
      <c r="A197">
        <v>103.99358929</v>
      </c>
      <c r="B197">
        <v>27.514589000000001</v>
      </c>
      <c r="C197" s="39">
        <v>852.79</v>
      </c>
      <c r="D197" s="46" t="s">
        <v>194</v>
      </c>
      <c r="E197" s="48"/>
    </row>
    <row r="198" spans="1:5" ht="15.75" x14ac:dyDescent="0.2">
      <c r="A198">
        <v>103.99358929</v>
      </c>
      <c r="B198">
        <v>27.514589000000001</v>
      </c>
      <c r="C198" s="39">
        <v>852.79</v>
      </c>
      <c r="D198" s="46" t="s">
        <v>195</v>
      </c>
      <c r="E198" s="48"/>
    </row>
    <row r="199" spans="1:5" ht="15.75" x14ac:dyDescent="0.2">
      <c r="A199">
        <v>103.99358929</v>
      </c>
      <c r="B199">
        <v>27.514589000000001</v>
      </c>
      <c r="C199" s="39">
        <v>852.79</v>
      </c>
      <c r="D199" s="46" t="s">
        <v>196</v>
      </c>
      <c r="E199" s="48"/>
    </row>
    <row r="200" spans="1:5" ht="15.75" x14ac:dyDescent="0.2">
      <c r="A200">
        <v>103.99358929</v>
      </c>
      <c r="B200">
        <v>27.514589000000001</v>
      </c>
      <c r="C200" s="39">
        <v>852.79</v>
      </c>
      <c r="D200" s="46" t="s">
        <v>197</v>
      </c>
      <c r="E200" s="48"/>
    </row>
    <row r="201" spans="1:5" ht="15.75" x14ac:dyDescent="0.2">
      <c r="A201">
        <v>103.99358929</v>
      </c>
      <c r="B201">
        <v>27.514589000000001</v>
      </c>
      <c r="C201" s="39">
        <v>852.79</v>
      </c>
      <c r="D201" s="46" t="s">
        <v>198</v>
      </c>
      <c r="E201" s="48"/>
    </row>
    <row r="202" spans="1:5" ht="15.75" x14ac:dyDescent="0.2">
      <c r="A202">
        <v>103.99358929</v>
      </c>
      <c r="B202">
        <v>27.514589000000001</v>
      </c>
      <c r="C202" s="39">
        <v>852.79</v>
      </c>
      <c r="D202" s="46" t="s">
        <v>199</v>
      </c>
      <c r="E202" s="48"/>
    </row>
    <row r="203" spans="1:5" ht="15.75" x14ac:dyDescent="0.2">
      <c r="A203">
        <v>103.99358929</v>
      </c>
      <c r="B203">
        <v>27.514589000000001</v>
      </c>
      <c r="C203" s="39">
        <v>852.79</v>
      </c>
      <c r="D203" s="46" t="s">
        <v>200</v>
      </c>
      <c r="E203" s="48"/>
    </row>
    <row r="204" spans="1:5" ht="15.75" x14ac:dyDescent="0.2">
      <c r="A204">
        <v>103.99358929</v>
      </c>
      <c r="B204">
        <v>27.514589000000001</v>
      </c>
      <c r="C204" s="39">
        <v>852.79</v>
      </c>
      <c r="D204" s="46" t="s">
        <v>201</v>
      </c>
      <c r="E204" s="48"/>
    </row>
    <row r="205" spans="1:5" ht="15.75" x14ac:dyDescent="0.2">
      <c r="A205">
        <v>103.99358929</v>
      </c>
      <c r="B205">
        <v>27.514589000000001</v>
      </c>
      <c r="C205" s="39">
        <v>852.79</v>
      </c>
      <c r="D205" s="46" t="s">
        <v>202</v>
      </c>
      <c r="E205" s="48"/>
    </row>
    <row r="206" spans="1:5" ht="15.75" x14ac:dyDescent="0.2">
      <c r="A206">
        <v>103.99358929</v>
      </c>
      <c r="B206">
        <v>27.514589000000001</v>
      </c>
      <c r="C206" s="39">
        <v>852.79</v>
      </c>
      <c r="D206" s="46" t="s">
        <v>203</v>
      </c>
      <c r="E206" s="48"/>
    </row>
    <row r="207" spans="1:5" ht="15.75" x14ac:dyDescent="0.2">
      <c r="A207">
        <v>103.99358929</v>
      </c>
      <c r="B207">
        <v>27.514589000000001</v>
      </c>
      <c r="C207" s="39">
        <v>852.79</v>
      </c>
      <c r="D207" s="46" t="s">
        <v>204</v>
      </c>
      <c r="E207" s="48"/>
    </row>
    <row r="208" spans="1:5" ht="15.75" x14ac:dyDescent="0.2">
      <c r="A208">
        <v>103.99358929</v>
      </c>
      <c r="B208">
        <v>27.514589000000001</v>
      </c>
      <c r="C208" s="39">
        <v>852.79</v>
      </c>
      <c r="D208" s="46" t="s">
        <v>205</v>
      </c>
      <c r="E208" s="48"/>
    </row>
    <row r="209" spans="1:5" ht="15.75" x14ac:dyDescent="0.2">
      <c r="A209">
        <v>103.99358929</v>
      </c>
      <c r="B209">
        <v>27.514589000000001</v>
      </c>
      <c r="C209" s="39">
        <v>852.79</v>
      </c>
      <c r="D209" s="46" t="s">
        <v>206</v>
      </c>
      <c r="E209" s="48"/>
    </row>
    <row r="210" spans="1:5" ht="15.75" x14ac:dyDescent="0.2">
      <c r="A210">
        <v>103.99358929</v>
      </c>
      <c r="B210">
        <v>27.514589000000001</v>
      </c>
      <c r="C210" s="39">
        <v>852.79</v>
      </c>
      <c r="D210" s="46" t="s">
        <v>207</v>
      </c>
      <c r="E210" s="48"/>
    </row>
    <row r="211" spans="1:5" ht="15.75" x14ac:dyDescent="0.2">
      <c r="A211">
        <v>103.99358929</v>
      </c>
      <c r="B211">
        <v>27.514589000000001</v>
      </c>
      <c r="C211" s="39">
        <v>852.79</v>
      </c>
      <c r="D211" s="46" t="s">
        <v>208</v>
      </c>
      <c r="E211" s="48"/>
    </row>
    <row r="212" spans="1:5" ht="15.75" x14ac:dyDescent="0.2">
      <c r="A212">
        <v>103.99358929</v>
      </c>
      <c r="B212">
        <v>27.514589000000001</v>
      </c>
      <c r="C212" s="39">
        <v>852.79</v>
      </c>
      <c r="D212" s="46" t="s">
        <v>209</v>
      </c>
      <c r="E212" s="48"/>
    </row>
    <row r="213" spans="1:5" ht="15.75" x14ac:dyDescent="0.2">
      <c r="A213">
        <v>103.99358929</v>
      </c>
      <c r="B213">
        <v>27.514589000000001</v>
      </c>
      <c r="C213" s="39">
        <v>852.79</v>
      </c>
      <c r="D213" s="46" t="s">
        <v>210</v>
      </c>
      <c r="E213" s="48"/>
    </row>
    <row r="214" spans="1:5" ht="15.75" x14ac:dyDescent="0.2">
      <c r="A214">
        <v>103.99358929</v>
      </c>
      <c r="B214">
        <v>27.514589000000001</v>
      </c>
      <c r="C214" s="39">
        <v>852.79</v>
      </c>
      <c r="D214" s="46" t="s">
        <v>211</v>
      </c>
      <c r="E214" s="48"/>
    </row>
    <row r="215" spans="1:5" ht="15.75" x14ac:dyDescent="0.2">
      <c r="A215">
        <v>103.99358929</v>
      </c>
      <c r="B215">
        <v>27.514589000000001</v>
      </c>
      <c r="C215" s="39">
        <v>852.79</v>
      </c>
      <c r="D215" s="46" t="s">
        <v>212</v>
      </c>
      <c r="E215" s="48">
        <v>863.93</v>
      </c>
    </row>
    <row r="216" spans="1:5" ht="15.75" x14ac:dyDescent="0.2">
      <c r="A216">
        <v>103.99358929</v>
      </c>
      <c r="B216">
        <v>27.514589000000001</v>
      </c>
      <c r="C216" s="39">
        <v>852.79</v>
      </c>
      <c r="D216" s="46" t="s">
        <v>213</v>
      </c>
      <c r="E216" s="48">
        <v>863.94</v>
      </c>
    </row>
    <row r="217" spans="1:5" ht="15.75" x14ac:dyDescent="0.2">
      <c r="A217">
        <v>103.99358929</v>
      </c>
      <c r="B217">
        <v>27.514589000000001</v>
      </c>
      <c r="C217" s="39">
        <v>852.79</v>
      </c>
      <c r="D217" s="46" t="s">
        <v>214</v>
      </c>
      <c r="E217" s="48">
        <v>863.97</v>
      </c>
    </row>
    <row r="218" spans="1:5" ht="15.75" x14ac:dyDescent="0.2">
      <c r="A218">
        <v>103.99358929</v>
      </c>
      <c r="B218">
        <v>27.514589000000001</v>
      </c>
      <c r="C218" s="39">
        <v>852.79</v>
      </c>
      <c r="D218" s="46" t="s">
        <v>215</v>
      </c>
      <c r="E218" s="48"/>
    </row>
    <row r="219" spans="1:5" ht="15.75" x14ac:dyDescent="0.2">
      <c r="A219">
        <v>103.99358929</v>
      </c>
      <c r="B219">
        <v>27.514589000000001</v>
      </c>
      <c r="C219" s="39">
        <v>852.79</v>
      </c>
      <c r="D219" s="46" t="s">
        <v>216</v>
      </c>
      <c r="E219" s="48"/>
    </row>
    <row r="220" spans="1:5" ht="15.75" x14ac:dyDescent="0.2">
      <c r="A220">
        <v>103.99358929</v>
      </c>
      <c r="B220">
        <v>27.514589000000001</v>
      </c>
      <c r="C220" s="39">
        <v>852.79</v>
      </c>
      <c r="D220" s="46" t="s">
        <v>217</v>
      </c>
      <c r="E220" s="48"/>
    </row>
    <row r="221" spans="1:5" ht="15.75" x14ac:dyDescent="0.2">
      <c r="A221">
        <v>103.99358929</v>
      </c>
      <c r="B221">
        <v>27.514589000000001</v>
      </c>
      <c r="C221" s="39">
        <v>852.79</v>
      </c>
      <c r="D221" s="46" t="s">
        <v>218</v>
      </c>
      <c r="E221" s="48"/>
    </row>
    <row r="222" spans="1:5" ht="15.75" x14ac:dyDescent="0.2">
      <c r="A222">
        <v>103.99358929</v>
      </c>
      <c r="B222">
        <v>27.514589000000001</v>
      </c>
      <c r="C222" s="39">
        <v>852.79</v>
      </c>
      <c r="D222" s="46" t="s">
        <v>219</v>
      </c>
      <c r="E222" s="48"/>
    </row>
    <row r="223" spans="1:5" ht="15.75" x14ac:dyDescent="0.2">
      <c r="A223">
        <v>103.99358929</v>
      </c>
      <c r="B223">
        <v>27.514589000000001</v>
      </c>
      <c r="C223" s="39">
        <v>852.79</v>
      </c>
      <c r="D223" s="46" t="s">
        <v>220</v>
      </c>
      <c r="E223" s="48"/>
    </row>
    <row r="224" spans="1:5" ht="15.75" x14ac:dyDescent="0.2">
      <c r="A224">
        <v>103.99358929</v>
      </c>
      <c r="B224">
        <v>27.514589000000001</v>
      </c>
      <c r="C224" s="39">
        <v>852.79</v>
      </c>
      <c r="D224" s="46" t="s">
        <v>221</v>
      </c>
      <c r="E224" s="48"/>
    </row>
    <row r="225" spans="1:5" ht="15.75" x14ac:dyDescent="0.2">
      <c r="A225">
        <v>103.99358929</v>
      </c>
      <c r="B225">
        <v>27.514589000000001</v>
      </c>
      <c r="C225" s="39">
        <v>852.79</v>
      </c>
      <c r="D225" s="46" t="s">
        <v>222</v>
      </c>
      <c r="E225" s="48"/>
    </row>
    <row r="226" spans="1:5" ht="15.75" x14ac:dyDescent="0.2">
      <c r="A226">
        <v>103.99358929</v>
      </c>
      <c r="B226">
        <v>27.514589000000001</v>
      </c>
      <c r="C226" s="39">
        <v>852.79</v>
      </c>
      <c r="D226" s="46" t="s">
        <v>223</v>
      </c>
      <c r="E226" s="48"/>
    </row>
    <row r="227" spans="1:5" ht="15.75" x14ac:dyDescent="0.2">
      <c r="A227">
        <v>103.99358929</v>
      </c>
      <c r="B227">
        <v>27.514589000000001</v>
      </c>
      <c r="C227" s="39">
        <v>852.79</v>
      </c>
      <c r="D227" s="46" t="s">
        <v>224</v>
      </c>
      <c r="E227" s="48"/>
    </row>
    <row r="228" spans="1:5" ht="15.75" x14ac:dyDescent="0.2">
      <c r="A228">
        <v>103.99358929</v>
      </c>
      <c r="B228">
        <v>27.514589000000001</v>
      </c>
      <c r="C228" s="39">
        <v>852.79</v>
      </c>
      <c r="D228" s="46" t="s">
        <v>225</v>
      </c>
      <c r="E228" s="48"/>
    </row>
    <row r="229" spans="1:5" ht="15.75" x14ac:dyDescent="0.2">
      <c r="A229">
        <v>103.99358929</v>
      </c>
      <c r="B229">
        <v>27.514589000000001</v>
      </c>
      <c r="C229" s="39">
        <v>852.79</v>
      </c>
      <c r="D229" s="46" t="s">
        <v>226</v>
      </c>
      <c r="E229" s="48"/>
    </row>
    <row r="230" spans="1:5" ht="15.75" x14ac:dyDescent="0.2">
      <c r="A230">
        <v>103.99358929</v>
      </c>
      <c r="B230">
        <v>27.514589000000001</v>
      </c>
      <c r="C230" s="39">
        <v>852.79</v>
      </c>
      <c r="D230" s="46" t="s">
        <v>227</v>
      </c>
      <c r="E230" s="48"/>
    </row>
    <row r="231" spans="1:5" ht="15.75" x14ac:dyDescent="0.2">
      <c r="A231">
        <v>103.99358929</v>
      </c>
      <c r="B231">
        <v>27.514589000000001</v>
      </c>
      <c r="C231" s="39">
        <v>852.79</v>
      </c>
      <c r="D231" s="46" t="s">
        <v>228</v>
      </c>
      <c r="E231" s="48"/>
    </row>
    <row r="232" spans="1:5" ht="15.75" x14ac:dyDescent="0.2">
      <c r="A232">
        <v>103.99358929</v>
      </c>
      <c r="B232">
        <v>27.514589000000001</v>
      </c>
      <c r="C232" s="39">
        <v>852.79</v>
      </c>
      <c r="D232" s="46" t="s">
        <v>229</v>
      </c>
      <c r="E232" s="48"/>
    </row>
    <row r="233" spans="1:5" ht="15.75" x14ac:dyDescent="0.2">
      <c r="A233">
        <v>103.99358929</v>
      </c>
      <c r="B233">
        <v>27.514589000000001</v>
      </c>
      <c r="C233" s="39">
        <v>852.79</v>
      </c>
      <c r="D233" s="46" t="s">
        <v>230</v>
      </c>
      <c r="E233" s="48"/>
    </row>
    <row r="234" spans="1:5" ht="15.75" x14ac:dyDescent="0.2">
      <c r="A234">
        <v>103.99358929</v>
      </c>
      <c r="B234">
        <v>27.514589000000001</v>
      </c>
      <c r="C234" s="39">
        <v>852.79</v>
      </c>
      <c r="D234" s="46" t="s">
        <v>231</v>
      </c>
      <c r="E234" s="48"/>
    </row>
    <row r="235" spans="1:5" ht="15.75" x14ac:dyDescent="0.2">
      <c r="A235">
        <v>103.99358929</v>
      </c>
      <c r="B235">
        <v>27.514589000000001</v>
      </c>
      <c r="C235" s="39">
        <v>852.79</v>
      </c>
      <c r="D235" s="46" t="s">
        <v>232</v>
      </c>
      <c r="E235" s="48"/>
    </row>
    <row r="236" spans="1:5" ht="15.75" x14ac:dyDescent="0.2">
      <c r="A236">
        <v>103.99358929</v>
      </c>
      <c r="B236">
        <v>27.514589000000001</v>
      </c>
      <c r="C236" s="39">
        <v>852.79</v>
      </c>
      <c r="D236" s="46" t="s">
        <v>233</v>
      </c>
      <c r="E236" s="48"/>
    </row>
    <row r="237" spans="1:5" ht="15.75" x14ac:dyDescent="0.2">
      <c r="A237">
        <v>103.99358929</v>
      </c>
      <c r="B237">
        <v>27.514589000000001</v>
      </c>
      <c r="C237" s="39">
        <v>852.79</v>
      </c>
      <c r="D237" s="46" t="s">
        <v>234</v>
      </c>
      <c r="E237" s="48"/>
    </row>
    <row r="238" spans="1:5" ht="15.75" x14ac:dyDescent="0.2">
      <c r="A238">
        <v>103.99358929</v>
      </c>
      <c r="B238">
        <v>27.514589000000001</v>
      </c>
      <c r="C238" s="39">
        <v>852.79</v>
      </c>
      <c r="D238" s="46" t="s">
        <v>235</v>
      </c>
      <c r="E238" s="48"/>
    </row>
    <row r="239" spans="1:5" ht="15.75" x14ac:dyDescent="0.2">
      <c r="A239">
        <v>103.99358929</v>
      </c>
      <c r="B239">
        <v>27.514589000000001</v>
      </c>
      <c r="C239" s="39">
        <v>852.79</v>
      </c>
      <c r="D239" s="46" t="s">
        <v>236</v>
      </c>
      <c r="E239" s="48"/>
    </row>
    <row r="240" spans="1:5" ht="15.75" x14ac:dyDescent="0.2">
      <c r="A240">
        <v>103.99358929</v>
      </c>
      <c r="B240">
        <v>27.514589000000001</v>
      </c>
      <c r="C240" s="39">
        <v>852.79</v>
      </c>
      <c r="D240" s="46" t="s">
        <v>237</v>
      </c>
      <c r="E240" s="48"/>
    </row>
    <row r="241" spans="1:5" ht="15.75" x14ac:dyDescent="0.2">
      <c r="A241">
        <v>103.99358929</v>
      </c>
      <c r="B241">
        <v>27.514589000000001</v>
      </c>
      <c r="C241" s="39">
        <v>852.79</v>
      </c>
      <c r="D241" s="46" t="s">
        <v>238</v>
      </c>
      <c r="E241" s="48"/>
    </row>
    <row r="242" spans="1:5" ht="15.75" x14ac:dyDescent="0.2">
      <c r="A242">
        <v>103.99358929</v>
      </c>
      <c r="B242">
        <v>27.514589000000001</v>
      </c>
      <c r="C242" s="39">
        <v>852.79</v>
      </c>
      <c r="D242" s="46" t="s">
        <v>239</v>
      </c>
      <c r="E242" s="48"/>
    </row>
    <row r="243" spans="1:5" ht="15.75" x14ac:dyDescent="0.2">
      <c r="A243">
        <v>103.99358929</v>
      </c>
      <c r="B243">
        <v>27.514589000000001</v>
      </c>
      <c r="C243" s="39">
        <v>852.79</v>
      </c>
      <c r="D243" s="46" t="s">
        <v>240</v>
      </c>
      <c r="E243" s="48"/>
    </row>
    <row r="244" spans="1:5" ht="15.75" x14ac:dyDescent="0.2">
      <c r="A244">
        <v>103.99358929</v>
      </c>
      <c r="B244">
        <v>27.514589000000001</v>
      </c>
      <c r="C244" s="39">
        <v>852.79</v>
      </c>
      <c r="D244" s="46" t="s">
        <v>241</v>
      </c>
      <c r="E244" s="48"/>
    </row>
    <row r="245" spans="1:5" ht="15.75" x14ac:dyDescent="0.2">
      <c r="A245">
        <v>103.99358929</v>
      </c>
      <c r="B245">
        <v>27.514589000000001</v>
      </c>
      <c r="C245" s="39">
        <v>852.79</v>
      </c>
      <c r="D245" s="46" t="s">
        <v>242</v>
      </c>
      <c r="E245" s="48"/>
    </row>
    <row r="246" spans="1:5" ht="15.75" x14ac:dyDescent="0.2">
      <c r="A246">
        <v>103.99358929</v>
      </c>
      <c r="B246">
        <v>27.514589000000001</v>
      </c>
      <c r="C246" s="39">
        <v>852.79</v>
      </c>
      <c r="D246" s="46" t="s">
        <v>243</v>
      </c>
      <c r="E246" s="48"/>
    </row>
    <row r="247" spans="1:5" ht="15.75" x14ac:dyDescent="0.2">
      <c r="A247">
        <v>103.99358929</v>
      </c>
      <c r="B247">
        <v>27.514589000000001</v>
      </c>
      <c r="C247" s="39">
        <v>852.79</v>
      </c>
      <c r="D247" s="46" t="s">
        <v>244</v>
      </c>
      <c r="E247" s="48"/>
    </row>
    <row r="248" spans="1:5" ht="15.75" x14ac:dyDescent="0.2">
      <c r="A248">
        <v>103.99358929</v>
      </c>
      <c r="B248">
        <v>27.514589000000001</v>
      </c>
      <c r="C248" s="39">
        <v>852.79</v>
      </c>
      <c r="D248" s="46" t="s">
        <v>245</v>
      </c>
      <c r="E248" s="48"/>
    </row>
    <row r="249" spans="1:5" ht="15.75" x14ac:dyDescent="0.2">
      <c r="A249">
        <v>103.99358929</v>
      </c>
      <c r="B249">
        <v>27.514589000000001</v>
      </c>
      <c r="C249" s="39">
        <v>852.79</v>
      </c>
      <c r="D249" s="46" t="s">
        <v>246</v>
      </c>
      <c r="E249" s="48"/>
    </row>
    <row r="250" spans="1:5" ht="15.75" x14ac:dyDescent="0.2">
      <c r="A250">
        <v>103.99358929</v>
      </c>
      <c r="B250">
        <v>27.514589000000001</v>
      </c>
      <c r="C250" s="39">
        <v>852.79</v>
      </c>
      <c r="D250" s="46" t="s">
        <v>247</v>
      </c>
      <c r="E250" s="48"/>
    </row>
    <row r="251" spans="1:5" ht="15.75" x14ac:dyDescent="0.2">
      <c r="A251">
        <v>103.99358929</v>
      </c>
      <c r="B251">
        <v>27.514589000000001</v>
      </c>
      <c r="C251" s="39">
        <v>852.79</v>
      </c>
      <c r="D251" s="46" t="s">
        <v>248</v>
      </c>
      <c r="E251" s="48"/>
    </row>
    <row r="252" spans="1:5" ht="15.75" x14ac:dyDescent="0.2">
      <c r="A252">
        <v>103.99358929</v>
      </c>
      <c r="B252">
        <v>27.514589000000001</v>
      </c>
      <c r="C252" s="39">
        <v>852.79</v>
      </c>
      <c r="D252" s="46" t="s">
        <v>249</v>
      </c>
      <c r="E252" s="48"/>
    </row>
    <row r="253" spans="1:5" ht="15.75" x14ac:dyDescent="0.2">
      <c r="A253">
        <v>103.99358929</v>
      </c>
      <c r="B253">
        <v>27.514589000000001</v>
      </c>
      <c r="C253" s="39">
        <v>852.79</v>
      </c>
      <c r="D253" s="46" t="s">
        <v>250</v>
      </c>
      <c r="E253" s="48"/>
    </row>
    <row r="254" spans="1:5" ht="15.75" x14ac:dyDescent="0.2">
      <c r="A254">
        <v>103.99358929</v>
      </c>
      <c r="B254">
        <v>27.514589000000001</v>
      </c>
      <c r="C254" s="39">
        <v>852.79</v>
      </c>
      <c r="D254" s="46" t="s">
        <v>251</v>
      </c>
      <c r="E254" s="48"/>
    </row>
    <row r="255" spans="1:5" ht="15.75" x14ac:dyDescent="0.2">
      <c r="A255">
        <v>103.99358929</v>
      </c>
      <c r="B255">
        <v>27.514589000000001</v>
      </c>
      <c r="C255" s="39">
        <v>852.79</v>
      </c>
      <c r="D255" s="46" t="s">
        <v>252</v>
      </c>
      <c r="E255" s="48"/>
    </row>
    <row r="256" spans="1:5" ht="15.75" x14ac:dyDescent="0.2">
      <c r="A256">
        <v>103.99358929</v>
      </c>
      <c r="B256">
        <v>27.514589000000001</v>
      </c>
      <c r="C256" s="39">
        <v>852.79</v>
      </c>
      <c r="D256" s="46" t="s">
        <v>253</v>
      </c>
      <c r="E256" s="48"/>
    </row>
    <row r="257" spans="1:5" ht="15.75" x14ac:dyDescent="0.2">
      <c r="A257">
        <v>103.99358929</v>
      </c>
      <c r="B257">
        <v>27.514589000000001</v>
      </c>
      <c r="C257" s="39">
        <v>852.79</v>
      </c>
      <c r="D257" s="46" t="s">
        <v>254</v>
      </c>
      <c r="E257" s="48"/>
    </row>
    <row r="258" spans="1:5" ht="15.75" x14ac:dyDescent="0.2">
      <c r="A258">
        <v>103.99358929</v>
      </c>
      <c r="B258">
        <v>27.514589000000001</v>
      </c>
      <c r="C258" s="39">
        <v>852.79</v>
      </c>
      <c r="D258" s="46" t="s">
        <v>255</v>
      </c>
      <c r="E258" s="48"/>
    </row>
    <row r="259" spans="1:5" ht="15.75" x14ac:dyDescent="0.2">
      <c r="A259">
        <v>103.99358929</v>
      </c>
      <c r="B259">
        <v>27.514589000000001</v>
      </c>
      <c r="C259" s="39">
        <v>852.79</v>
      </c>
      <c r="D259" s="46" t="s">
        <v>256</v>
      </c>
      <c r="E259" s="48"/>
    </row>
    <row r="260" spans="1:5" ht="15.75" x14ac:dyDescent="0.2">
      <c r="A260">
        <v>103.99358929</v>
      </c>
      <c r="B260">
        <v>27.514589000000001</v>
      </c>
      <c r="C260" s="39">
        <v>852.79</v>
      </c>
      <c r="D260" s="46" t="s">
        <v>257</v>
      </c>
      <c r="E260" s="48"/>
    </row>
    <row r="261" spans="1:5" ht="15.75" x14ac:dyDescent="0.2">
      <c r="A261">
        <v>103.99358929</v>
      </c>
      <c r="B261">
        <v>27.514589000000001</v>
      </c>
      <c r="C261" s="39">
        <v>852.79</v>
      </c>
      <c r="D261" s="46" t="s">
        <v>258</v>
      </c>
      <c r="E261" s="48"/>
    </row>
    <row r="262" spans="1:5" ht="15.75" x14ac:dyDescent="0.2">
      <c r="A262">
        <v>103.99358929</v>
      </c>
      <c r="B262">
        <v>27.514589000000001</v>
      </c>
      <c r="C262" s="39">
        <v>852.79</v>
      </c>
      <c r="D262" s="46" t="s">
        <v>259</v>
      </c>
      <c r="E262" s="48"/>
    </row>
    <row r="263" spans="1:5" ht="15.75" x14ac:dyDescent="0.2">
      <c r="A263">
        <v>103.99358929</v>
      </c>
      <c r="B263">
        <v>27.514589000000001</v>
      </c>
      <c r="C263" s="39">
        <v>852.79</v>
      </c>
      <c r="D263" s="46" t="s">
        <v>260</v>
      </c>
      <c r="E263" s="48"/>
    </row>
    <row r="264" spans="1:5" ht="15.75" x14ac:dyDescent="0.2">
      <c r="A264">
        <v>103.99358929</v>
      </c>
      <c r="B264">
        <v>27.514589000000001</v>
      </c>
      <c r="C264" s="39">
        <v>852.79</v>
      </c>
      <c r="D264" s="46" t="s">
        <v>261</v>
      </c>
      <c r="E264" s="48"/>
    </row>
    <row r="265" spans="1:5" ht="15.75" x14ac:dyDescent="0.2">
      <c r="A265">
        <v>103.99358929</v>
      </c>
      <c r="B265">
        <v>27.514589000000001</v>
      </c>
      <c r="C265" s="39">
        <v>852.79</v>
      </c>
      <c r="D265" s="46" t="s">
        <v>262</v>
      </c>
      <c r="E265" s="48"/>
    </row>
    <row r="266" spans="1:5" ht="15.75" x14ac:dyDescent="0.2">
      <c r="A266">
        <v>103.99358929</v>
      </c>
      <c r="B266">
        <v>27.514589000000001</v>
      </c>
      <c r="C266" s="39">
        <v>852.79</v>
      </c>
      <c r="D266" s="46" t="s">
        <v>263</v>
      </c>
      <c r="E266" s="48"/>
    </row>
    <row r="267" spans="1:5" ht="15.75" x14ac:dyDescent="0.2">
      <c r="A267">
        <v>103.99358929</v>
      </c>
      <c r="B267">
        <v>27.514589000000001</v>
      </c>
      <c r="C267" s="39">
        <v>852.79</v>
      </c>
      <c r="D267" s="46" t="s">
        <v>264</v>
      </c>
      <c r="E267" s="48"/>
    </row>
    <row r="268" spans="1:5" ht="15.75" x14ac:dyDescent="0.2">
      <c r="A268">
        <v>103.99358929</v>
      </c>
      <c r="B268">
        <v>27.514589000000001</v>
      </c>
      <c r="C268" s="39">
        <v>852.79</v>
      </c>
      <c r="D268" s="46" t="s">
        <v>265</v>
      </c>
      <c r="E268" s="48"/>
    </row>
    <row r="269" spans="1:5" ht="15.75" x14ac:dyDescent="0.2">
      <c r="A269">
        <v>103.99358929</v>
      </c>
      <c r="B269">
        <v>27.514589000000001</v>
      </c>
      <c r="C269" s="39">
        <v>852.79</v>
      </c>
      <c r="D269" s="46" t="s">
        <v>266</v>
      </c>
      <c r="E269" s="48"/>
    </row>
    <row r="270" spans="1:5" ht="15.75" x14ac:dyDescent="0.2">
      <c r="A270">
        <v>103.99358929</v>
      </c>
      <c r="B270">
        <v>27.514589000000001</v>
      </c>
      <c r="C270" s="39">
        <v>852.79</v>
      </c>
      <c r="D270" s="46" t="s">
        <v>267</v>
      </c>
      <c r="E270" s="48"/>
    </row>
    <row r="271" spans="1:5" ht="15.75" x14ac:dyDescent="0.2">
      <c r="A271">
        <v>103.99358929</v>
      </c>
      <c r="B271">
        <v>27.514589000000001</v>
      </c>
      <c r="C271" s="39">
        <v>852.79</v>
      </c>
      <c r="D271" s="46" t="s">
        <v>268</v>
      </c>
      <c r="E271" s="48"/>
    </row>
    <row r="272" spans="1:5" ht="15.75" x14ac:dyDescent="0.2">
      <c r="A272">
        <v>103.99358929</v>
      </c>
      <c r="B272">
        <v>27.514589000000001</v>
      </c>
      <c r="C272" s="39">
        <v>852.79</v>
      </c>
      <c r="D272" s="46" t="s">
        <v>269</v>
      </c>
      <c r="E272" s="48"/>
    </row>
    <row r="273" spans="1:5" ht="15.75" x14ac:dyDescent="0.2">
      <c r="A273">
        <v>103.99358929</v>
      </c>
      <c r="B273">
        <v>27.514589000000001</v>
      </c>
      <c r="C273" s="39">
        <v>852.79</v>
      </c>
      <c r="D273" s="46" t="s">
        <v>270</v>
      </c>
      <c r="E273" s="48"/>
    </row>
    <row r="274" spans="1:5" ht="15.75" x14ac:dyDescent="0.2">
      <c r="A274">
        <v>103.99358929</v>
      </c>
      <c r="B274">
        <v>27.514589000000001</v>
      </c>
      <c r="C274" s="39">
        <v>852.79</v>
      </c>
      <c r="D274" s="46" t="s">
        <v>271</v>
      </c>
      <c r="E274" s="48"/>
    </row>
    <row r="275" spans="1:5" ht="15.75" x14ac:dyDescent="0.2">
      <c r="A275">
        <v>103.99358929</v>
      </c>
      <c r="B275">
        <v>27.514589000000001</v>
      </c>
      <c r="C275" s="39">
        <v>852.79</v>
      </c>
      <c r="D275" s="46" t="s">
        <v>272</v>
      </c>
      <c r="E275" s="48"/>
    </row>
    <row r="276" spans="1:5" ht="15.75" x14ac:dyDescent="0.2">
      <c r="A276">
        <v>103.99358929</v>
      </c>
      <c r="B276">
        <v>27.514589000000001</v>
      </c>
      <c r="C276" s="39">
        <v>852.79</v>
      </c>
      <c r="D276" s="46" t="s">
        <v>273</v>
      </c>
      <c r="E276" s="48"/>
    </row>
    <row r="277" spans="1:5" ht="15.75" x14ac:dyDescent="0.2">
      <c r="A277">
        <v>103.99358929</v>
      </c>
      <c r="B277">
        <v>27.514589000000001</v>
      </c>
      <c r="C277" s="39">
        <v>852.79</v>
      </c>
      <c r="D277" s="46" t="s">
        <v>274</v>
      </c>
      <c r="E277" s="48"/>
    </row>
    <row r="278" spans="1:5" ht="15.75" x14ac:dyDescent="0.2">
      <c r="A278">
        <v>103.99358929</v>
      </c>
      <c r="B278">
        <v>27.514589000000001</v>
      </c>
      <c r="C278" s="39">
        <v>852.79</v>
      </c>
      <c r="D278" s="46" t="s">
        <v>275</v>
      </c>
      <c r="E278" s="48"/>
    </row>
    <row r="279" spans="1:5" ht="15.75" x14ac:dyDescent="0.2">
      <c r="A279">
        <v>103.99358929</v>
      </c>
      <c r="B279">
        <v>27.514589000000001</v>
      </c>
      <c r="C279" s="39">
        <v>852.79</v>
      </c>
      <c r="D279" s="46" t="s">
        <v>276</v>
      </c>
      <c r="E279" s="48"/>
    </row>
    <row r="280" spans="1:5" ht="15.75" x14ac:dyDescent="0.2">
      <c r="A280">
        <v>103.99358929</v>
      </c>
      <c r="B280">
        <v>27.514589000000001</v>
      </c>
      <c r="C280" s="39">
        <v>852.79</v>
      </c>
      <c r="D280" s="46" t="s">
        <v>277</v>
      </c>
      <c r="E280" s="48"/>
    </row>
    <row r="281" spans="1:5" ht="15.75" x14ac:dyDescent="0.2">
      <c r="A281">
        <v>103.99358929</v>
      </c>
      <c r="B281">
        <v>27.514589000000001</v>
      </c>
      <c r="C281" s="39">
        <v>852.79</v>
      </c>
      <c r="D281" s="46" t="s">
        <v>278</v>
      </c>
      <c r="E281" s="48"/>
    </row>
    <row r="282" spans="1:5" ht="15.75" x14ac:dyDescent="0.2">
      <c r="A282">
        <v>103.99358929</v>
      </c>
      <c r="B282">
        <v>27.514589000000001</v>
      </c>
      <c r="C282" s="39">
        <v>852.79</v>
      </c>
      <c r="D282" s="46" t="s">
        <v>279</v>
      </c>
      <c r="E282" s="48"/>
    </row>
    <row r="283" spans="1:5" ht="15.75" x14ac:dyDescent="0.2">
      <c r="A283">
        <v>103.99358929</v>
      </c>
      <c r="B283">
        <v>27.514589000000001</v>
      </c>
      <c r="C283" s="39">
        <v>852.79</v>
      </c>
      <c r="D283" s="46" t="s">
        <v>280</v>
      </c>
      <c r="E283" s="48"/>
    </row>
    <row r="284" spans="1:5" ht="15.75" x14ac:dyDescent="0.2">
      <c r="A284">
        <v>103.99358929</v>
      </c>
      <c r="B284">
        <v>27.514589000000001</v>
      </c>
      <c r="C284" s="39">
        <v>852.79</v>
      </c>
      <c r="D284" s="46" t="s">
        <v>281</v>
      </c>
      <c r="E284" s="48"/>
    </row>
    <row r="285" spans="1:5" ht="15.75" x14ac:dyDescent="0.2">
      <c r="A285">
        <v>103.99358929</v>
      </c>
      <c r="B285">
        <v>27.514589000000001</v>
      </c>
      <c r="C285" s="39">
        <v>852.79</v>
      </c>
      <c r="D285" s="46" t="s">
        <v>282</v>
      </c>
      <c r="E285" s="48"/>
    </row>
    <row r="286" spans="1:5" ht="15.75" x14ac:dyDescent="0.2">
      <c r="A286">
        <v>103.99358929</v>
      </c>
      <c r="B286">
        <v>27.514589000000001</v>
      </c>
      <c r="C286" s="39">
        <v>852.79</v>
      </c>
      <c r="D286" s="46" t="s">
        <v>283</v>
      </c>
      <c r="E286" s="48"/>
    </row>
    <row r="287" spans="1:5" ht="15.75" x14ac:dyDescent="0.2">
      <c r="A287">
        <v>103.99358929</v>
      </c>
      <c r="B287">
        <v>27.514589000000001</v>
      </c>
      <c r="C287" s="39">
        <v>852.79</v>
      </c>
      <c r="D287" s="46" t="s">
        <v>284</v>
      </c>
      <c r="E287" s="48"/>
    </row>
    <row r="288" spans="1:5" ht="15.75" x14ac:dyDescent="0.2">
      <c r="A288">
        <v>103.99358929</v>
      </c>
      <c r="B288">
        <v>27.514589000000001</v>
      </c>
      <c r="C288" s="39">
        <v>852.79</v>
      </c>
      <c r="D288" s="46" t="s">
        <v>285</v>
      </c>
      <c r="E288" s="48"/>
    </row>
    <row r="289" spans="1:5" ht="15.75" x14ac:dyDescent="0.2">
      <c r="A289">
        <v>103.99358929</v>
      </c>
      <c r="B289">
        <v>27.514589000000001</v>
      </c>
      <c r="C289" s="39">
        <v>852.79</v>
      </c>
      <c r="D289" s="46" t="s">
        <v>286</v>
      </c>
      <c r="E289" s="48"/>
    </row>
    <row r="290" spans="1:5" ht="15.75" x14ac:dyDescent="0.2">
      <c r="A290">
        <v>103.99358929</v>
      </c>
      <c r="B290">
        <v>27.514589000000001</v>
      </c>
      <c r="C290" s="39">
        <v>852.79</v>
      </c>
      <c r="D290" s="46" t="s">
        <v>287</v>
      </c>
      <c r="E290" s="48"/>
    </row>
    <row r="291" spans="1:5" ht="15.75" x14ac:dyDescent="0.2">
      <c r="A291">
        <v>103.99358929</v>
      </c>
      <c r="B291">
        <v>27.514589000000001</v>
      </c>
      <c r="C291" s="39">
        <v>852.79</v>
      </c>
      <c r="D291" s="46" t="s">
        <v>288</v>
      </c>
      <c r="E291" s="48"/>
    </row>
    <row r="292" spans="1:5" ht="15.75" x14ac:dyDescent="0.2">
      <c r="A292">
        <v>103.99358929</v>
      </c>
      <c r="B292">
        <v>27.514589000000001</v>
      </c>
      <c r="C292" s="39">
        <v>852.79</v>
      </c>
      <c r="D292" s="46" t="s">
        <v>289</v>
      </c>
      <c r="E292" s="48"/>
    </row>
    <row r="293" spans="1:5" ht="15.75" x14ac:dyDescent="0.2">
      <c r="A293">
        <v>103.99358929</v>
      </c>
      <c r="B293">
        <v>27.514589000000001</v>
      </c>
      <c r="C293" s="39">
        <v>852.79</v>
      </c>
      <c r="D293" s="46" t="s">
        <v>290</v>
      </c>
      <c r="E293" s="48"/>
    </row>
    <row r="294" spans="1:5" ht="15.75" x14ac:dyDescent="0.2">
      <c r="A294">
        <v>103.99358929</v>
      </c>
      <c r="B294">
        <v>27.514589000000001</v>
      </c>
      <c r="C294" s="39">
        <v>852.79</v>
      </c>
      <c r="D294" s="46" t="s">
        <v>291</v>
      </c>
      <c r="E294" s="48"/>
    </row>
    <row r="295" spans="1:5" ht="15.75" x14ac:dyDescent="0.2">
      <c r="A295">
        <v>103.99358929</v>
      </c>
      <c r="B295">
        <v>27.514589000000001</v>
      </c>
      <c r="C295" s="39">
        <v>852.79</v>
      </c>
      <c r="D295" s="46" t="s">
        <v>292</v>
      </c>
      <c r="E295" s="48"/>
    </row>
    <row r="296" spans="1:5" ht="15.75" x14ac:dyDescent="0.2">
      <c r="A296">
        <v>103.99358929</v>
      </c>
      <c r="B296">
        <v>27.514589000000001</v>
      </c>
      <c r="C296" s="39">
        <v>852.79</v>
      </c>
      <c r="D296" s="46" t="s">
        <v>293</v>
      </c>
      <c r="E296" s="48"/>
    </row>
    <row r="297" spans="1:5" ht="15.75" x14ac:dyDescent="0.2">
      <c r="A297">
        <v>103.99358929</v>
      </c>
      <c r="B297">
        <v>27.514589000000001</v>
      </c>
      <c r="C297" s="39">
        <v>852.79</v>
      </c>
      <c r="D297" s="46" t="s">
        <v>294</v>
      </c>
      <c r="E297" s="48"/>
    </row>
    <row r="298" spans="1:5" ht="15.75" x14ac:dyDescent="0.2">
      <c r="A298">
        <v>103.99358929</v>
      </c>
      <c r="B298">
        <v>27.514589000000001</v>
      </c>
      <c r="C298" s="39">
        <v>852.79</v>
      </c>
      <c r="D298" s="46" t="s">
        <v>295</v>
      </c>
      <c r="E298" s="48"/>
    </row>
    <row r="299" spans="1:5" ht="15.75" x14ac:dyDescent="0.2">
      <c r="A299">
        <v>103.99358929</v>
      </c>
      <c r="B299">
        <v>27.514589000000001</v>
      </c>
      <c r="C299" s="39">
        <v>852.79</v>
      </c>
      <c r="D299" s="46" t="s">
        <v>296</v>
      </c>
      <c r="E299" s="48"/>
    </row>
    <row r="300" spans="1:5" ht="15.75" x14ac:dyDescent="0.2">
      <c r="A300">
        <v>103.99358929</v>
      </c>
      <c r="B300">
        <v>27.514589000000001</v>
      </c>
      <c r="C300" s="39">
        <v>852.79</v>
      </c>
      <c r="D300" s="46" t="s">
        <v>297</v>
      </c>
      <c r="E300" s="48"/>
    </row>
    <row r="301" spans="1:5" ht="15.75" x14ac:dyDescent="0.2">
      <c r="A301">
        <v>103.99358929</v>
      </c>
      <c r="B301">
        <v>27.514589000000001</v>
      </c>
      <c r="C301" s="39">
        <v>852.79</v>
      </c>
      <c r="D301" s="46" t="s">
        <v>298</v>
      </c>
      <c r="E301" s="48"/>
    </row>
    <row r="302" spans="1:5" ht="15.75" x14ac:dyDescent="0.2">
      <c r="A302">
        <v>103.99358929</v>
      </c>
      <c r="B302">
        <v>27.514589000000001</v>
      </c>
      <c r="C302" s="39">
        <v>852.79</v>
      </c>
      <c r="D302" s="46" t="s">
        <v>299</v>
      </c>
      <c r="E302" s="48"/>
    </row>
    <row r="303" spans="1:5" ht="15.75" x14ac:dyDescent="0.2">
      <c r="A303">
        <v>103.99358929</v>
      </c>
      <c r="B303">
        <v>27.514589000000001</v>
      </c>
      <c r="C303" s="39">
        <v>852.79</v>
      </c>
      <c r="D303" s="46" t="s">
        <v>300</v>
      </c>
      <c r="E303" s="48"/>
    </row>
    <row r="304" spans="1:5" ht="15.75" x14ac:dyDescent="0.2">
      <c r="A304">
        <v>103.99358929</v>
      </c>
      <c r="B304">
        <v>27.514589000000001</v>
      </c>
      <c r="C304" s="39">
        <v>852.79</v>
      </c>
      <c r="D304" s="46" t="s">
        <v>301</v>
      </c>
      <c r="E304" s="48"/>
    </row>
    <row r="305" spans="1:5" ht="15.75" x14ac:dyDescent="0.2">
      <c r="A305">
        <v>103.99358929</v>
      </c>
      <c r="B305">
        <v>27.514589000000001</v>
      </c>
      <c r="C305" s="39">
        <v>852.79</v>
      </c>
      <c r="D305" s="46" t="s">
        <v>302</v>
      </c>
      <c r="E305" s="48"/>
    </row>
    <row r="306" spans="1:5" ht="15.75" x14ac:dyDescent="0.2">
      <c r="A306">
        <v>103.99358929</v>
      </c>
      <c r="B306">
        <v>27.514589000000001</v>
      </c>
      <c r="C306" s="39">
        <v>852.79</v>
      </c>
      <c r="D306" s="46" t="s">
        <v>303</v>
      </c>
      <c r="E306" s="48"/>
    </row>
    <row r="307" spans="1:5" ht="15.75" x14ac:dyDescent="0.2">
      <c r="A307">
        <v>103.99358929</v>
      </c>
      <c r="B307">
        <v>27.514589000000001</v>
      </c>
      <c r="C307" s="39">
        <v>852.79</v>
      </c>
      <c r="D307" s="46" t="s">
        <v>304</v>
      </c>
      <c r="E307" s="48"/>
    </row>
    <row r="308" spans="1:5" ht="15.75" x14ac:dyDescent="0.2">
      <c r="A308">
        <v>103.99358929</v>
      </c>
      <c r="B308">
        <v>27.514589000000001</v>
      </c>
      <c r="C308" s="39">
        <v>852.79</v>
      </c>
      <c r="D308" s="46" t="s">
        <v>305</v>
      </c>
      <c r="E308" s="48"/>
    </row>
    <row r="309" spans="1:5" ht="15.75" x14ac:dyDescent="0.2">
      <c r="A309">
        <v>103.99358929</v>
      </c>
      <c r="B309">
        <v>27.514589000000001</v>
      </c>
      <c r="C309" s="39">
        <v>852.79</v>
      </c>
      <c r="D309" s="46" t="s">
        <v>306</v>
      </c>
      <c r="E309" s="48"/>
    </row>
    <row r="310" spans="1:5" ht="15.75" x14ac:dyDescent="0.2">
      <c r="A310">
        <v>103.99358929</v>
      </c>
      <c r="B310">
        <v>27.514589000000001</v>
      </c>
      <c r="C310" s="39">
        <v>852.79</v>
      </c>
      <c r="D310" s="46" t="s">
        <v>307</v>
      </c>
      <c r="E310" s="48"/>
    </row>
    <row r="311" spans="1:5" ht="15.75" x14ac:dyDescent="0.2">
      <c r="A311">
        <v>103.99358929</v>
      </c>
      <c r="B311">
        <v>27.514589000000001</v>
      </c>
      <c r="C311" s="39">
        <v>852.79</v>
      </c>
      <c r="D311" s="46" t="s">
        <v>308</v>
      </c>
      <c r="E311" s="48"/>
    </row>
    <row r="312" spans="1:5" ht="15.75" x14ac:dyDescent="0.2">
      <c r="A312">
        <v>103.99358929</v>
      </c>
      <c r="B312">
        <v>27.514589000000001</v>
      </c>
      <c r="C312" s="39">
        <v>852.79</v>
      </c>
      <c r="D312" s="46" t="s">
        <v>309</v>
      </c>
      <c r="E312" s="48"/>
    </row>
    <row r="313" spans="1:5" ht="15.75" x14ac:dyDescent="0.2">
      <c r="A313">
        <v>103.99358929</v>
      </c>
      <c r="B313">
        <v>27.514589000000001</v>
      </c>
      <c r="C313" s="39">
        <v>852.79</v>
      </c>
      <c r="D313" s="46" t="s">
        <v>310</v>
      </c>
      <c r="E313" s="48"/>
    </row>
    <row r="314" spans="1:5" ht="15.75" x14ac:dyDescent="0.2">
      <c r="A314">
        <v>103.99358929</v>
      </c>
      <c r="B314">
        <v>27.514589000000001</v>
      </c>
      <c r="C314" s="39">
        <v>852.79</v>
      </c>
      <c r="D314" s="46" t="s">
        <v>311</v>
      </c>
      <c r="E314" s="48"/>
    </row>
    <row r="315" spans="1:5" ht="15.75" x14ac:dyDescent="0.2">
      <c r="A315">
        <v>103.99358929</v>
      </c>
      <c r="B315">
        <v>27.514589000000001</v>
      </c>
      <c r="C315" s="39">
        <v>852.79</v>
      </c>
      <c r="D315" s="46" t="s">
        <v>312</v>
      </c>
      <c r="E315" s="48"/>
    </row>
    <row r="316" spans="1:5" ht="15.75" x14ac:dyDescent="0.2">
      <c r="A316">
        <v>103.99358929</v>
      </c>
      <c r="B316">
        <v>27.514589000000001</v>
      </c>
      <c r="C316" s="39">
        <v>852.79</v>
      </c>
      <c r="D316" s="46" t="s">
        <v>313</v>
      </c>
      <c r="E316" s="48"/>
    </row>
    <row r="317" spans="1:5" ht="15.75" x14ac:dyDescent="0.2">
      <c r="A317">
        <v>103.99358929</v>
      </c>
      <c r="B317">
        <v>27.514589000000001</v>
      </c>
      <c r="C317" s="39">
        <v>852.79</v>
      </c>
      <c r="D317" s="46" t="s">
        <v>314</v>
      </c>
      <c r="E317" s="48"/>
    </row>
    <row r="318" spans="1:5" ht="15.75" x14ac:dyDescent="0.2">
      <c r="A318">
        <v>103.99358929</v>
      </c>
      <c r="B318">
        <v>27.514589000000001</v>
      </c>
      <c r="C318" s="39">
        <v>852.79</v>
      </c>
      <c r="D318" s="46" t="s">
        <v>315</v>
      </c>
      <c r="E318" s="48"/>
    </row>
    <row r="319" spans="1:5" ht="15.75" x14ac:dyDescent="0.2">
      <c r="A319">
        <v>103.99358929</v>
      </c>
      <c r="B319">
        <v>27.514589000000001</v>
      </c>
      <c r="C319" s="39">
        <v>852.79</v>
      </c>
      <c r="D319" s="46" t="s">
        <v>316</v>
      </c>
      <c r="E319" s="48"/>
    </row>
    <row r="320" spans="1:5" ht="15.75" x14ac:dyDescent="0.2">
      <c r="A320">
        <v>103.99358929</v>
      </c>
      <c r="B320">
        <v>27.514589000000001</v>
      </c>
      <c r="C320" s="39">
        <v>852.79</v>
      </c>
      <c r="D320" s="46" t="s">
        <v>317</v>
      </c>
      <c r="E320" s="48"/>
    </row>
    <row r="321" spans="1:5" ht="15.75" x14ac:dyDescent="0.2">
      <c r="A321">
        <v>103.99358929</v>
      </c>
      <c r="B321">
        <v>27.514589000000001</v>
      </c>
      <c r="C321" s="39">
        <v>852.79</v>
      </c>
      <c r="D321" s="46" t="s">
        <v>318</v>
      </c>
      <c r="E321" s="48"/>
    </row>
    <row r="322" spans="1:5" ht="15.75" x14ac:dyDescent="0.2">
      <c r="A322">
        <v>103.99358929</v>
      </c>
      <c r="B322">
        <v>27.514589000000001</v>
      </c>
      <c r="C322" s="39">
        <v>852.79</v>
      </c>
      <c r="D322" s="46" t="s">
        <v>319</v>
      </c>
      <c r="E322" s="48"/>
    </row>
    <row r="323" spans="1:5" ht="15.75" x14ac:dyDescent="0.2">
      <c r="A323">
        <v>103.99358929</v>
      </c>
      <c r="B323">
        <v>27.514589000000001</v>
      </c>
      <c r="C323" s="39">
        <v>852.79</v>
      </c>
      <c r="D323" s="46" t="s">
        <v>320</v>
      </c>
      <c r="E323" s="48"/>
    </row>
    <row r="324" spans="1:5" ht="15.75" x14ac:dyDescent="0.2">
      <c r="A324">
        <v>103.99358929</v>
      </c>
      <c r="B324">
        <v>27.514589000000001</v>
      </c>
      <c r="C324" s="39">
        <v>852.79</v>
      </c>
      <c r="D324" s="46" t="s">
        <v>321</v>
      </c>
      <c r="E324" s="48"/>
    </row>
    <row r="325" spans="1:5" ht="15.75" x14ac:dyDescent="0.2">
      <c r="A325">
        <v>103.99358929</v>
      </c>
      <c r="B325">
        <v>27.514589000000001</v>
      </c>
      <c r="C325" s="39">
        <v>852.79</v>
      </c>
      <c r="D325" s="46" t="s">
        <v>322</v>
      </c>
      <c r="E325" s="48"/>
    </row>
    <row r="326" spans="1:5" ht="15.75" x14ac:dyDescent="0.2">
      <c r="A326">
        <v>103.99358929</v>
      </c>
      <c r="B326">
        <v>27.514589000000001</v>
      </c>
      <c r="C326" s="39">
        <v>852.79</v>
      </c>
      <c r="D326" s="46" t="s">
        <v>323</v>
      </c>
      <c r="E326" s="48"/>
    </row>
    <row r="327" spans="1:5" ht="15.75" x14ac:dyDescent="0.2">
      <c r="A327">
        <v>103.99358929</v>
      </c>
      <c r="B327">
        <v>27.514589000000001</v>
      </c>
      <c r="C327" s="39">
        <v>852.79</v>
      </c>
      <c r="D327" s="46" t="s">
        <v>324</v>
      </c>
      <c r="E327" s="48"/>
    </row>
    <row r="328" spans="1:5" ht="15.75" x14ac:dyDescent="0.2">
      <c r="A328">
        <v>103.99358929</v>
      </c>
      <c r="B328">
        <v>27.514589000000001</v>
      </c>
      <c r="C328" s="39">
        <v>852.79</v>
      </c>
      <c r="D328" s="46" t="s">
        <v>325</v>
      </c>
      <c r="E328" s="48"/>
    </row>
    <row r="329" spans="1:5" ht="15.75" x14ac:dyDescent="0.2">
      <c r="A329">
        <v>103.99358929</v>
      </c>
      <c r="B329">
        <v>27.514589000000001</v>
      </c>
      <c r="C329" s="39">
        <v>852.79</v>
      </c>
      <c r="D329" s="46" t="s">
        <v>326</v>
      </c>
      <c r="E329" s="48">
        <v>893.221</v>
      </c>
    </row>
    <row r="330" spans="1:5" ht="15.75" x14ac:dyDescent="0.2">
      <c r="A330">
        <v>103.99358929</v>
      </c>
      <c r="B330">
        <v>27.514589000000001</v>
      </c>
      <c r="C330" s="39">
        <v>852.79</v>
      </c>
      <c r="D330" s="46" t="s">
        <v>327</v>
      </c>
      <c r="E330" s="48"/>
    </row>
    <row r="331" spans="1:5" ht="15.75" x14ac:dyDescent="0.2">
      <c r="A331">
        <v>103.99358929</v>
      </c>
      <c r="B331">
        <v>27.514589000000001</v>
      </c>
      <c r="C331" s="39">
        <v>852.79</v>
      </c>
      <c r="D331" s="46" t="s">
        <v>328</v>
      </c>
      <c r="E331" s="48"/>
    </row>
    <row r="332" spans="1:5" ht="15.75" x14ac:dyDescent="0.2">
      <c r="A332">
        <v>103.99358929</v>
      </c>
      <c r="B332">
        <v>27.514589000000001</v>
      </c>
      <c r="C332" s="39">
        <v>852.79</v>
      </c>
      <c r="D332" s="46" t="s">
        <v>329</v>
      </c>
      <c r="E332" s="48">
        <v>893.221</v>
      </c>
    </row>
    <row r="333" spans="1:5" ht="15.75" x14ac:dyDescent="0.2">
      <c r="A333">
        <v>103.99358929</v>
      </c>
      <c r="B333">
        <v>27.514589000000001</v>
      </c>
      <c r="C333" s="39">
        <v>852.79</v>
      </c>
      <c r="D333" s="46" t="s">
        <v>330</v>
      </c>
      <c r="E333" s="48"/>
    </row>
    <row r="334" spans="1:5" ht="15.75" x14ac:dyDescent="0.2">
      <c r="A334">
        <v>103.99358929</v>
      </c>
      <c r="B334">
        <v>27.514589000000001</v>
      </c>
      <c r="C334" s="39">
        <v>852.79</v>
      </c>
      <c r="D334" s="46" t="s">
        <v>331</v>
      </c>
      <c r="E334" s="48"/>
    </row>
    <row r="335" spans="1:5" ht="15.75" x14ac:dyDescent="0.2">
      <c r="A335">
        <v>103.99358929</v>
      </c>
      <c r="B335">
        <v>27.514589000000001</v>
      </c>
      <c r="C335" s="39">
        <v>852.79</v>
      </c>
      <c r="D335" s="46" t="s">
        <v>332</v>
      </c>
      <c r="E335" s="48"/>
    </row>
    <row r="336" spans="1:5" ht="15.75" x14ac:dyDescent="0.2">
      <c r="A336">
        <v>103.99358929</v>
      </c>
      <c r="B336">
        <v>27.514589000000001</v>
      </c>
      <c r="C336" s="39">
        <v>852.79</v>
      </c>
      <c r="D336" s="46" t="s">
        <v>333</v>
      </c>
      <c r="E336" s="48"/>
    </row>
    <row r="337" spans="1:5" ht="15.75" x14ac:dyDescent="0.2">
      <c r="A337">
        <v>103.99358929</v>
      </c>
      <c r="B337">
        <v>27.514589000000001</v>
      </c>
      <c r="C337" s="39">
        <v>852.79</v>
      </c>
      <c r="D337" s="46" t="s">
        <v>334</v>
      </c>
      <c r="E337" s="48"/>
    </row>
    <row r="338" spans="1:5" ht="15.75" x14ac:dyDescent="0.2">
      <c r="A338">
        <v>103.99358929</v>
      </c>
      <c r="B338">
        <v>27.514589000000001</v>
      </c>
      <c r="C338" s="39">
        <v>852.79</v>
      </c>
      <c r="D338" s="46" t="s">
        <v>335</v>
      </c>
      <c r="E338" s="48">
        <v>893.221</v>
      </c>
    </row>
    <row r="339" spans="1:5" ht="15.75" x14ac:dyDescent="0.2">
      <c r="A339">
        <v>103.99358929</v>
      </c>
      <c r="B339">
        <v>27.514589000000001</v>
      </c>
      <c r="C339" s="39">
        <v>852.79</v>
      </c>
      <c r="D339" s="46" t="s">
        <v>336</v>
      </c>
      <c r="E339" s="48"/>
    </row>
    <row r="340" spans="1:5" ht="15.75" x14ac:dyDescent="0.2">
      <c r="A340">
        <v>103.99358929</v>
      </c>
      <c r="B340">
        <v>27.514589000000001</v>
      </c>
      <c r="C340" s="39">
        <v>852.79</v>
      </c>
      <c r="D340" s="46" t="s">
        <v>337</v>
      </c>
      <c r="E340" s="48"/>
    </row>
    <row r="341" spans="1:5" ht="15.75" x14ac:dyDescent="0.2">
      <c r="A341">
        <v>103.99358929</v>
      </c>
      <c r="B341">
        <v>27.514589000000001</v>
      </c>
      <c r="C341" s="39">
        <v>852.79</v>
      </c>
      <c r="D341" s="46" t="s">
        <v>338</v>
      </c>
      <c r="E341" s="48"/>
    </row>
    <row r="342" spans="1:5" ht="15.75" x14ac:dyDescent="0.2">
      <c r="A342">
        <v>103.99358929</v>
      </c>
      <c r="B342">
        <v>27.514589000000001</v>
      </c>
      <c r="C342" s="39">
        <v>852.79</v>
      </c>
      <c r="D342" s="46" t="s">
        <v>339</v>
      </c>
      <c r="E342" s="48"/>
    </row>
    <row r="343" spans="1:5" ht="15.75" x14ac:dyDescent="0.2">
      <c r="A343">
        <v>103.99358929</v>
      </c>
      <c r="B343">
        <v>27.514589000000001</v>
      </c>
      <c r="C343" s="39">
        <v>852.79</v>
      </c>
      <c r="D343" s="46" t="s">
        <v>340</v>
      </c>
      <c r="E343" s="48">
        <v>893.221</v>
      </c>
    </row>
    <row r="344" spans="1:5" ht="15.75" x14ac:dyDescent="0.2">
      <c r="A344">
        <v>103.99358929</v>
      </c>
      <c r="B344">
        <v>27.514589000000001</v>
      </c>
      <c r="C344" s="39">
        <v>852.79</v>
      </c>
      <c r="D344" s="46" t="s">
        <v>341</v>
      </c>
      <c r="E344" s="48"/>
    </row>
    <row r="345" spans="1:5" ht="15.75" x14ac:dyDescent="0.2">
      <c r="A345">
        <v>103.99358929</v>
      </c>
      <c r="B345">
        <v>27.514589000000001</v>
      </c>
      <c r="C345" s="39">
        <v>852.79</v>
      </c>
      <c r="D345" s="46" t="s">
        <v>342</v>
      </c>
      <c r="E345" s="48"/>
    </row>
    <row r="346" spans="1:5" ht="15.75" x14ac:dyDescent="0.2">
      <c r="A346">
        <v>103.99358929</v>
      </c>
      <c r="B346">
        <v>27.514589000000001</v>
      </c>
      <c r="C346" s="39">
        <v>852.79</v>
      </c>
      <c r="D346" s="46" t="s">
        <v>343</v>
      </c>
      <c r="E346" s="48"/>
    </row>
    <row r="347" spans="1:5" ht="15.75" x14ac:dyDescent="0.2">
      <c r="A347">
        <v>103.99358929</v>
      </c>
      <c r="B347">
        <v>27.514589000000001</v>
      </c>
      <c r="C347" s="39">
        <v>852.79</v>
      </c>
      <c r="D347" s="46" t="s">
        <v>344</v>
      </c>
      <c r="E347" s="48"/>
    </row>
    <row r="348" spans="1:5" ht="15.75" x14ac:dyDescent="0.2">
      <c r="A348">
        <v>103.99358929</v>
      </c>
      <c r="B348">
        <v>27.514589000000001</v>
      </c>
      <c r="C348" s="39">
        <v>852.79</v>
      </c>
      <c r="D348" s="46" t="s">
        <v>345</v>
      </c>
      <c r="E348" s="48"/>
    </row>
    <row r="349" spans="1:5" ht="15.75" x14ac:dyDescent="0.2">
      <c r="A349">
        <v>103.99358929</v>
      </c>
      <c r="B349">
        <v>27.514589000000001</v>
      </c>
      <c r="C349" s="39">
        <v>852.79</v>
      </c>
      <c r="D349" s="46" t="s">
        <v>346</v>
      </c>
      <c r="E349" s="48"/>
    </row>
    <row r="350" spans="1:5" ht="15.75" x14ac:dyDescent="0.2">
      <c r="A350">
        <v>103.99358929</v>
      </c>
      <c r="B350">
        <v>27.514589000000001</v>
      </c>
      <c r="C350" s="39">
        <v>852.79</v>
      </c>
      <c r="D350" s="46" t="s">
        <v>347</v>
      </c>
      <c r="E350" s="48"/>
    </row>
    <row r="351" spans="1:5" ht="15.75" x14ac:dyDescent="0.2">
      <c r="A351">
        <v>103.99358929</v>
      </c>
      <c r="B351">
        <v>27.514589000000001</v>
      </c>
      <c r="C351" s="39">
        <v>852.79</v>
      </c>
      <c r="D351" s="46" t="s">
        <v>348</v>
      </c>
      <c r="E351" s="48">
        <v>893.221</v>
      </c>
    </row>
    <row r="352" spans="1:5" ht="15.75" x14ac:dyDescent="0.2">
      <c r="A352">
        <v>103.99358929</v>
      </c>
      <c r="B352">
        <v>27.514589000000001</v>
      </c>
      <c r="C352" s="39">
        <v>852.79</v>
      </c>
      <c r="D352" s="46" t="s">
        <v>349</v>
      </c>
      <c r="E352" s="48"/>
    </row>
    <row r="353" spans="1:5" ht="15.75" x14ac:dyDescent="0.2">
      <c r="A353">
        <v>103.99358929</v>
      </c>
      <c r="B353">
        <v>27.514589000000001</v>
      </c>
      <c r="C353" s="39">
        <v>852.79</v>
      </c>
      <c r="D353" s="46" t="s">
        <v>350</v>
      </c>
      <c r="E353" s="48"/>
    </row>
    <row r="354" spans="1:5" ht="15.75" x14ac:dyDescent="0.2">
      <c r="A354">
        <v>103.99358929</v>
      </c>
      <c r="B354">
        <v>27.514589000000001</v>
      </c>
      <c r="C354" s="39">
        <v>852.79</v>
      </c>
      <c r="D354" s="46" t="s">
        <v>351</v>
      </c>
      <c r="E354" s="48"/>
    </row>
    <row r="355" spans="1:5" ht="15.75" x14ac:dyDescent="0.2">
      <c r="A355">
        <v>103.99358929</v>
      </c>
      <c r="B355">
        <v>27.514589000000001</v>
      </c>
      <c r="C355" s="39">
        <v>852.79</v>
      </c>
      <c r="D355" s="46" t="s">
        <v>352</v>
      </c>
      <c r="E355" s="48"/>
    </row>
    <row r="356" spans="1:5" ht="15.75" x14ac:dyDescent="0.2">
      <c r="A356">
        <v>103.99358929</v>
      </c>
      <c r="B356">
        <v>27.514589000000001</v>
      </c>
      <c r="C356" s="39">
        <v>852.79</v>
      </c>
      <c r="D356" s="46" t="s">
        <v>353</v>
      </c>
      <c r="E356" s="48"/>
    </row>
    <row r="357" spans="1:5" ht="15.75" x14ac:dyDescent="0.2">
      <c r="A357">
        <v>103.99358929</v>
      </c>
      <c r="B357">
        <v>27.514589000000001</v>
      </c>
      <c r="C357" s="39">
        <v>852.79</v>
      </c>
      <c r="D357" s="46" t="s">
        <v>354</v>
      </c>
      <c r="E357" s="48"/>
    </row>
    <row r="358" spans="1:5" ht="15.75" x14ac:dyDescent="0.2">
      <c r="A358">
        <v>103.99358929</v>
      </c>
      <c r="B358">
        <v>27.514589000000001</v>
      </c>
      <c r="C358" s="39">
        <v>852.79</v>
      </c>
      <c r="D358" s="46" t="s">
        <v>355</v>
      </c>
      <c r="E358" s="48"/>
    </row>
    <row r="359" spans="1:5" ht="15.75" x14ac:dyDescent="0.2">
      <c r="A359">
        <v>103.99358929</v>
      </c>
      <c r="B359">
        <v>27.514589000000001</v>
      </c>
      <c r="C359" s="39">
        <v>852.79</v>
      </c>
      <c r="D359" s="46" t="s">
        <v>356</v>
      </c>
      <c r="E359" s="48">
        <v>859.27099999999996</v>
      </c>
    </row>
    <row r="360" spans="1:5" ht="15.75" x14ac:dyDescent="0.2">
      <c r="A360">
        <v>103.99358929</v>
      </c>
      <c r="B360">
        <v>27.514589000000001</v>
      </c>
      <c r="C360" s="39">
        <v>852.79</v>
      </c>
      <c r="D360" s="46" t="s">
        <v>357</v>
      </c>
      <c r="E360" s="48"/>
    </row>
    <row r="361" spans="1:5" ht="15.75" x14ac:dyDescent="0.2">
      <c r="A361">
        <v>103.99358929</v>
      </c>
      <c r="B361">
        <v>27.514589000000001</v>
      </c>
      <c r="C361" s="39">
        <v>852.79</v>
      </c>
      <c r="D361" s="46" t="s">
        <v>358</v>
      </c>
      <c r="E361" s="48"/>
    </row>
    <row r="362" spans="1:5" ht="15.75" x14ac:dyDescent="0.2">
      <c r="A362">
        <v>103.99358929</v>
      </c>
      <c r="B362">
        <v>27.514589000000001</v>
      </c>
      <c r="C362" s="39">
        <v>852.79</v>
      </c>
      <c r="D362" s="46" t="s">
        <v>359</v>
      </c>
      <c r="E362" s="48"/>
    </row>
    <row r="363" spans="1:5" ht="15.75" x14ac:dyDescent="0.2">
      <c r="A363">
        <v>103.99358929</v>
      </c>
      <c r="B363">
        <v>27.514589000000001</v>
      </c>
      <c r="C363" s="39">
        <v>852.79</v>
      </c>
      <c r="D363" s="46" t="s">
        <v>360</v>
      </c>
      <c r="E363" s="48"/>
    </row>
    <row r="364" spans="1:5" ht="15.75" x14ac:dyDescent="0.2">
      <c r="A364">
        <v>103.99358929</v>
      </c>
      <c r="B364">
        <v>27.514589000000001</v>
      </c>
      <c r="C364" s="39">
        <v>852.79</v>
      </c>
      <c r="D364" s="46" t="s">
        <v>361</v>
      </c>
      <c r="E364" s="48"/>
    </row>
    <row r="365" spans="1:5" ht="15.75" x14ac:dyDescent="0.2">
      <c r="A365">
        <v>103.99358929</v>
      </c>
      <c r="B365">
        <v>27.514589000000001</v>
      </c>
      <c r="C365" s="39">
        <v>852.79</v>
      </c>
      <c r="D365" s="46" t="s">
        <v>362</v>
      </c>
      <c r="E365" s="48">
        <v>893.221</v>
      </c>
    </row>
    <row r="366" spans="1:5" ht="15.75" x14ac:dyDescent="0.2">
      <c r="A366">
        <v>103.99358929</v>
      </c>
      <c r="B366">
        <v>27.514589000000001</v>
      </c>
      <c r="C366" s="39">
        <v>852.79</v>
      </c>
      <c r="D366" s="46" t="s">
        <v>363</v>
      </c>
      <c r="E366" s="48"/>
    </row>
    <row r="367" spans="1:5" ht="15.75" x14ac:dyDescent="0.2">
      <c r="A367">
        <v>103.99358929</v>
      </c>
      <c r="B367">
        <v>27.514589000000001</v>
      </c>
      <c r="C367" s="39">
        <v>852.79</v>
      </c>
      <c r="D367" s="46" t="s">
        <v>364</v>
      </c>
      <c r="E367" s="48"/>
    </row>
    <row r="368" spans="1:5" ht="15.75" x14ac:dyDescent="0.2">
      <c r="A368">
        <v>103.99358929</v>
      </c>
      <c r="B368">
        <v>27.514589000000001</v>
      </c>
      <c r="C368" s="39">
        <v>852.79</v>
      </c>
      <c r="D368" s="46" t="s">
        <v>365</v>
      </c>
      <c r="E368" s="48"/>
    </row>
    <row r="369" spans="1:5" ht="15.75" x14ac:dyDescent="0.2">
      <c r="A369">
        <v>103.99358929</v>
      </c>
      <c r="B369">
        <v>27.514589000000001</v>
      </c>
      <c r="C369" s="39">
        <v>852.79</v>
      </c>
      <c r="D369" s="46" t="s">
        <v>366</v>
      </c>
      <c r="E369" s="48"/>
    </row>
    <row r="370" spans="1:5" ht="15.75" x14ac:dyDescent="0.2">
      <c r="A370">
        <v>103.99358929</v>
      </c>
      <c r="B370">
        <v>27.514589000000001</v>
      </c>
      <c r="C370" s="39">
        <v>852.79</v>
      </c>
      <c r="D370" s="46" t="s">
        <v>367</v>
      </c>
      <c r="E370" s="48"/>
    </row>
    <row r="371" spans="1:5" ht="15.75" x14ac:dyDescent="0.2">
      <c r="A371">
        <v>103.99358929</v>
      </c>
      <c r="B371">
        <v>27.514589000000001</v>
      </c>
      <c r="C371" s="39">
        <v>852.79</v>
      </c>
      <c r="D371" s="46" t="s">
        <v>368</v>
      </c>
      <c r="E371" s="48"/>
    </row>
    <row r="372" spans="1:5" ht="15.75" x14ac:dyDescent="0.2">
      <c r="A372">
        <v>103.99358929</v>
      </c>
      <c r="B372">
        <v>27.514589000000001</v>
      </c>
      <c r="C372" s="39">
        <v>852.79</v>
      </c>
      <c r="D372" s="46" t="s">
        <v>369</v>
      </c>
      <c r="E372" s="48"/>
    </row>
    <row r="373" spans="1:5" ht="15.75" x14ac:dyDescent="0.2">
      <c r="A373">
        <v>103.99358929</v>
      </c>
      <c r="B373">
        <v>27.514589000000001</v>
      </c>
      <c r="C373" s="39">
        <v>852.79</v>
      </c>
      <c r="D373" s="46" t="s">
        <v>370</v>
      </c>
      <c r="E373" s="48"/>
    </row>
    <row r="374" spans="1:5" ht="15.75" x14ac:dyDescent="0.2">
      <c r="A374">
        <v>103.99358929</v>
      </c>
      <c r="B374">
        <v>27.514589000000001</v>
      </c>
      <c r="C374" s="39">
        <v>852.79</v>
      </c>
      <c r="D374" s="46" t="s">
        <v>371</v>
      </c>
      <c r="E374" s="48"/>
    </row>
    <row r="375" spans="1:5" ht="15.75" x14ac:dyDescent="0.2">
      <c r="A375">
        <v>103.99358929</v>
      </c>
      <c r="B375">
        <v>27.514589000000001</v>
      </c>
      <c r="C375" s="39">
        <v>852.79</v>
      </c>
      <c r="D375" s="46" t="s">
        <v>372</v>
      </c>
      <c r="E375" s="48"/>
    </row>
    <row r="376" spans="1:5" ht="15.75" x14ac:dyDescent="0.2">
      <c r="A376">
        <v>103.99358929</v>
      </c>
      <c r="B376">
        <v>27.514589000000001</v>
      </c>
      <c r="C376" s="39">
        <v>852.79</v>
      </c>
      <c r="D376" s="46" t="s">
        <v>373</v>
      </c>
      <c r="E376" s="48"/>
    </row>
    <row r="377" spans="1:5" ht="15.75" x14ac:dyDescent="0.2">
      <c r="A377">
        <v>103.99358929</v>
      </c>
      <c r="B377">
        <v>27.514589000000001</v>
      </c>
      <c r="C377" s="39">
        <v>852.79</v>
      </c>
      <c r="D377" s="46" t="s">
        <v>374</v>
      </c>
      <c r="E377" s="48"/>
    </row>
    <row r="378" spans="1:5" ht="15.75" x14ac:dyDescent="0.2">
      <c r="A378">
        <v>103.99358929</v>
      </c>
      <c r="B378">
        <v>27.514589000000001</v>
      </c>
      <c r="C378" s="39">
        <v>852.79</v>
      </c>
      <c r="D378" s="46" t="s">
        <v>375</v>
      </c>
      <c r="E378" s="48"/>
    </row>
    <row r="379" spans="1:5" ht="15.75" x14ac:dyDescent="0.2">
      <c r="A379">
        <v>103.99358929</v>
      </c>
      <c r="B379">
        <v>27.514589000000001</v>
      </c>
      <c r="C379" s="39">
        <v>852.79</v>
      </c>
      <c r="D379" s="46" t="s">
        <v>376</v>
      </c>
      <c r="E379" s="48">
        <v>893.221</v>
      </c>
    </row>
    <row r="380" spans="1:5" ht="15.75" x14ac:dyDescent="0.2">
      <c r="A380">
        <v>103.99358929</v>
      </c>
      <c r="B380">
        <v>27.514589000000001</v>
      </c>
      <c r="C380" s="39">
        <v>852.79</v>
      </c>
      <c r="D380" s="46" t="s">
        <v>377</v>
      </c>
      <c r="E380" s="48"/>
    </row>
    <row r="381" spans="1:5" ht="15.75" x14ac:dyDescent="0.2">
      <c r="A381">
        <v>103.99358929</v>
      </c>
      <c r="B381">
        <v>27.514589000000001</v>
      </c>
      <c r="C381" s="39">
        <v>852.79</v>
      </c>
      <c r="D381" s="46" t="s">
        <v>378</v>
      </c>
      <c r="E381" s="48"/>
    </row>
    <row r="382" spans="1:5" ht="15.75" x14ac:dyDescent="0.2">
      <c r="A382">
        <v>103.99358929</v>
      </c>
      <c r="B382">
        <v>27.514589000000001</v>
      </c>
      <c r="C382" s="39">
        <v>852.79</v>
      </c>
      <c r="D382" s="46" t="s">
        <v>379</v>
      </c>
      <c r="E382" s="48"/>
    </row>
    <row r="383" spans="1:5" ht="15.75" x14ac:dyDescent="0.2">
      <c r="A383">
        <v>103.99358929</v>
      </c>
      <c r="B383">
        <v>27.514589000000001</v>
      </c>
      <c r="C383" s="39">
        <v>852.79</v>
      </c>
      <c r="D383" s="46" t="s">
        <v>380</v>
      </c>
      <c r="E383" s="48"/>
    </row>
    <row r="384" spans="1:5" ht="15.75" x14ac:dyDescent="0.2">
      <c r="A384">
        <v>103.99358929</v>
      </c>
      <c r="B384">
        <v>27.514589000000001</v>
      </c>
      <c r="C384" s="39">
        <v>852.79</v>
      </c>
      <c r="D384" s="46" t="s">
        <v>381</v>
      </c>
      <c r="E384" s="48"/>
    </row>
    <row r="385" spans="1:5" ht="15.75" x14ac:dyDescent="0.2">
      <c r="A385">
        <v>103.99358929</v>
      </c>
      <c r="B385">
        <v>27.514589000000001</v>
      </c>
      <c r="C385" s="39">
        <v>852.79</v>
      </c>
      <c r="D385" s="46" t="s">
        <v>382</v>
      </c>
      <c r="E385" s="48">
        <v>893.221</v>
      </c>
    </row>
    <row r="386" spans="1:5" ht="15.75" x14ac:dyDescent="0.2">
      <c r="A386">
        <v>103.99358929</v>
      </c>
      <c r="B386">
        <v>27.514589000000001</v>
      </c>
      <c r="C386" s="39">
        <v>852.79</v>
      </c>
      <c r="D386" s="46" t="s">
        <v>383</v>
      </c>
      <c r="E386" s="48"/>
    </row>
    <row r="387" spans="1:5" ht="15.75" x14ac:dyDescent="0.2">
      <c r="A387">
        <v>103.99358929</v>
      </c>
      <c r="B387">
        <v>27.514589000000001</v>
      </c>
      <c r="C387" s="39">
        <v>852.79</v>
      </c>
      <c r="D387" s="46" t="s">
        <v>384</v>
      </c>
      <c r="E387" s="48"/>
    </row>
    <row r="388" spans="1:5" ht="15.75" x14ac:dyDescent="0.2">
      <c r="A388">
        <v>103.99358929</v>
      </c>
      <c r="B388">
        <v>27.514589000000001</v>
      </c>
      <c r="C388" s="39">
        <v>852.79</v>
      </c>
      <c r="D388" s="46" t="s">
        <v>385</v>
      </c>
      <c r="E388" s="48"/>
    </row>
    <row r="389" spans="1:5" ht="15.75" x14ac:dyDescent="0.2">
      <c r="A389">
        <v>103.99358929</v>
      </c>
      <c r="B389">
        <v>27.514589000000001</v>
      </c>
      <c r="C389" s="39">
        <v>852.79</v>
      </c>
      <c r="D389" s="46" t="s">
        <v>386</v>
      </c>
      <c r="E389" s="48"/>
    </row>
    <row r="390" spans="1:5" ht="15.75" x14ac:dyDescent="0.2">
      <c r="A390">
        <v>103.99358929</v>
      </c>
      <c r="B390">
        <v>27.514589000000001</v>
      </c>
      <c r="C390" s="39">
        <v>852.79</v>
      </c>
      <c r="D390" s="46" t="s">
        <v>387</v>
      </c>
      <c r="E390" s="48"/>
    </row>
    <row r="391" spans="1:5" ht="15.75" x14ac:dyDescent="0.2">
      <c r="A391">
        <v>103.99358929</v>
      </c>
      <c r="B391">
        <v>27.514589000000001</v>
      </c>
      <c r="C391" s="39">
        <v>852.79</v>
      </c>
      <c r="D391" s="46" t="s">
        <v>388</v>
      </c>
      <c r="E391" s="48">
        <v>893.221</v>
      </c>
    </row>
    <row r="392" spans="1:5" ht="15.75" x14ac:dyDescent="0.2">
      <c r="A392">
        <v>103.99358929</v>
      </c>
      <c r="B392">
        <v>27.514589000000001</v>
      </c>
      <c r="C392" s="39">
        <v>852.79</v>
      </c>
      <c r="D392" s="46" t="s">
        <v>389</v>
      </c>
      <c r="E392" s="48"/>
    </row>
    <row r="393" spans="1:5" ht="15.75" x14ac:dyDescent="0.2">
      <c r="A393">
        <v>103.99358929</v>
      </c>
      <c r="B393">
        <v>27.514589000000001</v>
      </c>
      <c r="C393" s="39">
        <v>852.79</v>
      </c>
      <c r="D393" s="46" t="s">
        <v>390</v>
      </c>
      <c r="E393" s="48"/>
    </row>
    <row r="394" spans="1:5" ht="15.75" x14ac:dyDescent="0.2">
      <c r="A394">
        <v>103.99358929</v>
      </c>
      <c r="B394">
        <v>27.514589000000001</v>
      </c>
      <c r="C394" s="39">
        <v>852.79</v>
      </c>
      <c r="D394" s="46" t="s">
        <v>391</v>
      </c>
      <c r="E394" s="48"/>
    </row>
    <row r="395" spans="1:5" ht="15.75" x14ac:dyDescent="0.2">
      <c r="A395">
        <v>103.99358929</v>
      </c>
      <c r="B395">
        <v>27.514589000000001</v>
      </c>
      <c r="C395" s="39">
        <v>852.79</v>
      </c>
      <c r="D395" s="46" t="s">
        <v>392</v>
      </c>
      <c r="E395" s="48"/>
    </row>
    <row r="396" spans="1:5" ht="15.75" x14ac:dyDescent="0.2">
      <c r="A396">
        <v>103.99358929</v>
      </c>
      <c r="B396">
        <v>27.514589000000001</v>
      </c>
      <c r="C396" s="39">
        <v>852.79</v>
      </c>
      <c r="D396" s="46" t="s">
        <v>393</v>
      </c>
      <c r="E396" s="48"/>
    </row>
    <row r="397" spans="1:5" ht="15.75" x14ac:dyDescent="0.2">
      <c r="A397">
        <v>103.99358929</v>
      </c>
      <c r="B397">
        <v>27.514589000000001</v>
      </c>
      <c r="C397" s="39">
        <v>852.79</v>
      </c>
      <c r="D397" s="46" t="s">
        <v>394</v>
      </c>
      <c r="E397" s="48"/>
    </row>
    <row r="398" spans="1:5" ht="15.75" x14ac:dyDescent="0.2">
      <c r="A398">
        <v>103.99358929</v>
      </c>
      <c r="B398">
        <v>27.514589000000001</v>
      </c>
      <c r="C398" s="39">
        <v>852.79</v>
      </c>
      <c r="D398" s="46" t="s">
        <v>395</v>
      </c>
      <c r="E398" s="48"/>
    </row>
    <row r="399" spans="1:5" ht="15.75" x14ac:dyDescent="0.2">
      <c r="A399">
        <v>103.99358929</v>
      </c>
      <c r="B399">
        <v>27.514589000000001</v>
      </c>
      <c r="C399" s="39">
        <v>852.79</v>
      </c>
      <c r="D399" s="46" t="s">
        <v>396</v>
      </c>
      <c r="E399" s="48"/>
    </row>
    <row r="400" spans="1:5" ht="15.75" x14ac:dyDescent="0.2">
      <c r="A400">
        <v>103.99358929</v>
      </c>
      <c r="B400">
        <v>27.514589000000001</v>
      </c>
      <c r="C400" s="39">
        <v>852.79</v>
      </c>
      <c r="D400" s="46" t="s">
        <v>397</v>
      </c>
      <c r="E400" s="48"/>
    </row>
    <row r="401" spans="1:5" ht="15.75" x14ac:dyDescent="0.2">
      <c r="A401">
        <v>103.99358929</v>
      </c>
      <c r="B401">
        <v>27.514589000000001</v>
      </c>
      <c r="C401" s="39">
        <v>852.79</v>
      </c>
      <c r="D401" s="46" t="s">
        <v>398</v>
      </c>
      <c r="E401" s="48"/>
    </row>
    <row r="402" spans="1:5" ht="15.75" x14ac:dyDescent="0.2">
      <c r="A402">
        <v>103.99358929</v>
      </c>
      <c r="B402">
        <v>27.514589000000001</v>
      </c>
      <c r="C402" s="39">
        <v>852.79</v>
      </c>
      <c r="D402" s="46" t="s">
        <v>399</v>
      </c>
      <c r="E402" s="48"/>
    </row>
    <row r="403" spans="1:5" ht="15.75" x14ac:dyDescent="0.2">
      <c r="A403">
        <v>103.99358929</v>
      </c>
      <c r="B403">
        <v>27.514589000000001</v>
      </c>
      <c r="C403" s="39">
        <v>852.79</v>
      </c>
      <c r="D403" s="46" t="s">
        <v>400</v>
      </c>
      <c r="E403" s="48"/>
    </row>
    <row r="404" spans="1:5" ht="15.75" x14ac:dyDescent="0.2">
      <c r="A404">
        <v>103.99358929</v>
      </c>
      <c r="B404">
        <v>27.514589000000001</v>
      </c>
      <c r="C404" s="39">
        <v>852.79</v>
      </c>
      <c r="D404" s="46" t="s">
        <v>401</v>
      </c>
      <c r="E404" s="48"/>
    </row>
    <row r="405" spans="1:5" ht="15.75" x14ac:dyDescent="0.2">
      <c r="A405">
        <v>103.99358929</v>
      </c>
      <c r="B405">
        <v>27.514589000000001</v>
      </c>
      <c r="C405" s="39">
        <v>852.79</v>
      </c>
      <c r="D405" s="46" t="s">
        <v>402</v>
      </c>
      <c r="E405" s="48">
        <v>893.221</v>
      </c>
    </row>
    <row r="406" spans="1:5" ht="15.75" x14ac:dyDescent="0.2">
      <c r="A406">
        <v>103.99358929</v>
      </c>
      <c r="B406">
        <v>27.514589000000001</v>
      </c>
      <c r="C406" s="39">
        <v>852.79</v>
      </c>
      <c r="D406" s="46" t="s">
        <v>403</v>
      </c>
      <c r="E406" s="48"/>
    </row>
    <row r="407" spans="1:5" ht="15.75" x14ac:dyDescent="0.2">
      <c r="A407">
        <v>103.99358929</v>
      </c>
      <c r="B407">
        <v>27.514589000000001</v>
      </c>
      <c r="C407" s="39">
        <v>852.79</v>
      </c>
      <c r="D407" s="46" t="s">
        <v>404</v>
      </c>
      <c r="E407" s="48"/>
    </row>
    <row r="408" spans="1:5" ht="15.75" x14ac:dyDescent="0.2">
      <c r="A408">
        <v>103.99358929</v>
      </c>
      <c r="B408">
        <v>27.514589000000001</v>
      </c>
      <c r="C408" s="39">
        <v>852.79</v>
      </c>
      <c r="D408" s="46" t="s">
        <v>405</v>
      </c>
      <c r="E408" s="48"/>
    </row>
    <row r="409" spans="1:5" ht="15.75" x14ac:dyDescent="0.2">
      <c r="A409">
        <v>103.99358929</v>
      </c>
      <c r="B409">
        <v>27.514589000000001</v>
      </c>
      <c r="C409" s="39">
        <v>852.79</v>
      </c>
      <c r="D409" s="46" t="s">
        <v>406</v>
      </c>
      <c r="E409" s="48"/>
    </row>
    <row r="410" spans="1:5" ht="15.75" x14ac:dyDescent="0.2">
      <c r="A410">
        <v>103.99358929</v>
      </c>
      <c r="B410">
        <v>27.514589000000001</v>
      </c>
      <c r="C410" s="39">
        <v>852.79</v>
      </c>
      <c r="D410" s="46" t="s">
        <v>407</v>
      </c>
      <c r="E410" s="48"/>
    </row>
    <row r="411" spans="1:5" ht="15.75" x14ac:dyDescent="0.2">
      <c r="A411">
        <v>103.99358929</v>
      </c>
      <c r="B411">
        <v>27.514589000000001</v>
      </c>
      <c r="C411" s="39">
        <v>852.79</v>
      </c>
      <c r="D411" s="46" t="s">
        <v>408</v>
      </c>
      <c r="E411" s="48">
        <v>859.92</v>
      </c>
    </row>
    <row r="412" spans="1:5" ht="15.75" x14ac:dyDescent="0.2">
      <c r="A412">
        <v>103.99358929</v>
      </c>
      <c r="B412">
        <v>27.514589000000001</v>
      </c>
      <c r="C412" s="39">
        <v>852.79</v>
      </c>
      <c r="D412" s="46" t="s">
        <v>409</v>
      </c>
      <c r="E412" s="48"/>
    </row>
    <row r="413" spans="1:5" ht="15.75" x14ac:dyDescent="0.2">
      <c r="A413">
        <v>103.99358929</v>
      </c>
      <c r="B413">
        <v>27.514589000000001</v>
      </c>
      <c r="C413" s="39">
        <v>852.79</v>
      </c>
      <c r="D413" s="46" t="s">
        <v>410</v>
      </c>
      <c r="E413" s="48"/>
    </row>
    <row r="414" spans="1:5" ht="15.75" x14ac:dyDescent="0.2">
      <c r="A414">
        <v>103.99358929</v>
      </c>
      <c r="B414">
        <v>27.514589000000001</v>
      </c>
      <c r="C414" s="39">
        <v>852.79</v>
      </c>
      <c r="D414" s="46" t="s">
        <v>411</v>
      </c>
      <c r="E414" s="48"/>
    </row>
    <row r="415" spans="1:5" ht="15.75" x14ac:dyDescent="0.2">
      <c r="A415">
        <v>103.99358929</v>
      </c>
      <c r="B415">
        <v>27.514589000000001</v>
      </c>
      <c r="C415" s="39">
        <v>852.79</v>
      </c>
      <c r="D415" s="46" t="s">
        <v>412</v>
      </c>
      <c r="E415" s="48"/>
    </row>
    <row r="416" spans="1:5" ht="15.75" x14ac:dyDescent="0.2">
      <c r="A416">
        <v>103.99358929</v>
      </c>
      <c r="B416">
        <v>27.514589000000001</v>
      </c>
      <c r="C416" s="39">
        <v>852.79</v>
      </c>
      <c r="D416" s="46" t="s">
        <v>413</v>
      </c>
      <c r="E416" s="48"/>
    </row>
    <row r="417" spans="1:5" ht="15.75" x14ac:dyDescent="0.2">
      <c r="A417">
        <v>103.99358929</v>
      </c>
      <c r="B417">
        <v>27.514589000000001</v>
      </c>
      <c r="C417" s="39">
        <v>852.79</v>
      </c>
      <c r="D417" s="46" t="s">
        <v>414</v>
      </c>
      <c r="E417" s="48"/>
    </row>
    <row r="418" spans="1:5" ht="15.75" x14ac:dyDescent="0.2">
      <c r="A418">
        <v>103.99358929</v>
      </c>
      <c r="B418">
        <v>27.514589000000001</v>
      </c>
      <c r="C418" s="39">
        <v>852.79</v>
      </c>
      <c r="D418" s="46" t="s">
        <v>415</v>
      </c>
      <c r="E418" s="48"/>
    </row>
    <row r="419" spans="1:5" ht="15.75" x14ac:dyDescent="0.2">
      <c r="A419">
        <v>103.99358929</v>
      </c>
      <c r="B419">
        <v>27.514589000000001</v>
      </c>
      <c r="C419" s="39">
        <v>852.79</v>
      </c>
      <c r="D419" s="46" t="s">
        <v>416</v>
      </c>
      <c r="E419" s="48"/>
    </row>
    <row r="420" spans="1:5" ht="15.75" x14ac:dyDescent="0.2">
      <c r="A420">
        <v>103.99358929</v>
      </c>
      <c r="B420">
        <v>27.514589000000001</v>
      </c>
      <c r="C420" s="39">
        <v>852.79</v>
      </c>
      <c r="D420" s="46" t="s">
        <v>417</v>
      </c>
      <c r="E420" s="48"/>
    </row>
    <row r="421" spans="1:5" ht="15.75" x14ac:dyDescent="0.2">
      <c r="A421">
        <v>103.99358929</v>
      </c>
      <c r="B421">
        <v>27.514589000000001</v>
      </c>
      <c r="C421" s="39">
        <v>852.79</v>
      </c>
      <c r="D421" s="46" t="s">
        <v>418</v>
      </c>
      <c r="E421" s="48">
        <v>893.221</v>
      </c>
    </row>
    <row r="422" spans="1:5" ht="15.75" x14ac:dyDescent="0.2">
      <c r="A422">
        <v>103.99358929</v>
      </c>
      <c r="B422">
        <v>27.514589000000001</v>
      </c>
      <c r="C422" s="39">
        <v>852.79</v>
      </c>
      <c r="D422" s="46" t="s">
        <v>419</v>
      </c>
      <c r="E422" s="48"/>
    </row>
    <row r="423" spans="1:5" ht="15.75" x14ac:dyDescent="0.2">
      <c r="A423">
        <v>103.99358929</v>
      </c>
      <c r="B423">
        <v>27.514589000000001</v>
      </c>
      <c r="C423" s="39">
        <v>852.79</v>
      </c>
      <c r="D423" s="46" t="s">
        <v>420</v>
      </c>
      <c r="E423" s="48"/>
    </row>
    <row r="424" spans="1:5" ht="15.75" x14ac:dyDescent="0.2">
      <c r="A424">
        <v>103.99358929</v>
      </c>
      <c r="B424">
        <v>27.514589000000001</v>
      </c>
      <c r="C424" s="39">
        <v>852.79</v>
      </c>
      <c r="D424" s="46" t="s">
        <v>421</v>
      </c>
      <c r="E424" s="48"/>
    </row>
    <row r="425" spans="1:5" ht="15.75" x14ac:dyDescent="0.2">
      <c r="A425">
        <v>103.99358929</v>
      </c>
      <c r="B425">
        <v>27.514589000000001</v>
      </c>
      <c r="C425" s="39">
        <v>852.79</v>
      </c>
      <c r="D425" s="46" t="s">
        <v>422</v>
      </c>
      <c r="E425" s="48"/>
    </row>
    <row r="426" spans="1:5" ht="15.75" x14ac:dyDescent="0.2">
      <c r="A426">
        <v>103.99358929</v>
      </c>
      <c r="B426">
        <v>27.514589000000001</v>
      </c>
      <c r="C426" s="39">
        <v>852.79</v>
      </c>
      <c r="D426" s="46" t="s">
        <v>423</v>
      </c>
      <c r="E426" s="48"/>
    </row>
    <row r="427" spans="1:5" ht="15.75" x14ac:dyDescent="0.2">
      <c r="A427">
        <v>103.99358929</v>
      </c>
      <c r="B427">
        <v>27.514589000000001</v>
      </c>
      <c r="C427" s="39">
        <v>852.79</v>
      </c>
      <c r="D427" s="46" t="s">
        <v>424</v>
      </c>
      <c r="E427" s="48"/>
    </row>
    <row r="428" spans="1:5" ht="15.75" x14ac:dyDescent="0.2">
      <c r="A428">
        <v>103.99358929</v>
      </c>
      <c r="B428">
        <v>27.514589000000001</v>
      </c>
      <c r="C428" s="39">
        <v>852.79</v>
      </c>
      <c r="D428" s="46" t="s">
        <v>425</v>
      </c>
      <c r="E428" s="48"/>
    </row>
    <row r="429" spans="1:5" ht="15.75" x14ac:dyDescent="0.2">
      <c r="A429">
        <v>103.99358929</v>
      </c>
      <c r="B429">
        <v>27.514589000000001</v>
      </c>
      <c r="C429" s="39">
        <v>852.79</v>
      </c>
      <c r="D429" s="46" t="s">
        <v>426</v>
      </c>
      <c r="E429" s="48">
        <v>893.221</v>
      </c>
    </row>
    <row r="430" spans="1:5" ht="15.75" x14ac:dyDescent="0.2">
      <c r="A430">
        <v>103.99358929</v>
      </c>
      <c r="B430">
        <v>27.514589000000001</v>
      </c>
      <c r="C430" s="39">
        <v>852.79</v>
      </c>
      <c r="D430" s="46" t="s">
        <v>427</v>
      </c>
      <c r="E430" s="48"/>
    </row>
    <row r="431" spans="1:5" ht="15.75" x14ac:dyDescent="0.2">
      <c r="A431">
        <v>103.99358929</v>
      </c>
      <c r="B431">
        <v>27.514589000000001</v>
      </c>
      <c r="C431" s="39">
        <v>852.79</v>
      </c>
      <c r="D431" s="46" t="s">
        <v>428</v>
      </c>
      <c r="E431" s="48"/>
    </row>
    <row r="432" spans="1:5" ht="15.75" x14ac:dyDescent="0.2">
      <c r="A432">
        <v>103.99358929</v>
      </c>
      <c r="B432">
        <v>27.514589000000001</v>
      </c>
      <c r="C432" s="39">
        <v>852.79</v>
      </c>
      <c r="D432" s="46" t="s">
        <v>429</v>
      </c>
      <c r="E432" s="48"/>
    </row>
    <row r="433" spans="1:5" ht="15.75" x14ac:dyDescent="0.2">
      <c r="A433">
        <v>103.99358929</v>
      </c>
      <c r="B433">
        <v>27.514589000000001</v>
      </c>
      <c r="C433" s="39">
        <v>852.79</v>
      </c>
      <c r="D433" s="46" t="s">
        <v>430</v>
      </c>
      <c r="E433" s="48">
        <v>859.22</v>
      </c>
    </row>
    <row r="434" spans="1:5" ht="15.75" x14ac:dyDescent="0.2">
      <c r="A434">
        <v>103.99358929</v>
      </c>
      <c r="B434">
        <v>27.514589000000001</v>
      </c>
      <c r="C434" s="39">
        <v>852.79</v>
      </c>
      <c r="D434" s="46" t="s">
        <v>431</v>
      </c>
      <c r="E434" s="48"/>
    </row>
    <row r="435" spans="1:5" ht="15.75" x14ac:dyDescent="0.2">
      <c r="A435">
        <v>103.99358929</v>
      </c>
      <c r="B435">
        <v>27.514589000000001</v>
      </c>
      <c r="C435" s="39">
        <v>852.79</v>
      </c>
      <c r="D435" s="46" t="s">
        <v>432</v>
      </c>
      <c r="E435" s="48"/>
    </row>
    <row r="436" spans="1:5" ht="15.75" x14ac:dyDescent="0.2">
      <c r="A436">
        <v>103.99358929</v>
      </c>
      <c r="B436">
        <v>27.514589000000001</v>
      </c>
      <c r="C436" s="39">
        <v>852.79</v>
      </c>
      <c r="D436" s="46" t="s">
        <v>433</v>
      </c>
      <c r="E436" s="48"/>
    </row>
    <row r="437" spans="1:5" ht="15.75" x14ac:dyDescent="0.2">
      <c r="A437">
        <v>103.99358929</v>
      </c>
      <c r="B437">
        <v>27.514589000000001</v>
      </c>
      <c r="C437" s="39">
        <v>852.79</v>
      </c>
      <c r="D437" s="46" t="s">
        <v>434</v>
      </c>
      <c r="E437" s="48"/>
    </row>
    <row r="438" spans="1:5" ht="15.75" x14ac:dyDescent="0.2">
      <c r="A438">
        <v>103.99358929</v>
      </c>
      <c r="B438">
        <v>27.514589000000001</v>
      </c>
      <c r="C438" s="39">
        <v>852.79</v>
      </c>
      <c r="D438" s="46" t="s">
        <v>435</v>
      </c>
      <c r="E438" s="48"/>
    </row>
    <row r="439" spans="1:5" ht="15.75" x14ac:dyDescent="0.2">
      <c r="A439">
        <v>103.99358929</v>
      </c>
      <c r="B439">
        <v>27.514589000000001</v>
      </c>
      <c r="C439" s="39">
        <v>852.79</v>
      </c>
      <c r="D439" s="46" t="s">
        <v>436</v>
      </c>
      <c r="E439" s="48"/>
    </row>
    <row r="440" spans="1:5" ht="15.75" x14ac:dyDescent="0.2">
      <c r="A440">
        <v>103.99358929</v>
      </c>
      <c r="B440">
        <v>27.514589000000001</v>
      </c>
      <c r="C440" s="39">
        <v>852.79</v>
      </c>
      <c r="D440" s="46" t="s">
        <v>437</v>
      </c>
      <c r="E440" s="48"/>
    </row>
    <row r="441" spans="1:5" ht="15.75" x14ac:dyDescent="0.2">
      <c r="A441">
        <v>103.99358929</v>
      </c>
      <c r="B441">
        <v>27.514589000000001</v>
      </c>
      <c r="C441" s="39">
        <v>852.79</v>
      </c>
      <c r="D441" s="46" t="s">
        <v>438</v>
      </c>
      <c r="E441" s="48"/>
    </row>
    <row r="442" spans="1:5" ht="15.75" x14ac:dyDescent="0.2">
      <c r="A442">
        <v>103.99358929</v>
      </c>
      <c r="B442">
        <v>27.514589000000001</v>
      </c>
      <c r="C442" s="39">
        <v>852.79</v>
      </c>
      <c r="D442" s="46" t="s">
        <v>439</v>
      </c>
      <c r="E442" s="48"/>
    </row>
    <row r="443" spans="1:5" ht="15.75" x14ac:dyDescent="0.2">
      <c r="A443">
        <v>103.99358929</v>
      </c>
      <c r="B443">
        <v>27.514589000000001</v>
      </c>
      <c r="C443" s="39">
        <v>852.79</v>
      </c>
      <c r="D443" s="46" t="s">
        <v>440</v>
      </c>
      <c r="E443" s="48">
        <v>859.22</v>
      </c>
    </row>
    <row r="444" spans="1:5" ht="15.75" x14ac:dyDescent="0.2">
      <c r="A444">
        <v>103.99358929</v>
      </c>
      <c r="B444">
        <v>27.514589000000001</v>
      </c>
      <c r="C444" s="39">
        <v>852.79</v>
      </c>
      <c r="D444" s="46" t="s">
        <v>441</v>
      </c>
      <c r="E444" s="48"/>
    </row>
    <row r="445" spans="1:5" ht="15.75" x14ac:dyDescent="0.2">
      <c r="A445">
        <v>103.99358929</v>
      </c>
      <c r="B445">
        <v>27.514589000000001</v>
      </c>
      <c r="C445" s="39">
        <v>852.79</v>
      </c>
      <c r="D445" s="46" t="s">
        <v>442</v>
      </c>
      <c r="E445" s="48"/>
    </row>
    <row r="446" spans="1:5" ht="15.75" x14ac:dyDescent="0.2">
      <c r="A446">
        <v>103.99358929</v>
      </c>
      <c r="B446">
        <v>27.514589000000001</v>
      </c>
      <c r="C446" s="39">
        <v>852.79</v>
      </c>
      <c r="D446" s="46" t="s">
        <v>443</v>
      </c>
      <c r="E446" s="48"/>
    </row>
    <row r="447" spans="1:5" ht="15.75" x14ac:dyDescent="0.2">
      <c r="A447">
        <v>103.99358929</v>
      </c>
      <c r="B447">
        <v>27.514589000000001</v>
      </c>
      <c r="C447" s="39">
        <v>852.79</v>
      </c>
      <c r="D447" s="46" t="s">
        <v>444</v>
      </c>
      <c r="E447" s="48"/>
    </row>
    <row r="448" spans="1:5" ht="15.75" x14ac:dyDescent="0.2">
      <c r="A448">
        <v>103.99358929</v>
      </c>
      <c r="B448">
        <v>27.514589000000001</v>
      </c>
      <c r="C448" s="39">
        <v>852.79</v>
      </c>
      <c r="D448" s="46" t="s">
        <v>445</v>
      </c>
      <c r="E448" s="48">
        <v>859.32</v>
      </c>
    </row>
    <row r="449" spans="1:5" ht="15.75" x14ac:dyDescent="0.2">
      <c r="A449">
        <v>103.99358929</v>
      </c>
      <c r="B449">
        <v>27.514589000000001</v>
      </c>
      <c r="C449" s="39">
        <v>852.79</v>
      </c>
      <c r="D449" s="46" t="s">
        <v>446</v>
      </c>
      <c r="E449" s="48"/>
    </row>
    <row r="450" spans="1:5" ht="15.75" x14ac:dyDescent="0.2">
      <c r="A450">
        <v>103.99358929</v>
      </c>
      <c r="B450">
        <v>27.514589000000001</v>
      </c>
      <c r="C450" s="39">
        <v>852.79</v>
      </c>
      <c r="D450" s="46" t="s">
        <v>447</v>
      </c>
      <c r="E450" s="48"/>
    </row>
    <row r="451" spans="1:5" ht="15.75" x14ac:dyDescent="0.2">
      <c r="A451">
        <v>103.99358929</v>
      </c>
      <c r="B451">
        <v>27.514589000000001</v>
      </c>
      <c r="C451" s="39">
        <v>852.79</v>
      </c>
      <c r="D451" s="46" t="s">
        <v>448</v>
      </c>
      <c r="E451" s="48"/>
    </row>
    <row r="452" spans="1:5" ht="15.75" x14ac:dyDescent="0.2">
      <c r="A452">
        <v>103.99358929</v>
      </c>
      <c r="B452">
        <v>27.514589000000001</v>
      </c>
      <c r="C452" s="39">
        <v>852.79</v>
      </c>
      <c r="D452" s="46" t="s">
        <v>449</v>
      </c>
      <c r="E452" s="48"/>
    </row>
    <row r="453" spans="1:5" ht="15.75" x14ac:dyDescent="0.2">
      <c r="A453">
        <v>103.99358929</v>
      </c>
      <c r="B453">
        <v>27.514589000000001</v>
      </c>
      <c r="C453" s="39">
        <v>852.79</v>
      </c>
      <c r="D453" s="46" t="s">
        <v>450</v>
      </c>
      <c r="E453" s="48"/>
    </row>
    <row r="454" spans="1:5" ht="15.75" x14ac:dyDescent="0.2">
      <c r="A454">
        <v>103.99358929</v>
      </c>
      <c r="B454">
        <v>27.514589000000001</v>
      </c>
      <c r="C454" s="39">
        <v>852.79</v>
      </c>
      <c r="D454" s="46" t="s">
        <v>451</v>
      </c>
      <c r="E454" s="48"/>
    </row>
    <row r="455" spans="1:5" ht="15.75" x14ac:dyDescent="0.2">
      <c r="A455">
        <v>103.99358929</v>
      </c>
      <c r="B455">
        <v>27.514589000000001</v>
      </c>
      <c r="C455" s="39">
        <v>852.79</v>
      </c>
      <c r="D455" s="46" t="s">
        <v>452</v>
      </c>
      <c r="E455" s="48">
        <v>859.32</v>
      </c>
    </row>
    <row r="456" spans="1:5" ht="15.75" x14ac:dyDescent="0.2">
      <c r="A456">
        <v>103.99358929</v>
      </c>
      <c r="B456">
        <v>27.514589000000001</v>
      </c>
      <c r="C456" s="39">
        <v>852.79</v>
      </c>
      <c r="D456" s="46" t="s">
        <v>453</v>
      </c>
      <c r="E456" s="48"/>
    </row>
    <row r="457" spans="1:5" ht="15.75" x14ac:dyDescent="0.2">
      <c r="A457">
        <v>103.99358929</v>
      </c>
      <c r="B457">
        <v>27.514589000000001</v>
      </c>
      <c r="C457" s="39">
        <v>852.79</v>
      </c>
      <c r="D457" s="46" t="s">
        <v>454</v>
      </c>
      <c r="E457" s="48"/>
    </row>
    <row r="458" spans="1:5" ht="15.75" x14ac:dyDescent="0.2">
      <c r="A458">
        <v>103.99358929</v>
      </c>
      <c r="B458">
        <v>27.514589000000001</v>
      </c>
      <c r="C458" s="39">
        <v>852.79</v>
      </c>
      <c r="D458" s="46" t="s">
        <v>455</v>
      </c>
      <c r="E458" s="48"/>
    </row>
    <row r="459" spans="1:5" ht="15.75" x14ac:dyDescent="0.2">
      <c r="A459">
        <v>103.99358929</v>
      </c>
      <c r="B459">
        <v>27.514589000000001</v>
      </c>
      <c r="C459" s="39">
        <v>852.79</v>
      </c>
      <c r="D459" s="46" t="s">
        <v>456</v>
      </c>
      <c r="E459" s="48"/>
    </row>
    <row r="460" spans="1:5" ht="15.75" x14ac:dyDescent="0.2">
      <c r="A460">
        <v>103.99358929</v>
      </c>
      <c r="B460">
        <v>27.514589000000001</v>
      </c>
      <c r="C460" s="39">
        <v>852.79</v>
      </c>
      <c r="D460" s="46" t="s">
        <v>457</v>
      </c>
      <c r="E460" s="48"/>
    </row>
    <row r="461" spans="1:5" ht="15.75" x14ac:dyDescent="0.2">
      <c r="A461">
        <v>103.99358929</v>
      </c>
      <c r="B461">
        <v>27.514589000000001</v>
      </c>
      <c r="C461" s="39">
        <v>852.79</v>
      </c>
      <c r="D461" s="46" t="s">
        <v>458</v>
      </c>
      <c r="E461" s="48"/>
    </row>
    <row r="462" spans="1:5" ht="15.75" x14ac:dyDescent="0.2">
      <c r="A462">
        <v>103.99358929</v>
      </c>
      <c r="B462">
        <v>27.514589000000001</v>
      </c>
      <c r="C462" s="39">
        <v>852.79</v>
      </c>
      <c r="D462" s="46" t="s">
        <v>459</v>
      </c>
      <c r="E462" s="48"/>
    </row>
    <row r="463" spans="1:5" ht="15.75" x14ac:dyDescent="0.2">
      <c r="A463">
        <v>103.99358929</v>
      </c>
      <c r="B463">
        <v>27.514589000000001</v>
      </c>
      <c r="C463" s="39">
        <v>852.79</v>
      </c>
      <c r="D463" s="46" t="s">
        <v>460</v>
      </c>
      <c r="E463" s="48">
        <v>859.35</v>
      </c>
    </row>
    <row r="464" spans="1:5" ht="15.75" x14ac:dyDescent="0.2">
      <c r="A464">
        <v>103.99358929</v>
      </c>
      <c r="B464">
        <v>27.514589000000001</v>
      </c>
      <c r="C464" s="39">
        <v>852.79</v>
      </c>
      <c r="D464" s="46" t="s">
        <v>461</v>
      </c>
      <c r="E464" s="48"/>
    </row>
    <row r="465" spans="1:5" ht="15.75" x14ac:dyDescent="0.2">
      <c r="A465">
        <v>103.99358929</v>
      </c>
      <c r="B465">
        <v>27.514589000000001</v>
      </c>
      <c r="C465" s="39">
        <v>852.79</v>
      </c>
      <c r="D465" s="46" t="s">
        <v>462</v>
      </c>
      <c r="E465" s="48"/>
    </row>
    <row r="466" spans="1:5" ht="15.75" x14ac:dyDescent="0.2">
      <c r="A466">
        <v>103.99358929</v>
      </c>
      <c r="B466">
        <v>27.514589000000001</v>
      </c>
      <c r="C466" s="39">
        <v>852.79</v>
      </c>
      <c r="D466" s="46" t="s">
        <v>463</v>
      </c>
      <c r="E466" s="48"/>
    </row>
    <row r="467" spans="1:5" ht="15.75" x14ac:dyDescent="0.2">
      <c r="A467">
        <v>103.99358929</v>
      </c>
      <c r="B467">
        <v>27.514589000000001</v>
      </c>
      <c r="C467" s="39">
        <v>852.79</v>
      </c>
      <c r="D467" s="46" t="s">
        <v>464</v>
      </c>
      <c r="E467" s="48"/>
    </row>
    <row r="468" spans="1:5" ht="15.75" x14ac:dyDescent="0.2">
      <c r="A468">
        <v>103.99358929</v>
      </c>
      <c r="B468">
        <v>27.514589000000001</v>
      </c>
      <c r="C468" s="39">
        <v>852.79</v>
      </c>
      <c r="D468" s="46" t="s">
        <v>465</v>
      </c>
      <c r="E468" s="48"/>
    </row>
    <row r="469" spans="1:5" ht="15.75" x14ac:dyDescent="0.2">
      <c r="A469">
        <v>103.99358929</v>
      </c>
      <c r="B469">
        <v>27.514589000000001</v>
      </c>
      <c r="C469" s="39">
        <v>852.79</v>
      </c>
      <c r="D469" s="46" t="s">
        <v>466</v>
      </c>
      <c r="E469" s="48"/>
    </row>
    <row r="470" spans="1:5" ht="15.75" x14ac:dyDescent="0.2">
      <c r="A470">
        <v>103.99358929</v>
      </c>
      <c r="B470">
        <v>27.514589000000001</v>
      </c>
      <c r="C470" s="39">
        <v>852.79</v>
      </c>
      <c r="D470" s="46" t="s">
        <v>467</v>
      </c>
      <c r="E470" s="48"/>
    </row>
    <row r="471" spans="1:5" ht="15.75" x14ac:dyDescent="0.2">
      <c r="A471">
        <v>103.99358929</v>
      </c>
      <c r="B471">
        <v>27.514589000000001</v>
      </c>
      <c r="C471" s="39">
        <v>852.79</v>
      </c>
      <c r="D471" s="46" t="s">
        <v>468</v>
      </c>
      <c r="E471" s="48"/>
    </row>
    <row r="472" spans="1:5" ht="15.75" x14ac:dyDescent="0.2">
      <c r="A472">
        <v>103.99358929</v>
      </c>
      <c r="B472">
        <v>27.514589000000001</v>
      </c>
      <c r="C472" s="39">
        <v>852.79</v>
      </c>
      <c r="D472" s="46" t="s">
        <v>469</v>
      </c>
      <c r="E472" s="48">
        <v>859.28</v>
      </c>
    </row>
    <row r="473" spans="1:5" ht="15.75" x14ac:dyDescent="0.2">
      <c r="A473">
        <v>103.99358929</v>
      </c>
      <c r="B473">
        <v>27.514589000000001</v>
      </c>
      <c r="C473" s="39">
        <v>852.79</v>
      </c>
      <c r="D473" s="46" t="s">
        <v>470</v>
      </c>
      <c r="E473" s="48"/>
    </row>
    <row r="474" spans="1:5" ht="15.75" x14ac:dyDescent="0.2">
      <c r="A474">
        <v>103.99358929</v>
      </c>
      <c r="B474">
        <v>27.514589000000001</v>
      </c>
      <c r="C474" s="39">
        <v>852.79</v>
      </c>
      <c r="D474" s="46" t="s">
        <v>471</v>
      </c>
      <c r="E474" s="48"/>
    </row>
    <row r="475" spans="1:5" ht="15.75" x14ac:dyDescent="0.2">
      <c r="A475">
        <v>103.99358929</v>
      </c>
      <c r="B475">
        <v>27.514589000000001</v>
      </c>
      <c r="C475" s="39">
        <v>852.79</v>
      </c>
      <c r="D475" s="46" t="s">
        <v>472</v>
      </c>
      <c r="E475" s="48"/>
    </row>
    <row r="476" spans="1:5" ht="15.75" x14ac:dyDescent="0.2">
      <c r="A476">
        <v>103.99358929</v>
      </c>
      <c r="B476">
        <v>27.514589000000001</v>
      </c>
      <c r="C476" s="39">
        <v>852.79</v>
      </c>
      <c r="D476" s="46" t="s">
        <v>473</v>
      </c>
      <c r="E476" s="48"/>
    </row>
    <row r="477" spans="1:5" ht="15.75" x14ac:dyDescent="0.2">
      <c r="A477">
        <v>103.99358929</v>
      </c>
      <c r="B477">
        <v>27.514589000000001</v>
      </c>
      <c r="C477" s="39">
        <v>852.79</v>
      </c>
      <c r="D477" s="46" t="s">
        <v>474</v>
      </c>
      <c r="E477" s="48"/>
    </row>
    <row r="478" spans="1:5" ht="15.75" x14ac:dyDescent="0.2">
      <c r="A478">
        <v>103.99358929</v>
      </c>
      <c r="B478">
        <v>27.514589000000001</v>
      </c>
      <c r="C478" s="39">
        <v>852.79</v>
      </c>
      <c r="D478" s="46" t="s">
        <v>475</v>
      </c>
      <c r="E478" s="48"/>
    </row>
    <row r="479" spans="1:5" ht="15.75" x14ac:dyDescent="0.2">
      <c r="A479">
        <v>103.99358929</v>
      </c>
      <c r="B479">
        <v>27.514589000000001</v>
      </c>
      <c r="C479" s="39">
        <v>852.79</v>
      </c>
      <c r="D479" s="46" t="s">
        <v>476</v>
      </c>
      <c r="E479" s="48"/>
    </row>
    <row r="480" spans="1:5" ht="15.75" x14ac:dyDescent="0.2">
      <c r="A480">
        <v>103.99358929</v>
      </c>
      <c r="B480">
        <v>27.514589000000001</v>
      </c>
      <c r="C480" s="39">
        <v>852.79</v>
      </c>
      <c r="D480" s="46" t="s">
        <v>477</v>
      </c>
      <c r="E480" s="48"/>
    </row>
    <row r="481" spans="1:5" ht="15.75" x14ac:dyDescent="0.2">
      <c r="A481">
        <v>103.99358929</v>
      </c>
      <c r="B481">
        <v>27.514589000000001</v>
      </c>
      <c r="C481" s="39">
        <v>852.79</v>
      </c>
      <c r="D481" s="46" t="s">
        <v>478</v>
      </c>
      <c r="E481" s="48"/>
    </row>
    <row r="482" spans="1:5" ht="15.75" x14ac:dyDescent="0.2">
      <c r="A482">
        <v>103.99358929</v>
      </c>
      <c r="B482">
        <v>27.514589000000001</v>
      </c>
      <c r="C482" s="39">
        <v>852.79</v>
      </c>
      <c r="D482" s="46" t="s">
        <v>479</v>
      </c>
      <c r="E482" s="48"/>
    </row>
    <row r="483" spans="1:5" ht="15.75" x14ac:dyDescent="0.2">
      <c r="A483">
        <v>103.99358929</v>
      </c>
      <c r="B483">
        <v>27.514589000000001</v>
      </c>
      <c r="C483" s="39">
        <v>852.79</v>
      </c>
      <c r="D483" s="46" t="s">
        <v>480</v>
      </c>
      <c r="E483" s="48"/>
    </row>
    <row r="484" spans="1:5" ht="15.75" x14ac:dyDescent="0.2">
      <c r="A484">
        <v>103.99358929</v>
      </c>
      <c r="B484">
        <v>27.514589000000001</v>
      </c>
      <c r="C484" s="39">
        <v>852.79</v>
      </c>
      <c r="D484" s="46" t="s">
        <v>481</v>
      </c>
      <c r="E484" s="48"/>
    </row>
    <row r="485" spans="1:5" ht="15.75" x14ac:dyDescent="0.2">
      <c r="A485">
        <v>103.99358929</v>
      </c>
      <c r="B485">
        <v>27.514589000000001</v>
      </c>
      <c r="C485" s="39">
        <v>852.79</v>
      </c>
      <c r="D485" s="46" t="s">
        <v>482</v>
      </c>
      <c r="E485" s="48"/>
    </row>
    <row r="486" spans="1:5" ht="15.75" x14ac:dyDescent="0.2">
      <c r="A486">
        <v>103.99358929</v>
      </c>
      <c r="B486">
        <v>27.514589000000001</v>
      </c>
      <c r="C486" s="39">
        <v>852.79</v>
      </c>
      <c r="D486" s="46" t="s">
        <v>483</v>
      </c>
      <c r="E486" s="48"/>
    </row>
    <row r="487" spans="1:5" ht="15.75" x14ac:dyDescent="0.2">
      <c r="A487">
        <v>103.99358929</v>
      </c>
      <c r="B487">
        <v>27.514589000000001</v>
      </c>
      <c r="C487" s="39">
        <v>852.79</v>
      </c>
      <c r="D487" s="46" t="s">
        <v>484</v>
      </c>
      <c r="E487" s="48"/>
    </row>
    <row r="488" spans="1:5" ht="15.75" x14ac:dyDescent="0.2">
      <c r="A488">
        <v>103.99358929</v>
      </c>
      <c r="B488">
        <v>27.514589000000001</v>
      </c>
      <c r="C488" s="39">
        <v>852.79</v>
      </c>
      <c r="D488" s="20">
        <v>44682</v>
      </c>
      <c r="E488" s="48"/>
    </row>
    <row r="489" spans="1:5" ht="15.75" x14ac:dyDescent="0.2">
      <c r="A489">
        <v>103.99358929</v>
      </c>
      <c r="B489">
        <v>27.514589000000001</v>
      </c>
      <c r="C489" s="39">
        <v>852.79</v>
      </c>
      <c r="D489" s="20">
        <v>44683</v>
      </c>
      <c r="E489" s="48"/>
    </row>
    <row r="490" spans="1:5" ht="15.75" x14ac:dyDescent="0.2">
      <c r="A490">
        <v>103.99358929</v>
      </c>
      <c r="B490">
        <v>27.514589000000001</v>
      </c>
      <c r="C490" s="39">
        <v>852.79</v>
      </c>
      <c r="D490" s="20">
        <v>44684</v>
      </c>
      <c r="E490" s="48"/>
    </row>
    <row r="491" spans="1:5" ht="15.75" x14ac:dyDescent="0.2">
      <c r="A491">
        <v>103.99358929</v>
      </c>
      <c r="B491">
        <v>27.514589000000001</v>
      </c>
      <c r="C491" s="39">
        <v>852.79</v>
      </c>
      <c r="D491" s="20">
        <v>44685</v>
      </c>
      <c r="E491" s="48"/>
    </row>
    <row r="492" spans="1:5" ht="15.75" x14ac:dyDescent="0.2">
      <c r="A492">
        <v>103.99358929</v>
      </c>
      <c r="B492">
        <v>27.514589000000001</v>
      </c>
      <c r="C492" s="39">
        <v>852.79</v>
      </c>
      <c r="D492" s="20">
        <v>44686</v>
      </c>
      <c r="E492" s="48"/>
    </row>
    <row r="493" spans="1:5" ht="15.75" x14ac:dyDescent="0.2">
      <c r="A493">
        <v>103.99358929</v>
      </c>
      <c r="B493">
        <v>27.514589000000001</v>
      </c>
      <c r="C493" s="39">
        <v>852.79</v>
      </c>
      <c r="D493" s="20">
        <v>44687</v>
      </c>
      <c r="E493" s="48"/>
    </row>
    <row r="494" spans="1:5" ht="15.75" x14ac:dyDescent="0.2">
      <c r="A494">
        <v>103.99358929</v>
      </c>
      <c r="B494">
        <v>27.514589000000001</v>
      </c>
      <c r="C494" s="39">
        <v>852.79</v>
      </c>
      <c r="D494" s="20">
        <v>44688</v>
      </c>
      <c r="E494" s="48"/>
    </row>
    <row r="495" spans="1:5" ht="15.75" x14ac:dyDescent="0.2">
      <c r="A495">
        <v>103.99358929</v>
      </c>
      <c r="B495">
        <v>27.514589000000001</v>
      </c>
      <c r="C495" s="39">
        <v>852.79</v>
      </c>
      <c r="D495" s="20">
        <v>44689</v>
      </c>
      <c r="E495" s="48"/>
    </row>
    <row r="496" spans="1:5" ht="15.75" x14ac:dyDescent="0.2">
      <c r="A496">
        <v>103.99358929</v>
      </c>
      <c r="B496">
        <v>27.514589000000001</v>
      </c>
      <c r="C496" s="39">
        <v>852.79</v>
      </c>
      <c r="D496" s="20">
        <v>44690</v>
      </c>
      <c r="E496" s="48"/>
    </row>
    <row r="497" spans="1:5" ht="15.75" x14ac:dyDescent="0.2">
      <c r="A497">
        <v>103.99358929</v>
      </c>
      <c r="B497">
        <v>27.514589000000001</v>
      </c>
      <c r="C497" s="39">
        <v>852.79</v>
      </c>
      <c r="D497" s="20">
        <v>44691</v>
      </c>
      <c r="E497" s="48"/>
    </row>
    <row r="498" spans="1:5" ht="15.75" x14ac:dyDescent="0.2">
      <c r="A498">
        <v>103.99358929</v>
      </c>
      <c r="B498">
        <v>27.514589000000001</v>
      </c>
      <c r="C498" s="39">
        <v>852.79</v>
      </c>
      <c r="D498" s="20">
        <v>44692</v>
      </c>
      <c r="E498" s="48"/>
    </row>
    <row r="499" spans="1:5" ht="15.75" x14ac:dyDescent="0.2">
      <c r="A499">
        <v>103.99358929</v>
      </c>
      <c r="B499">
        <v>27.514589000000001</v>
      </c>
      <c r="C499" s="39">
        <v>852.79</v>
      </c>
      <c r="D499" s="20">
        <v>44693</v>
      </c>
      <c r="E499" s="48"/>
    </row>
    <row r="500" spans="1:5" ht="15.75" x14ac:dyDescent="0.2">
      <c r="A500">
        <v>103.99358929</v>
      </c>
      <c r="B500">
        <v>27.514589000000001</v>
      </c>
      <c r="C500" s="39">
        <v>852.79</v>
      </c>
      <c r="D500" s="20">
        <v>44694</v>
      </c>
      <c r="E500" s="48"/>
    </row>
    <row r="501" spans="1:5" ht="15.75" x14ac:dyDescent="0.2">
      <c r="A501">
        <v>103.99358929</v>
      </c>
      <c r="B501">
        <v>27.514589000000001</v>
      </c>
      <c r="C501" s="39">
        <v>852.79</v>
      </c>
      <c r="D501" s="20">
        <v>44695</v>
      </c>
      <c r="E501" s="48"/>
    </row>
    <row r="502" spans="1:5" ht="15.75" x14ac:dyDescent="0.2">
      <c r="A502">
        <v>103.99358929</v>
      </c>
      <c r="B502">
        <v>27.514589000000001</v>
      </c>
      <c r="C502" s="39">
        <v>852.79</v>
      </c>
      <c r="D502" s="20">
        <v>44696</v>
      </c>
      <c r="E502" s="48"/>
    </row>
    <row r="503" spans="1:5" ht="15.75" x14ac:dyDescent="0.2">
      <c r="A503">
        <v>103.99358929</v>
      </c>
      <c r="B503">
        <v>27.514589000000001</v>
      </c>
      <c r="C503" s="39">
        <v>852.79</v>
      </c>
      <c r="D503" s="20">
        <v>44697</v>
      </c>
      <c r="E503" s="48"/>
    </row>
    <row r="504" spans="1:5" ht="15.75" x14ac:dyDescent="0.2">
      <c r="A504">
        <v>103.99358929</v>
      </c>
      <c r="B504">
        <v>27.514589000000001</v>
      </c>
      <c r="C504" s="39">
        <v>852.79</v>
      </c>
      <c r="D504" s="20">
        <v>44698</v>
      </c>
      <c r="E504" s="48"/>
    </row>
    <row r="505" spans="1:5" ht="15.75" x14ac:dyDescent="0.2">
      <c r="A505">
        <v>103.99358929</v>
      </c>
      <c r="B505">
        <v>27.514589000000001</v>
      </c>
      <c r="C505" s="39">
        <v>852.79</v>
      </c>
      <c r="D505" s="20">
        <v>44699</v>
      </c>
      <c r="E505" s="48"/>
    </row>
    <row r="506" spans="1:5" ht="15.75" x14ac:dyDescent="0.2">
      <c r="A506">
        <v>103.99358929</v>
      </c>
      <c r="B506">
        <v>27.514589000000001</v>
      </c>
      <c r="C506" s="39">
        <v>852.79</v>
      </c>
      <c r="D506" s="20">
        <v>44700</v>
      </c>
      <c r="E506" s="48"/>
    </row>
    <row r="507" spans="1:5" ht="15.75" x14ac:dyDescent="0.2">
      <c r="A507">
        <v>103.99358929</v>
      </c>
      <c r="B507">
        <v>27.514589000000001</v>
      </c>
      <c r="C507" s="39">
        <v>852.79</v>
      </c>
      <c r="D507" s="20">
        <v>44701</v>
      </c>
      <c r="E507" s="48"/>
    </row>
    <row r="508" spans="1:5" ht="15.75" x14ac:dyDescent="0.2">
      <c r="A508">
        <v>103.99358929</v>
      </c>
      <c r="B508">
        <v>27.514589000000001</v>
      </c>
      <c r="C508" s="39">
        <v>852.79</v>
      </c>
      <c r="D508" s="20">
        <v>44702</v>
      </c>
      <c r="E508" s="48"/>
    </row>
    <row r="509" spans="1:5" ht="15.75" x14ac:dyDescent="0.2">
      <c r="A509">
        <v>103.99358929</v>
      </c>
      <c r="B509">
        <v>27.514589000000001</v>
      </c>
      <c r="C509" s="39">
        <v>852.79</v>
      </c>
      <c r="D509" s="20">
        <v>44703</v>
      </c>
      <c r="E509" s="48"/>
    </row>
    <row r="510" spans="1:5" ht="15.75" x14ac:dyDescent="0.2">
      <c r="A510">
        <v>103.99358929</v>
      </c>
      <c r="B510">
        <v>27.514589000000001</v>
      </c>
      <c r="C510" s="39">
        <v>852.79</v>
      </c>
      <c r="D510" s="20">
        <v>44704</v>
      </c>
      <c r="E510" s="48"/>
    </row>
    <row r="511" spans="1:5" ht="15.75" x14ac:dyDescent="0.2">
      <c r="A511">
        <v>103.99358929</v>
      </c>
      <c r="B511">
        <v>27.514589000000001</v>
      </c>
      <c r="C511" s="39">
        <v>852.79</v>
      </c>
      <c r="D511" s="20">
        <v>44705</v>
      </c>
      <c r="E511" s="48"/>
    </row>
    <row r="512" spans="1:5" ht="15.75" x14ac:dyDescent="0.2">
      <c r="A512">
        <v>103.99358929</v>
      </c>
      <c r="B512">
        <v>27.514589000000001</v>
      </c>
      <c r="C512" s="39">
        <v>852.79</v>
      </c>
      <c r="D512" s="20">
        <v>44706</v>
      </c>
      <c r="E512" s="48"/>
    </row>
    <row r="513" spans="1:5" ht="15.75" x14ac:dyDescent="0.2">
      <c r="A513">
        <v>103.99358929</v>
      </c>
      <c r="B513">
        <v>27.514589000000001</v>
      </c>
      <c r="C513" s="39">
        <v>852.79</v>
      </c>
      <c r="D513" s="20">
        <v>44707</v>
      </c>
      <c r="E513" s="48"/>
    </row>
    <row r="514" spans="1:5" ht="15.75" x14ac:dyDescent="0.2">
      <c r="A514">
        <v>103.99358929</v>
      </c>
      <c r="B514">
        <v>27.514589000000001</v>
      </c>
      <c r="C514" s="39">
        <v>852.79</v>
      </c>
      <c r="D514" s="20">
        <v>44708</v>
      </c>
      <c r="E514" s="48"/>
    </row>
    <row r="515" spans="1:5" ht="15.75" x14ac:dyDescent="0.2">
      <c r="A515">
        <v>103.99358929</v>
      </c>
      <c r="B515">
        <v>27.514589000000001</v>
      </c>
      <c r="C515" s="39">
        <v>852.79</v>
      </c>
      <c r="D515" s="20">
        <v>44709</v>
      </c>
      <c r="E515" s="48"/>
    </row>
    <row r="516" spans="1:5" ht="15.75" x14ac:dyDescent="0.2">
      <c r="A516">
        <v>103.99358929</v>
      </c>
      <c r="B516">
        <v>27.514589000000001</v>
      </c>
      <c r="C516" s="39">
        <v>852.79</v>
      </c>
      <c r="D516" s="20">
        <v>44710</v>
      </c>
      <c r="E516" s="48"/>
    </row>
    <row r="517" spans="1:5" ht="15.75" x14ac:dyDescent="0.2">
      <c r="A517">
        <v>103.99358929</v>
      </c>
      <c r="B517">
        <v>27.514589000000001</v>
      </c>
      <c r="C517" s="39">
        <v>852.79</v>
      </c>
      <c r="D517" s="20">
        <v>44711</v>
      </c>
      <c r="E517" s="48"/>
    </row>
    <row r="518" spans="1:5" ht="15.75" x14ac:dyDescent="0.2">
      <c r="A518">
        <v>103.99358929</v>
      </c>
      <c r="B518">
        <v>27.514589000000001</v>
      </c>
      <c r="C518" s="39">
        <v>852.79</v>
      </c>
      <c r="D518" s="20">
        <v>44712</v>
      </c>
      <c r="E518" s="48"/>
    </row>
    <row r="519" spans="1:5" ht="15.75" x14ac:dyDescent="0.2">
      <c r="A519">
        <v>103.99358929</v>
      </c>
      <c r="B519">
        <v>27.514589000000001</v>
      </c>
      <c r="C519" s="39">
        <v>852.79</v>
      </c>
      <c r="D519" s="20">
        <v>44713</v>
      </c>
      <c r="E519" s="48"/>
    </row>
    <row r="520" spans="1:5" ht="15.75" x14ac:dyDescent="0.2">
      <c r="A520">
        <v>103.99358929</v>
      </c>
      <c r="B520">
        <v>27.514589000000001</v>
      </c>
      <c r="C520" s="39">
        <v>852.79</v>
      </c>
      <c r="D520" s="20">
        <v>44714</v>
      </c>
      <c r="E520" s="48"/>
    </row>
    <row r="521" spans="1:5" ht="15.75" x14ac:dyDescent="0.2">
      <c r="A521">
        <v>103.99358929</v>
      </c>
      <c r="B521">
        <v>27.514589000000001</v>
      </c>
      <c r="C521" s="39">
        <v>852.79</v>
      </c>
      <c r="D521" s="20">
        <v>44715</v>
      </c>
      <c r="E521" s="48"/>
    </row>
    <row r="522" spans="1:5" ht="15.75" x14ac:dyDescent="0.2">
      <c r="A522">
        <v>103.99358929</v>
      </c>
      <c r="B522">
        <v>27.514589000000001</v>
      </c>
      <c r="C522" s="39">
        <v>852.79</v>
      </c>
      <c r="D522" s="20">
        <v>44716</v>
      </c>
      <c r="E522" s="48"/>
    </row>
    <row r="523" spans="1:5" ht="15.75" x14ac:dyDescent="0.2">
      <c r="A523">
        <v>103.99358929</v>
      </c>
      <c r="B523">
        <v>27.514589000000001</v>
      </c>
      <c r="C523" s="39">
        <v>852.79</v>
      </c>
      <c r="D523" s="20">
        <v>44717</v>
      </c>
      <c r="E523" s="48"/>
    </row>
    <row r="524" spans="1:5" ht="15.75" x14ac:dyDescent="0.2">
      <c r="A524">
        <v>103.99358929</v>
      </c>
      <c r="B524">
        <v>27.514589000000001</v>
      </c>
      <c r="C524" s="39">
        <v>852.79</v>
      </c>
      <c r="D524" s="20">
        <v>44718</v>
      </c>
      <c r="E524" s="48"/>
    </row>
    <row r="525" spans="1:5" ht="15.75" x14ac:dyDescent="0.2">
      <c r="A525">
        <v>103.99358929</v>
      </c>
      <c r="B525">
        <v>27.514589000000001</v>
      </c>
      <c r="C525" s="39">
        <v>852.79</v>
      </c>
      <c r="D525" s="20">
        <v>44719</v>
      </c>
      <c r="E525" s="48"/>
    </row>
    <row r="526" spans="1:5" ht="15.75" x14ac:dyDescent="0.2">
      <c r="A526">
        <v>103.99358929</v>
      </c>
      <c r="B526">
        <v>27.514589000000001</v>
      </c>
      <c r="C526" s="39">
        <v>852.79</v>
      </c>
      <c r="D526" s="20">
        <v>44720</v>
      </c>
      <c r="E526" s="48"/>
    </row>
    <row r="527" spans="1:5" ht="15.75" x14ac:dyDescent="0.2">
      <c r="A527">
        <v>103.99358929</v>
      </c>
      <c r="B527">
        <v>27.514589000000001</v>
      </c>
      <c r="C527" s="39">
        <v>852.79</v>
      </c>
      <c r="D527" s="20">
        <v>44721</v>
      </c>
      <c r="E527" s="48"/>
    </row>
    <row r="528" spans="1:5" ht="15.75" x14ac:dyDescent="0.2">
      <c r="A528">
        <v>103.99358929</v>
      </c>
      <c r="B528">
        <v>27.514589000000001</v>
      </c>
      <c r="C528" s="39">
        <v>852.79</v>
      </c>
      <c r="D528" s="20">
        <v>44722</v>
      </c>
      <c r="E528" s="48"/>
    </row>
    <row r="529" spans="1:5" ht="15.75" x14ac:dyDescent="0.2">
      <c r="A529">
        <v>103.99358929</v>
      </c>
      <c r="B529">
        <v>27.514589000000001</v>
      </c>
      <c r="C529" s="39">
        <v>852.79</v>
      </c>
      <c r="D529" s="20">
        <v>44723</v>
      </c>
      <c r="E529" s="48"/>
    </row>
    <row r="530" spans="1:5" ht="15.75" x14ac:dyDescent="0.2">
      <c r="A530">
        <v>103.99358929</v>
      </c>
      <c r="B530">
        <v>27.514589000000001</v>
      </c>
      <c r="C530" s="39">
        <v>852.79</v>
      </c>
      <c r="D530" s="20">
        <v>44724</v>
      </c>
      <c r="E530" s="48"/>
    </row>
    <row r="531" spans="1:5" ht="15.75" x14ac:dyDescent="0.2">
      <c r="A531">
        <v>103.99358929</v>
      </c>
      <c r="B531">
        <v>27.514589000000001</v>
      </c>
      <c r="C531" s="39">
        <v>852.79</v>
      </c>
      <c r="D531" s="20">
        <v>44725</v>
      </c>
      <c r="E531" s="48"/>
    </row>
    <row r="532" spans="1:5" ht="15.75" x14ac:dyDescent="0.2">
      <c r="A532">
        <v>103.99358929</v>
      </c>
      <c r="B532">
        <v>27.514589000000001</v>
      </c>
      <c r="C532" s="39">
        <v>852.79</v>
      </c>
      <c r="D532" s="20">
        <v>44726</v>
      </c>
      <c r="E532" s="48"/>
    </row>
    <row r="533" spans="1:5" ht="15.75" x14ac:dyDescent="0.2">
      <c r="A533">
        <v>103.99358929</v>
      </c>
      <c r="B533">
        <v>27.514589000000001</v>
      </c>
      <c r="C533" s="39">
        <v>852.79</v>
      </c>
      <c r="D533" s="20">
        <v>44727</v>
      </c>
      <c r="E533" s="48"/>
    </row>
    <row r="534" spans="1:5" ht="15.75" x14ac:dyDescent="0.2">
      <c r="A534">
        <v>103.99358929</v>
      </c>
      <c r="B534">
        <v>27.514589000000001</v>
      </c>
      <c r="C534" s="39">
        <v>852.79</v>
      </c>
      <c r="D534" s="20">
        <v>44728</v>
      </c>
      <c r="E534" s="48"/>
    </row>
    <row r="535" spans="1:5" ht="15.75" x14ac:dyDescent="0.2">
      <c r="A535">
        <v>103.99358929</v>
      </c>
      <c r="B535">
        <v>27.514589000000001</v>
      </c>
      <c r="C535" s="39">
        <v>852.79</v>
      </c>
      <c r="D535" s="20">
        <v>44729</v>
      </c>
      <c r="E535" s="48"/>
    </row>
    <row r="536" spans="1:5" ht="15.75" x14ac:dyDescent="0.2">
      <c r="A536">
        <v>103.99358929</v>
      </c>
      <c r="B536">
        <v>27.514589000000001</v>
      </c>
      <c r="C536" s="39">
        <v>852.79</v>
      </c>
      <c r="D536" s="20">
        <v>44730</v>
      </c>
      <c r="E536" s="48"/>
    </row>
    <row r="537" spans="1:5" ht="15.75" x14ac:dyDescent="0.2">
      <c r="A537">
        <v>103.99358929</v>
      </c>
      <c r="B537">
        <v>27.514589000000001</v>
      </c>
      <c r="C537" s="39">
        <v>852.79</v>
      </c>
      <c r="D537" s="20">
        <v>44731</v>
      </c>
      <c r="E537" s="48"/>
    </row>
    <row r="538" spans="1:5" ht="15.75" x14ac:dyDescent="0.2">
      <c r="A538">
        <v>103.99358929</v>
      </c>
      <c r="B538">
        <v>27.514589000000001</v>
      </c>
      <c r="C538" s="39">
        <v>852.79</v>
      </c>
      <c r="D538" s="20">
        <v>44732</v>
      </c>
      <c r="E538" s="48"/>
    </row>
    <row r="539" spans="1:5" ht="15.75" x14ac:dyDescent="0.2">
      <c r="A539">
        <v>103.99358929</v>
      </c>
      <c r="B539">
        <v>27.514589000000001</v>
      </c>
      <c r="C539" s="39">
        <v>852.79</v>
      </c>
      <c r="D539" s="20">
        <v>44733</v>
      </c>
      <c r="E539" s="48"/>
    </row>
    <row r="540" spans="1:5" ht="15.75" x14ac:dyDescent="0.2">
      <c r="A540">
        <v>103.99358929</v>
      </c>
      <c r="B540">
        <v>27.514589000000001</v>
      </c>
      <c r="C540" s="39">
        <v>852.79</v>
      </c>
      <c r="D540" s="20">
        <v>44734</v>
      </c>
      <c r="E540" s="48"/>
    </row>
    <row r="541" spans="1:5" ht="15.75" x14ac:dyDescent="0.2">
      <c r="A541">
        <v>103.99358929</v>
      </c>
      <c r="B541">
        <v>27.514589000000001</v>
      </c>
      <c r="C541" s="39">
        <v>852.79</v>
      </c>
      <c r="D541" s="20">
        <v>44735</v>
      </c>
      <c r="E541" s="48"/>
    </row>
    <row r="542" spans="1:5" ht="15.75" x14ac:dyDescent="0.2">
      <c r="A542">
        <v>103.99358929</v>
      </c>
      <c r="B542">
        <v>27.514589000000001</v>
      </c>
      <c r="C542" s="39">
        <v>852.79</v>
      </c>
      <c r="D542" s="20">
        <v>44736</v>
      </c>
      <c r="E542" s="48"/>
    </row>
    <row r="543" spans="1:5" ht="15.75" x14ac:dyDescent="0.2">
      <c r="A543">
        <v>103.99358929</v>
      </c>
      <c r="B543">
        <v>27.514589000000001</v>
      </c>
      <c r="C543" s="39">
        <v>852.79</v>
      </c>
      <c r="D543" s="20">
        <v>44737</v>
      </c>
      <c r="E543" s="48"/>
    </row>
    <row r="544" spans="1:5" ht="15.75" x14ac:dyDescent="0.2">
      <c r="A544">
        <v>103.99358929</v>
      </c>
      <c r="B544">
        <v>27.514589000000001</v>
      </c>
      <c r="C544" s="39">
        <v>852.79</v>
      </c>
      <c r="D544" s="20">
        <v>44738</v>
      </c>
      <c r="E544" s="48"/>
    </row>
    <row r="545" spans="1:5" ht="15.75" x14ac:dyDescent="0.2">
      <c r="A545">
        <v>103.99358929</v>
      </c>
      <c r="B545">
        <v>27.514589000000001</v>
      </c>
      <c r="C545" s="39">
        <v>852.79</v>
      </c>
      <c r="D545" s="20">
        <v>44739</v>
      </c>
      <c r="E545" s="48"/>
    </row>
    <row r="546" spans="1:5" ht="15.75" x14ac:dyDescent="0.2">
      <c r="A546">
        <v>103.99358929</v>
      </c>
      <c r="B546">
        <v>27.514589000000001</v>
      </c>
      <c r="C546" s="39">
        <v>852.79</v>
      </c>
      <c r="D546" s="20">
        <v>44740</v>
      </c>
      <c r="E546" s="48"/>
    </row>
    <row r="547" spans="1:5" ht="15.75" x14ac:dyDescent="0.2">
      <c r="A547">
        <v>103.99358929</v>
      </c>
      <c r="B547">
        <v>27.514589000000001</v>
      </c>
      <c r="C547" s="39">
        <v>852.79</v>
      </c>
      <c r="D547" s="20">
        <v>44741</v>
      </c>
      <c r="E547" s="48"/>
    </row>
    <row r="548" spans="1:5" ht="15.75" x14ac:dyDescent="0.2">
      <c r="A548">
        <v>103.99358929</v>
      </c>
      <c r="B548">
        <v>27.514589000000001</v>
      </c>
      <c r="C548" s="39">
        <v>852.79</v>
      </c>
      <c r="D548" s="20">
        <v>44742</v>
      </c>
      <c r="E548" s="48"/>
    </row>
    <row r="549" spans="1:5" ht="15.75" x14ac:dyDescent="0.2">
      <c r="A549">
        <v>103.99358929</v>
      </c>
      <c r="B549">
        <v>27.514589000000001</v>
      </c>
      <c r="C549" s="39">
        <v>852.79</v>
      </c>
      <c r="D549" s="20">
        <v>44743</v>
      </c>
      <c r="E549" s="48"/>
    </row>
    <row r="550" spans="1:5" ht="15.75" x14ac:dyDescent="0.2">
      <c r="A550">
        <v>103.99358929</v>
      </c>
      <c r="B550">
        <v>27.514589000000001</v>
      </c>
      <c r="C550" s="39">
        <v>852.79</v>
      </c>
      <c r="D550" s="20">
        <v>44744</v>
      </c>
      <c r="E550" s="48"/>
    </row>
    <row r="551" spans="1:5" ht="15.75" x14ac:dyDescent="0.2">
      <c r="A551">
        <v>103.99358929</v>
      </c>
      <c r="B551">
        <v>27.514589000000001</v>
      </c>
      <c r="C551" s="39">
        <v>852.79</v>
      </c>
      <c r="D551" s="20">
        <v>44745</v>
      </c>
      <c r="E551" s="48"/>
    </row>
    <row r="552" spans="1:5" ht="15.75" x14ac:dyDescent="0.2">
      <c r="A552">
        <v>103.99358929</v>
      </c>
      <c r="B552">
        <v>27.514589000000001</v>
      </c>
      <c r="C552" s="39">
        <v>852.79</v>
      </c>
      <c r="D552" s="20">
        <v>44746</v>
      </c>
      <c r="E552" s="48"/>
    </row>
    <row r="553" spans="1:5" ht="15.75" x14ac:dyDescent="0.2">
      <c r="A553">
        <v>103.99358929</v>
      </c>
      <c r="B553">
        <v>27.514589000000001</v>
      </c>
      <c r="C553" s="39">
        <v>852.79</v>
      </c>
      <c r="D553" s="20">
        <v>44747</v>
      </c>
      <c r="E553" s="48"/>
    </row>
    <row r="554" spans="1:5" ht="15.75" x14ac:dyDescent="0.2">
      <c r="A554">
        <v>103.99358929</v>
      </c>
      <c r="B554">
        <v>27.514589000000001</v>
      </c>
      <c r="C554" s="39">
        <v>852.79</v>
      </c>
      <c r="D554" s="20">
        <v>44748</v>
      </c>
      <c r="E554" s="48"/>
    </row>
    <row r="555" spans="1:5" ht="15.75" x14ac:dyDescent="0.2">
      <c r="A555">
        <v>103.99358929</v>
      </c>
      <c r="B555">
        <v>27.514589000000001</v>
      </c>
      <c r="C555" s="39">
        <v>852.79</v>
      </c>
      <c r="D555" s="20">
        <v>44749</v>
      </c>
      <c r="E555" s="48"/>
    </row>
    <row r="556" spans="1:5" ht="15.75" x14ac:dyDescent="0.2">
      <c r="A556">
        <v>103.99358929</v>
      </c>
      <c r="B556">
        <v>27.514589000000001</v>
      </c>
      <c r="C556" s="39">
        <v>852.79</v>
      </c>
      <c r="D556" s="20">
        <v>44750</v>
      </c>
      <c r="E556" s="48"/>
    </row>
    <row r="557" spans="1:5" ht="15.75" x14ac:dyDescent="0.2">
      <c r="A557">
        <v>103.99358929</v>
      </c>
      <c r="B557">
        <v>27.514589000000001</v>
      </c>
      <c r="C557" s="39">
        <v>852.79</v>
      </c>
      <c r="D557" s="20">
        <v>44751</v>
      </c>
      <c r="E557" s="48"/>
    </row>
    <row r="558" spans="1:5" ht="15.75" x14ac:dyDescent="0.2">
      <c r="A558">
        <v>103.99358929</v>
      </c>
      <c r="B558">
        <v>27.514589000000001</v>
      </c>
      <c r="C558" s="39">
        <v>852.79</v>
      </c>
      <c r="D558" s="20">
        <v>44752</v>
      </c>
      <c r="E558" s="48"/>
    </row>
    <row r="559" spans="1:5" ht="15.75" x14ac:dyDescent="0.2">
      <c r="A559">
        <v>103.99358929</v>
      </c>
      <c r="B559">
        <v>27.514589000000001</v>
      </c>
      <c r="C559" s="39">
        <v>852.79</v>
      </c>
      <c r="D559" s="20">
        <v>44753</v>
      </c>
      <c r="E559" s="48"/>
    </row>
    <row r="560" spans="1:5" ht="15.75" x14ac:dyDescent="0.2">
      <c r="A560">
        <v>103.99358929</v>
      </c>
      <c r="B560">
        <v>27.514589000000001</v>
      </c>
      <c r="C560" s="39">
        <v>852.79</v>
      </c>
      <c r="D560" s="20">
        <v>44754</v>
      </c>
      <c r="E560" s="48"/>
    </row>
    <row r="561" spans="1:5" ht="15.75" x14ac:dyDescent="0.2">
      <c r="A561">
        <v>103.99358929</v>
      </c>
      <c r="B561">
        <v>27.514589000000001</v>
      </c>
      <c r="C561" s="39">
        <v>852.79</v>
      </c>
      <c r="D561" s="20">
        <v>44755</v>
      </c>
      <c r="E561" s="48"/>
    </row>
    <row r="562" spans="1:5" ht="15.75" x14ac:dyDescent="0.2">
      <c r="A562">
        <v>103.99358929</v>
      </c>
      <c r="B562">
        <v>27.514589000000001</v>
      </c>
      <c r="C562" s="39">
        <v>852.79</v>
      </c>
      <c r="D562" s="20">
        <v>44756</v>
      </c>
      <c r="E562" s="48"/>
    </row>
    <row r="563" spans="1:5" ht="15.75" x14ac:dyDescent="0.2">
      <c r="A563">
        <v>103.99358929</v>
      </c>
      <c r="B563">
        <v>27.514589000000001</v>
      </c>
      <c r="C563" s="39">
        <v>852.79</v>
      </c>
      <c r="D563" s="20">
        <v>44757</v>
      </c>
      <c r="E563" s="48"/>
    </row>
    <row r="564" spans="1:5" ht="15.75" x14ac:dyDescent="0.2">
      <c r="A564">
        <v>103.99358929</v>
      </c>
      <c r="B564">
        <v>27.514589000000001</v>
      </c>
      <c r="C564" s="39">
        <v>852.79</v>
      </c>
      <c r="D564" s="20">
        <v>44758</v>
      </c>
      <c r="E564" s="48"/>
    </row>
    <row r="565" spans="1:5" ht="15.75" x14ac:dyDescent="0.2">
      <c r="A565">
        <v>103.99358929</v>
      </c>
      <c r="B565">
        <v>27.514589000000001</v>
      </c>
      <c r="C565" s="39">
        <v>852.79</v>
      </c>
      <c r="D565" s="20">
        <v>44759</v>
      </c>
      <c r="E565" s="48"/>
    </row>
    <row r="566" spans="1:5" ht="15.75" x14ac:dyDescent="0.2">
      <c r="A566">
        <v>103.99358929</v>
      </c>
      <c r="B566">
        <v>27.514589000000001</v>
      </c>
      <c r="C566" s="39">
        <v>852.79</v>
      </c>
      <c r="D566" s="20">
        <v>44760</v>
      </c>
      <c r="E566" s="48"/>
    </row>
    <row r="567" spans="1:5" ht="15.75" x14ac:dyDescent="0.2">
      <c r="A567">
        <v>103.99358929</v>
      </c>
      <c r="B567">
        <v>27.514589000000001</v>
      </c>
      <c r="C567" s="39">
        <v>852.79</v>
      </c>
      <c r="D567" s="20">
        <v>44761</v>
      </c>
      <c r="E567" s="48"/>
    </row>
    <row r="568" spans="1:5" ht="15.75" x14ac:dyDescent="0.2">
      <c r="A568">
        <v>103.99358929</v>
      </c>
      <c r="B568">
        <v>27.514589000000001</v>
      </c>
      <c r="C568" s="39">
        <v>852.79</v>
      </c>
      <c r="D568" s="20">
        <v>44762</v>
      </c>
      <c r="E568" s="48"/>
    </row>
    <row r="569" spans="1:5" ht="15.75" x14ac:dyDescent="0.2">
      <c r="A569">
        <v>103.99358929</v>
      </c>
      <c r="B569">
        <v>27.514589000000001</v>
      </c>
      <c r="C569" s="39">
        <v>852.79</v>
      </c>
      <c r="D569" s="20">
        <v>44763</v>
      </c>
      <c r="E569" s="48"/>
    </row>
    <row r="570" spans="1:5" ht="15.75" x14ac:dyDescent="0.2">
      <c r="A570">
        <v>103.99358929</v>
      </c>
      <c r="B570">
        <v>27.514589000000001</v>
      </c>
      <c r="C570" s="39">
        <v>852.79</v>
      </c>
      <c r="D570" s="20">
        <v>44764</v>
      </c>
      <c r="E570" s="48"/>
    </row>
    <row r="571" spans="1:5" ht="15.75" x14ac:dyDescent="0.2">
      <c r="A571">
        <v>103.99358929</v>
      </c>
      <c r="B571">
        <v>27.514589000000001</v>
      </c>
      <c r="C571" s="39">
        <v>852.79</v>
      </c>
      <c r="D571" s="20">
        <v>44765</v>
      </c>
      <c r="E571" s="48"/>
    </row>
    <row r="572" spans="1:5" ht="15.75" x14ac:dyDescent="0.2">
      <c r="A572">
        <v>103.99358929</v>
      </c>
      <c r="B572">
        <v>27.514589000000001</v>
      </c>
      <c r="C572" s="39">
        <v>852.79</v>
      </c>
      <c r="D572" s="20">
        <v>44766</v>
      </c>
      <c r="E572" s="48"/>
    </row>
    <row r="573" spans="1:5" ht="15.75" x14ac:dyDescent="0.2">
      <c r="A573">
        <v>103.99358929</v>
      </c>
      <c r="B573">
        <v>27.514589000000001</v>
      </c>
      <c r="C573" s="39">
        <v>852.79</v>
      </c>
      <c r="D573" s="20">
        <v>44767</v>
      </c>
      <c r="E573" s="48"/>
    </row>
    <row r="574" spans="1:5" ht="15.75" x14ac:dyDescent="0.2">
      <c r="A574">
        <v>103.99358929</v>
      </c>
      <c r="B574">
        <v>27.514589000000001</v>
      </c>
      <c r="C574" s="39">
        <v>852.79</v>
      </c>
      <c r="D574" s="20">
        <v>44768</v>
      </c>
      <c r="E574" s="48"/>
    </row>
    <row r="575" spans="1:5" ht="15.75" x14ac:dyDescent="0.2">
      <c r="A575">
        <v>103.99358929</v>
      </c>
      <c r="B575">
        <v>27.514589000000001</v>
      </c>
      <c r="C575" s="39">
        <v>852.79</v>
      </c>
      <c r="D575" s="20">
        <v>44769</v>
      </c>
      <c r="E575" s="48"/>
    </row>
    <row r="576" spans="1:5" ht="15.75" x14ac:dyDescent="0.2">
      <c r="A576">
        <v>103.99358929</v>
      </c>
      <c r="B576">
        <v>27.514589000000001</v>
      </c>
      <c r="C576" s="39">
        <v>852.79</v>
      </c>
      <c r="D576" s="20">
        <v>44770</v>
      </c>
      <c r="E576" s="48"/>
    </row>
    <row r="577" spans="1:5" ht="15.75" x14ac:dyDescent="0.2">
      <c r="A577">
        <v>103.99358929</v>
      </c>
      <c r="B577">
        <v>27.514589000000001</v>
      </c>
      <c r="C577" s="39">
        <v>852.79</v>
      </c>
      <c r="D577" s="20">
        <v>44771</v>
      </c>
      <c r="E577" s="48"/>
    </row>
    <row r="578" spans="1:5" ht="15.75" x14ac:dyDescent="0.2">
      <c r="A578">
        <v>103.99358929</v>
      </c>
      <c r="B578">
        <v>27.514589000000001</v>
      </c>
      <c r="C578" s="39">
        <v>852.79</v>
      </c>
      <c r="D578" s="20">
        <v>44772</v>
      </c>
      <c r="E578" s="48"/>
    </row>
    <row r="579" spans="1:5" ht="15.75" x14ac:dyDescent="0.2">
      <c r="A579">
        <v>103.99358929</v>
      </c>
      <c r="B579">
        <v>27.514589000000001</v>
      </c>
      <c r="C579" s="39">
        <v>852.79</v>
      </c>
      <c r="D579" s="20">
        <v>44773</v>
      </c>
      <c r="E579" s="48"/>
    </row>
    <row r="580" spans="1:5" ht="15.75" x14ac:dyDescent="0.2">
      <c r="A580">
        <v>103.99358929</v>
      </c>
      <c r="B580">
        <v>27.514589000000001</v>
      </c>
      <c r="C580" s="39">
        <v>852.79</v>
      </c>
      <c r="D580" s="20">
        <v>44774</v>
      </c>
      <c r="E580" s="48"/>
    </row>
    <row r="581" spans="1:5" ht="15.75" x14ac:dyDescent="0.2">
      <c r="A581">
        <v>103.99358929</v>
      </c>
      <c r="B581">
        <v>27.514589000000001</v>
      </c>
      <c r="C581" s="39">
        <v>852.79</v>
      </c>
      <c r="D581" s="20">
        <v>44775</v>
      </c>
      <c r="E581" s="48"/>
    </row>
    <row r="582" spans="1:5" ht="15.75" x14ac:dyDescent="0.2">
      <c r="A582">
        <v>103.99358929</v>
      </c>
      <c r="B582">
        <v>27.514589000000001</v>
      </c>
      <c r="C582" s="39">
        <v>852.79</v>
      </c>
      <c r="D582" s="20">
        <v>44776</v>
      </c>
      <c r="E582" s="48"/>
    </row>
    <row r="583" spans="1:5" ht="15.75" x14ac:dyDescent="0.2">
      <c r="A583">
        <v>103.99358929</v>
      </c>
      <c r="B583">
        <v>27.514589000000001</v>
      </c>
      <c r="C583" s="39">
        <v>852.79</v>
      </c>
      <c r="D583" s="20">
        <v>44777</v>
      </c>
      <c r="E583" s="48"/>
    </row>
    <row r="584" spans="1:5" ht="15.75" x14ac:dyDescent="0.2">
      <c r="A584">
        <v>103.99358929</v>
      </c>
      <c r="B584">
        <v>27.514589000000001</v>
      </c>
      <c r="C584" s="39">
        <v>852.79</v>
      </c>
      <c r="D584" s="20">
        <v>44778</v>
      </c>
      <c r="E584" s="48"/>
    </row>
    <row r="585" spans="1:5" ht="15.75" x14ac:dyDescent="0.2">
      <c r="A585">
        <v>103.99358929</v>
      </c>
      <c r="B585">
        <v>27.514589000000001</v>
      </c>
      <c r="C585" s="39">
        <v>852.79</v>
      </c>
      <c r="D585" s="20">
        <v>44779</v>
      </c>
      <c r="E585" s="48"/>
    </row>
    <row r="586" spans="1:5" ht="15.75" x14ac:dyDescent="0.2">
      <c r="A586">
        <v>103.99358929</v>
      </c>
      <c r="B586">
        <v>27.514589000000001</v>
      </c>
      <c r="C586" s="39">
        <v>852.79</v>
      </c>
      <c r="D586" s="20">
        <v>44780</v>
      </c>
      <c r="E586" s="48"/>
    </row>
    <row r="587" spans="1:5" ht="15.75" x14ac:dyDescent="0.2">
      <c r="A587">
        <v>103.99358929</v>
      </c>
      <c r="B587">
        <v>27.514589000000001</v>
      </c>
      <c r="C587" s="39">
        <v>852.79</v>
      </c>
      <c r="D587" s="20">
        <v>44781</v>
      </c>
      <c r="E587" s="48"/>
    </row>
    <row r="588" spans="1:5" ht="15.75" x14ac:dyDescent="0.2">
      <c r="A588">
        <v>103.99358929</v>
      </c>
      <c r="B588">
        <v>27.514589000000001</v>
      </c>
      <c r="C588" s="39">
        <v>852.79</v>
      </c>
      <c r="D588" s="20">
        <v>44782</v>
      </c>
      <c r="E588" s="48"/>
    </row>
    <row r="589" spans="1:5" ht="15.75" x14ac:dyDescent="0.2">
      <c r="A589">
        <v>103.99358929</v>
      </c>
      <c r="B589">
        <v>27.514589000000001</v>
      </c>
      <c r="C589" s="39">
        <v>852.79</v>
      </c>
      <c r="D589" s="20">
        <v>44783</v>
      </c>
      <c r="E589" s="48"/>
    </row>
    <row r="590" spans="1:5" ht="15.75" x14ac:dyDescent="0.2">
      <c r="A590">
        <v>103.99358929</v>
      </c>
      <c r="B590">
        <v>27.514589000000001</v>
      </c>
      <c r="C590" s="39">
        <v>852.79</v>
      </c>
      <c r="D590" s="20">
        <v>44784</v>
      </c>
      <c r="E590" s="48"/>
    </row>
    <row r="591" spans="1:5" ht="15.75" x14ac:dyDescent="0.2">
      <c r="A591">
        <v>103.99358929</v>
      </c>
      <c r="B591">
        <v>27.514589000000001</v>
      </c>
      <c r="C591" s="39">
        <v>852.79</v>
      </c>
      <c r="D591" s="20">
        <v>44785</v>
      </c>
      <c r="E591" s="48"/>
    </row>
    <row r="592" spans="1:5" ht="15.75" x14ac:dyDescent="0.2">
      <c r="A592">
        <v>103.99358929</v>
      </c>
      <c r="B592">
        <v>27.514589000000001</v>
      </c>
      <c r="C592" s="39">
        <v>852.79</v>
      </c>
      <c r="D592" s="20">
        <v>44786</v>
      </c>
      <c r="E592" s="48"/>
    </row>
    <row r="593" spans="1:5" ht="15.75" x14ac:dyDescent="0.2">
      <c r="A593">
        <v>103.99358929</v>
      </c>
      <c r="B593">
        <v>27.514589000000001</v>
      </c>
      <c r="C593" s="39">
        <v>852.79</v>
      </c>
      <c r="D593" s="20">
        <v>44787</v>
      </c>
      <c r="E593" s="48"/>
    </row>
    <row r="594" spans="1:5" ht="15.75" x14ac:dyDescent="0.2">
      <c r="A594">
        <v>103.99358929</v>
      </c>
      <c r="B594">
        <v>27.514589000000001</v>
      </c>
      <c r="C594" s="39">
        <v>852.79</v>
      </c>
      <c r="D594" s="20">
        <v>44788</v>
      </c>
      <c r="E594" s="48"/>
    </row>
    <row r="595" spans="1:5" ht="15.75" x14ac:dyDescent="0.2">
      <c r="A595">
        <v>103.99358929</v>
      </c>
      <c r="B595">
        <v>27.514589000000001</v>
      </c>
      <c r="C595" s="39">
        <v>852.79</v>
      </c>
      <c r="D595" s="20">
        <v>44789</v>
      </c>
      <c r="E595" s="48"/>
    </row>
    <row r="596" spans="1:5" ht="15.75" x14ac:dyDescent="0.2">
      <c r="A596">
        <v>103.99358929</v>
      </c>
      <c r="B596">
        <v>27.514589000000001</v>
      </c>
      <c r="C596" s="39">
        <v>852.79</v>
      </c>
      <c r="D596" s="20">
        <v>44790</v>
      </c>
      <c r="E596" s="48"/>
    </row>
    <row r="597" spans="1:5" ht="15.75" x14ac:dyDescent="0.2">
      <c r="A597">
        <v>103.99358929</v>
      </c>
      <c r="B597">
        <v>27.514589000000001</v>
      </c>
      <c r="C597" s="39">
        <v>852.79</v>
      </c>
      <c r="D597" s="20">
        <v>44791</v>
      </c>
      <c r="E597" s="48"/>
    </row>
    <row r="598" spans="1:5" ht="15.75" x14ac:dyDescent="0.2">
      <c r="A598">
        <v>103.99358929</v>
      </c>
      <c r="B598">
        <v>27.514589000000001</v>
      </c>
      <c r="C598" s="39">
        <v>852.79</v>
      </c>
      <c r="D598" s="20">
        <v>44792</v>
      </c>
      <c r="E598" s="48"/>
    </row>
    <row r="599" spans="1:5" ht="15.75" x14ac:dyDescent="0.2">
      <c r="A599">
        <v>103.99358929</v>
      </c>
      <c r="B599">
        <v>27.514589000000001</v>
      </c>
      <c r="C599" s="39">
        <v>852.79</v>
      </c>
      <c r="D599" s="20">
        <v>44793</v>
      </c>
      <c r="E599" s="48"/>
    </row>
    <row r="600" spans="1:5" ht="15.75" x14ac:dyDescent="0.2">
      <c r="A600">
        <v>103.99358929</v>
      </c>
      <c r="B600">
        <v>27.514589000000001</v>
      </c>
      <c r="C600" s="39">
        <v>852.79</v>
      </c>
      <c r="D600" s="20">
        <v>44794</v>
      </c>
      <c r="E600" s="48"/>
    </row>
    <row r="601" spans="1:5" ht="15.75" x14ac:dyDescent="0.2">
      <c r="A601">
        <v>103.99358929</v>
      </c>
      <c r="B601">
        <v>27.514589000000001</v>
      </c>
      <c r="C601" s="39">
        <v>852.79</v>
      </c>
      <c r="D601" s="20">
        <v>44795</v>
      </c>
      <c r="E601" s="48"/>
    </row>
    <row r="602" spans="1:5" ht="15.75" x14ac:dyDescent="0.2">
      <c r="A602">
        <v>103.99358929</v>
      </c>
      <c r="B602">
        <v>27.514589000000001</v>
      </c>
      <c r="C602" s="39">
        <v>852.79</v>
      </c>
      <c r="D602" s="20">
        <v>44796</v>
      </c>
      <c r="E602" s="48"/>
    </row>
    <row r="603" spans="1:5" ht="15.75" x14ac:dyDescent="0.2">
      <c r="A603">
        <v>103.99358929</v>
      </c>
      <c r="B603">
        <v>27.514589000000001</v>
      </c>
      <c r="C603" s="39">
        <v>852.79</v>
      </c>
      <c r="D603" s="20">
        <v>44797</v>
      </c>
      <c r="E603" s="48"/>
    </row>
    <row r="604" spans="1:5" ht="15.75" x14ac:dyDescent="0.2">
      <c r="A604">
        <v>103.99358929</v>
      </c>
      <c r="B604">
        <v>27.514589000000001</v>
      </c>
      <c r="C604" s="39">
        <v>852.79</v>
      </c>
      <c r="D604" s="20">
        <v>44798</v>
      </c>
      <c r="E604" s="48"/>
    </row>
    <row r="605" spans="1:5" ht="15.75" x14ac:dyDescent="0.2">
      <c r="A605">
        <v>103.99358929</v>
      </c>
      <c r="B605">
        <v>27.514589000000001</v>
      </c>
      <c r="C605" s="39">
        <v>852.79</v>
      </c>
      <c r="D605" s="20">
        <v>44799</v>
      </c>
      <c r="E605" s="48"/>
    </row>
    <row r="606" spans="1:5" ht="15.75" x14ac:dyDescent="0.2">
      <c r="A606">
        <v>103.99358929</v>
      </c>
      <c r="B606">
        <v>27.514589000000001</v>
      </c>
      <c r="C606" s="39">
        <v>852.79</v>
      </c>
      <c r="D606" s="20">
        <v>44800</v>
      </c>
      <c r="E606" s="48"/>
    </row>
    <row r="607" spans="1:5" ht="15.75" x14ac:dyDescent="0.2">
      <c r="A607">
        <v>103.99358929</v>
      </c>
      <c r="B607">
        <v>27.514589000000001</v>
      </c>
      <c r="C607" s="39">
        <v>852.79</v>
      </c>
      <c r="D607" s="20">
        <v>44801</v>
      </c>
      <c r="E607" s="48"/>
    </row>
    <row r="608" spans="1:5" ht="15.75" x14ac:dyDescent="0.2">
      <c r="A608">
        <v>103.99358929</v>
      </c>
      <c r="B608">
        <v>27.514589000000001</v>
      </c>
      <c r="C608" s="39">
        <v>852.79</v>
      </c>
      <c r="D608" s="20">
        <v>44802</v>
      </c>
      <c r="E608" s="48"/>
    </row>
    <row r="609" spans="1:5" ht="15.75" x14ac:dyDescent="0.2">
      <c r="A609">
        <v>103.99358929</v>
      </c>
      <c r="B609">
        <v>27.514589000000001</v>
      </c>
      <c r="C609" s="39">
        <v>852.79</v>
      </c>
      <c r="D609" s="20">
        <v>44803</v>
      </c>
      <c r="E609" s="48"/>
    </row>
    <row r="610" spans="1:5" ht="15.75" x14ac:dyDescent="0.2">
      <c r="A610">
        <v>103.99358929</v>
      </c>
      <c r="B610">
        <v>27.514589000000001</v>
      </c>
      <c r="C610" s="39">
        <v>852.79</v>
      </c>
      <c r="D610" s="20">
        <v>44804</v>
      </c>
      <c r="E610" s="48"/>
    </row>
    <row r="611" spans="1:5" ht="15.75" x14ac:dyDescent="0.2">
      <c r="A611">
        <v>103.99358929</v>
      </c>
      <c r="B611">
        <v>27.514589000000001</v>
      </c>
      <c r="C611" s="39">
        <v>852.79</v>
      </c>
      <c r="D611" s="20">
        <v>44805</v>
      </c>
      <c r="E611" s="48"/>
    </row>
    <row r="612" spans="1:5" ht="15.75" x14ac:dyDescent="0.2">
      <c r="A612">
        <v>103.99358929</v>
      </c>
      <c r="B612">
        <v>27.514589000000001</v>
      </c>
      <c r="C612" s="39">
        <v>852.79</v>
      </c>
      <c r="D612" s="20">
        <v>44806</v>
      </c>
      <c r="E612" s="48"/>
    </row>
    <row r="613" spans="1:5" ht="15.75" x14ac:dyDescent="0.2">
      <c r="A613">
        <v>103.99358929</v>
      </c>
      <c r="B613">
        <v>27.514589000000001</v>
      </c>
      <c r="C613" s="39">
        <v>852.79</v>
      </c>
      <c r="D613" s="20">
        <v>44807</v>
      </c>
      <c r="E613" s="48"/>
    </row>
    <row r="614" spans="1:5" ht="15.75" x14ac:dyDescent="0.2">
      <c r="A614">
        <v>103.99358929</v>
      </c>
      <c r="B614">
        <v>27.514589000000001</v>
      </c>
      <c r="C614" s="39">
        <v>852.79</v>
      </c>
      <c r="D614" s="20">
        <v>44808</v>
      </c>
      <c r="E614" s="48"/>
    </row>
    <row r="615" spans="1:5" ht="15.75" x14ac:dyDescent="0.2">
      <c r="A615">
        <v>103.99358929</v>
      </c>
      <c r="B615">
        <v>27.514589000000001</v>
      </c>
      <c r="C615" s="39">
        <v>852.79</v>
      </c>
      <c r="D615" s="20">
        <v>44809</v>
      </c>
      <c r="E615" s="48"/>
    </row>
    <row r="616" spans="1:5" ht="15.75" x14ac:dyDescent="0.2">
      <c r="A616">
        <v>103.99358929</v>
      </c>
      <c r="B616">
        <v>27.514589000000001</v>
      </c>
      <c r="C616" s="39">
        <v>852.79</v>
      </c>
      <c r="D616" s="20">
        <v>44810</v>
      </c>
      <c r="E616" s="48"/>
    </row>
    <row r="617" spans="1:5" ht="15.75" x14ac:dyDescent="0.2">
      <c r="A617">
        <v>103.99358929</v>
      </c>
      <c r="B617">
        <v>27.514589000000001</v>
      </c>
      <c r="C617" s="39">
        <v>852.79</v>
      </c>
      <c r="D617" s="20">
        <v>44811</v>
      </c>
      <c r="E617" s="48"/>
    </row>
    <row r="618" spans="1:5" ht="15.75" x14ac:dyDescent="0.2">
      <c r="A618">
        <v>103.99358929</v>
      </c>
      <c r="B618">
        <v>27.514589000000001</v>
      </c>
      <c r="C618" s="39">
        <v>852.79</v>
      </c>
      <c r="D618" s="20">
        <v>44812</v>
      </c>
      <c r="E618" s="48"/>
    </row>
    <row r="619" spans="1:5" ht="15.75" x14ac:dyDescent="0.2">
      <c r="A619">
        <v>103.99358929</v>
      </c>
      <c r="B619">
        <v>27.514589000000001</v>
      </c>
      <c r="C619" s="39">
        <v>852.79</v>
      </c>
      <c r="D619" s="20">
        <v>44813</v>
      </c>
      <c r="E619" s="48"/>
    </row>
    <row r="620" spans="1:5" ht="15.75" x14ac:dyDescent="0.2">
      <c r="A620">
        <v>103.99358929</v>
      </c>
      <c r="B620">
        <v>27.514589000000001</v>
      </c>
      <c r="C620" s="39">
        <v>852.79</v>
      </c>
      <c r="D620" s="20">
        <v>44814</v>
      </c>
      <c r="E620" s="48"/>
    </row>
    <row r="621" spans="1:5" ht="15.75" x14ac:dyDescent="0.2">
      <c r="A621">
        <v>103.99358929</v>
      </c>
      <c r="B621">
        <v>27.514589000000001</v>
      </c>
      <c r="C621" s="39">
        <v>852.79</v>
      </c>
      <c r="D621" s="20">
        <v>44815</v>
      </c>
      <c r="E621" s="48"/>
    </row>
    <row r="622" spans="1:5" ht="15.75" x14ac:dyDescent="0.2">
      <c r="A622">
        <v>103.99358929</v>
      </c>
      <c r="B622">
        <v>27.514589000000001</v>
      </c>
      <c r="C622" s="39">
        <v>852.79</v>
      </c>
      <c r="D622" s="20">
        <v>44816</v>
      </c>
      <c r="E622" s="48"/>
    </row>
    <row r="623" spans="1:5" ht="15.75" x14ac:dyDescent="0.2">
      <c r="A623">
        <v>103.99358929</v>
      </c>
      <c r="B623">
        <v>27.514589000000001</v>
      </c>
      <c r="C623" s="39">
        <v>852.79</v>
      </c>
      <c r="D623" s="20">
        <v>44817</v>
      </c>
      <c r="E623" s="48"/>
    </row>
    <row r="624" spans="1:5" ht="15.75" x14ac:dyDescent="0.2">
      <c r="A624">
        <v>103.99358929</v>
      </c>
      <c r="B624">
        <v>27.514589000000001</v>
      </c>
      <c r="C624" s="39">
        <v>852.79</v>
      </c>
      <c r="D624" s="20">
        <v>44818</v>
      </c>
      <c r="E624" s="48"/>
    </row>
    <row r="625" spans="1:5" ht="15.75" x14ac:dyDescent="0.2">
      <c r="A625">
        <v>103.99358929</v>
      </c>
      <c r="B625">
        <v>27.514589000000001</v>
      </c>
      <c r="C625" s="39">
        <v>852.79</v>
      </c>
      <c r="D625" s="20">
        <v>44819</v>
      </c>
      <c r="E625" s="48"/>
    </row>
    <row r="626" spans="1:5" ht="15.75" x14ac:dyDescent="0.2">
      <c r="A626">
        <v>103.99358929</v>
      </c>
      <c r="B626">
        <v>27.514589000000001</v>
      </c>
      <c r="C626" s="39">
        <v>852.79</v>
      </c>
      <c r="D626" s="20">
        <v>44820</v>
      </c>
      <c r="E626" s="48"/>
    </row>
    <row r="627" spans="1:5" ht="15.75" x14ac:dyDescent="0.2">
      <c r="A627">
        <v>103.99358929</v>
      </c>
      <c r="B627">
        <v>27.514589000000001</v>
      </c>
      <c r="C627" s="39">
        <v>852.79</v>
      </c>
      <c r="D627" s="20">
        <v>44821</v>
      </c>
      <c r="E627" s="48"/>
    </row>
    <row r="628" spans="1:5" ht="15.75" x14ac:dyDescent="0.2">
      <c r="A628">
        <v>103.99358929</v>
      </c>
      <c r="B628">
        <v>27.514589000000001</v>
      </c>
      <c r="C628" s="39">
        <v>852.79</v>
      </c>
      <c r="D628" s="20">
        <v>44822</v>
      </c>
      <c r="E628" s="48"/>
    </row>
    <row r="629" spans="1:5" ht="15.75" x14ac:dyDescent="0.2">
      <c r="A629">
        <v>103.99358929</v>
      </c>
      <c r="B629">
        <v>27.514589000000001</v>
      </c>
      <c r="C629" s="39">
        <v>852.79</v>
      </c>
      <c r="D629" s="20">
        <v>44823</v>
      </c>
      <c r="E629" s="48"/>
    </row>
    <row r="630" spans="1:5" ht="15.75" x14ac:dyDescent="0.2">
      <c r="A630">
        <v>103.99358929</v>
      </c>
      <c r="B630">
        <v>27.514589000000001</v>
      </c>
      <c r="C630" s="39">
        <v>852.79</v>
      </c>
      <c r="D630" s="20">
        <v>44824</v>
      </c>
      <c r="E630" s="48"/>
    </row>
    <row r="631" spans="1:5" ht="15.75" x14ac:dyDescent="0.2">
      <c r="A631">
        <v>103.99358929</v>
      </c>
      <c r="B631">
        <v>27.514589000000001</v>
      </c>
      <c r="C631" s="39">
        <v>852.79</v>
      </c>
      <c r="D631" s="20">
        <v>44825</v>
      </c>
      <c r="E631" s="48"/>
    </row>
    <row r="632" spans="1:5" ht="15.75" x14ac:dyDescent="0.2">
      <c r="A632">
        <v>103.99358929</v>
      </c>
      <c r="B632">
        <v>27.514589000000001</v>
      </c>
      <c r="C632" s="39">
        <v>852.79</v>
      </c>
      <c r="D632" s="20">
        <v>44826</v>
      </c>
      <c r="E632" s="48"/>
    </row>
    <row r="633" spans="1:5" ht="15.75" x14ac:dyDescent="0.2">
      <c r="A633">
        <v>103.99358929</v>
      </c>
      <c r="B633">
        <v>27.514589000000001</v>
      </c>
      <c r="C633" s="39">
        <v>852.79</v>
      </c>
      <c r="D633" s="20">
        <v>44827</v>
      </c>
      <c r="E633" s="48"/>
    </row>
    <row r="634" spans="1:5" ht="15.75" x14ac:dyDescent="0.2">
      <c r="A634">
        <v>103.99358929</v>
      </c>
      <c r="B634">
        <v>27.514589000000001</v>
      </c>
      <c r="C634" s="39">
        <v>852.79</v>
      </c>
      <c r="D634" s="20">
        <v>44828</v>
      </c>
      <c r="E634" s="48"/>
    </row>
    <row r="635" spans="1:5" ht="15.75" x14ac:dyDescent="0.2">
      <c r="A635">
        <v>103.99358929</v>
      </c>
      <c r="B635">
        <v>27.514589000000001</v>
      </c>
      <c r="C635" s="39">
        <v>852.79</v>
      </c>
      <c r="D635" s="20">
        <v>44829</v>
      </c>
      <c r="E635" s="48"/>
    </row>
    <row r="636" spans="1:5" ht="15.75" x14ac:dyDescent="0.2">
      <c r="A636">
        <v>103.99358929</v>
      </c>
      <c r="B636">
        <v>27.514589000000001</v>
      </c>
      <c r="C636" s="39">
        <v>852.79</v>
      </c>
      <c r="D636" s="20">
        <v>44830</v>
      </c>
      <c r="E636" s="48"/>
    </row>
    <row r="637" spans="1:5" ht="15.75" x14ac:dyDescent="0.2">
      <c r="A637">
        <v>103.99358929</v>
      </c>
      <c r="B637">
        <v>27.514589000000001</v>
      </c>
      <c r="C637" s="39">
        <v>852.79</v>
      </c>
      <c r="D637" s="20">
        <v>44831</v>
      </c>
      <c r="E637" s="48"/>
    </row>
    <row r="638" spans="1:5" ht="15.75" x14ac:dyDescent="0.2">
      <c r="A638">
        <v>103.99358929</v>
      </c>
      <c r="B638">
        <v>27.514589000000001</v>
      </c>
      <c r="C638" s="39">
        <v>852.79</v>
      </c>
      <c r="D638" s="20">
        <v>44832</v>
      </c>
      <c r="E638" s="48"/>
    </row>
    <row r="639" spans="1:5" ht="15.75" x14ac:dyDescent="0.2">
      <c r="A639">
        <v>103.99358929</v>
      </c>
      <c r="B639">
        <v>27.514589000000001</v>
      </c>
      <c r="C639" s="39">
        <v>852.79</v>
      </c>
      <c r="D639" s="20">
        <v>44833</v>
      </c>
      <c r="E639" s="48"/>
    </row>
    <row r="640" spans="1:5" ht="15.75" x14ac:dyDescent="0.2">
      <c r="A640">
        <v>103.99358929</v>
      </c>
      <c r="B640">
        <v>27.514589000000001</v>
      </c>
      <c r="C640" s="39">
        <v>852.79</v>
      </c>
      <c r="D640" s="20">
        <v>44834</v>
      </c>
      <c r="E640" s="48"/>
    </row>
    <row r="641" spans="1:5" ht="15.75" x14ac:dyDescent="0.2">
      <c r="A641">
        <v>103.99358929</v>
      </c>
      <c r="B641">
        <v>27.514589000000001</v>
      </c>
      <c r="C641" s="39">
        <v>852.79</v>
      </c>
      <c r="D641" s="20">
        <v>44835</v>
      </c>
      <c r="E641" s="48"/>
    </row>
    <row r="642" spans="1:5" ht="15.75" x14ac:dyDescent="0.2">
      <c r="A642">
        <v>103.99358929</v>
      </c>
      <c r="B642">
        <v>27.514589000000001</v>
      </c>
      <c r="C642" s="39">
        <v>852.79</v>
      </c>
      <c r="D642" s="20">
        <v>44836</v>
      </c>
      <c r="E642" s="48"/>
    </row>
    <row r="643" spans="1:5" ht="15.75" x14ac:dyDescent="0.2">
      <c r="A643">
        <v>103.99358929</v>
      </c>
      <c r="B643">
        <v>27.514589000000001</v>
      </c>
      <c r="C643" s="39">
        <v>852.79</v>
      </c>
      <c r="D643" s="20">
        <v>44837</v>
      </c>
      <c r="E643" s="48"/>
    </row>
    <row r="644" spans="1:5" ht="15.75" x14ac:dyDescent="0.2">
      <c r="A644">
        <v>103.99358929</v>
      </c>
      <c r="B644">
        <v>27.514589000000001</v>
      </c>
      <c r="C644" s="39">
        <v>852.79</v>
      </c>
      <c r="D644" s="20">
        <v>44838</v>
      </c>
      <c r="E644" s="48"/>
    </row>
    <row r="645" spans="1:5" ht="15.75" x14ac:dyDescent="0.2">
      <c r="A645">
        <v>103.99358929</v>
      </c>
      <c r="B645">
        <v>27.514589000000001</v>
      </c>
      <c r="C645" s="39">
        <v>852.79</v>
      </c>
      <c r="D645" s="20">
        <v>44839</v>
      </c>
      <c r="E645" s="48"/>
    </row>
    <row r="646" spans="1:5" ht="15.75" x14ac:dyDescent="0.2">
      <c r="A646">
        <v>103.99358929</v>
      </c>
      <c r="B646">
        <v>27.514589000000001</v>
      </c>
      <c r="C646" s="39">
        <v>852.79</v>
      </c>
      <c r="D646" s="20">
        <v>44840</v>
      </c>
      <c r="E646" s="48"/>
    </row>
    <row r="647" spans="1:5" ht="15.75" x14ac:dyDescent="0.2">
      <c r="A647">
        <v>103.99358929</v>
      </c>
      <c r="B647">
        <v>27.514589000000001</v>
      </c>
      <c r="C647" s="39">
        <v>852.79</v>
      </c>
      <c r="D647" s="20">
        <v>44841</v>
      </c>
      <c r="E647" s="48"/>
    </row>
    <row r="648" spans="1:5" ht="15.75" x14ac:dyDescent="0.2">
      <c r="A648">
        <v>103.99358929</v>
      </c>
      <c r="B648">
        <v>27.514589000000001</v>
      </c>
      <c r="C648" s="39">
        <v>852.79</v>
      </c>
      <c r="D648" s="20">
        <v>44842</v>
      </c>
      <c r="E648" s="48"/>
    </row>
    <row r="649" spans="1:5" ht="15.75" x14ac:dyDescent="0.2">
      <c r="A649">
        <v>103.99358929</v>
      </c>
      <c r="B649">
        <v>27.514589000000001</v>
      </c>
      <c r="C649" s="39">
        <v>852.79</v>
      </c>
      <c r="D649" s="20">
        <v>44843</v>
      </c>
      <c r="E649" s="48"/>
    </row>
    <row r="650" spans="1:5" ht="15.75" x14ac:dyDescent="0.2">
      <c r="A650">
        <v>103.99358929</v>
      </c>
      <c r="B650">
        <v>27.514589000000001</v>
      </c>
      <c r="C650" s="39">
        <v>852.79</v>
      </c>
      <c r="D650" s="20">
        <v>44844</v>
      </c>
      <c r="E650" s="48"/>
    </row>
    <row r="651" spans="1:5" ht="15.75" x14ac:dyDescent="0.2">
      <c r="A651">
        <v>103.99358929</v>
      </c>
      <c r="B651">
        <v>27.514589000000001</v>
      </c>
      <c r="C651" s="39">
        <v>852.79</v>
      </c>
      <c r="D651" s="20">
        <v>44845</v>
      </c>
      <c r="E651" s="48"/>
    </row>
    <row r="652" spans="1:5" ht="15.75" x14ac:dyDescent="0.2">
      <c r="A652">
        <v>103.99358929</v>
      </c>
      <c r="B652">
        <v>27.514589000000001</v>
      </c>
      <c r="C652" s="39">
        <v>852.79</v>
      </c>
      <c r="D652" s="20">
        <v>44846</v>
      </c>
      <c r="E652" s="48"/>
    </row>
    <row r="653" spans="1:5" ht="15.75" x14ac:dyDescent="0.2">
      <c r="A653">
        <v>103.99358929</v>
      </c>
      <c r="B653">
        <v>27.514589000000001</v>
      </c>
      <c r="C653" s="39">
        <v>852.79</v>
      </c>
      <c r="D653" s="20">
        <v>44847</v>
      </c>
      <c r="E653" s="48"/>
    </row>
    <row r="654" spans="1:5" ht="15.75" x14ac:dyDescent="0.2">
      <c r="A654">
        <v>103.99358929</v>
      </c>
      <c r="B654">
        <v>27.514589000000001</v>
      </c>
      <c r="C654" s="39">
        <v>852.79</v>
      </c>
      <c r="D654" s="20">
        <v>44848</v>
      </c>
      <c r="E654" s="48"/>
    </row>
    <row r="655" spans="1:5" ht="15.75" x14ac:dyDescent="0.2">
      <c r="A655">
        <v>103.99358929</v>
      </c>
      <c r="B655">
        <v>27.514589000000001</v>
      </c>
      <c r="C655" s="39">
        <v>852.79</v>
      </c>
      <c r="D655" s="20">
        <v>44849</v>
      </c>
      <c r="E655" s="48"/>
    </row>
    <row r="656" spans="1:5" ht="15.75" x14ac:dyDescent="0.2">
      <c r="A656">
        <v>103.99358929</v>
      </c>
      <c r="B656">
        <v>27.514589000000001</v>
      </c>
      <c r="C656" s="39">
        <v>852.79</v>
      </c>
      <c r="D656" s="20">
        <v>44850</v>
      </c>
      <c r="E656" s="48"/>
    </row>
    <row r="657" spans="1:5" ht="15.75" x14ac:dyDescent="0.2">
      <c r="A657">
        <v>103.99358929</v>
      </c>
      <c r="B657">
        <v>27.514589000000001</v>
      </c>
      <c r="C657" s="39">
        <v>852.79</v>
      </c>
      <c r="D657" s="20">
        <v>44851</v>
      </c>
      <c r="E657" s="48"/>
    </row>
    <row r="658" spans="1:5" ht="15.75" x14ac:dyDescent="0.2">
      <c r="A658">
        <v>103.99358929</v>
      </c>
      <c r="B658">
        <v>27.514589000000001</v>
      </c>
      <c r="C658" s="39">
        <v>852.79</v>
      </c>
      <c r="D658" s="20">
        <v>44852</v>
      </c>
      <c r="E658" s="48"/>
    </row>
    <row r="659" spans="1:5" ht="15.75" x14ac:dyDescent="0.2">
      <c r="A659">
        <v>103.99358929</v>
      </c>
      <c r="B659">
        <v>27.514589000000001</v>
      </c>
      <c r="C659" s="39">
        <v>852.79</v>
      </c>
      <c r="D659" s="20">
        <v>44853</v>
      </c>
      <c r="E659" s="48"/>
    </row>
    <row r="660" spans="1:5" ht="15.75" x14ac:dyDescent="0.2">
      <c r="A660">
        <v>103.99358929</v>
      </c>
      <c r="B660">
        <v>27.514589000000001</v>
      </c>
      <c r="C660" s="39">
        <v>852.79</v>
      </c>
      <c r="D660" s="20">
        <v>44854</v>
      </c>
      <c r="E660" s="48"/>
    </row>
    <row r="661" spans="1:5" ht="15.75" x14ac:dyDescent="0.2">
      <c r="A661">
        <v>103.99358929</v>
      </c>
      <c r="B661">
        <v>27.514589000000001</v>
      </c>
      <c r="C661" s="39">
        <v>852.79</v>
      </c>
      <c r="D661" s="20">
        <v>44855</v>
      </c>
      <c r="E661" s="48"/>
    </row>
    <row r="662" spans="1:5" ht="15.75" x14ac:dyDescent="0.2">
      <c r="A662">
        <v>103.99358929</v>
      </c>
      <c r="B662">
        <v>27.514589000000001</v>
      </c>
      <c r="C662" s="39">
        <v>852.79</v>
      </c>
      <c r="D662" s="20">
        <v>44856</v>
      </c>
      <c r="E662" s="48"/>
    </row>
    <row r="663" spans="1:5" ht="15.75" x14ac:dyDescent="0.2">
      <c r="A663">
        <v>103.99358929</v>
      </c>
      <c r="B663">
        <v>27.514589000000001</v>
      </c>
      <c r="C663" s="39">
        <v>852.79</v>
      </c>
      <c r="D663" s="20">
        <v>44857</v>
      </c>
      <c r="E663" s="48"/>
    </row>
    <row r="664" spans="1:5" ht="15.75" x14ac:dyDescent="0.2">
      <c r="A664">
        <v>103.99358929</v>
      </c>
      <c r="B664">
        <v>27.514589000000001</v>
      </c>
      <c r="C664" s="39">
        <v>852.79</v>
      </c>
      <c r="D664" s="20">
        <v>44858</v>
      </c>
      <c r="E664" s="48"/>
    </row>
    <row r="665" spans="1:5" ht="15.75" x14ac:dyDescent="0.2">
      <c r="A665">
        <v>103.99358929</v>
      </c>
      <c r="B665">
        <v>27.514589000000001</v>
      </c>
      <c r="C665" s="39">
        <v>852.79</v>
      </c>
      <c r="D665" s="20">
        <v>44859</v>
      </c>
      <c r="E665" s="48"/>
    </row>
    <row r="666" spans="1:5" ht="15.75" x14ac:dyDescent="0.2">
      <c r="A666">
        <v>103.99358929</v>
      </c>
      <c r="B666">
        <v>27.514589000000001</v>
      </c>
      <c r="C666" s="39">
        <v>852.79</v>
      </c>
      <c r="D666" s="20">
        <v>44860</v>
      </c>
      <c r="E666" s="48"/>
    </row>
    <row r="667" spans="1:5" ht="15.75" x14ac:dyDescent="0.2">
      <c r="A667">
        <v>103.99358929</v>
      </c>
      <c r="B667">
        <v>27.514589000000001</v>
      </c>
      <c r="C667" s="39">
        <v>852.79</v>
      </c>
      <c r="D667" s="20">
        <v>44861</v>
      </c>
      <c r="E667" s="48"/>
    </row>
    <row r="668" spans="1:5" ht="15.75" x14ac:dyDescent="0.2">
      <c r="A668">
        <v>103.99358929</v>
      </c>
      <c r="B668">
        <v>27.514589000000001</v>
      </c>
      <c r="C668" s="39">
        <v>852.79</v>
      </c>
      <c r="D668" s="20">
        <v>44862</v>
      </c>
      <c r="E668" s="48"/>
    </row>
    <row r="669" spans="1:5" ht="15.75" x14ac:dyDescent="0.2">
      <c r="A669">
        <v>103.99358929</v>
      </c>
      <c r="B669">
        <v>27.514589000000001</v>
      </c>
      <c r="C669" s="39">
        <v>852.79</v>
      </c>
      <c r="D669" s="20">
        <v>44863</v>
      </c>
      <c r="E669" s="48"/>
    </row>
    <row r="670" spans="1:5" ht="15.75" x14ac:dyDescent="0.2">
      <c r="A670">
        <v>103.99358929</v>
      </c>
      <c r="B670">
        <v>27.514589000000001</v>
      </c>
      <c r="C670" s="39">
        <v>852.79</v>
      </c>
      <c r="D670" s="20">
        <v>44864</v>
      </c>
      <c r="E670" s="48"/>
    </row>
    <row r="671" spans="1:5" ht="15.75" x14ac:dyDescent="0.2">
      <c r="A671">
        <v>103.99358929</v>
      </c>
      <c r="B671">
        <v>27.514589000000001</v>
      </c>
      <c r="C671" s="39">
        <v>852.79</v>
      </c>
      <c r="D671" s="20">
        <v>44865</v>
      </c>
      <c r="E671" s="48"/>
    </row>
    <row r="672" spans="1:5" ht="15.75" x14ac:dyDescent="0.2">
      <c r="A672">
        <v>103.99358929</v>
      </c>
      <c r="B672">
        <v>27.514589000000001</v>
      </c>
      <c r="C672" s="39">
        <v>852.79</v>
      </c>
      <c r="D672" s="20">
        <v>44866</v>
      </c>
      <c r="E672" s="48"/>
    </row>
    <row r="673" spans="1:5" ht="15.75" x14ac:dyDescent="0.2">
      <c r="A673">
        <v>103.99358929</v>
      </c>
      <c r="B673">
        <v>27.514589000000001</v>
      </c>
      <c r="C673" s="39">
        <v>852.79</v>
      </c>
      <c r="D673" s="20">
        <v>44867</v>
      </c>
      <c r="E673" s="48"/>
    </row>
    <row r="674" spans="1:5" ht="15.75" x14ac:dyDescent="0.2">
      <c r="A674">
        <v>103.99358929</v>
      </c>
      <c r="B674">
        <v>27.514589000000001</v>
      </c>
      <c r="C674" s="39">
        <v>852.79</v>
      </c>
      <c r="D674" s="20">
        <v>44868</v>
      </c>
      <c r="E674" s="48"/>
    </row>
    <row r="675" spans="1:5" ht="15.75" x14ac:dyDescent="0.2">
      <c r="A675">
        <v>103.99358929</v>
      </c>
      <c r="B675">
        <v>27.514589000000001</v>
      </c>
      <c r="C675" s="39">
        <v>852.79</v>
      </c>
      <c r="D675" s="20">
        <v>44869</v>
      </c>
      <c r="E675" s="48"/>
    </row>
    <row r="676" spans="1:5" ht="15.75" x14ac:dyDescent="0.2">
      <c r="A676">
        <v>103.99358929</v>
      </c>
      <c r="B676">
        <v>27.514589000000001</v>
      </c>
      <c r="C676" s="39">
        <v>852.79</v>
      </c>
      <c r="D676" s="20">
        <v>44870</v>
      </c>
      <c r="E676" s="48"/>
    </row>
    <row r="677" spans="1:5" ht="15.75" x14ac:dyDescent="0.2">
      <c r="A677">
        <v>103.99358929</v>
      </c>
      <c r="B677">
        <v>27.514589000000001</v>
      </c>
      <c r="C677" s="39">
        <v>852.79</v>
      </c>
      <c r="D677" s="20">
        <v>44871</v>
      </c>
      <c r="E677" s="48"/>
    </row>
    <row r="678" spans="1:5" ht="15.75" x14ac:dyDescent="0.2">
      <c r="A678">
        <v>103.99358929</v>
      </c>
      <c r="B678">
        <v>27.514589000000001</v>
      </c>
      <c r="C678" s="39">
        <v>852.79</v>
      </c>
      <c r="D678" s="20">
        <v>44872</v>
      </c>
      <c r="E678" s="48"/>
    </row>
    <row r="679" spans="1:5" ht="15.75" x14ac:dyDescent="0.2">
      <c r="A679">
        <v>103.99358929</v>
      </c>
      <c r="B679">
        <v>27.514589000000001</v>
      </c>
      <c r="C679" s="39">
        <v>852.79</v>
      </c>
      <c r="D679" s="20">
        <v>44873</v>
      </c>
      <c r="E679" s="48"/>
    </row>
    <row r="680" spans="1:5" ht="15.75" x14ac:dyDescent="0.2">
      <c r="A680">
        <v>103.99358929</v>
      </c>
      <c r="B680">
        <v>27.514589000000001</v>
      </c>
      <c r="C680" s="39">
        <v>852.79</v>
      </c>
      <c r="D680" s="20">
        <v>44874</v>
      </c>
      <c r="E680" s="48"/>
    </row>
    <row r="681" spans="1:5" ht="15.75" x14ac:dyDescent="0.2">
      <c r="A681">
        <v>103.99358929</v>
      </c>
      <c r="B681">
        <v>27.514589000000001</v>
      </c>
      <c r="C681" s="39">
        <v>852.79</v>
      </c>
      <c r="D681" s="20">
        <v>44875</v>
      </c>
      <c r="E681" s="48"/>
    </row>
    <row r="682" spans="1:5" ht="15.75" x14ac:dyDescent="0.2">
      <c r="A682">
        <v>103.99358929</v>
      </c>
      <c r="B682">
        <v>27.514589000000001</v>
      </c>
      <c r="C682" s="39">
        <v>852.79</v>
      </c>
      <c r="D682" s="20">
        <v>44876</v>
      </c>
      <c r="E682" s="48"/>
    </row>
    <row r="683" spans="1:5" ht="15.75" x14ac:dyDescent="0.2">
      <c r="A683">
        <v>103.99358929</v>
      </c>
      <c r="B683">
        <v>27.514589000000001</v>
      </c>
      <c r="C683" s="39">
        <v>852.79</v>
      </c>
      <c r="D683" s="20">
        <v>44877</v>
      </c>
      <c r="E683" s="48"/>
    </row>
    <row r="684" spans="1:5" ht="15.75" x14ac:dyDescent="0.2">
      <c r="A684">
        <v>103.99358929</v>
      </c>
      <c r="B684">
        <v>27.514589000000001</v>
      </c>
      <c r="C684" s="39">
        <v>852.79</v>
      </c>
      <c r="D684" s="20">
        <v>44878</v>
      </c>
      <c r="E684" s="48"/>
    </row>
    <row r="685" spans="1:5" ht="15.75" x14ac:dyDescent="0.2">
      <c r="A685">
        <v>103.99358929</v>
      </c>
      <c r="B685">
        <v>27.514589000000001</v>
      </c>
      <c r="C685" s="39">
        <v>852.79</v>
      </c>
      <c r="D685" s="20">
        <v>44879</v>
      </c>
      <c r="E685" s="48"/>
    </row>
    <row r="686" spans="1:5" ht="15.75" x14ac:dyDescent="0.2">
      <c r="A686">
        <v>103.99358929</v>
      </c>
      <c r="B686">
        <v>27.514589000000001</v>
      </c>
      <c r="C686" s="39">
        <v>852.79</v>
      </c>
      <c r="D686" s="20">
        <v>44880</v>
      </c>
      <c r="E686" s="48"/>
    </row>
    <row r="687" spans="1:5" ht="15.75" x14ac:dyDescent="0.2">
      <c r="A687">
        <v>103.99358929</v>
      </c>
      <c r="B687">
        <v>27.514589000000001</v>
      </c>
      <c r="C687" s="39">
        <v>852.79</v>
      </c>
      <c r="D687" s="20">
        <v>44881</v>
      </c>
      <c r="E687" s="48"/>
    </row>
    <row r="688" spans="1:5" ht="15.75" x14ac:dyDescent="0.2">
      <c r="A688">
        <v>103.99358929</v>
      </c>
      <c r="B688">
        <v>27.514589000000001</v>
      </c>
      <c r="C688" s="39">
        <v>852.79</v>
      </c>
      <c r="D688" s="20">
        <v>44882</v>
      </c>
      <c r="E688" s="48"/>
    </row>
    <row r="689" spans="1:5" ht="15.75" x14ac:dyDescent="0.2">
      <c r="A689">
        <v>103.99358929</v>
      </c>
      <c r="B689">
        <v>27.514589000000001</v>
      </c>
      <c r="C689" s="39">
        <v>852.79</v>
      </c>
      <c r="D689" s="20">
        <v>44883</v>
      </c>
      <c r="E689" s="48"/>
    </row>
    <row r="690" spans="1:5" ht="15.75" x14ac:dyDescent="0.2">
      <c r="A690">
        <v>103.99358929</v>
      </c>
      <c r="B690">
        <v>27.514589000000001</v>
      </c>
      <c r="C690" s="39">
        <v>852.79</v>
      </c>
      <c r="D690" s="20">
        <v>44884</v>
      </c>
      <c r="E690" s="48"/>
    </row>
    <row r="691" spans="1:5" ht="15.75" x14ac:dyDescent="0.2">
      <c r="A691">
        <v>103.99358929</v>
      </c>
      <c r="B691">
        <v>27.514589000000001</v>
      </c>
      <c r="C691" s="39">
        <v>852.79</v>
      </c>
      <c r="D691" s="20">
        <v>44885</v>
      </c>
      <c r="E691" s="48"/>
    </row>
    <row r="692" spans="1:5" ht="15.75" x14ac:dyDescent="0.2">
      <c r="A692">
        <v>103.99358929</v>
      </c>
      <c r="B692">
        <v>27.514589000000001</v>
      </c>
      <c r="C692" s="39">
        <v>852.79</v>
      </c>
      <c r="D692" s="20">
        <v>44886</v>
      </c>
      <c r="E692" s="48"/>
    </row>
    <row r="693" spans="1:5" ht="15.75" x14ac:dyDescent="0.2">
      <c r="A693">
        <v>103.99358929</v>
      </c>
      <c r="B693">
        <v>27.514589000000001</v>
      </c>
      <c r="C693" s="39">
        <v>852.79</v>
      </c>
      <c r="D693" s="20">
        <v>44887</v>
      </c>
      <c r="E693" s="48"/>
    </row>
    <row r="694" spans="1:5" ht="15.75" x14ac:dyDescent="0.2">
      <c r="A694">
        <v>103.99358929</v>
      </c>
      <c r="B694">
        <v>27.514589000000001</v>
      </c>
      <c r="C694" s="39">
        <v>852.79</v>
      </c>
      <c r="D694" s="20">
        <v>44888</v>
      </c>
      <c r="E694" s="48"/>
    </row>
    <row r="695" spans="1:5" ht="15.75" x14ac:dyDescent="0.2">
      <c r="A695">
        <v>103.99358929</v>
      </c>
      <c r="B695">
        <v>27.514589000000001</v>
      </c>
      <c r="C695" s="39">
        <v>852.79</v>
      </c>
      <c r="D695" s="20">
        <v>44889</v>
      </c>
      <c r="E695" s="48"/>
    </row>
    <row r="696" spans="1:5" ht="15.75" x14ac:dyDescent="0.2">
      <c r="A696">
        <v>103.99358929</v>
      </c>
      <c r="B696">
        <v>27.514589000000001</v>
      </c>
      <c r="C696" s="39">
        <v>852.79</v>
      </c>
      <c r="D696" s="20">
        <v>44890</v>
      </c>
      <c r="E696" s="48"/>
    </row>
    <row r="697" spans="1:5" ht="15.75" x14ac:dyDescent="0.2">
      <c r="A697">
        <v>103.99358929</v>
      </c>
      <c r="B697">
        <v>27.514589000000001</v>
      </c>
      <c r="C697" s="39">
        <v>852.79</v>
      </c>
      <c r="D697" s="20">
        <v>44891</v>
      </c>
      <c r="E697" s="48"/>
    </row>
    <row r="698" spans="1:5" ht="15.75" x14ac:dyDescent="0.2">
      <c r="A698">
        <v>103.99358929</v>
      </c>
      <c r="B698">
        <v>27.514589000000001</v>
      </c>
      <c r="C698" s="39">
        <v>852.79</v>
      </c>
      <c r="D698" s="20">
        <v>44892</v>
      </c>
      <c r="E698" s="48"/>
    </row>
    <row r="699" spans="1:5" ht="15.75" x14ac:dyDescent="0.2">
      <c r="A699">
        <v>103.99358929</v>
      </c>
      <c r="B699">
        <v>27.514589000000001</v>
      </c>
      <c r="C699" s="39">
        <v>852.79</v>
      </c>
      <c r="D699" s="20">
        <v>44893</v>
      </c>
      <c r="E699" s="48"/>
    </row>
    <row r="700" spans="1:5" ht="15.75" x14ac:dyDescent="0.2">
      <c r="A700">
        <v>103.99358929</v>
      </c>
      <c r="B700">
        <v>27.514589000000001</v>
      </c>
      <c r="C700" s="39">
        <v>852.79</v>
      </c>
      <c r="D700" s="20">
        <v>44894</v>
      </c>
      <c r="E700" s="48"/>
    </row>
    <row r="701" spans="1:5" ht="15.75" x14ac:dyDescent="0.2">
      <c r="A701">
        <v>103.99358929</v>
      </c>
      <c r="B701">
        <v>27.514589000000001</v>
      </c>
      <c r="C701" s="39">
        <v>852.79</v>
      </c>
      <c r="D701" s="20">
        <v>44895</v>
      </c>
      <c r="E701" s="48"/>
    </row>
    <row r="702" spans="1:5" ht="15.75" x14ac:dyDescent="0.2">
      <c r="A702">
        <v>103.99358929</v>
      </c>
      <c r="B702">
        <v>27.514589000000001</v>
      </c>
      <c r="C702" s="39">
        <v>852.79</v>
      </c>
      <c r="D702" s="20">
        <v>44896</v>
      </c>
      <c r="E702" s="48"/>
    </row>
    <row r="703" spans="1:5" ht="15.75" x14ac:dyDescent="0.2">
      <c r="A703">
        <v>103.99358929</v>
      </c>
      <c r="B703">
        <v>27.514589000000001</v>
      </c>
      <c r="C703" s="39">
        <v>852.79</v>
      </c>
      <c r="D703" s="20">
        <v>44897</v>
      </c>
      <c r="E703" s="48"/>
    </row>
    <row r="704" spans="1:5" ht="15.75" x14ac:dyDescent="0.2">
      <c r="A704">
        <v>103.99358929</v>
      </c>
      <c r="B704">
        <v>27.514589000000001</v>
      </c>
      <c r="C704" s="39">
        <v>852.79</v>
      </c>
      <c r="D704" s="20">
        <v>44898</v>
      </c>
      <c r="E704" s="48"/>
    </row>
    <row r="705" spans="1:5" ht="15.75" x14ac:dyDescent="0.2">
      <c r="A705">
        <v>103.99358929</v>
      </c>
      <c r="B705">
        <v>27.514589000000001</v>
      </c>
      <c r="C705" s="39">
        <v>852.79</v>
      </c>
      <c r="D705" s="20">
        <v>44899</v>
      </c>
      <c r="E705" s="48"/>
    </row>
    <row r="706" spans="1:5" ht="15.75" x14ac:dyDescent="0.2">
      <c r="A706">
        <v>103.99358929</v>
      </c>
      <c r="B706">
        <v>27.514589000000001</v>
      </c>
      <c r="C706" s="39">
        <v>852.79</v>
      </c>
      <c r="D706" s="20">
        <v>44900</v>
      </c>
      <c r="E706" s="48"/>
    </row>
    <row r="707" spans="1:5" ht="15.75" x14ac:dyDescent="0.2">
      <c r="A707">
        <v>103.99358929</v>
      </c>
      <c r="B707">
        <v>27.514589000000001</v>
      </c>
      <c r="C707" s="39">
        <v>852.79</v>
      </c>
      <c r="D707" s="20">
        <v>44901</v>
      </c>
      <c r="E707" s="48"/>
    </row>
    <row r="708" spans="1:5" ht="15.75" x14ac:dyDescent="0.2">
      <c r="A708">
        <v>103.99358929</v>
      </c>
      <c r="B708">
        <v>27.514589000000001</v>
      </c>
      <c r="C708" s="39">
        <v>852.79</v>
      </c>
      <c r="D708" s="20">
        <v>44902</v>
      </c>
      <c r="E708" s="48"/>
    </row>
    <row r="709" spans="1:5" ht="15.75" x14ac:dyDescent="0.2">
      <c r="A709">
        <v>103.99358929</v>
      </c>
      <c r="B709">
        <v>27.514589000000001</v>
      </c>
      <c r="C709" s="39">
        <v>852.79</v>
      </c>
      <c r="D709" s="20">
        <v>44903</v>
      </c>
      <c r="E709" s="48"/>
    </row>
    <row r="710" spans="1:5" ht="15.75" x14ac:dyDescent="0.2">
      <c r="A710">
        <v>103.99358929</v>
      </c>
      <c r="B710">
        <v>27.514589000000001</v>
      </c>
      <c r="C710" s="39">
        <v>852.79</v>
      </c>
      <c r="D710" s="20">
        <v>44904</v>
      </c>
      <c r="E710" s="48"/>
    </row>
    <row r="711" spans="1:5" ht="15.75" x14ac:dyDescent="0.2">
      <c r="A711">
        <v>103.99358929</v>
      </c>
      <c r="B711">
        <v>27.514589000000001</v>
      </c>
      <c r="C711" s="39">
        <v>852.79</v>
      </c>
      <c r="D711" s="20">
        <v>44905</v>
      </c>
      <c r="E711" s="48"/>
    </row>
    <row r="712" spans="1:5" ht="15.75" x14ac:dyDescent="0.2">
      <c r="A712">
        <v>103.99358929</v>
      </c>
      <c r="B712">
        <v>27.514589000000001</v>
      </c>
      <c r="C712" s="39">
        <v>852.79</v>
      </c>
      <c r="D712" s="20">
        <v>44906</v>
      </c>
      <c r="E712" s="48"/>
    </row>
    <row r="713" spans="1:5" ht="15.75" x14ac:dyDescent="0.2">
      <c r="A713">
        <v>103.99358929</v>
      </c>
      <c r="B713">
        <v>27.514589000000001</v>
      </c>
      <c r="C713" s="39">
        <v>852.79</v>
      </c>
      <c r="D713" s="20">
        <v>44907</v>
      </c>
      <c r="E713" s="48"/>
    </row>
    <row r="714" spans="1:5" ht="15.75" x14ac:dyDescent="0.2">
      <c r="A714">
        <v>103.99358929</v>
      </c>
      <c r="B714">
        <v>27.514589000000001</v>
      </c>
      <c r="C714" s="39">
        <v>852.79</v>
      </c>
      <c r="D714" s="20">
        <v>44908</v>
      </c>
      <c r="E714" s="48"/>
    </row>
    <row r="715" spans="1:5" ht="15.75" x14ac:dyDescent="0.2">
      <c r="A715">
        <v>103.99358929</v>
      </c>
      <c r="B715">
        <v>27.514589000000001</v>
      </c>
      <c r="C715" s="39">
        <v>852.79</v>
      </c>
      <c r="D715" s="20">
        <v>44909</v>
      </c>
      <c r="E715" s="48"/>
    </row>
    <row r="716" spans="1:5" ht="15.75" x14ac:dyDescent="0.2">
      <c r="A716">
        <v>103.99358929</v>
      </c>
      <c r="B716">
        <v>27.514589000000001</v>
      </c>
      <c r="C716" s="39">
        <v>852.79</v>
      </c>
      <c r="D716" s="20">
        <v>44910</v>
      </c>
      <c r="E716" s="48"/>
    </row>
    <row r="717" spans="1:5" ht="15.75" x14ac:dyDescent="0.2">
      <c r="A717">
        <v>103.99358929</v>
      </c>
      <c r="B717">
        <v>27.514589000000001</v>
      </c>
      <c r="C717" s="39">
        <v>852.79</v>
      </c>
      <c r="D717" s="20">
        <v>44911</v>
      </c>
      <c r="E717" s="48"/>
    </row>
    <row r="718" spans="1:5" ht="15.75" x14ac:dyDescent="0.2">
      <c r="A718">
        <v>103.99358929</v>
      </c>
      <c r="B718">
        <v>27.514589000000001</v>
      </c>
      <c r="C718" s="39">
        <v>852.79</v>
      </c>
      <c r="D718" s="20">
        <v>44912</v>
      </c>
      <c r="E718" s="48"/>
    </row>
    <row r="719" spans="1:5" ht="15.75" x14ac:dyDescent="0.2">
      <c r="A719">
        <v>103.99358929</v>
      </c>
      <c r="B719">
        <v>27.514589000000001</v>
      </c>
      <c r="C719" s="39">
        <v>852.79</v>
      </c>
      <c r="D719" s="20">
        <v>44913</v>
      </c>
      <c r="E719" s="48"/>
    </row>
    <row r="720" spans="1:5" ht="15.75" x14ac:dyDescent="0.2">
      <c r="A720">
        <v>103.99358929</v>
      </c>
      <c r="B720">
        <v>27.514589000000001</v>
      </c>
      <c r="C720" s="39">
        <v>852.79</v>
      </c>
      <c r="D720" s="20">
        <v>44914</v>
      </c>
      <c r="E720" s="48"/>
    </row>
    <row r="721" spans="1:5" ht="15.75" x14ac:dyDescent="0.2">
      <c r="A721">
        <v>103.99358929</v>
      </c>
      <c r="B721">
        <v>27.514589000000001</v>
      </c>
      <c r="C721" s="39">
        <v>852.79</v>
      </c>
      <c r="D721" s="20">
        <v>44915</v>
      </c>
      <c r="E721" s="48"/>
    </row>
    <row r="722" spans="1:5" ht="15.75" x14ac:dyDescent="0.2">
      <c r="A722">
        <v>103.99358929</v>
      </c>
      <c r="B722">
        <v>27.514589000000001</v>
      </c>
      <c r="C722" s="39">
        <v>852.79</v>
      </c>
      <c r="D722" s="20">
        <v>44916</v>
      </c>
      <c r="E722" s="48"/>
    </row>
    <row r="723" spans="1:5" ht="15.75" x14ac:dyDescent="0.2">
      <c r="A723">
        <v>103.99358929</v>
      </c>
      <c r="B723">
        <v>27.514589000000001</v>
      </c>
      <c r="C723" s="39">
        <v>852.79</v>
      </c>
      <c r="D723" s="20">
        <v>44917</v>
      </c>
      <c r="E723" s="48"/>
    </row>
    <row r="724" spans="1:5" ht="15.75" x14ac:dyDescent="0.2">
      <c r="A724">
        <v>103.99358929</v>
      </c>
      <c r="B724">
        <v>27.514589000000001</v>
      </c>
      <c r="C724" s="39">
        <v>852.79</v>
      </c>
      <c r="D724" s="20">
        <v>44918</v>
      </c>
      <c r="E724" s="48"/>
    </row>
    <row r="725" spans="1:5" ht="15.75" x14ac:dyDescent="0.2">
      <c r="A725">
        <v>103.99358929</v>
      </c>
      <c r="B725">
        <v>27.514589000000001</v>
      </c>
      <c r="C725" s="39">
        <v>852.79</v>
      </c>
      <c r="D725" s="20">
        <v>44919</v>
      </c>
      <c r="E725" s="48"/>
    </row>
    <row r="726" spans="1:5" ht="15.75" x14ac:dyDescent="0.2">
      <c r="A726">
        <v>103.99358929</v>
      </c>
      <c r="B726">
        <v>27.514589000000001</v>
      </c>
      <c r="C726" s="39">
        <v>852.79</v>
      </c>
      <c r="D726" s="20">
        <v>44920</v>
      </c>
      <c r="E726" s="48"/>
    </row>
    <row r="727" spans="1:5" ht="15.75" x14ac:dyDescent="0.2">
      <c r="A727">
        <v>103.99358929</v>
      </c>
      <c r="B727">
        <v>27.514589000000001</v>
      </c>
      <c r="C727" s="39">
        <v>852.79</v>
      </c>
      <c r="D727" s="20">
        <v>44921</v>
      </c>
      <c r="E727" s="48"/>
    </row>
    <row r="728" spans="1:5" ht="15.75" x14ac:dyDescent="0.2">
      <c r="A728">
        <v>103.99358929</v>
      </c>
      <c r="B728">
        <v>27.514589000000001</v>
      </c>
      <c r="C728" s="39">
        <v>852.79</v>
      </c>
      <c r="D728" s="20">
        <v>44922</v>
      </c>
      <c r="E728" s="48"/>
    </row>
    <row r="729" spans="1:5" ht="15.75" x14ac:dyDescent="0.2">
      <c r="A729">
        <v>103.99358929</v>
      </c>
      <c r="B729">
        <v>27.514589000000001</v>
      </c>
      <c r="C729" s="39">
        <v>852.79</v>
      </c>
      <c r="D729" s="20">
        <v>44923</v>
      </c>
      <c r="E729" s="48"/>
    </row>
    <row r="730" spans="1:5" ht="15.75" x14ac:dyDescent="0.2">
      <c r="A730">
        <v>103.99358929</v>
      </c>
      <c r="B730">
        <v>27.514589000000001</v>
      </c>
      <c r="C730" s="39">
        <v>852.79</v>
      </c>
      <c r="D730" s="20">
        <v>44924</v>
      </c>
      <c r="E730" s="48"/>
    </row>
    <row r="731" spans="1:5" ht="15.75" x14ac:dyDescent="0.2">
      <c r="A731">
        <v>103.99358929</v>
      </c>
      <c r="B731">
        <v>27.514589000000001</v>
      </c>
      <c r="C731" s="39">
        <v>852.79</v>
      </c>
      <c r="D731" s="20">
        <v>44925</v>
      </c>
      <c r="E731" s="48"/>
    </row>
    <row r="732" spans="1:5" ht="15.75" x14ac:dyDescent="0.2">
      <c r="A732">
        <v>103.99358929</v>
      </c>
      <c r="B732">
        <v>27.514589000000001</v>
      </c>
      <c r="C732" s="39">
        <v>852.79</v>
      </c>
      <c r="D732" s="20">
        <v>44926</v>
      </c>
      <c r="E732" s="48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5"/>
  <sheetViews>
    <sheetView workbookViewId="0">
      <selection sqref="A1:XFD2"/>
    </sheetView>
  </sheetViews>
  <sheetFormatPr defaultRowHeight="15" x14ac:dyDescent="0.25"/>
  <cols>
    <col min="1" max="1" width="17.25" style="43" bestFit="1" customWidth="1"/>
    <col min="2" max="2" width="11" style="43" bestFit="1" customWidth="1"/>
    <col min="3" max="3" width="19.25" style="43" bestFit="1" customWidth="1"/>
    <col min="4" max="4" width="17.25" style="43" bestFit="1" customWidth="1"/>
    <col min="5" max="16384" width="9" style="43"/>
  </cols>
  <sheetData>
    <row r="1" spans="1:5" x14ac:dyDescent="0.25">
      <c r="A1" s="102" t="s">
        <v>486</v>
      </c>
      <c r="B1" s="102"/>
      <c r="C1" s="102"/>
      <c r="D1" s="43" t="s">
        <v>491</v>
      </c>
      <c r="E1" s="53"/>
    </row>
    <row r="2" spans="1:5" x14ac:dyDescent="0.25">
      <c r="A2" s="42" t="s">
        <v>492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5.75" x14ac:dyDescent="0.25">
      <c r="A3" s="43">
        <v>103.9949582</v>
      </c>
      <c r="B3" s="43">
        <v>27.50852115</v>
      </c>
      <c r="C3" s="43">
        <v>887</v>
      </c>
      <c r="D3" s="15">
        <v>43831</v>
      </c>
      <c r="E3" s="29">
        <v>883.75699999999995</v>
      </c>
    </row>
    <row r="4" spans="1:5" ht="15.75" x14ac:dyDescent="0.25">
      <c r="A4" s="43">
        <v>103.9949582</v>
      </c>
      <c r="B4" s="43">
        <v>27.50852115</v>
      </c>
      <c r="C4" s="43">
        <v>887</v>
      </c>
      <c r="D4" s="15">
        <v>43832</v>
      </c>
      <c r="E4" s="29">
        <v>883.66700000000003</v>
      </c>
    </row>
    <row r="5" spans="1:5" ht="15.75" x14ac:dyDescent="0.25">
      <c r="A5" s="43">
        <v>103.9949582</v>
      </c>
      <c r="B5" s="43">
        <v>27.50852115</v>
      </c>
      <c r="C5" s="43">
        <v>887</v>
      </c>
      <c r="D5" s="15">
        <v>43833</v>
      </c>
      <c r="E5" s="29">
        <v>883.67700000000002</v>
      </c>
    </row>
    <row r="6" spans="1:5" ht="15.75" x14ac:dyDescent="0.25">
      <c r="A6" s="43">
        <v>103.9949582</v>
      </c>
      <c r="B6" s="43">
        <v>27.50852115</v>
      </c>
      <c r="C6" s="43">
        <v>887</v>
      </c>
      <c r="D6" s="15">
        <v>43834</v>
      </c>
      <c r="E6" s="29">
        <v>883.65700000000004</v>
      </c>
    </row>
    <row r="7" spans="1:5" ht="15.75" x14ac:dyDescent="0.25">
      <c r="A7" s="43">
        <v>103.9949582</v>
      </c>
      <c r="B7" s="43">
        <v>27.50852115</v>
      </c>
      <c r="C7" s="43">
        <v>887</v>
      </c>
      <c r="D7" s="15">
        <v>43835</v>
      </c>
      <c r="E7" s="29">
        <v>883.61699999999996</v>
      </c>
    </row>
    <row r="8" spans="1:5" ht="15.75" x14ac:dyDescent="0.25">
      <c r="A8" s="43">
        <v>103.9949582</v>
      </c>
      <c r="B8" s="43">
        <v>27.50852115</v>
      </c>
      <c r="C8" s="43">
        <v>887</v>
      </c>
      <c r="D8" s="15">
        <v>43836</v>
      </c>
      <c r="E8" s="29">
        <v>883.67700000000002</v>
      </c>
    </row>
    <row r="9" spans="1:5" ht="15.75" x14ac:dyDescent="0.25">
      <c r="A9" s="43">
        <v>103.9949582</v>
      </c>
      <c r="B9" s="43">
        <v>27.50852115</v>
      </c>
      <c r="C9" s="43">
        <v>887</v>
      </c>
      <c r="D9" s="15">
        <v>43837</v>
      </c>
      <c r="E9" s="29">
        <v>883.60699999999997</v>
      </c>
    </row>
    <row r="10" spans="1:5" ht="15.75" x14ac:dyDescent="0.25">
      <c r="A10" s="43">
        <v>103.9949582</v>
      </c>
      <c r="B10" s="43">
        <v>27.50852115</v>
      </c>
      <c r="C10" s="43">
        <v>887</v>
      </c>
      <c r="D10" s="15">
        <v>43838</v>
      </c>
      <c r="E10" s="29">
        <v>883.58699999999999</v>
      </c>
    </row>
    <row r="11" spans="1:5" ht="15.75" x14ac:dyDescent="0.25">
      <c r="A11" s="43">
        <v>103.9949582</v>
      </c>
      <c r="B11" s="43">
        <v>27.50852115</v>
      </c>
      <c r="C11" s="43">
        <v>887</v>
      </c>
      <c r="D11" s="15">
        <v>43839</v>
      </c>
      <c r="E11" s="29">
        <v>883.577</v>
      </c>
    </row>
    <row r="12" spans="1:5" ht="15.75" x14ac:dyDescent="0.25">
      <c r="A12" s="43">
        <v>103.9949582</v>
      </c>
      <c r="B12" s="43">
        <v>27.50852115</v>
      </c>
      <c r="C12" s="43">
        <v>887</v>
      </c>
      <c r="D12" s="15">
        <v>43840</v>
      </c>
      <c r="E12" s="29">
        <v>883.58699999999999</v>
      </c>
    </row>
    <row r="13" spans="1:5" ht="15.75" x14ac:dyDescent="0.25">
      <c r="A13" s="43">
        <v>103.9949582</v>
      </c>
      <c r="B13" s="43">
        <v>27.50852115</v>
      </c>
      <c r="C13" s="43">
        <v>887</v>
      </c>
      <c r="D13" s="15">
        <v>43841</v>
      </c>
      <c r="E13" s="29">
        <v>883.60699999999997</v>
      </c>
    </row>
    <row r="14" spans="1:5" ht="15.75" x14ac:dyDescent="0.25">
      <c r="A14" s="43">
        <v>103.9949582</v>
      </c>
      <c r="B14" s="43">
        <v>27.50852115</v>
      </c>
      <c r="C14" s="43">
        <v>887</v>
      </c>
      <c r="D14" s="15">
        <v>43842</v>
      </c>
      <c r="E14" s="29">
        <v>883.62699999999995</v>
      </c>
    </row>
    <row r="15" spans="1:5" ht="15.75" x14ac:dyDescent="0.25">
      <c r="A15" s="43">
        <v>103.9949582</v>
      </c>
      <c r="B15" s="43">
        <v>27.50852115</v>
      </c>
      <c r="C15" s="43">
        <v>887</v>
      </c>
      <c r="D15" s="15">
        <v>43843</v>
      </c>
      <c r="E15" s="29">
        <v>883.60699999999997</v>
      </c>
    </row>
    <row r="16" spans="1:5" ht="15.75" x14ac:dyDescent="0.25">
      <c r="A16" s="43">
        <v>103.9949582</v>
      </c>
      <c r="B16" s="43">
        <v>27.50852115</v>
      </c>
      <c r="C16" s="43">
        <v>887</v>
      </c>
      <c r="D16" s="15">
        <v>43844</v>
      </c>
      <c r="E16" s="29">
        <v>883.59699999999998</v>
      </c>
    </row>
    <row r="17" spans="1:5" ht="15.75" x14ac:dyDescent="0.25">
      <c r="A17" s="43">
        <v>103.9949582</v>
      </c>
      <c r="B17" s="43">
        <v>27.50852115</v>
      </c>
      <c r="C17" s="43">
        <v>887</v>
      </c>
      <c r="D17" s="15">
        <v>43845</v>
      </c>
      <c r="E17" s="29">
        <v>883.60699999999997</v>
      </c>
    </row>
    <row r="18" spans="1:5" ht="15.75" x14ac:dyDescent="0.25">
      <c r="A18" s="43">
        <v>103.9949582</v>
      </c>
      <c r="B18" s="43">
        <v>27.50852115</v>
      </c>
      <c r="C18" s="43">
        <v>887</v>
      </c>
      <c r="D18" s="15">
        <v>43846</v>
      </c>
      <c r="E18" s="29">
        <v>883.62699999999995</v>
      </c>
    </row>
    <row r="19" spans="1:5" ht="15.75" x14ac:dyDescent="0.25">
      <c r="A19" s="43">
        <v>103.9949582</v>
      </c>
      <c r="B19" s="43">
        <v>27.50852115</v>
      </c>
      <c r="C19" s="43">
        <v>887</v>
      </c>
      <c r="D19" s="15">
        <v>43847</v>
      </c>
      <c r="E19" s="29">
        <v>883.53700000000003</v>
      </c>
    </row>
    <row r="20" spans="1:5" ht="15.75" x14ac:dyDescent="0.25">
      <c r="A20" s="43">
        <v>103.9949582</v>
      </c>
      <c r="B20" s="43">
        <v>27.50852115</v>
      </c>
      <c r="C20" s="43">
        <v>887</v>
      </c>
      <c r="D20" s="15">
        <v>43848</v>
      </c>
      <c r="E20" s="29">
        <v>883.48699999999997</v>
      </c>
    </row>
    <row r="21" spans="1:5" ht="15.75" x14ac:dyDescent="0.25">
      <c r="A21" s="43">
        <v>103.9949582</v>
      </c>
      <c r="B21" s="43">
        <v>27.50852115</v>
      </c>
      <c r="C21" s="43">
        <v>887</v>
      </c>
      <c r="D21" s="15">
        <v>43849</v>
      </c>
      <c r="E21" s="29"/>
    </row>
    <row r="22" spans="1:5" ht="15.75" x14ac:dyDescent="0.25">
      <c r="A22" s="43">
        <v>103.9949582</v>
      </c>
      <c r="B22" s="43">
        <v>27.50852115</v>
      </c>
      <c r="C22" s="43">
        <v>887</v>
      </c>
      <c r="D22" s="15">
        <v>43850</v>
      </c>
      <c r="E22" s="29"/>
    </row>
    <row r="23" spans="1:5" ht="15.75" x14ac:dyDescent="0.25">
      <c r="A23" s="43">
        <v>103.9949582</v>
      </c>
      <c r="B23" s="43">
        <v>27.50852115</v>
      </c>
      <c r="C23" s="43">
        <v>887</v>
      </c>
      <c r="D23" s="15">
        <v>43851</v>
      </c>
      <c r="E23" s="29"/>
    </row>
    <row r="24" spans="1:5" ht="15.75" x14ac:dyDescent="0.25">
      <c r="A24" s="43">
        <v>103.9949582</v>
      </c>
      <c r="B24" s="43">
        <v>27.50852115</v>
      </c>
      <c r="C24" s="43">
        <v>887</v>
      </c>
      <c r="D24" s="15">
        <v>43852</v>
      </c>
      <c r="E24" s="29"/>
    </row>
    <row r="25" spans="1:5" ht="15.75" x14ac:dyDescent="0.25">
      <c r="A25" s="43">
        <v>103.9949582</v>
      </c>
      <c r="B25" s="43">
        <v>27.50852115</v>
      </c>
      <c r="C25" s="43">
        <v>887</v>
      </c>
      <c r="D25" s="15">
        <v>43853</v>
      </c>
      <c r="E25" s="29">
        <v>883.65</v>
      </c>
    </row>
    <row r="26" spans="1:5" ht="15.75" x14ac:dyDescent="0.25">
      <c r="A26" s="43">
        <v>103.9949582</v>
      </c>
      <c r="B26" s="43">
        <v>27.50852115</v>
      </c>
      <c r="C26" s="43">
        <v>887</v>
      </c>
      <c r="D26" s="15">
        <v>43854</v>
      </c>
      <c r="E26" s="29">
        <v>883.61</v>
      </c>
    </row>
    <row r="27" spans="1:5" ht="15.75" x14ac:dyDescent="0.25">
      <c r="A27" s="43">
        <v>103.9949582</v>
      </c>
      <c r="B27" s="43">
        <v>27.50852115</v>
      </c>
      <c r="C27" s="43">
        <v>887</v>
      </c>
      <c r="D27" s="15">
        <v>43855</v>
      </c>
      <c r="E27" s="29">
        <v>883.54</v>
      </c>
    </row>
    <row r="28" spans="1:5" ht="15.75" x14ac:dyDescent="0.25">
      <c r="A28" s="43">
        <v>103.9949582</v>
      </c>
      <c r="B28" s="43">
        <v>27.50852115</v>
      </c>
      <c r="C28" s="43">
        <v>887</v>
      </c>
      <c r="D28" s="15">
        <v>43856</v>
      </c>
      <c r="E28" s="29">
        <v>883.64</v>
      </c>
    </row>
    <row r="29" spans="1:5" ht="15.75" x14ac:dyDescent="0.25">
      <c r="A29" s="43">
        <v>103.9949582</v>
      </c>
      <c r="B29" s="43">
        <v>27.50852115</v>
      </c>
      <c r="C29" s="43">
        <v>887</v>
      </c>
      <c r="D29" s="15">
        <v>43857</v>
      </c>
      <c r="E29" s="29">
        <v>883.64</v>
      </c>
    </row>
    <row r="30" spans="1:5" ht="15.75" x14ac:dyDescent="0.25">
      <c r="A30" s="43">
        <v>103.9949582</v>
      </c>
      <c r="B30" s="43">
        <v>27.50852115</v>
      </c>
      <c r="C30" s="43">
        <v>887</v>
      </c>
      <c r="D30" s="15">
        <v>43858</v>
      </c>
      <c r="E30" s="29">
        <v>883.64</v>
      </c>
    </row>
    <row r="31" spans="1:5" ht="15.75" x14ac:dyDescent="0.25">
      <c r="A31" s="43">
        <v>103.9949582</v>
      </c>
      <c r="B31" s="43">
        <v>27.50852115</v>
      </c>
      <c r="C31" s="43">
        <v>887</v>
      </c>
      <c r="D31" s="15">
        <v>43859</v>
      </c>
      <c r="E31" s="29">
        <v>883.64</v>
      </c>
    </row>
    <row r="32" spans="1:5" ht="15.75" x14ac:dyDescent="0.25">
      <c r="A32" s="43">
        <v>103.9949582</v>
      </c>
      <c r="B32" s="43">
        <v>27.50852115</v>
      </c>
      <c r="C32" s="43">
        <v>887</v>
      </c>
      <c r="D32" s="15">
        <v>43860</v>
      </c>
      <c r="E32" s="29">
        <v>883.66</v>
      </c>
    </row>
    <row r="33" spans="1:5" ht="15.75" x14ac:dyDescent="0.25">
      <c r="A33" s="43">
        <v>103.9949582</v>
      </c>
      <c r="B33" s="43">
        <v>27.50852115</v>
      </c>
      <c r="C33" s="43">
        <v>887</v>
      </c>
      <c r="D33" s="15">
        <v>43861</v>
      </c>
      <c r="E33" s="29">
        <v>883.52</v>
      </c>
    </row>
    <row r="34" spans="1:5" ht="15.75" x14ac:dyDescent="0.25">
      <c r="A34" s="43">
        <v>103.9949582</v>
      </c>
      <c r="B34" s="43">
        <v>27.50852115</v>
      </c>
      <c r="C34" s="43">
        <v>887</v>
      </c>
      <c r="D34" s="15">
        <v>43862</v>
      </c>
      <c r="E34" s="29">
        <v>883.46</v>
      </c>
    </row>
    <row r="35" spans="1:5" ht="15.75" x14ac:dyDescent="0.25">
      <c r="A35" s="43">
        <v>103.9949582</v>
      </c>
      <c r="B35" s="43">
        <v>27.50852115</v>
      </c>
      <c r="C35" s="43">
        <v>887</v>
      </c>
      <c r="D35" s="15">
        <v>43863</v>
      </c>
      <c r="E35" s="29">
        <v>883.49</v>
      </c>
    </row>
    <row r="36" spans="1:5" ht="15.75" x14ac:dyDescent="0.25">
      <c r="A36" s="43">
        <v>103.9949582</v>
      </c>
      <c r="B36" s="43">
        <v>27.50852115</v>
      </c>
      <c r="C36" s="43">
        <v>887</v>
      </c>
      <c r="D36" s="15">
        <v>43864</v>
      </c>
      <c r="E36" s="29">
        <v>883.47</v>
      </c>
    </row>
    <row r="37" spans="1:5" ht="15.75" x14ac:dyDescent="0.25">
      <c r="A37" s="43">
        <v>103.9949582</v>
      </c>
      <c r="B37" s="43">
        <v>27.50852115</v>
      </c>
      <c r="C37" s="43">
        <v>887</v>
      </c>
      <c r="D37" s="15">
        <v>43865</v>
      </c>
      <c r="E37" s="29">
        <v>883.48</v>
      </c>
    </row>
    <row r="38" spans="1:5" ht="15.75" x14ac:dyDescent="0.25">
      <c r="A38" s="43">
        <v>103.9949582</v>
      </c>
      <c r="B38" s="43">
        <v>27.50852115</v>
      </c>
      <c r="C38" s="43">
        <v>887</v>
      </c>
      <c r="D38" s="15">
        <v>43866</v>
      </c>
      <c r="E38" s="29">
        <v>883.45</v>
      </c>
    </row>
    <row r="39" spans="1:5" ht="15.75" x14ac:dyDescent="0.25">
      <c r="A39" s="43">
        <v>103.9949582</v>
      </c>
      <c r="B39" s="43">
        <v>27.50852115</v>
      </c>
      <c r="C39" s="43">
        <v>887</v>
      </c>
      <c r="D39" s="15">
        <v>43867</v>
      </c>
      <c r="E39" s="29">
        <v>883.46</v>
      </c>
    </row>
    <row r="40" spans="1:5" ht="15.75" x14ac:dyDescent="0.25">
      <c r="A40" s="43">
        <v>103.9949582</v>
      </c>
      <c r="B40" s="43">
        <v>27.50852115</v>
      </c>
      <c r="C40" s="43">
        <v>887</v>
      </c>
      <c r="D40" s="15">
        <v>43868</v>
      </c>
      <c r="E40" s="29">
        <v>883.49</v>
      </c>
    </row>
    <row r="41" spans="1:5" ht="15.75" x14ac:dyDescent="0.25">
      <c r="A41" s="43">
        <v>103.9949582</v>
      </c>
      <c r="B41" s="43">
        <v>27.50852115</v>
      </c>
      <c r="C41" s="43">
        <v>887</v>
      </c>
      <c r="D41" s="15">
        <v>43869</v>
      </c>
      <c r="E41" s="29">
        <v>883.44</v>
      </c>
    </row>
    <row r="42" spans="1:5" ht="15.75" x14ac:dyDescent="0.25">
      <c r="A42" s="43">
        <v>103.9949582</v>
      </c>
      <c r="B42" s="43">
        <v>27.50852115</v>
      </c>
      <c r="C42" s="43">
        <v>887</v>
      </c>
      <c r="D42" s="15">
        <v>43870</v>
      </c>
      <c r="E42" s="29">
        <v>883.43</v>
      </c>
    </row>
    <row r="43" spans="1:5" ht="15.75" x14ac:dyDescent="0.25">
      <c r="A43" s="43">
        <v>103.9949582</v>
      </c>
      <c r="B43" s="43">
        <v>27.50852115</v>
      </c>
      <c r="C43" s="43">
        <v>887</v>
      </c>
      <c r="D43" s="15">
        <v>43871</v>
      </c>
      <c r="E43" s="29">
        <v>883.46</v>
      </c>
    </row>
    <row r="44" spans="1:5" ht="15.75" x14ac:dyDescent="0.25">
      <c r="A44" s="43">
        <v>103.9949582</v>
      </c>
      <c r="B44" s="43">
        <v>27.50852115</v>
      </c>
      <c r="C44" s="43">
        <v>887</v>
      </c>
      <c r="D44" s="15">
        <v>43872</v>
      </c>
      <c r="E44" s="29">
        <v>883.5</v>
      </c>
    </row>
    <row r="45" spans="1:5" ht="15.75" x14ac:dyDescent="0.25">
      <c r="A45" s="43">
        <v>103.9949582</v>
      </c>
      <c r="B45" s="43">
        <v>27.50852115</v>
      </c>
      <c r="C45" s="43">
        <v>887</v>
      </c>
      <c r="D45" s="15">
        <v>43873</v>
      </c>
      <c r="E45" s="29">
        <v>883.51</v>
      </c>
    </row>
    <row r="46" spans="1:5" ht="15.75" x14ac:dyDescent="0.25">
      <c r="A46" s="43">
        <v>103.9949582</v>
      </c>
      <c r="B46" s="43">
        <v>27.50852115</v>
      </c>
      <c r="C46" s="43">
        <v>887</v>
      </c>
      <c r="D46" s="15">
        <v>43874</v>
      </c>
      <c r="E46" s="29">
        <v>883.5</v>
      </c>
    </row>
    <row r="47" spans="1:5" ht="15.75" x14ac:dyDescent="0.25">
      <c r="A47" s="43">
        <v>103.9949582</v>
      </c>
      <c r="B47" s="43">
        <v>27.50852115</v>
      </c>
      <c r="C47" s="43">
        <v>887</v>
      </c>
      <c r="D47" s="15">
        <v>43875</v>
      </c>
      <c r="E47" s="29">
        <v>883.45</v>
      </c>
    </row>
    <row r="48" spans="1:5" ht="15.75" x14ac:dyDescent="0.25">
      <c r="A48" s="43">
        <v>103.9949582</v>
      </c>
      <c r="B48" s="43">
        <v>27.50852115</v>
      </c>
      <c r="C48" s="43">
        <v>887</v>
      </c>
      <c r="D48" s="15">
        <v>43876</v>
      </c>
      <c r="E48" s="29">
        <v>883.43</v>
      </c>
    </row>
    <row r="49" spans="1:5" ht="15.75" x14ac:dyDescent="0.25">
      <c r="A49" s="43">
        <v>103.9949582</v>
      </c>
      <c r="B49" s="43">
        <v>27.50852115</v>
      </c>
      <c r="C49" s="43">
        <v>887</v>
      </c>
      <c r="D49" s="15">
        <v>43877</v>
      </c>
      <c r="E49" s="29">
        <v>883.49</v>
      </c>
    </row>
    <row r="50" spans="1:5" ht="15.75" x14ac:dyDescent="0.25">
      <c r="A50" s="43">
        <v>103.9949582</v>
      </c>
      <c r="B50" s="43">
        <v>27.50852115</v>
      </c>
      <c r="C50" s="43">
        <v>887</v>
      </c>
      <c r="D50" s="15">
        <v>43878</v>
      </c>
      <c r="E50" s="29">
        <v>883.48</v>
      </c>
    </row>
    <row r="51" spans="1:5" ht="15.75" x14ac:dyDescent="0.25">
      <c r="A51" s="43">
        <v>103.9949582</v>
      </c>
      <c r="B51" s="43">
        <v>27.50852115</v>
      </c>
      <c r="C51" s="43">
        <v>887</v>
      </c>
      <c r="D51" s="15">
        <v>43879</v>
      </c>
      <c r="E51" s="29">
        <v>883.41</v>
      </c>
    </row>
    <row r="52" spans="1:5" ht="15.75" x14ac:dyDescent="0.25">
      <c r="A52" s="43">
        <v>103.9949582</v>
      </c>
      <c r="B52" s="43">
        <v>27.50852115</v>
      </c>
      <c r="C52" s="43">
        <v>887</v>
      </c>
      <c r="D52" s="15">
        <v>43880</v>
      </c>
      <c r="E52" s="29">
        <v>883.43</v>
      </c>
    </row>
    <row r="53" spans="1:5" ht="15.75" x14ac:dyDescent="0.25">
      <c r="A53" s="43">
        <v>103.9949582</v>
      </c>
      <c r="B53" s="43">
        <v>27.50852115</v>
      </c>
      <c r="C53" s="43">
        <v>887</v>
      </c>
      <c r="D53" s="15">
        <v>43881</v>
      </c>
      <c r="E53" s="29">
        <v>883.45</v>
      </c>
    </row>
    <row r="54" spans="1:5" ht="15.75" x14ac:dyDescent="0.25">
      <c r="A54" s="43">
        <v>103.9949582</v>
      </c>
      <c r="B54" s="43">
        <v>27.50852115</v>
      </c>
      <c r="C54" s="43">
        <v>887</v>
      </c>
      <c r="D54" s="15">
        <v>43882</v>
      </c>
      <c r="E54" s="29">
        <v>883.37</v>
      </c>
    </row>
    <row r="55" spans="1:5" ht="15.75" x14ac:dyDescent="0.25">
      <c r="A55" s="43">
        <v>103.9949582</v>
      </c>
      <c r="B55" s="43">
        <v>27.50852115</v>
      </c>
      <c r="C55" s="43">
        <v>887</v>
      </c>
      <c r="D55" s="15">
        <v>43883</v>
      </c>
      <c r="E55" s="29">
        <v>883.11</v>
      </c>
    </row>
    <row r="56" spans="1:5" ht="15.75" x14ac:dyDescent="0.25">
      <c r="A56" s="43">
        <v>103.9949582</v>
      </c>
      <c r="B56" s="43">
        <v>27.50852115</v>
      </c>
      <c r="C56" s="43">
        <v>887</v>
      </c>
      <c r="D56" s="15">
        <v>43884</v>
      </c>
      <c r="E56" s="29">
        <v>883.17</v>
      </c>
    </row>
    <row r="57" spans="1:5" ht="15.75" x14ac:dyDescent="0.25">
      <c r="A57" s="43">
        <v>103.9949582</v>
      </c>
      <c r="B57" s="43">
        <v>27.50852115</v>
      </c>
      <c r="C57" s="43">
        <v>887</v>
      </c>
      <c r="D57" s="15">
        <v>43885</v>
      </c>
      <c r="E57" s="29">
        <v>883.15</v>
      </c>
    </row>
    <row r="58" spans="1:5" ht="15.75" x14ac:dyDescent="0.25">
      <c r="A58" s="43">
        <v>103.9949582</v>
      </c>
      <c r="B58" s="43">
        <v>27.50852115</v>
      </c>
      <c r="C58" s="43">
        <v>887</v>
      </c>
      <c r="D58" s="15">
        <v>43886</v>
      </c>
      <c r="E58" s="29">
        <v>883.17</v>
      </c>
    </row>
    <row r="59" spans="1:5" ht="15.75" x14ac:dyDescent="0.25">
      <c r="A59" s="43">
        <v>103.9949582</v>
      </c>
      <c r="B59" s="43">
        <v>27.50852115</v>
      </c>
      <c r="C59" s="43">
        <v>887</v>
      </c>
      <c r="D59" s="15">
        <v>43887</v>
      </c>
      <c r="E59" s="29">
        <v>883.14</v>
      </c>
    </row>
    <row r="60" spans="1:5" ht="15.75" x14ac:dyDescent="0.25">
      <c r="A60" s="43">
        <v>103.9949582</v>
      </c>
      <c r="B60" s="43">
        <v>27.50852115</v>
      </c>
      <c r="C60" s="43">
        <v>887</v>
      </c>
      <c r="D60" s="15">
        <v>43888</v>
      </c>
      <c r="E60" s="29">
        <v>883.15</v>
      </c>
    </row>
    <row r="61" spans="1:5" ht="15.75" x14ac:dyDescent="0.25">
      <c r="A61" s="43">
        <v>103.9949582</v>
      </c>
      <c r="B61" s="43">
        <v>27.50852115</v>
      </c>
      <c r="C61" s="43">
        <v>887</v>
      </c>
      <c r="D61" s="15">
        <v>43889</v>
      </c>
      <c r="E61" s="29">
        <v>883.29</v>
      </c>
    </row>
    <row r="62" spans="1:5" ht="15.75" x14ac:dyDescent="0.25">
      <c r="A62" s="43">
        <v>103.9949582</v>
      </c>
      <c r="B62" s="43">
        <v>27.50852115</v>
      </c>
      <c r="C62" s="43">
        <v>887</v>
      </c>
      <c r="D62" s="15">
        <v>43890</v>
      </c>
      <c r="E62" s="29">
        <v>883.21</v>
      </c>
    </row>
    <row r="63" spans="1:5" ht="15.75" x14ac:dyDescent="0.25">
      <c r="A63" s="43">
        <v>103.9949582</v>
      </c>
      <c r="B63" s="43">
        <v>27.50852115</v>
      </c>
      <c r="C63" s="43">
        <v>887</v>
      </c>
      <c r="D63" s="15">
        <v>43891</v>
      </c>
      <c r="E63" s="29">
        <v>883.23</v>
      </c>
    </row>
    <row r="64" spans="1:5" ht="15.75" x14ac:dyDescent="0.25">
      <c r="A64" s="43">
        <v>103.9949582</v>
      </c>
      <c r="B64" s="43">
        <v>27.50852115</v>
      </c>
      <c r="C64" s="43">
        <v>887</v>
      </c>
      <c r="D64" s="15">
        <v>43892</v>
      </c>
      <c r="E64" s="29">
        <v>883.2</v>
      </c>
    </row>
    <row r="65" spans="1:5" ht="15.75" x14ac:dyDescent="0.25">
      <c r="A65" s="43">
        <v>103.9949582</v>
      </c>
      <c r="B65" s="43">
        <v>27.50852115</v>
      </c>
      <c r="C65" s="43">
        <v>887</v>
      </c>
      <c r="D65" s="15">
        <v>43893</v>
      </c>
      <c r="E65" s="29">
        <v>883.26</v>
      </c>
    </row>
    <row r="66" spans="1:5" ht="15.75" x14ac:dyDescent="0.25">
      <c r="A66" s="43">
        <v>103.9949582</v>
      </c>
      <c r="B66" s="43">
        <v>27.50852115</v>
      </c>
      <c r="C66" s="43">
        <v>887</v>
      </c>
      <c r="D66" s="15">
        <v>43894</v>
      </c>
      <c r="E66" s="29">
        <v>883.27</v>
      </c>
    </row>
    <row r="67" spans="1:5" ht="15.75" x14ac:dyDescent="0.25">
      <c r="A67" s="43">
        <v>103.9949582</v>
      </c>
      <c r="B67" s="43">
        <v>27.50852115</v>
      </c>
      <c r="C67" s="43">
        <v>887</v>
      </c>
      <c r="D67" s="15">
        <v>43895</v>
      </c>
      <c r="E67" s="29">
        <v>883.28</v>
      </c>
    </row>
    <row r="68" spans="1:5" ht="15.75" x14ac:dyDescent="0.25">
      <c r="A68" s="43">
        <v>103.9949582</v>
      </c>
      <c r="B68" s="43">
        <v>27.50852115</v>
      </c>
      <c r="C68" s="43">
        <v>887</v>
      </c>
      <c r="D68" s="15">
        <v>43896</v>
      </c>
      <c r="E68" s="29">
        <v>883.28</v>
      </c>
    </row>
    <row r="69" spans="1:5" ht="15.75" x14ac:dyDescent="0.25">
      <c r="A69" s="43">
        <v>103.9949582</v>
      </c>
      <c r="B69" s="43">
        <v>27.50852115</v>
      </c>
      <c r="C69" s="43">
        <v>887</v>
      </c>
      <c r="D69" s="15">
        <v>43897</v>
      </c>
      <c r="E69" s="29">
        <v>883.25</v>
      </c>
    </row>
    <row r="70" spans="1:5" ht="15.75" x14ac:dyDescent="0.25">
      <c r="A70" s="43">
        <v>103.9949582</v>
      </c>
      <c r="B70" s="43">
        <v>27.50852115</v>
      </c>
      <c r="C70" s="43">
        <v>887</v>
      </c>
      <c r="D70" s="15">
        <v>43898</v>
      </c>
      <c r="E70" s="29">
        <v>883.33</v>
      </c>
    </row>
    <row r="71" spans="1:5" ht="15.75" x14ac:dyDescent="0.25">
      <c r="A71" s="43">
        <v>103.9949582</v>
      </c>
      <c r="B71" s="43">
        <v>27.50852115</v>
      </c>
      <c r="C71" s="43">
        <v>887</v>
      </c>
      <c r="D71" s="15">
        <v>43899</v>
      </c>
      <c r="E71" s="29">
        <v>883.41</v>
      </c>
    </row>
    <row r="72" spans="1:5" ht="15.75" x14ac:dyDescent="0.25">
      <c r="A72" s="43">
        <v>103.9949582</v>
      </c>
      <c r="B72" s="43">
        <v>27.50852115</v>
      </c>
      <c r="C72" s="43">
        <v>887</v>
      </c>
      <c r="D72" s="15">
        <v>43900</v>
      </c>
      <c r="E72" s="29">
        <v>883.41</v>
      </c>
    </row>
    <row r="73" spans="1:5" ht="15.75" x14ac:dyDescent="0.25">
      <c r="A73" s="43">
        <v>103.9949582</v>
      </c>
      <c r="B73" s="43">
        <v>27.50852115</v>
      </c>
      <c r="C73" s="43">
        <v>887</v>
      </c>
      <c r="D73" s="15">
        <v>43901</v>
      </c>
      <c r="E73" s="29">
        <v>883.39</v>
      </c>
    </row>
    <row r="74" spans="1:5" ht="15.75" x14ac:dyDescent="0.25">
      <c r="A74" s="43">
        <v>103.9949582</v>
      </c>
      <c r="B74" s="43">
        <v>27.50852115</v>
      </c>
      <c r="C74" s="43">
        <v>887</v>
      </c>
      <c r="D74" s="15">
        <v>43902</v>
      </c>
      <c r="E74" s="29">
        <v>883.43</v>
      </c>
    </row>
    <row r="75" spans="1:5" ht="15.75" x14ac:dyDescent="0.25">
      <c r="A75" s="43">
        <v>103.9949582</v>
      </c>
      <c r="B75" s="43">
        <v>27.50852115</v>
      </c>
      <c r="C75" s="43">
        <v>887</v>
      </c>
      <c r="D75" s="15">
        <v>43903</v>
      </c>
      <c r="E75" s="29">
        <v>883.41</v>
      </c>
    </row>
    <row r="76" spans="1:5" ht="15.75" x14ac:dyDescent="0.25">
      <c r="A76" s="43">
        <v>103.9949582</v>
      </c>
      <c r="B76" s="43">
        <v>27.50852115</v>
      </c>
      <c r="C76" s="43">
        <v>887</v>
      </c>
      <c r="D76" s="15">
        <v>43904</v>
      </c>
      <c r="E76" s="29">
        <v>883.42</v>
      </c>
    </row>
    <row r="77" spans="1:5" ht="15.75" x14ac:dyDescent="0.25">
      <c r="A77" s="43">
        <v>103.9949582</v>
      </c>
      <c r="B77" s="43">
        <v>27.50852115</v>
      </c>
      <c r="C77" s="43">
        <v>887</v>
      </c>
      <c r="D77" s="15">
        <v>43905</v>
      </c>
      <c r="E77" s="29">
        <v>883.39</v>
      </c>
    </row>
    <row r="78" spans="1:5" ht="15.75" x14ac:dyDescent="0.25">
      <c r="A78" s="43">
        <v>103.9949582</v>
      </c>
      <c r="B78" s="43">
        <v>27.50852115</v>
      </c>
      <c r="C78" s="43">
        <v>887</v>
      </c>
      <c r="D78" s="15">
        <v>43906</v>
      </c>
      <c r="E78" s="29">
        <v>883.43</v>
      </c>
    </row>
    <row r="79" spans="1:5" ht="15.75" x14ac:dyDescent="0.25">
      <c r="A79" s="43">
        <v>103.9949582</v>
      </c>
      <c r="B79" s="43">
        <v>27.50852115</v>
      </c>
      <c r="C79" s="43">
        <v>887</v>
      </c>
      <c r="D79" s="15">
        <v>43907</v>
      </c>
      <c r="E79" s="29">
        <v>883.45</v>
      </c>
    </row>
    <row r="80" spans="1:5" ht="15.75" x14ac:dyDescent="0.25">
      <c r="A80" s="43">
        <v>103.9949582</v>
      </c>
      <c r="B80" s="43">
        <v>27.50852115</v>
      </c>
      <c r="C80" s="43">
        <v>887</v>
      </c>
      <c r="D80" s="15">
        <v>43908</v>
      </c>
      <c r="E80" s="29">
        <v>883.31</v>
      </c>
    </row>
    <row r="81" spans="1:5" ht="15.75" x14ac:dyDescent="0.25">
      <c r="A81" s="43">
        <v>103.9949582</v>
      </c>
      <c r="B81" s="43">
        <v>27.50852115</v>
      </c>
      <c r="C81" s="43">
        <v>887</v>
      </c>
      <c r="D81" s="15">
        <v>43909</v>
      </c>
      <c r="E81" s="29">
        <v>883.29</v>
      </c>
    </row>
    <row r="82" spans="1:5" ht="15.75" x14ac:dyDescent="0.25">
      <c r="A82" s="43">
        <v>103.9949582</v>
      </c>
      <c r="B82" s="43">
        <v>27.50852115</v>
      </c>
      <c r="C82" s="43">
        <v>887</v>
      </c>
      <c r="D82" s="15">
        <v>43910</v>
      </c>
      <c r="E82" s="29">
        <v>883.34</v>
      </c>
    </row>
    <row r="83" spans="1:5" ht="15.75" x14ac:dyDescent="0.25">
      <c r="A83" s="43">
        <v>103.9949582</v>
      </c>
      <c r="B83" s="43">
        <v>27.50852115</v>
      </c>
      <c r="C83" s="43">
        <v>887</v>
      </c>
      <c r="D83" s="15">
        <v>43911</v>
      </c>
      <c r="E83" s="29">
        <v>883.42</v>
      </c>
    </row>
    <row r="84" spans="1:5" ht="15.75" x14ac:dyDescent="0.25">
      <c r="A84" s="43">
        <v>103.9949582</v>
      </c>
      <c r="B84" s="43">
        <v>27.50852115</v>
      </c>
      <c r="C84" s="43">
        <v>887</v>
      </c>
      <c r="D84" s="15">
        <v>43912</v>
      </c>
      <c r="E84" s="29">
        <v>883.35</v>
      </c>
    </row>
    <row r="85" spans="1:5" ht="15.75" x14ac:dyDescent="0.25">
      <c r="A85" s="43">
        <v>103.9949582</v>
      </c>
      <c r="B85" s="43">
        <v>27.50852115</v>
      </c>
      <c r="C85" s="43">
        <v>887</v>
      </c>
      <c r="D85" s="15">
        <v>43913</v>
      </c>
      <c r="E85" s="29">
        <v>883.36</v>
      </c>
    </row>
    <row r="86" spans="1:5" ht="15.75" x14ac:dyDescent="0.25">
      <c r="A86" s="43">
        <v>103.9949582</v>
      </c>
      <c r="B86" s="43">
        <v>27.50852115</v>
      </c>
      <c r="C86" s="43">
        <v>887</v>
      </c>
      <c r="D86" s="15">
        <v>43914</v>
      </c>
      <c r="E86" s="29">
        <v>883.31</v>
      </c>
    </row>
    <row r="87" spans="1:5" ht="15.75" x14ac:dyDescent="0.25">
      <c r="A87" s="43">
        <v>103.9949582</v>
      </c>
      <c r="B87" s="43">
        <v>27.50852115</v>
      </c>
      <c r="C87" s="43">
        <v>887</v>
      </c>
      <c r="D87" s="15">
        <v>43915</v>
      </c>
      <c r="E87" s="29">
        <v>883.27</v>
      </c>
    </row>
    <row r="88" spans="1:5" ht="15.75" x14ac:dyDescent="0.25">
      <c r="A88" s="43">
        <v>103.9949582</v>
      </c>
      <c r="B88" s="43">
        <v>27.50852115</v>
      </c>
      <c r="C88" s="43">
        <v>887</v>
      </c>
      <c r="D88" s="15">
        <v>43916</v>
      </c>
      <c r="E88" s="29">
        <v>883.25</v>
      </c>
    </row>
    <row r="89" spans="1:5" ht="15.75" x14ac:dyDescent="0.25">
      <c r="A89" s="43">
        <v>103.9949582</v>
      </c>
      <c r="B89" s="43">
        <v>27.50852115</v>
      </c>
      <c r="C89" s="43">
        <v>887</v>
      </c>
      <c r="D89" s="15">
        <v>43917</v>
      </c>
      <c r="E89" s="29">
        <v>883.31</v>
      </c>
    </row>
    <row r="90" spans="1:5" ht="15.75" x14ac:dyDescent="0.25">
      <c r="A90" s="43">
        <v>103.9949582</v>
      </c>
      <c r="B90" s="43">
        <v>27.50852115</v>
      </c>
      <c r="C90" s="43">
        <v>887</v>
      </c>
      <c r="D90" s="15">
        <v>43918</v>
      </c>
      <c r="E90" s="29">
        <v>883.29</v>
      </c>
    </row>
    <row r="91" spans="1:5" ht="15.75" x14ac:dyDescent="0.25">
      <c r="A91" s="43">
        <v>103.9949582</v>
      </c>
      <c r="B91" s="43">
        <v>27.50852115</v>
      </c>
      <c r="C91" s="43">
        <v>887</v>
      </c>
      <c r="D91" s="15">
        <v>43919</v>
      </c>
      <c r="E91" s="29">
        <v>883.31</v>
      </c>
    </row>
    <row r="92" spans="1:5" ht="15.75" x14ac:dyDescent="0.25">
      <c r="A92" s="43">
        <v>103.9949582</v>
      </c>
      <c r="B92" s="43">
        <v>27.50852115</v>
      </c>
      <c r="C92" s="43">
        <v>887</v>
      </c>
      <c r="D92" s="15">
        <v>43920</v>
      </c>
      <c r="E92" s="29">
        <v>883.29</v>
      </c>
    </row>
    <row r="93" spans="1:5" ht="15.75" x14ac:dyDescent="0.25">
      <c r="A93" s="43">
        <v>103.9949582</v>
      </c>
      <c r="B93" s="43">
        <v>27.50852115</v>
      </c>
      <c r="C93" s="43">
        <v>887</v>
      </c>
      <c r="D93" s="15">
        <v>43921</v>
      </c>
      <c r="E93" s="29">
        <v>883.3</v>
      </c>
    </row>
    <row r="94" spans="1:5" ht="15.75" x14ac:dyDescent="0.25">
      <c r="A94" s="43">
        <v>103.9949582</v>
      </c>
      <c r="B94" s="43">
        <v>27.50852115</v>
      </c>
      <c r="C94" s="43">
        <v>887</v>
      </c>
      <c r="D94" s="15">
        <v>43922</v>
      </c>
      <c r="E94" s="29">
        <v>883.29</v>
      </c>
    </row>
    <row r="95" spans="1:5" ht="15.75" x14ac:dyDescent="0.25">
      <c r="A95" s="43">
        <v>103.9949582</v>
      </c>
      <c r="B95" s="43">
        <v>27.50852115</v>
      </c>
      <c r="C95" s="43">
        <v>887</v>
      </c>
      <c r="D95" s="15">
        <v>43923</v>
      </c>
      <c r="E95" s="29">
        <v>883.26</v>
      </c>
    </row>
    <row r="96" spans="1:5" ht="15.75" x14ac:dyDescent="0.25">
      <c r="A96" s="43">
        <v>103.9949582</v>
      </c>
      <c r="B96" s="43">
        <v>27.50852115</v>
      </c>
      <c r="C96" s="43">
        <v>887</v>
      </c>
      <c r="D96" s="15">
        <v>43924</v>
      </c>
      <c r="E96" s="29">
        <v>883.27</v>
      </c>
    </row>
    <row r="97" spans="1:5" ht="15.75" x14ac:dyDescent="0.25">
      <c r="A97" s="43">
        <v>103.9949582</v>
      </c>
      <c r="B97" s="43">
        <v>27.50852115</v>
      </c>
      <c r="C97" s="43">
        <v>887</v>
      </c>
      <c r="D97" s="15">
        <v>43925</v>
      </c>
      <c r="E97" s="29">
        <v>883.28</v>
      </c>
    </row>
    <row r="98" spans="1:5" ht="15.75" x14ac:dyDescent="0.25">
      <c r="A98" s="43">
        <v>103.9949582</v>
      </c>
      <c r="B98" s="43">
        <v>27.50852115</v>
      </c>
      <c r="C98" s="43">
        <v>887</v>
      </c>
      <c r="D98" s="15">
        <v>43926</v>
      </c>
      <c r="E98" s="29">
        <v>883.31</v>
      </c>
    </row>
    <row r="99" spans="1:5" ht="15.75" x14ac:dyDescent="0.25">
      <c r="A99" s="43">
        <v>103.9949582</v>
      </c>
      <c r="B99" s="43">
        <v>27.50852115</v>
      </c>
      <c r="C99" s="43">
        <v>887</v>
      </c>
      <c r="D99" s="15">
        <v>43927</v>
      </c>
      <c r="E99" s="29">
        <v>883.19</v>
      </c>
    </row>
    <row r="100" spans="1:5" ht="15.75" x14ac:dyDescent="0.25">
      <c r="A100" s="43">
        <v>103.9949582</v>
      </c>
      <c r="B100" s="43">
        <v>27.50852115</v>
      </c>
      <c r="C100" s="43">
        <v>887</v>
      </c>
      <c r="D100" s="15">
        <v>43928</v>
      </c>
      <c r="E100" s="29">
        <v>883.22</v>
      </c>
    </row>
    <row r="101" spans="1:5" ht="15.75" x14ac:dyDescent="0.25">
      <c r="A101" s="43">
        <v>103.9949582</v>
      </c>
      <c r="B101" s="43">
        <v>27.50852115</v>
      </c>
      <c r="C101" s="43">
        <v>887</v>
      </c>
      <c r="D101" s="15">
        <v>43929</v>
      </c>
      <c r="E101" s="29">
        <v>883.24</v>
      </c>
    </row>
    <row r="102" spans="1:5" ht="15.75" x14ac:dyDescent="0.25">
      <c r="A102" s="43">
        <v>103.9949582</v>
      </c>
      <c r="B102" s="43">
        <v>27.50852115</v>
      </c>
      <c r="C102" s="43">
        <v>887</v>
      </c>
      <c r="D102" s="15">
        <v>43930</v>
      </c>
      <c r="E102" s="29">
        <v>883.23</v>
      </c>
    </row>
    <row r="103" spans="1:5" ht="15.75" x14ac:dyDescent="0.25">
      <c r="A103" s="43">
        <v>103.9949582</v>
      </c>
      <c r="B103" s="43">
        <v>27.50852115</v>
      </c>
      <c r="C103" s="43">
        <v>887</v>
      </c>
      <c r="D103" s="15">
        <v>43931</v>
      </c>
      <c r="E103" s="29">
        <v>883.25</v>
      </c>
    </row>
    <row r="104" spans="1:5" ht="15.75" x14ac:dyDescent="0.25">
      <c r="A104" s="43">
        <v>103.9949582</v>
      </c>
      <c r="B104" s="43">
        <v>27.50852115</v>
      </c>
      <c r="C104" s="43">
        <v>887</v>
      </c>
      <c r="D104" s="15">
        <v>43932</v>
      </c>
      <c r="E104" s="29">
        <v>883.26</v>
      </c>
    </row>
    <row r="105" spans="1:5" ht="15.75" x14ac:dyDescent="0.25">
      <c r="A105" s="43">
        <v>103.9949582</v>
      </c>
      <c r="B105" s="43">
        <v>27.50852115</v>
      </c>
      <c r="C105" s="43">
        <v>887</v>
      </c>
      <c r="D105" s="15">
        <v>43933</v>
      </c>
      <c r="E105" s="29">
        <v>883.21</v>
      </c>
    </row>
    <row r="106" spans="1:5" ht="15.75" x14ac:dyDescent="0.25">
      <c r="A106" s="43">
        <v>103.9949582</v>
      </c>
      <c r="B106" s="43">
        <v>27.50852115</v>
      </c>
      <c r="C106" s="43">
        <v>887</v>
      </c>
      <c r="D106" s="15">
        <v>43934</v>
      </c>
      <c r="E106" s="29">
        <v>883.25</v>
      </c>
    </row>
    <row r="107" spans="1:5" ht="15.75" x14ac:dyDescent="0.25">
      <c r="A107" s="43">
        <v>103.9949582</v>
      </c>
      <c r="B107" s="43">
        <v>27.50852115</v>
      </c>
      <c r="C107" s="43">
        <v>887</v>
      </c>
      <c r="D107" s="15">
        <v>43935</v>
      </c>
      <c r="E107" s="29">
        <v>883.32</v>
      </c>
    </row>
    <row r="108" spans="1:5" ht="15.75" x14ac:dyDescent="0.25">
      <c r="A108" s="43">
        <v>103.9949582</v>
      </c>
      <c r="B108" s="43">
        <v>27.50852115</v>
      </c>
      <c r="C108" s="43">
        <v>887</v>
      </c>
      <c r="D108" s="15">
        <v>43936</v>
      </c>
      <c r="E108" s="29">
        <v>883.28</v>
      </c>
    </row>
    <row r="109" spans="1:5" ht="15.75" x14ac:dyDescent="0.25">
      <c r="A109" s="43">
        <v>103.9949582</v>
      </c>
      <c r="B109" s="43">
        <v>27.50852115</v>
      </c>
      <c r="C109" s="43">
        <v>887</v>
      </c>
      <c r="D109" s="15">
        <v>43937</v>
      </c>
      <c r="E109" s="29">
        <v>883.26</v>
      </c>
    </row>
    <row r="110" spans="1:5" ht="15.75" x14ac:dyDescent="0.25">
      <c r="A110" s="43">
        <v>103.9949582</v>
      </c>
      <c r="B110" s="43">
        <v>27.50852115</v>
      </c>
      <c r="C110" s="43">
        <v>887</v>
      </c>
      <c r="D110" s="15">
        <v>43938</v>
      </c>
      <c r="E110" s="29">
        <v>883.31</v>
      </c>
    </row>
    <row r="111" spans="1:5" ht="15.75" x14ac:dyDescent="0.25">
      <c r="A111" s="43">
        <v>103.9949582</v>
      </c>
      <c r="B111" s="43">
        <v>27.50852115</v>
      </c>
      <c r="C111" s="43">
        <v>887</v>
      </c>
      <c r="D111" s="15">
        <v>43939</v>
      </c>
      <c r="E111" s="29">
        <v>883.22</v>
      </c>
    </row>
    <row r="112" spans="1:5" ht="15.75" x14ac:dyDescent="0.25">
      <c r="A112" s="43">
        <v>103.9949582</v>
      </c>
      <c r="B112" s="43">
        <v>27.50852115</v>
      </c>
      <c r="C112" s="43">
        <v>887</v>
      </c>
      <c r="D112" s="15">
        <v>43940</v>
      </c>
      <c r="E112" s="29">
        <v>883.24</v>
      </c>
    </row>
    <row r="113" spans="1:5" ht="15.75" x14ac:dyDescent="0.25">
      <c r="A113" s="43">
        <v>103.9949582</v>
      </c>
      <c r="B113" s="43">
        <v>27.50852115</v>
      </c>
      <c r="C113" s="43">
        <v>887</v>
      </c>
      <c r="D113" s="15">
        <v>43941</v>
      </c>
      <c r="E113" s="29">
        <v>883.23</v>
      </c>
    </row>
    <row r="114" spans="1:5" ht="15.75" x14ac:dyDescent="0.25">
      <c r="A114" s="43">
        <v>103.9949582</v>
      </c>
      <c r="B114" s="43">
        <v>27.50852115</v>
      </c>
      <c r="C114" s="43">
        <v>887</v>
      </c>
      <c r="D114" s="15">
        <v>43942</v>
      </c>
      <c r="E114" s="29">
        <v>883.15</v>
      </c>
    </row>
    <row r="115" spans="1:5" ht="15.75" x14ac:dyDescent="0.25">
      <c r="A115" s="43">
        <v>103.9949582</v>
      </c>
      <c r="B115" s="43">
        <v>27.50852115</v>
      </c>
      <c r="C115" s="43">
        <v>887</v>
      </c>
      <c r="D115" s="15">
        <v>43943</v>
      </c>
      <c r="E115" s="29">
        <v>883.19</v>
      </c>
    </row>
    <row r="116" spans="1:5" ht="15.75" x14ac:dyDescent="0.25">
      <c r="A116" s="43">
        <v>103.9949582</v>
      </c>
      <c r="B116" s="43">
        <v>27.50852115</v>
      </c>
      <c r="C116" s="43">
        <v>887</v>
      </c>
      <c r="D116" s="15">
        <v>43944</v>
      </c>
      <c r="E116" s="29">
        <v>883.18</v>
      </c>
    </row>
    <row r="117" spans="1:5" ht="15.75" x14ac:dyDescent="0.25">
      <c r="A117" s="43">
        <v>103.9949582</v>
      </c>
      <c r="B117" s="43">
        <v>27.50852115</v>
      </c>
      <c r="C117" s="43">
        <v>887</v>
      </c>
      <c r="D117" s="15">
        <v>43945</v>
      </c>
      <c r="E117" s="29">
        <v>883.17</v>
      </c>
    </row>
    <row r="118" spans="1:5" ht="15.75" x14ac:dyDescent="0.25">
      <c r="A118" s="43">
        <v>103.9949582</v>
      </c>
      <c r="B118" s="43">
        <v>27.50852115</v>
      </c>
      <c r="C118" s="43">
        <v>887</v>
      </c>
      <c r="D118" s="15">
        <v>43946</v>
      </c>
      <c r="E118" s="29">
        <v>883.15</v>
      </c>
    </row>
    <row r="119" spans="1:5" ht="15.75" x14ac:dyDescent="0.25">
      <c r="A119" s="43">
        <v>103.9949582</v>
      </c>
      <c r="B119" s="43">
        <v>27.50852115</v>
      </c>
      <c r="C119" s="43">
        <v>887</v>
      </c>
      <c r="D119" s="15">
        <v>43947</v>
      </c>
      <c r="E119" s="29">
        <v>883.13</v>
      </c>
    </row>
    <row r="120" spans="1:5" ht="15.75" x14ac:dyDescent="0.25">
      <c r="A120" s="43">
        <v>103.9949582</v>
      </c>
      <c r="B120" s="43">
        <v>27.50852115</v>
      </c>
      <c r="C120" s="43">
        <v>887</v>
      </c>
      <c r="D120" s="15">
        <v>43948</v>
      </c>
      <c r="E120" s="29">
        <v>883.17</v>
      </c>
    </row>
    <row r="121" spans="1:5" ht="15.75" x14ac:dyDescent="0.25">
      <c r="A121" s="43">
        <v>103.9949582</v>
      </c>
      <c r="B121" s="43">
        <v>27.50852115</v>
      </c>
      <c r="C121" s="43">
        <v>887</v>
      </c>
      <c r="D121" s="15">
        <v>43949</v>
      </c>
      <c r="E121" s="29">
        <v>883.16</v>
      </c>
    </row>
    <row r="122" spans="1:5" ht="15.75" x14ac:dyDescent="0.25">
      <c r="A122" s="43">
        <v>103.9949582</v>
      </c>
      <c r="B122" s="43">
        <v>27.50852115</v>
      </c>
      <c r="C122" s="43">
        <v>887</v>
      </c>
      <c r="D122" s="15">
        <v>43950</v>
      </c>
      <c r="E122" s="29">
        <v>883.15</v>
      </c>
    </row>
    <row r="123" spans="1:5" ht="15.75" x14ac:dyDescent="0.25">
      <c r="A123" s="43">
        <v>103.9949582</v>
      </c>
      <c r="B123" s="43">
        <v>27.50852115</v>
      </c>
      <c r="C123" s="43">
        <v>887</v>
      </c>
      <c r="D123" s="15">
        <v>43951</v>
      </c>
      <c r="E123" s="29">
        <v>883.17</v>
      </c>
    </row>
    <row r="124" spans="1:5" ht="15.75" x14ac:dyDescent="0.25">
      <c r="A124" s="43">
        <v>103.9949582</v>
      </c>
      <c r="B124" s="43">
        <v>27.50852115</v>
      </c>
      <c r="C124" s="43">
        <v>887</v>
      </c>
      <c r="D124" s="15">
        <v>43952</v>
      </c>
      <c r="E124" s="29">
        <v>883.16</v>
      </c>
    </row>
    <row r="125" spans="1:5" ht="15.75" x14ac:dyDescent="0.25">
      <c r="A125" s="43">
        <v>103.9949582</v>
      </c>
      <c r="B125" s="43">
        <v>27.50852115</v>
      </c>
      <c r="C125" s="43">
        <v>887</v>
      </c>
      <c r="D125" s="15">
        <v>43953</v>
      </c>
      <c r="E125" s="29">
        <v>883.18</v>
      </c>
    </row>
    <row r="126" spans="1:5" ht="15.75" x14ac:dyDescent="0.25">
      <c r="A126" s="43">
        <v>103.9949582</v>
      </c>
      <c r="B126" s="43">
        <v>27.50852115</v>
      </c>
      <c r="C126" s="43">
        <v>887</v>
      </c>
      <c r="D126" s="15">
        <v>43954</v>
      </c>
      <c r="E126" s="29">
        <v>883.16</v>
      </c>
    </row>
    <row r="127" spans="1:5" ht="15.75" x14ac:dyDescent="0.25">
      <c r="A127" s="43">
        <v>103.9949582</v>
      </c>
      <c r="B127" s="43">
        <v>27.50852115</v>
      </c>
      <c r="C127" s="43">
        <v>887</v>
      </c>
      <c r="D127" s="15">
        <v>43955</v>
      </c>
      <c r="E127" s="29">
        <v>883.17</v>
      </c>
    </row>
    <row r="128" spans="1:5" ht="15.75" x14ac:dyDescent="0.25">
      <c r="A128" s="43">
        <v>103.9949582</v>
      </c>
      <c r="B128" s="43">
        <v>27.50852115</v>
      </c>
      <c r="C128" s="43">
        <v>887</v>
      </c>
      <c r="D128" s="15">
        <v>43956</v>
      </c>
      <c r="E128" s="29">
        <v>883.16</v>
      </c>
    </row>
    <row r="129" spans="1:5" ht="15.75" x14ac:dyDescent="0.25">
      <c r="A129" s="43">
        <v>103.9949582</v>
      </c>
      <c r="B129" s="43">
        <v>27.50852115</v>
      </c>
      <c r="C129" s="43">
        <v>887</v>
      </c>
      <c r="D129" s="15">
        <v>43957</v>
      </c>
      <c r="E129" s="29">
        <v>883.18</v>
      </c>
    </row>
    <row r="130" spans="1:5" ht="15.75" x14ac:dyDescent="0.25">
      <c r="A130" s="43">
        <v>103.9949582</v>
      </c>
      <c r="B130" s="43">
        <v>27.50852115</v>
      </c>
      <c r="C130" s="43">
        <v>887</v>
      </c>
      <c r="D130" s="15">
        <v>43958</v>
      </c>
      <c r="E130" s="29">
        <v>883.17</v>
      </c>
    </row>
    <row r="131" spans="1:5" ht="15.75" x14ac:dyDescent="0.25">
      <c r="A131" s="43">
        <v>103.9949582</v>
      </c>
      <c r="B131" s="43">
        <v>27.50852115</v>
      </c>
      <c r="C131" s="43">
        <v>887</v>
      </c>
      <c r="D131" s="15">
        <v>43959</v>
      </c>
      <c r="E131" s="29">
        <v>883.16</v>
      </c>
    </row>
    <row r="132" spans="1:5" ht="15.75" x14ac:dyDescent="0.25">
      <c r="A132" s="43">
        <v>103.9949582</v>
      </c>
      <c r="B132" s="43">
        <v>27.50852115</v>
      </c>
      <c r="C132" s="43">
        <v>887</v>
      </c>
      <c r="D132" s="15">
        <v>43960</v>
      </c>
      <c r="E132" s="29">
        <v>883.13</v>
      </c>
    </row>
    <row r="133" spans="1:5" ht="15.75" x14ac:dyDescent="0.25">
      <c r="A133" s="43">
        <v>103.9949582</v>
      </c>
      <c r="B133" s="43">
        <v>27.50852115</v>
      </c>
      <c r="C133" s="43">
        <v>887</v>
      </c>
      <c r="D133" s="15">
        <v>43961</v>
      </c>
      <c r="E133" s="29">
        <v>883.14</v>
      </c>
    </row>
    <row r="134" spans="1:5" ht="15.75" x14ac:dyDescent="0.25">
      <c r="A134" s="43">
        <v>103.9949582</v>
      </c>
      <c r="B134" s="43">
        <v>27.50852115</v>
      </c>
      <c r="C134" s="43">
        <v>887</v>
      </c>
      <c r="D134" s="15">
        <v>43962</v>
      </c>
      <c r="E134" s="29">
        <v>883.16</v>
      </c>
    </row>
    <row r="135" spans="1:5" ht="15.75" x14ac:dyDescent="0.25">
      <c r="A135" s="43">
        <v>103.9949582</v>
      </c>
      <c r="B135" s="43">
        <v>27.50852115</v>
      </c>
      <c r="C135" s="43">
        <v>887</v>
      </c>
      <c r="D135" s="15">
        <v>43963</v>
      </c>
      <c r="E135" s="29">
        <v>883.15</v>
      </c>
    </row>
    <row r="136" spans="1:5" ht="15.75" x14ac:dyDescent="0.25">
      <c r="A136" s="43">
        <v>103.9949582</v>
      </c>
      <c r="B136" s="43">
        <v>27.50852115</v>
      </c>
      <c r="C136" s="43">
        <v>887</v>
      </c>
      <c r="D136" s="15">
        <v>43964</v>
      </c>
      <c r="E136" s="29">
        <v>883.25</v>
      </c>
    </row>
    <row r="137" spans="1:5" ht="15.75" x14ac:dyDescent="0.25">
      <c r="A137" s="43">
        <v>103.9949582</v>
      </c>
      <c r="B137" s="43">
        <v>27.50852115</v>
      </c>
      <c r="C137" s="43">
        <v>887</v>
      </c>
      <c r="D137" s="15">
        <v>43965</v>
      </c>
      <c r="E137" s="29">
        <v>883.23</v>
      </c>
    </row>
    <row r="138" spans="1:5" ht="15.75" x14ac:dyDescent="0.25">
      <c r="A138" s="43">
        <v>103.9949582</v>
      </c>
      <c r="B138" s="43">
        <v>27.50852115</v>
      </c>
      <c r="C138" s="43">
        <v>887</v>
      </c>
      <c r="D138" s="15">
        <v>43966</v>
      </c>
      <c r="E138" s="29">
        <v>883.26</v>
      </c>
    </row>
    <row r="139" spans="1:5" ht="15.75" x14ac:dyDescent="0.25">
      <c r="A139" s="43">
        <v>103.9949582</v>
      </c>
      <c r="B139" s="43">
        <v>27.50852115</v>
      </c>
      <c r="C139" s="43">
        <v>887</v>
      </c>
      <c r="D139" s="15">
        <v>43967</v>
      </c>
      <c r="E139" s="29">
        <v>883.32</v>
      </c>
    </row>
    <row r="140" spans="1:5" ht="15.75" x14ac:dyDescent="0.25">
      <c r="A140" s="43">
        <v>103.9949582</v>
      </c>
      <c r="B140" s="43">
        <v>27.50852115</v>
      </c>
      <c r="C140" s="43">
        <v>887</v>
      </c>
      <c r="D140" s="15">
        <v>43968</v>
      </c>
      <c r="E140" s="29">
        <v>883.25</v>
      </c>
    </row>
    <row r="141" spans="1:5" ht="15.75" x14ac:dyDescent="0.25">
      <c r="A141" s="43">
        <v>103.9949582</v>
      </c>
      <c r="B141" s="43">
        <v>27.50852115</v>
      </c>
      <c r="C141" s="43">
        <v>887</v>
      </c>
      <c r="D141" s="15">
        <v>43969</v>
      </c>
      <c r="E141" s="29">
        <v>883.36</v>
      </c>
    </row>
    <row r="142" spans="1:5" ht="15.75" x14ac:dyDescent="0.25">
      <c r="A142" s="43">
        <v>103.9949582</v>
      </c>
      <c r="B142" s="43">
        <v>27.50852115</v>
      </c>
      <c r="C142" s="43">
        <v>887</v>
      </c>
      <c r="D142" s="15">
        <v>43970</v>
      </c>
      <c r="E142" s="29">
        <v>883.38</v>
      </c>
    </row>
    <row r="143" spans="1:5" ht="15.75" x14ac:dyDescent="0.25">
      <c r="A143" s="43">
        <v>103.9949582</v>
      </c>
      <c r="B143" s="43">
        <v>27.50852115</v>
      </c>
      <c r="C143" s="43">
        <v>887</v>
      </c>
      <c r="D143" s="15">
        <v>43971</v>
      </c>
      <c r="E143" s="29">
        <v>883.42</v>
      </c>
    </row>
    <row r="144" spans="1:5" ht="15.75" x14ac:dyDescent="0.25">
      <c r="A144" s="43">
        <v>103.9949582</v>
      </c>
      <c r="B144" s="43">
        <v>27.50852115</v>
      </c>
      <c r="C144" s="43">
        <v>887</v>
      </c>
      <c r="D144" s="15">
        <v>43972</v>
      </c>
      <c r="E144" s="29">
        <v>883.44</v>
      </c>
    </row>
    <row r="145" spans="1:5" ht="15.75" x14ac:dyDescent="0.25">
      <c r="A145" s="43">
        <v>103.9949582</v>
      </c>
      <c r="B145" s="43">
        <v>27.50852115</v>
      </c>
      <c r="C145" s="43">
        <v>887</v>
      </c>
      <c r="D145" s="15">
        <v>43973</v>
      </c>
      <c r="E145" s="29">
        <v>883.45</v>
      </c>
    </row>
    <row r="146" spans="1:5" ht="15.75" x14ac:dyDescent="0.25">
      <c r="A146" s="43">
        <v>103.9949582</v>
      </c>
      <c r="B146" s="43">
        <v>27.50852115</v>
      </c>
      <c r="C146" s="43">
        <v>887</v>
      </c>
      <c r="D146" s="15">
        <v>43974</v>
      </c>
      <c r="E146" s="29">
        <v>883.33</v>
      </c>
    </row>
    <row r="147" spans="1:5" ht="15.75" x14ac:dyDescent="0.25">
      <c r="A147" s="43">
        <v>103.9949582</v>
      </c>
      <c r="B147" s="43">
        <v>27.50852115</v>
      </c>
      <c r="C147" s="43">
        <v>887</v>
      </c>
      <c r="D147" s="15">
        <v>43975</v>
      </c>
      <c r="E147" s="29">
        <v>883.31</v>
      </c>
    </row>
    <row r="148" spans="1:5" ht="15.75" x14ac:dyDescent="0.25">
      <c r="A148" s="43">
        <v>103.9949582</v>
      </c>
      <c r="B148" s="43">
        <v>27.50852115</v>
      </c>
      <c r="C148" s="43">
        <v>887</v>
      </c>
      <c r="D148" s="15">
        <v>43976</v>
      </c>
      <c r="E148" s="29">
        <v>883.2</v>
      </c>
    </row>
    <row r="149" spans="1:5" ht="15.75" x14ac:dyDescent="0.25">
      <c r="A149" s="43">
        <v>103.9949582</v>
      </c>
      <c r="B149" s="43">
        <v>27.50852115</v>
      </c>
      <c r="C149" s="43">
        <v>887</v>
      </c>
      <c r="D149" s="15">
        <v>43977</v>
      </c>
      <c r="E149" s="29">
        <v>883.18</v>
      </c>
    </row>
    <row r="150" spans="1:5" ht="15.75" x14ac:dyDescent="0.25">
      <c r="A150" s="43">
        <v>103.9949582</v>
      </c>
      <c r="B150" s="43">
        <v>27.50852115</v>
      </c>
      <c r="C150" s="43">
        <v>887</v>
      </c>
      <c r="D150" s="15">
        <v>43978</v>
      </c>
      <c r="E150" s="29">
        <v>883.22</v>
      </c>
    </row>
    <row r="151" spans="1:5" ht="15.75" x14ac:dyDescent="0.25">
      <c r="A151" s="43">
        <v>103.9949582</v>
      </c>
      <c r="B151" s="43">
        <v>27.50852115</v>
      </c>
      <c r="C151" s="43">
        <v>887</v>
      </c>
      <c r="D151" s="15">
        <v>43979</v>
      </c>
      <c r="E151" s="29">
        <v>883.24</v>
      </c>
    </row>
    <row r="152" spans="1:5" ht="15.75" x14ac:dyDescent="0.25">
      <c r="A152" s="43">
        <v>103.9949582</v>
      </c>
      <c r="B152" s="43">
        <v>27.50852115</v>
      </c>
      <c r="C152" s="43">
        <v>887</v>
      </c>
      <c r="D152" s="15">
        <v>43980</v>
      </c>
      <c r="E152" s="29">
        <v>883.25</v>
      </c>
    </row>
    <row r="153" spans="1:5" ht="15.75" x14ac:dyDescent="0.25">
      <c r="A153" s="43">
        <v>103.9949582</v>
      </c>
      <c r="B153" s="43">
        <v>27.50852115</v>
      </c>
      <c r="C153" s="43">
        <v>887</v>
      </c>
      <c r="D153" s="15">
        <v>43981</v>
      </c>
      <c r="E153" s="29">
        <v>883.22</v>
      </c>
    </row>
    <row r="154" spans="1:5" ht="15.75" x14ac:dyDescent="0.25">
      <c r="A154" s="43">
        <v>103.9949582</v>
      </c>
      <c r="B154" s="43">
        <v>27.50852115</v>
      </c>
      <c r="C154" s="43">
        <v>887</v>
      </c>
      <c r="D154" s="15">
        <v>43982</v>
      </c>
      <c r="E154" s="29">
        <v>883.24</v>
      </c>
    </row>
    <row r="155" spans="1:5" ht="15.75" x14ac:dyDescent="0.25">
      <c r="A155" s="43">
        <v>103.9949582</v>
      </c>
      <c r="B155" s="43">
        <v>27.50852115</v>
      </c>
      <c r="C155" s="43">
        <v>887</v>
      </c>
      <c r="D155" s="15">
        <v>43983</v>
      </c>
      <c r="E155" s="29">
        <v>883.21</v>
      </c>
    </row>
    <row r="156" spans="1:5" ht="15.75" x14ac:dyDescent="0.25">
      <c r="A156" s="43">
        <v>103.9949582</v>
      </c>
      <c r="B156" s="43">
        <v>27.50852115</v>
      </c>
      <c r="C156" s="43">
        <v>887</v>
      </c>
      <c r="D156" s="15">
        <v>43984</v>
      </c>
      <c r="E156" s="29">
        <v>883.26</v>
      </c>
    </row>
    <row r="157" spans="1:5" ht="15.75" x14ac:dyDescent="0.25">
      <c r="A157" s="43">
        <v>103.9949582</v>
      </c>
      <c r="B157" s="43">
        <v>27.50852115</v>
      </c>
      <c r="C157" s="43">
        <v>887</v>
      </c>
      <c r="D157" s="15">
        <v>43985</v>
      </c>
      <c r="E157" s="29">
        <v>883.23</v>
      </c>
    </row>
    <row r="158" spans="1:5" ht="15.75" x14ac:dyDescent="0.25">
      <c r="A158" s="43">
        <v>103.9949582</v>
      </c>
      <c r="B158" s="43">
        <v>27.50852115</v>
      </c>
      <c r="C158" s="43">
        <v>887</v>
      </c>
      <c r="D158" s="15">
        <v>43986</v>
      </c>
      <c r="E158" s="29">
        <v>883.24</v>
      </c>
    </row>
    <row r="159" spans="1:5" ht="15.75" x14ac:dyDescent="0.25">
      <c r="A159" s="43">
        <v>103.9949582</v>
      </c>
      <c r="B159" s="43">
        <v>27.50852115</v>
      </c>
      <c r="C159" s="43">
        <v>887</v>
      </c>
      <c r="D159" s="15">
        <v>43987</v>
      </c>
      <c r="E159" s="29">
        <v>883.26</v>
      </c>
    </row>
    <row r="160" spans="1:5" ht="15.75" x14ac:dyDescent="0.25">
      <c r="A160" s="43">
        <v>103.9949582</v>
      </c>
      <c r="B160" s="43">
        <v>27.50852115</v>
      </c>
      <c r="C160" s="43">
        <v>887</v>
      </c>
      <c r="D160" s="15">
        <v>43988</v>
      </c>
      <c r="E160" s="29">
        <v>883.25</v>
      </c>
    </row>
    <row r="161" spans="1:5" ht="15.75" x14ac:dyDescent="0.25">
      <c r="A161" s="43">
        <v>103.9949582</v>
      </c>
      <c r="B161" s="43">
        <v>27.50852115</v>
      </c>
      <c r="C161" s="43">
        <v>887</v>
      </c>
      <c r="D161" s="15">
        <v>43989</v>
      </c>
      <c r="E161" s="29">
        <v>883.19</v>
      </c>
    </row>
    <row r="162" spans="1:5" ht="15.75" x14ac:dyDescent="0.25">
      <c r="A162" s="43">
        <v>103.9949582</v>
      </c>
      <c r="B162" s="43">
        <v>27.50852115</v>
      </c>
      <c r="C162" s="43">
        <v>887</v>
      </c>
      <c r="D162" s="15">
        <v>43990</v>
      </c>
      <c r="E162" s="29">
        <v>883.23</v>
      </c>
    </row>
    <row r="163" spans="1:5" ht="15.75" x14ac:dyDescent="0.25">
      <c r="A163" s="43">
        <v>103.9949582</v>
      </c>
      <c r="B163" s="43">
        <v>27.50852115</v>
      </c>
      <c r="C163" s="43">
        <v>887</v>
      </c>
      <c r="D163" s="15">
        <v>43991</v>
      </c>
      <c r="E163" s="29">
        <v>883.25</v>
      </c>
    </row>
    <row r="164" spans="1:5" ht="15.75" x14ac:dyDescent="0.25">
      <c r="A164" s="43">
        <v>103.9949582</v>
      </c>
      <c r="B164" s="43">
        <v>27.50852115</v>
      </c>
      <c r="C164" s="43">
        <v>887</v>
      </c>
      <c r="D164" s="15">
        <v>43992</v>
      </c>
      <c r="E164" s="29">
        <v>883.21</v>
      </c>
    </row>
    <row r="165" spans="1:5" ht="15.75" x14ac:dyDescent="0.25">
      <c r="A165" s="43">
        <v>103.9949582</v>
      </c>
      <c r="B165" s="43">
        <v>27.50852115</v>
      </c>
      <c r="C165" s="43">
        <v>887</v>
      </c>
      <c r="D165" s="15">
        <v>43993</v>
      </c>
      <c r="E165" s="29">
        <v>883.24</v>
      </c>
    </row>
    <row r="166" spans="1:5" ht="15.75" x14ac:dyDescent="0.25">
      <c r="A166" s="43">
        <v>103.9949582</v>
      </c>
      <c r="B166" s="43">
        <v>27.50852115</v>
      </c>
      <c r="C166" s="43">
        <v>887</v>
      </c>
      <c r="D166" s="15">
        <v>43994</v>
      </c>
      <c r="E166" s="29">
        <v>883.26</v>
      </c>
    </row>
    <row r="167" spans="1:5" ht="15.75" x14ac:dyDescent="0.25">
      <c r="A167" s="43">
        <v>103.9949582</v>
      </c>
      <c r="B167" s="43">
        <v>27.50852115</v>
      </c>
      <c r="C167" s="43">
        <v>887</v>
      </c>
      <c r="D167" s="15">
        <v>43995</v>
      </c>
      <c r="E167" s="29">
        <v>883.21</v>
      </c>
    </row>
    <row r="168" spans="1:5" ht="15.75" x14ac:dyDescent="0.25">
      <c r="A168" s="43">
        <v>103.9949582</v>
      </c>
      <c r="B168" s="43">
        <v>27.50852115</v>
      </c>
      <c r="C168" s="43">
        <v>887</v>
      </c>
      <c r="D168" s="15">
        <v>43996</v>
      </c>
      <c r="E168" s="29">
        <v>883.24</v>
      </c>
    </row>
    <row r="169" spans="1:5" ht="15.75" x14ac:dyDescent="0.25">
      <c r="A169" s="43">
        <v>103.9949582</v>
      </c>
      <c r="B169" s="43">
        <v>27.50852115</v>
      </c>
      <c r="C169" s="43">
        <v>887</v>
      </c>
      <c r="D169" s="15">
        <v>43997</v>
      </c>
      <c r="E169" s="29">
        <v>883.27</v>
      </c>
    </row>
    <row r="170" spans="1:5" ht="15.75" x14ac:dyDescent="0.25">
      <c r="A170" s="43">
        <v>103.9949582</v>
      </c>
      <c r="B170" s="43">
        <v>27.50852115</v>
      </c>
      <c r="C170" s="43">
        <v>887</v>
      </c>
      <c r="D170" s="15">
        <v>43998</v>
      </c>
      <c r="E170" s="29">
        <v>883.32</v>
      </c>
    </row>
    <row r="171" spans="1:5" ht="15.75" x14ac:dyDescent="0.25">
      <c r="A171" s="43">
        <v>103.9949582</v>
      </c>
      <c r="B171" s="43">
        <v>27.50852115</v>
      </c>
      <c r="C171" s="43">
        <v>887</v>
      </c>
      <c r="D171" s="15">
        <v>43999</v>
      </c>
      <c r="E171" s="29">
        <v>883.29</v>
      </c>
    </row>
    <row r="172" spans="1:5" ht="15.75" x14ac:dyDescent="0.25">
      <c r="A172" s="43">
        <v>103.9949582</v>
      </c>
      <c r="B172" s="43">
        <v>27.50852115</v>
      </c>
      <c r="C172" s="43">
        <v>887</v>
      </c>
      <c r="D172" s="15">
        <v>44000</v>
      </c>
      <c r="E172" s="29">
        <v>883.3</v>
      </c>
    </row>
    <row r="173" spans="1:5" ht="15.75" x14ac:dyDescent="0.25">
      <c r="A173" s="43">
        <v>103.9949582</v>
      </c>
      <c r="B173" s="43">
        <v>27.50852115</v>
      </c>
      <c r="C173" s="43">
        <v>887</v>
      </c>
      <c r="D173" s="15">
        <v>44001</v>
      </c>
      <c r="E173" s="29">
        <v>883.29</v>
      </c>
    </row>
    <row r="174" spans="1:5" ht="15.75" x14ac:dyDescent="0.25">
      <c r="A174" s="43">
        <v>103.9949582</v>
      </c>
      <c r="B174" s="43">
        <v>27.50852115</v>
      </c>
      <c r="C174" s="43">
        <v>887</v>
      </c>
      <c r="D174" s="15">
        <v>44002</v>
      </c>
      <c r="E174" s="29">
        <v>883.28</v>
      </c>
    </row>
    <row r="175" spans="1:5" ht="15.75" x14ac:dyDescent="0.25">
      <c r="A175" s="43">
        <v>103.9949582</v>
      </c>
      <c r="B175" s="43">
        <v>27.50852115</v>
      </c>
      <c r="C175" s="43">
        <v>887</v>
      </c>
      <c r="D175" s="15">
        <v>44003</v>
      </c>
      <c r="E175" s="29">
        <v>883.28</v>
      </c>
    </row>
    <row r="176" spans="1:5" ht="15.75" x14ac:dyDescent="0.25">
      <c r="A176" s="43">
        <v>103.9949582</v>
      </c>
      <c r="B176" s="43">
        <v>27.50852115</v>
      </c>
      <c r="C176" s="43">
        <v>887</v>
      </c>
      <c r="D176" s="15">
        <v>44004</v>
      </c>
      <c r="E176" s="29">
        <v>883.26</v>
      </c>
    </row>
    <row r="177" spans="1:5" ht="15.75" x14ac:dyDescent="0.25">
      <c r="A177" s="43">
        <v>103.9949582</v>
      </c>
      <c r="B177" s="43">
        <v>27.50852115</v>
      </c>
      <c r="C177" s="43">
        <v>887</v>
      </c>
      <c r="D177" s="15">
        <v>44005</v>
      </c>
      <c r="E177" s="29">
        <v>883.29</v>
      </c>
    </row>
    <row r="178" spans="1:5" ht="15.75" x14ac:dyDescent="0.25">
      <c r="A178" s="43">
        <v>103.9949582</v>
      </c>
      <c r="B178" s="43">
        <v>27.50852115</v>
      </c>
      <c r="C178" s="43">
        <v>887</v>
      </c>
      <c r="D178" s="15">
        <v>44006</v>
      </c>
      <c r="E178" s="29">
        <v>883.26</v>
      </c>
    </row>
    <row r="179" spans="1:5" ht="15.75" x14ac:dyDescent="0.25">
      <c r="A179" s="43">
        <v>103.9949582</v>
      </c>
      <c r="B179" s="43">
        <v>27.50852115</v>
      </c>
      <c r="C179" s="43">
        <v>887</v>
      </c>
      <c r="D179" s="15">
        <v>44007</v>
      </c>
      <c r="E179" s="29">
        <v>883.28</v>
      </c>
    </row>
    <row r="180" spans="1:5" ht="15.75" x14ac:dyDescent="0.25">
      <c r="A180" s="43">
        <v>103.9949582</v>
      </c>
      <c r="B180" s="43">
        <v>27.50852115</v>
      </c>
      <c r="C180" s="43">
        <v>887</v>
      </c>
      <c r="D180" s="15">
        <v>44008</v>
      </c>
      <c r="E180" s="29">
        <v>883.3</v>
      </c>
    </row>
    <row r="181" spans="1:5" ht="15.75" x14ac:dyDescent="0.25">
      <c r="A181" s="43">
        <v>103.9949582</v>
      </c>
      <c r="B181" s="43">
        <v>27.50852115</v>
      </c>
      <c r="C181" s="43">
        <v>887</v>
      </c>
      <c r="D181" s="15">
        <v>44009</v>
      </c>
      <c r="E181" s="29">
        <v>883.32</v>
      </c>
    </row>
    <row r="182" spans="1:5" ht="15.75" x14ac:dyDescent="0.25">
      <c r="A182" s="43">
        <v>103.9949582</v>
      </c>
      <c r="B182" s="43">
        <v>27.50852115</v>
      </c>
      <c r="C182" s="43">
        <v>887</v>
      </c>
      <c r="D182" s="15">
        <v>44010</v>
      </c>
      <c r="E182" s="29">
        <v>883.32</v>
      </c>
    </row>
    <row r="183" spans="1:5" ht="15.75" x14ac:dyDescent="0.25">
      <c r="A183" s="43">
        <v>103.9949582</v>
      </c>
      <c r="B183" s="43">
        <v>27.50852115</v>
      </c>
      <c r="C183" s="43">
        <v>887</v>
      </c>
      <c r="D183" s="15">
        <v>44011</v>
      </c>
      <c r="E183" s="29">
        <v>883.28</v>
      </c>
    </row>
    <row r="184" spans="1:5" ht="15.75" x14ac:dyDescent="0.25">
      <c r="A184" s="43">
        <v>103.9949582</v>
      </c>
      <c r="B184" s="43">
        <v>27.50852115</v>
      </c>
      <c r="C184" s="43">
        <v>887</v>
      </c>
      <c r="D184" s="15">
        <v>44012</v>
      </c>
      <c r="E184" s="29">
        <v>883.3</v>
      </c>
    </row>
    <row r="185" spans="1:5" ht="15.75" x14ac:dyDescent="0.25">
      <c r="A185" s="43">
        <v>103.9949582</v>
      </c>
      <c r="B185" s="43">
        <v>27.50852115</v>
      </c>
      <c r="C185" s="43">
        <v>887</v>
      </c>
      <c r="D185" s="15">
        <v>44013</v>
      </c>
      <c r="E185" s="29">
        <v>883.32</v>
      </c>
    </row>
    <row r="186" spans="1:5" ht="15.75" x14ac:dyDescent="0.25">
      <c r="A186" s="43">
        <v>103.9949582</v>
      </c>
      <c r="B186" s="43">
        <v>27.50852115</v>
      </c>
      <c r="C186" s="43">
        <v>887</v>
      </c>
      <c r="D186" s="15">
        <v>44014</v>
      </c>
      <c r="E186" s="29">
        <v>883.32</v>
      </c>
    </row>
    <row r="187" spans="1:5" ht="15.75" x14ac:dyDescent="0.25">
      <c r="A187" s="43">
        <v>103.9949582</v>
      </c>
      <c r="B187" s="43">
        <v>27.50852115</v>
      </c>
      <c r="C187" s="43">
        <v>887</v>
      </c>
      <c r="D187" s="15">
        <v>44015</v>
      </c>
      <c r="E187" s="29">
        <v>883.29</v>
      </c>
    </row>
    <row r="188" spans="1:5" ht="15.75" x14ac:dyDescent="0.25">
      <c r="A188" s="43">
        <v>103.9949582</v>
      </c>
      <c r="B188" s="43">
        <v>27.50852115</v>
      </c>
      <c r="C188" s="43">
        <v>887</v>
      </c>
      <c r="D188" s="15">
        <v>44016</v>
      </c>
      <c r="E188" s="29">
        <v>883.31</v>
      </c>
    </row>
    <row r="189" spans="1:5" ht="15.75" x14ac:dyDescent="0.25">
      <c r="A189" s="43">
        <v>103.9949582</v>
      </c>
      <c r="B189" s="43">
        <v>27.50852115</v>
      </c>
      <c r="C189" s="43">
        <v>887</v>
      </c>
      <c r="D189" s="15">
        <v>44017</v>
      </c>
      <c r="E189" s="29">
        <v>883.3</v>
      </c>
    </row>
    <row r="190" spans="1:5" ht="15.75" x14ac:dyDescent="0.25">
      <c r="A190" s="43">
        <v>103.9949582</v>
      </c>
      <c r="B190" s="43">
        <v>27.50852115</v>
      </c>
      <c r="C190" s="43">
        <v>887</v>
      </c>
      <c r="D190" s="15">
        <v>44018</v>
      </c>
      <c r="E190" s="29">
        <v>883.36</v>
      </c>
    </row>
    <row r="191" spans="1:5" ht="15.75" x14ac:dyDescent="0.25">
      <c r="A191" s="43">
        <v>103.9949582</v>
      </c>
      <c r="B191" s="43">
        <v>27.50852115</v>
      </c>
      <c r="C191" s="43">
        <v>887</v>
      </c>
      <c r="D191" s="15">
        <v>44019</v>
      </c>
      <c r="E191" s="29">
        <v>883.32</v>
      </c>
    </row>
    <row r="192" spans="1:5" ht="15.75" x14ac:dyDescent="0.25">
      <c r="A192" s="43">
        <v>103.9949582</v>
      </c>
      <c r="B192" s="43">
        <v>27.50852115</v>
      </c>
      <c r="C192" s="43">
        <v>887</v>
      </c>
      <c r="D192" s="15">
        <v>44020</v>
      </c>
      <c r="E192" s="29">
        <v>883.27</v>
      </c>
    </row>
    <row r="193" spans="1:5" ht="15.75" x14ac:dyDescent="0.25">
      <c r="A193" s="43">
        <v>103.9949582</v>
      </c>
      <c r="B193" s="43">
        <v>27.50852115</v>
      </c>
      <c r="C193" s="43">
        <v>887</v>
      </c>
      <c r="D193" s="15">
        <v>44021</v>
      </c>
      <c r="E193" s="29"/>
    </row>
    <row r="194" spans="1:5" ht="15.75" x14ac:dyDescent="0.25">
      <c r="A194" s="43">
        <v>103.9949582</v>
      </c>
      <c r="B194" s="43">
        <v>27.50852115</v>
      </c>
      <c r="C194" s="43">
        <v>887</v>
      </c>
      <c r="D194" s="15">
        <v>44022</v>
      </c>
      <c r="E194" s="29"/>
    </row>
    <row r="195" spans="1:5" ht="15.75" x14ac:dyDescent="0.25">
      <c r="A195" s="43">
        <v>103.9949582</v>
      </c>
      <c r="B195" s="43">
        <v>27.50852115</v>
      </c>
      <c r="C195" s="43">
        <v>887</v>
      </c>
      <c r="D195" s="15">
        <v>44023</v>
      </c>
      <c r="E195" s="29">
        <v>883.3</v>
      </c>
    </row>
    <row r="196" spans="1:5" ht="15.75" x14ac:dyDescent="0.25">
      <c r="A196" s="43">
        <v>103.9949582</v>
      </c>
      <c r="B196" s="43">
        <v>27.50852115</v>
      </c>
      <c r="C196" s="43">
        <v>887</v>
      </c>
      <c r="D196" s="15">
        <v>44024</v>
      </c>
      <c r="E196" s="29">
        <v>883.31</v>
      </c>
    </row>
    <row r="197" spans="1:5" ht="15.75" x14ac:dyDescent="0.25">
      <c r="A197" s="43">
        <v>103.9949582</v>
      </c>
      <c r="B197" s="43">
        <v>27.50852115</v>
      </c>
      <c r="C197" s="43">
        <v>887</v>
      </c>
      <c r="D197" s="15">
        <v>44025</v>
      </c>
      <c r="E197" s="29">
        <v>883.26</v>
      </c>
    </row>
    <row r="198" spans="1:5" ht="15.75" x14ac:dyDescent="0.25">
      <c r="A198" s="43">
        <v>103.9949582</v>
      </c>
      <c r="B198" s="43">
        <v>27.50852115</v>
      </c>
      <c r="C198" s="43">
        <v>887</v>
      </c>
      <c r="D198" s="15">
        <v>44026</v>
      </c>
      <c r="E198" s="29">
        <v>883.29</v>
      </c>
    </row>
    <row r="199" spans="1:5" ht="15.75" x14ac:dyDescent="0.25">
      <c r="A199" s="43">
        <v>103.9949582</v>
      </c>
      <c r="B199" s="43">
        <v>27.50852115</v>
      </c>
      <c r="C199" s="43">
        <v>887</v>
      </c>
      <c r="D199" s="15">
        <v>44027</v>
      </c>
      <c r="E199" s="29">
        <v>883.31</v>
      </c>
    </row>
    <row r="200" spans="1:5" ht="15.75" x14ac:dyDescent="0.25">
      <c r="A200" s="43">
        <v>103.9949582</v>
      </c>
      <c r="B200" s="43">
        <v>27.50852115</v>
      </c>
      <c r="C200" s="43">
        <v>887</v>
      </c>
      <c r="D200" s="15">
        <v>44028</v>
      </c>
      <c r="E200" s="29">
        <v>883.28</v>
      </c>
    </row>
    <row r="201" spans="1:5" ht="15.75" x14ac:dyDescent="0.25">
      <c r="A201" s="43">
        <v>103.9949582</v>
      </c>
      <c r="B201" s="43">
        <v>27.50852115</v>
      </c>
      <c r="C201" s="43">
        <v>887</v>
      </c>
      <c r="D201" s="15">
        <v>44029</v>
      </c>
      <c r="E201" s="29">
        <v>883.29</v>
      </c>
    </row>
    <row r="202" spans="1:5" ht="15.75" x14ac:dyDescent="0.25">
      <c r="A202" s="43">
        <v>103.9949582</v>
      </c>
      <c r="B202" s="43">
        <v>27.50852115</v>
      </c>
      <c r="C202" s="43">
        <v>887</v>
      </c>
      <c r="D202" s="15">
        <v>44030</v>
      </c>
      <c r="E202" s="29">
        <v>883.31</v>
      </c>
    </row>
    <row r="203" spans="1:5" ht="15.75" x14ac:dyDescent="0.25">
      <c r="A203" s="43">
        <v>103.9949582</v>
      </c>
      <c r="B203" s="43">
        <v>27.50852115</v>
      </c>
      <c r="C203" s="43">
        <v>887</v>
      </c>
      <c r="D203" s="15">
        <v>44031</v>
      </c>
      <c r="E203" s="29">
        <v>883.3</v>
      </c>
    </row>
    <row r="204" spans="1:5" ht="15.75" x14ac:dyDescent="0.25">
      <c r="A204" s="43">
        <v>103.9949582</v>
      </c>
      <c r="B204" s="43">
        <v>27.50852115</v>
      </c>
      <c r="C204" s="43">
        <v>887</v>
      </c>
      <c r="D204" s="15">
        <v>44032</v>
      </c>
      <c r="E204" s="29">
        <v>883.24</v>
      </c>
    </row>
    <row r="205" spans="1:5" ht="15.75" x14ac:dyDescent="0.25">
      <c r="A205" s="43">
        <v>103.9949582</v>
      </c>
      <c r="B205" s="43">
        <v>27.50852115</v>
      </c>
      <c r="C205" s="43">
        <v>887</v>
      </c>
      <c r="D205" s="15">
        <v>44033</v>
      </c>
      <c r="E205" s="29">
        <v>883.24</v>
      </c>
    </row>
    <row r="206" spans="1:5" ht="15.75" x14ac:dyDescent="0.25">
      <c r="A206" s="43">
        <v>103.9949582</v>
      </c>
      <c r="B206" s="43">
        <v>27.50852115</v>
      </c>
      <c r="C206" s="43">
        <v>887</v>
      </c>
      <c r="D206" s="15">
        <v>44034</v>
      </c>
      <c r="E206" s="29">
        <v>883.27</v>
      </c>
    </row>
    <row r="207" spans="1:5" ht="15.75" x14ac:dyDescent="0.25">
      <c r="A207" s="43">
        <v>103.9949582</v>
      </c>
      <c r="B207" s="43">
        <v>27.50852115</v>
      </c>
      <c r="C207" s="43">
        <v>887</v>
      </c>
      <c r="D207" s="15">
        <v>44035</v>
      </c>
      <c r="E207" s="29">
        <v>883.25</v>
      </c>
    </row>
    <row r="208" spans="1:5" ht="15.75" x14ac:dyDescent="0.25">
      <c r="A208" s="43">
        <v>103.9949582</v>
      </c>
      <c r="B208" s="43">
        <v>27.50852115</v>
      </c>
      <c r="C208" s="43">
        <v>887</v>
      </c>
      <c r="D208" s="15">
        <v>44036</v>
      </c>
      <c r="E208" s="29">
        <v>883.23</v>
      </c>
    </row>
    <row r="209" spans="1:5" ht="15.75" x14ac:dyDescent="0.25">
      <c r="A209" s="43">
        <v>103.9949582</v>
      </c>
      <c r="B209" s="43">
        <v>27.50852115</v>
      </c>
      <c r="C209" s="43">
        <v>887</v>
      </c>
      <c r="D209" s="15">
        <v>44037</v>
      </c>
      <c r="E209" s="29">
        <v>883.25</v>
      </c>
    </row>
    <row r="210" spans="1:5" ht="15.75" x14ac:dyDescent="0.25">
      <c r="A210" s="43">
        <v>103.9949582</v>
      </c>
      <c r="B210" s="43">
        <v>27.50852115</v>
      </c>
      <c r="C210" s="43">
        <v>887</v>
      </c>
      <c r="D210" s="15">
        <v>44038</v>
      </c>
      <c r="E210" s="29">
        <v>883.23</v>
      </c>
    </row>
    <row r="211" spans="1:5" ht="15.75" x14ac:dyDescent="0.25">
      <c r="A211" s="43">
        <v>103.9949582</v>
      </c>
      <c r="B211" s="43">
        <v>27.50852115</v>
      </c>
      <c r="C211" s="43">
        <v>887</v>
      </c>
      <c r="D211" s="15">
        <v>44039</v>
      </c>
      <c r="E211" s="29">
        <v>883.24</v>
      </c>
    </row>
    <row r="212" spans="1:5" ht="15.75" x14ac:dyDescent="0.25">
      <c r="A212" s="43">
        <v>103.9949582</v>
      </c>
      <c r="B212" s="43">
        <v>27.50852115</v>
      </c>
      <c r="C212" s="43">
        <v>887</v>
      </c>
      <c r="D212" s="15">
        <v>44040</v>
      </c>
      <c r="E212" s="29">
        <v>883.26</v>
      </c>
    </row>
    <row r="213" spans="1:5" ht="15.75" x14ac:dyDescent="0.25">
      <c r="A213" s="43">
        <v>103.9949582</v>
      </c>
      <c r="B213" s="43">
        <v>27.50852115</v>
      </c>
      <c r="C213" s="43">
        <v>887</v>
      </c>
      <c r="D213" s="15">
        <v>44041</v>
      </c>
      <c r="E213" s="29">
        <v>883.29</v>
      </c>
    </row>
    <row r="214" spans="1:5" ht="15.75" x14ac:dyDescent="0.25">
      <c r="A214" s="43">
        <v>103.9949582</v>
      </c>
      <c r="B214" s="43">
        <v>27.50852115</v>
      </c>
      <c r="C214" s="43">
        <v>887</v>
      </c>
      <c r="D214" s="15">
        <v>44042</v>
      </c>
      <c r="E214" s="29">
        <v>883.28</v>
      </c>
    </row>
    <row r="215" spans="1:5" ht="15.75" x14ac:dyDescent="0.25">
      <c r="A215" s="43">
        <v>103.9949582</v>
      </c>
      <c r="B215" s="43">
        <v>27.50852115</v>
      </c>
      <c r="C215" s="43">
        <v>887</v>
      </c>
      <c r="D215" s="15">
        <v>44043</v>
      </c>
      <c r="E215" s="29">
        <v>883.35</v>
      </c>
    </row>
    <row r="216" spans="1:5" ht="15.75" x14ac:dyDescent="0.25">
      <c r="A216" s="43">
        <v>103.9949582</v>
      </c>
      <c r="B216" s="43">
        <v>27.50852115</v>
      </c>
      <c r="C216" s="43">
        <v>887</v>
      </c>
      <c r="D216" s="15">
        <v>44044</v>
      </c>
      <c r="E216" s="29">
        <v>883.49</v>
      </c>
    </row>
    <row r="217" spans="1:5" ht="15.75" x14ac:dyDescent="0.25">
      <c r="A217" s="43">
        <v>103.9949582</v>
      </c>
      <c r="B217" s="43">
        <v>27.50852115</v>
      </c>
      <c r="C217" s="43">
        <v>887</v>
      </c>
      <c r="D217" s="15">
        <v>44045</v>
      </c>
      <c r="E217" s="29">
        <v>883.59</v>
      </c>
    </row>
    <row r="218" spans="1:5" ht="15.75" x14ac:dyDescent="0.25">
      <c r="A218" s="43">
        <v>103.9949582</v>
      </c>
      <c r="B218" s="43">
        <v>27.50852115</v>
      </c>
      <c r="C218" s="43">
        <v>887</v>
      </c>
      <c r="D218" s="15">
        <v>44046</v>
      </c>
      <c r="E218" s="29">
        <v>883.55</v>
      </c>
    </row>
    <row r="219" spans="1:5" ht="15.75" x14ac:dyDescent="0.25">
      <c r="A219" s="43">
        <v>103.9949582</v>
      </c>
      <c r="B219" s="43">
        <v>27.50852115</v>
      </c>
      <c r="C219" s="43">
        <v>887</v>
      </c>
      <c r="D219" s="15">
        <v>44047</v>
      </c>
      <c r="E219" s="29">
        <v>883.49</v>
      </c>
    </row>
    <row r="220" spans="1:5" ht="15.75" x14ac:dyDescent="0.25">
      <c r="A220" s="43">
        <v>103.9949582</v>
      </c>
      <c r="B220" s="43">
        <v>27.50852115</v>
      </c>
      <c r="C220" s="43">
        <v>887</v>
      </c>
      <c r="D220" s="15">
        <v>44048</v>
      </c>
      <c r="E220" s="29">
        <v>883.53</v>
      </c>
    </row>
    <row r="221" spans="1:5" ht="15.75" x14ac:dyDescent="0.25">
      <c r="A221" s="43">
        <v>103.9949582</v>
      </c>
      <c r="B221" s="43">
        <v>27.50852115</v>
      </c>
      <c r="C221" s="43">
        <v>887</v>
      </c>
      <c r="D221" s="15">
        <v>44049</v>
      </c>
      <c r="E221" s="29">
        <v>883.58</v>
      </c>
    </row>
    <row r="222" spans="1:5" ht="15.75" x14ac:dyDescent="0.25">
      <c r="A222" s="43">
        <v>103.9949582</v>
      </c>
      <c r="B222" s="43">
        <v>27.50852115</v>
      </c>
      <c r="C222" s="43">
        <v>887</v>
      </c>
      <c r="D222" s="15">
        <v>44050</v>
      </c>
      <c r="E222" s="29">
        <v>883.55</v>
      </c>
    </row>
    <row r="223" spans="1:5" ht="15.75" x14ac:dyDescent="0.25">
      <c r="A223" s="43">
        <v>103.9949582</v>
      </c>
      <c r="B223" s="43">
        <v>27.50852115</v>
      </c>
      <c r="C223" s="43">
        <v>887</v>
      </c>
      <c r="D223" s="15">
        <v>44051</v>
      </c>
      <c r="E223" s="29">
        <v>883.59</v>
      </c>
    </row>
    <row r="224" spans="1:5" ht="15.75" x14ac:dyDescent="0.25">
      <c r="A224" s="43">
        <v>103.9949582</v>
      </c>
      <c r="B224" s="43">
        <v>27.50852115</v>
      </c>
      <c r="C224" s="43">
        <v>887</v>
      </c>
      <c r="D224" s="15">
        <v>44052</v>
      </c>
      <c r="E224" s="29">
        <v>883.64</v>
      </c>
    </row>
    <row r="225" spans="1:5" ht="15.75" x14ac:dyDescent="0.25">
      <c r="A225" s="43">
        <v>103.9949582</v>
      </c>
      <c r="B225" s="43">
        <v>27.50852115</v>
      </c>
      <c r="C225" s="43">
        <v>887</v>
      </c>
      <c r="D225" s="15">
        <v>44053</v>
      </c>
      <c r="E225" s="29">
        <v>883.58</v>
      </c>
    </row>
    <row r="226" spans="1:5" ht="15.75" x14ac:dyDescent="0.25">
      <c r="A226" s="43">
        <v>103.9949582</v>
      </c>
      <c r="B226" s="43">
        <v>27.50852115</v>
      </c>
      <c r="C226" s="43">
        <v>887</v>
      </c>
      <c r="D226" s="15">
        <v>44054</v>
      </c>
      <c r="E226" s="29">
        <v>883.57</v>
      </c>
    </row>
    <row r="227" spans="1:5" ht="15.75" x14ac:dyDescent="0.25">
      <c r="A227" s="43">
        <v>103.9949582</v>
      </c>
      <c r="B227" s="43">
        <v>27.50852115</v>
      </c>
      <c r="C227" s="43">
        <v>887</v>
      </c>
      <c r="D227" s="15">
        <v>44055</v>
      </c>
      <c r="E227" s="29">
        <v>883.6</v>
      </c>
    </row>
    <row r="228" spans="1:5" ht="15.75" x14ac:dyDescent="0.25">
      <c r="A228" s="43">
        <v>103.9949582</v>
      </c>
      <c r="B228" s="43">
        <v>27.50852115</v>
      </c>
      <c r="C228" s="43">
        <v>887</v>
      </c>
      <c r="D228" s="15">
        <v>44056</v>
      </c>
      <c r="E228" s="29">
        <v>883.63</v>
      </c>
    </row>
    <row r="229" spans="1:5" ht="15.75" x14ac:dyDescent="0.25">
      <c r="A229" s="43">
        <v>103.9949582</v>
      </c>
      <c r="B229" s="43">
        <v>27.50852115</v>
      </c>
      <c r="C229" s="43">
        <v>887</v>
      </c>
      <c r="D229" s="15">
        <v>44057</v>
      </c>
      <c r="E229" s="29">
        <v>883.94</v>
      </c>
    </row>
    <row r="230" spans="1:5" ht="15.75" x14ac:dyDescent="0.25">
      <c r="A230" s="43">
        <v>103.9949582</v>
      </c>
      <c r="B230" s="43">
        <v>27.50852115</v>
      </c>
      <c r="C230" s="43">
        <v>887</v>
      </c>
      <c r="D230" s="15">
        <v>44058</v>
      </c>
      <c r="E230" s="29">
        <v>883.83</v>
      </c>
    </row>
    <row r="231" spans="1:5" ht="15.75" x14ac:dyDescent="0.25">
      <c r="A231" s="43">
        <v>103.9949582</v>
      </c>
      <c r="B231" s="43">
        <v>27.50852115</v>
      </c>
      <c r="C231" s="43">
        <v>887</v>
      </c>
      <c r="D231" s="15">
        <v>44059</v>
      </c>
      <c r="E231" s="29">
        <v>883.82</v>
      </c>
    </row>
    <row r="232" spans="1:5" ht="15.75" x14ac:dyDescent="0.25">
      <c r="A232" s="43">
        <v>103.9949582</v>
      </c>
      <c r="B232" s="43">
        <v>27.50852115</v>
      </c>
      <c r="C232" s="43">
        <v>887</v>
      </c>
      <c r="D232" s="15">
        <v>44060</v>
      </c>
      <c r="E232" s="29">
        <v>883.86</v>
      </c>
    </row>
    <row r="233" spans="1:5" ht="15.75" x14ac:dyDescent="0.25">
      <c r="A233" s="43">
        <v>103.9949582</v>
      </c>
      <c r="B233" s="43">
        <v>27.50852115</v>
      </c>
      <c r="C233" s="43">
        <v>887</v>
      </c>
      <c r="D233" s="15">
        <v>44061</v>
      </c>
      <c r="E233" s="29">
        <v>883.89</v>
      </c>
    </row>
    <row r="234" spans="1:5" ht="15.75" x14ac:dyDescent="0.25">
      <c r="A234" s="43">
        <v>103.9949582</v>
      </c>
      <c r="B234" s="43">
        <v>27.50852115</v>
      </c>
      <c r="C234" s="43">
        <v>887</v>
      </c>
      <c r="D234" s="15">
        <v>44062</v>
      </c>
      <c r="E234" s="29">
        <v>883.86</v>
      </c>
    </row>
    <row r="235" spans="1:5" ht="15.75" x14ac:dyDescent="0.25">
      <c r="A235" s="43">
        <v>103.9949582</v>
      </c>
      <c r="B235" s="43">
        <v>27.50852115</v>
      </c>
      <c r="C235" s="43">
        <v>887</v>
      </c>
      <c r="D235" s="15">
        <v>44063</v>
      </c>
      <c r="E235" s="29">
        <v>883.78</v>
      </c>
    </row>
    <row r="236" spans="1:5" ht="15.75" x14ac:dyDescent="0.25">
      <c r="A236" s="43">
        <v>103.9949582</v>
      </c>
      <c r="B236" s="43">
        <v>27.50852115</v>
      </c>
      <c r="C236" s="43">
        <v>887</v>
      </c>
      <c r="D236" s="15">
        <v>44064</v>
      </c>
      <c r="E236" s="29">
        <v>883.79</v>
      </c>
    </row>
    <row r="237" spans="1:5" ht="15.75" x14ac:dyDescent="0.25">
      <c r="A237" s="43">
        <v>103.9949582</v>
      </c>
      <c r="B237" s="43">
        <v>27.50852115</v>
      </c>
      <c r="C237" s="43">
        <v>887</v>
      </c>
      <c r="D237" s="15">
        <v>44065</v>
      </c>
      <c r="E237" s="29">
        <v>883.81</v>
      </c>
    </row>
    <row r="238" spans="1:5" ht="15.75" x14ac:dyDescent="0.25">
      <c r="A238" s="43">
        <v>103.9949582</v>
      </c>
      <c r="B238" s="43">
        <v>27.50852115</v>
      </c>
      <c r="C238" s="43">
        <v>887</v>
      </c>
      <c r="D238" s="15">
        <v>44066</v>
      </c>
      <c r="E238" s="29">
        <v>883.84</v>
      </c>
    </row>
    <row r="239" spans="1:5" ht="15.75" x14ac:dyDescent="0.25">
      <c r="A239" s="43">
        <v>103.9949582</v>
      </c>
      <c r="B239" s="43">
        <v>27.50852115</v>
      </c>
      <c r="C239" s="43">
        <v>887</v>
      </c>
      <c r="D239" s="15">
        <v>44067</v>
      </c>
      <c r="E239" s="29">
        <v>883.87</v>
      </c>
    </row>
    <row r="240" spans="1:5" ht="15.75" x14ac:dyDescent="0.25">
      <c r="A240" s="43">
        <v>103.9949582</v>
      </c>
      <c r="B240" s="43">
        <v>27.50852115</v>
      </c>
      <c r="C240" s="43">
        <v>887</v>
      </c>
      <c r="D240" s="15">
        <v>44068</v>
      </c>
      <c r="E240" s="29">
        <v>883.86</v>
      </c>
    </row>
    <row r="241" spans="1:5" ht="15.75" x14ac:dyDescent="0.25">
      <c r="A241" s="43">
        <v>103.9949582</v>
      </c>
      <c r="B241" s="43">
        <v>27.50852115</v>
      </c>
      <c r="C241" s="43">
        <v>887</v>
      </c>
      <c r="D241" s="15">
        <v>44069</v>
      </c>
      <c r="E241" s="29">
        <v>883.85</v>
      </c>
    </row>
    <row r="242" spans="1:5" ht="15.75" x14ac:dyDescent="0.25">
      <c r="A242" s="43">
        <v>103.9949582</v>
      </c>
      <c r="B242" s="43">
        <v>27.50852115</v>
      </c>
      <c r="C242" s="43">
        <v>887</v>
      </c>
      <c r="D242" s="15">
        <v>44070</v>
      </c>
      <c r="E242" s="29">
        <v>883.81</v>
      </c>
    </row>
    <row r="243" spans="1:5" ht="15.75" x14ac:dyDescent="0.25">
      <c r="A243" s="43">
        <v>103.9949582</v>
      </c>
      <c r="B243" s="43">
        <v>27.50852115</v>
      </c>
      <c r="C243" s="43">
        <v>887</v>
      </c>
      <c r="D243" s="15">
        <v>44071</v>
      </c>
      <c r="E243" s="29">
        <v>883.79</v>
      </c>
    </row>
    <row r="244" spans="1:5" ht="15.75" x14ac:dyDescent="0.25">
      <c r="A244" s="43">
        <v>103.9949582</v>
      </c>
      <c r="B244" s="43">
        <v>27.50852115</v>
      </c>
      <c r="C244" s="43">
        <v>887</v>
      </c>
      <c r="D244" s="15">
        <v>44072</v>
      </c>
      <c r="E244" s="29">
        <v>883.85</v>
      </c>
    </row>
    <row r="245" spans="1:5" ht="15.75" x14ac:dyDescent="0.25">
      <c r="A245" s="43">
        <v>103.9949582</v>
      </c>
      <c r="B245" s="43">
        <v>27.50852115</v>
      </c>
      <c r="C245" s="43">
        <v>887</v>
      </c>
      <c r="D245" s="15">
        <v>44073</v>
      </c>
      <c r="E245" s="29">
        <v>883.89</v>
      </c>
    </row>
    <row r="246" spans="1:5" ht="15.75" x14ac:dyDescent="0.25">
      <c r="A246" s="43">
        <v>103.9949582</v>
      </c>
      <c r="B246" s="43">
        <v>27.50852115</v>
      </c>
      <c r="C246" s="43">
        <v>887</v>
      </c>
      <c r="D246" s="15">
        <v>44074</v>
      </c>
      <c r="E246" s="29">
        <v>883.86</v>
      </c>
    </row>
    <row r="247" spans="1:5" ht="15.75" x14ac:dyDescent="0.25">
      <c r="A247" s="43">
        <v>103.9949582</v>
      </c>
      <c r="B247" s="43">
        <v>27.50852115</v>
      </c>
      <c r="C247" s="43">
        <v>887</v>
      </c>
      <c r="D247" s="15">
        <v>44075</v>
      </c>
      <c r="E247" s="29">
        <v>883.88</v>
      </c>
    </row>
    <row r="248" spans="1:5" ht="15.75" x14ac:dyDescent="0.25">
      <c r="A248" s="43">
        <v>103.9949582</v>
      </c>
      <c r="B248" s="43">
        <v>27.50852115</v>
      </c>
      <c r="C248" s="43">
        <v>887</v>
      </c>
      <c r="D248" s="15">
        <v>44076</v>
      </c>
      <c r="E248" s="29">
        <v>883.84</v>
      </c>
    </row>
    <row r="249" spans="1:5" ht="15.75" x14ac:dyDescent="0.25">
      <c r="A249" s="43">
        <v>103.9949582</v>
      </c>
      <c r="B249" s="43">
        <v>27.50852115</v>
      </c>
      <c r="C249" s="43">
        <v>887</v>
      </c>
      <c r="D249" s="15">
        <v>44077</v>
      </c>
      <c r="E249" s="29">
        <v>883.86</v>
      </c>
    </row>
    <row r="250" spans="1:5" ht="15.75" x14ac:dyDescent="0.25">
      <c r="A250" s="43">
        <v>103.9949582</v>
      </c>
      <c r="B250" s="43">
        <v>27.50852115</v>
      </c>
      <c r="C250" s="43">
        <v>887</v>
      </c>
      <c r="D250" s="15">
        <v>44078</v>
      </c>
      <c r="E250" s="29">
        <v>883.88</v>
      </c>
    </row>
    <row r="251" spans="1:5" ht="15.75" x14ac:dyDescent="0.25">
      <c r="A251" s="43">
        <v>103.9949582</v>
      </c>
      <c r="B251" s="43">
        <v>27.50852115</v>
      </c>
      <c r="C251" s="43">
        <v>887</v>
      </c>
      <c r="D251" s="15">
        <v>44079</v>
      </c>
      <c r="E251" s="29">
        <v>883.84</v>
      </c>
    </row>
    <row r="252" spans="1:5" ht="15.75" x14ac:dyDescent="0.25">
      <c r="A252" s="43">
        <v>103.9949582</v>
      </c>
      <c r="B252" s="43">
        <v>27.50852115</v>
      </c>
      <c r="C252" s="43">
        <v>887</v>
      </c>
      <c r="D252" s="15">
        <v>44080</v>
      </c>
      <c r="E252" s="29">
        <v>883.86</v>
      </c>
    </row>
    <row r="253" spans="1:5" ht="15.75" x14ac:dyDescent="0.25">
      <c r="A253" s="43">
        <v>103.9949582</v>
      </c>
      <c r="B253" s="43">
        <v>27.50852115</v>
      </c>
      <c r="C253" s="43">
        <v>887</v>
      </c>
      <c r="D253" s="15">
        <v>44081</v>
      </c>
      <c r="E253" s="29">
        <v>883.82</v>
      </c>
    </row>
    <row r="254" spans="1:5" ht="15.75" x14ac:dyDescent="0.25">
      <c r="A254" s="43">
        <v>103.9949582</v>
      </c>
      <c r="B254" s="43">
        <v>27.50852115</v>
      </c>
      <c r="C254" s="43">
        <v>887</v>
      </c>
      <c r="D254" s="15">
        <v>44082</v>
      </c>
      <c r="E254" s="29">
        <v>883.8</v>
      </c>
    </row>
    <row r="255" spans="1:5" ht="15.75" x14ac:dyDescent="0.25">
      <c r="A255" s="43">
        <v>103.9949582</v>
      </c>
      <c r="B255" s="43">
        <v>27.50852115</v>
      </c>
      <c r="C255" s="43">
        <v>887</v>
      </c>
      <c r="D255" s="15">
        <v>44083</v>
      </c>
      <c r="E255" s="29">
        <v>883.77</v>
      </c>
    </row>
    <row r="256" spans="1:5" ht="15.75" x14ac:dyDescent="0.25">
      <c r="A256" s="43">
        <v>103.9949582</v>
      </c>
      <c r="B256" s="43">
        <v>27.50852115</v>
      </c>
      <c r="C256" s="43">
        <v>887</v>
      </c>
      <c r="D256" s="15">
        <v>44084</v>
      </c>
      <c r="E256" s="29">
        <v>883.76</v>
      </c>
    </row>
    <row r="257" spans="1:5" ht="15.75" x14ac:dyDescent="0.25">
      <c r="A257" s="43">
        <v>103.9949582</v>
      </c>
      <c r="B257" s="43">
        <v>27.50852115</v>
      </c>
      <c r="C257" s="43">
        <v>887</v>
      </c>
      <c r="D257" s="15">
        <v>44085</v>
      </c>
      <c r="E257" s="29">
        <v>883.79</v>
      </c>
    </row>
    <row r="258" spans="1:5" ht="15.75" x14ac:dyDescent="0.25">
      <c r="A258" s="43">
        <v>103.9949582</v>
      </c>
      <c r="B258" s="43">
        <v>27.50852115</v>
      </c>
      <c r="C258" s="43">
        <v>887</v>
      </c>
      <c r="D258" s="15">
        <v>44086</v>
      </c>
      <c r="E258" s="29">
        <v>883.8</v>
      </c>
    </row>
    <row r="259" spans="1:5" ht="15.75" x14ac:dyDescent="0.25">
      <c r="A259" s="43">
        <v>103.9949582</v>
      </c>
      <c r="B259" s="43">
        <v>27.50852115</v>
      </c>
      <c r="C259" s="43">
        <v>887</v>
      </c>
      <c r="D259" s="15">
        <v>44087</v>
      </c>
      <c r="E259" s="29">
        <v>883.76</v>
      </c>
    </row>
    <row r="260" spans="1:5" ht="15.75" x14ac:dyDescent="0.25">
      <c r="A260" s="43">
        <v>103.9949582</v>
      </c>
      <c r="B260" s="43">
        <v>27.50852115</v>
      </c>
      <c r="C260" s="43">
        <v>887</v>
      </c>
      <c r="D260" s="15">
        <v>44088</v>
      </c>
      <c r="E260" s="29">
        <v>883.78</v>
      </c>
    </row>
    <row r="261" spans="1:5" ht="15.75" x14ac:dyDescent="0.25">
      <c r="A261" s="43">
        <v>103.9949582</v>
      </c>
      <c r="B261" s="43">
        <v>27.50852115</v>
      </c>
      <c r="C261" s="43">
        <v>887</v>
      </c>
      <c r="D261" s="15">
        <v>44089</v>
      </c>
      <c r="E261" s="29">
        <v>883.81</v>
      </c>
    </row>
    <row r="262" spans="1:5" ht="15.75" x14ac:dyDescent="0.25">
      <c r="A262" s="43">
        <v>103.9949582</v>
      </c>
      <c r="B262" s="43">
        <v>27.50852115</v>
      </c>
      <c r="C262" s="43">
        <v>887</v>
      </c>
      <c r="D262" s="15">
        <v>44090</v>
      </c>
      <c r="E262" s="29">
        <v>883.79</v>
      </c>
    </row>
    <row r="263" spans="1:5" ht="15.75" x14ac:dyDescent="0.25">
      <c r="A263" s="43">
        <v>103.9949582</v>
      </c>
      <c r="B263" s="43">
        <v>27.50852115</v>
      </c>
      <c r="C263" s="43">
        <v>887</v>
      </c>
      <c r="D263" s="15">
        <v>44091</v>
      </c>
      <c r="E263" s="29">
        <v>883.8</v>
      </c>
    </row>
    <row r="264" spans="1:5" ht="15.75" x14ac:dyDescent="0.25">
      <c r="A264" s="43">
        <v>103.9949582</v>
      </c>
      <c r="B264" s="43">
        <v>27.50852115</v>
      </c>
      <c r="C264" s="43">
        <v>887</v>
      </c>
      <c r="D264" s="15">
        <v>44092</v>
      </c>
      <c r="E264" s="29">
        <v>883.75</v>
      </c>
    </row>
    <row r="265" spans="1:5" ht="15.75" x14ac:dyDescent="0.25">
      <c r="A265" s="43">
        <v>103.9949582</v>
      </c>
      <c r="B265" s="43">
        <v>27.50852115</v>
      </c>
      <c r="C265" s="43">
        <v>887</v>
      </c>
      <c r="D265" s="15">
        <v>44093</v>
      </c>
      <c r="E265" s="29">
        <v>883.77</v>
      </c>
    </row>
    <row r="266" spans="1:5" ht="15.75" x14ac:dyDescent="0.25">
      <c r="A266" s="43">
        <v>103.9949582</v>
      </c>
      <c r="B266" s="43">
        <v>27.50852115</v>
      </c>
      <c r="C266" s="43">
        <v>887</v>
      </c>
      <c r="D266" s="15">
        <v>44094</v>
      </c>
      <c r="E266" s="29">
        <v>883.75</v>
      </c>
    </row>
    <row r="267" spans="1:5" ht="15.75" x14ac:dyDescent="0.25">
      <c r="A267" s="43">
        <v>103.9949582</v>
      </c>
      <c r="B267" s="43">
        <v>27.50852115</v>
      </c>
      <c r="C267" s="43">
        <v>887</v>
      </c>
      <c r="D267" s="15">
        <v>44095</v>
      </c>
      <c r="E267" s="29">
        <v>883.77</v>
      </c>
    </row>
    <row r="268" spans="1:5" ht="15.75" x14ac:dyDescent="0.25">
      <c r="A268" s="43">
        <v>103.9949582</v>
      </c>
      <c r="B268" s="43">
        <v>27.50852115</v>
      </c>
      <c r="C268" s="43">
        <v>887</v>
      </c>
      <c r="D268" s="15">
        <v>44096</v>
      </c>
      <c r="E268" s="29">
        <v>883.8</v>
      </c>
    </row>
    <row r="269" spans="1:5" ht="15.75" x14ac:dyDescent="0.25">
      <c r="A269" s="43">
        <v>103.9949582</v>
      </c>
      <c r="B269" s="43">
        <v>27.50852115</v>
      </c>
      <c r="C269" s="43">
        <v>887</v>
      </c>
      <c r="D269" s="15">
        <v>44097</v>
      </c>
      <c r="E269" s="29">
        <v>883.8</v>
      </c>
    </row>
    <row r="270" spans="1:5" ht="15.75" x14ac:dyDescent="0.25">
      <c r="A270" s="43">
        <v>103.9949582</v>
      </c>
      <c r="B270" s="43">
        <v>27.50852115</v>
      </c>
      <c r="C270" s="43">
        <v>887</v>
      </c>
      <c r="D270" s="15">
        <v>44098</v>
      </c>
      <c r="E270" s="29">
        <v>883.82</v>
      </c>
    </row>
    <row r="271" spans="1:5" ht="15.75" x14ac:dyDescent="0.25">
      <c r="A271" s="43">
        <v>103.9949582</v>
      </c>
      <c r="B271" s="43">
        <v>27.50852115</v>
      </c>
      <c r="C271" s="43">
        <v>887</v>
      </c>
      <c r="D271" s="15">
        <v>44099</v>
      </c>
      <c r="E271" s="29">
        <v>883.8</v>
      </c>
    </row>
    <row r="272" spans="1:5" ht="15.75" x14ac:dyDescent="0.25">
      <c r="A272" s="43">
        <v>103.9949582</v>
      </c>
      <c r="B272" s="43">
        <v>27.50852115</v>
      </c>
      <c r="C272" s="43">
        <v>887</v>
      </c>
      <c r="D272" s="15">
        <v>44100</v>
      </c>
      <c r="E272" s="29">
        <v>883.79</v>
      </c>
    </row>
    <row r="273" spans="1:5" ht="15.75" x14ac:dyDescent="0.25">
      <c r="A273" s="43">
        <v>103.9949582</v>
      </c>
      <c r="B273" s="43">
        <v>27.50852115</v>
      </c>
      <c r="C273" s="43">
        <v>887</v>
      </c>
      <c r="D273" s="15">
        <v>44101</v>
      </c>
      <c r="E273" s="29"/>
    </row>
    <row r="274" spans="1:5" ht="15.75" x14ac:dyDescent="0.25">
      <c r="A274" s="43">
        <v>103.9949582</v>
      </c>
      <c r="B274" s="43">
        <v>27.50852115</v>
      </c>
      <c r="C274" s="43">
        <v>887</v>
      </c>
      <c r="D274" s="15">
        <v>44102</v>
      </c>
      <c r="E274" s="29">
        <v>883.8</v>
      </c>
    </row>
    <row r="275" spans="1:5" ht="15.75" x14ac:dyDescent="0.25">
      <c r="A275" s="43">
        <v>103.9949582</v>
      </c>
      <c r="B275" s="43">
        <v>27.50852115</v>
      </c>
      <c r="C275" s="43">
        <v>887</v>
      </c>
      <c r="D275" s="15">
        <v>44103</v>
      </c>
      <c r="E275" s="29">
        <v>883.88</v>
      </c>
    </row>
    <row r="276" spans="1:5" ht="15.75" x14ac:dyDescent="0.25">
      <c r="A276" s="43">
        <v>103.9949582</v>
      </c>
      <c r="B276" s="43">
        <v>27.50852115</v>
      </c>
      <c r="C276" s="43">
        <v>887</v>
      </c>
      <c r="D276" s="15">
        <v>44104</v>
      </c>
      <c r="E276" s="29">
        <v>883.9</v>
      </c>
    </row>
    <row r="277" spans="1:5" ht="15.75" x14ac:dyDescent="0.25">
      <c r="A277" s="43">
        <v>103.9949582</v>
      </c>
      <c r="B277" s="43">
        <v>27.50852115</v>
      </c>
      <c r="C277" s="43">
        <v>887</v>
      </c>
      <c r="D277" s="15">
        <v>44105</v>
      </c>
      <c r="E277" s="29">
        <v>883.88</v>
      </c>
    </row>
    <row r="278" spans="1:5" ht="15.75" x14ac:dyDescent="0.25">
      <c r="A278" s="43">
        <v>103.9949582</v>
      </c>
      <c r="B278" s="43">
        <v>27.50852115</v>
      </c>
      <c r="C278" s="43">
        <v>887</v>
      </c>
      <c r="D278" s="15">
        <v>44106</v>
      </c>
      <c r="E278" s="29">
        <v>883.86</v>
      </c>
    </row>
    <row r="279" spans="1:5" ht="15.75" x14ac:dyDescent="0.25">
      <c r="A279" s="43">
        <v>103.9949582</v>
      </c>
      <c r="B279" s="43">
        <v>27.50852115</v>
      </c>
      <c r="C279" s="43">
        <v>887</v>
      </c>
      <c r="D279" s="15">
        <v>44107</v>
      </c>
      <c r="E279" s="29">
        <v>883.88</v>
      </c>
    </row>
    <row r="280" spans="1:5" ht="15.75" x14ac:dyDescent="0.25">
      <c r="A280" s="43">
        <v>103.9949582</v>
      </c>
      <c r="B280" s="43">
        <v>27.50852115</v>
      </c>
      <c r="C280" s="43">
        <v>887</v>
      </c>
      <c r="D280" s="15">
        <v>44108</v>
      </c>
      <c r="E280" s="29">
        <v>883.89</v>
      </c>
    </row>
    <row r="281" spans="1:5" ht="15.75" x14ac:dyDescent="0.25">
      <c r="A281" s="43">
        <v>103.9949582</v>
      </c>
      <c r="B281" s="43">
        <v>27.50852115</v>
      </c>
      <c r="C281" s="43">
        <v>887</v>
      </c>
      <c r="D281" s="15">
        <v>44109</v>
      </c>
      <c r="E281" s="29">
        <v>883.91</v>
      </c>
    </row>
    <row r="282" spans="1:5" ht="15.75" x14ac:dyDescent="0.25">
      <c r="A282" s="43">
        <v>103.9949582</v>
      </c>
      <c r="B282" s="43">
        <v>27.50852115</v>
      </c>
      <c r="C282" s="43">
        <v>887</v>
      </c>
      <c r="D282" s="15">
        <v>44110</v>
      </c>
      <c r="E282" s="29">
        <v>883.89</v>
      </c>
    </row>
    <row r="283" spans="1:5" ht="15.75" x14ac:dyDescent="0.25">
      <c r="A283" s="43">
        <v>103.9949582</v>
      </c>
      <c r="B283" s="43">
        <v>27.50852115</v>
      </c>
      <c r="C283" s="43">
        <v>887</v>
      </c>
      <c r="D283" s="15">
        <v>44111</v>
      </c>
      <c r="E283" s="29">
        <v>883.89</v>
      </c>
    </row>
    <row r="284" spans="1:5" ht="15.75" x14ac:dyDescent="0.25">
      <c r="A284" s="43">
        <v>103.9949582</v>
      </c>
      <c r="B284" s="43">
        <v>27.50852115</v>
      </c>
      <c r="C284" s="43">
        <v>887</v>
      </c>
      <c r="D284" s="15">
        <v>44112</v>
      </c>
      <c r="E284" s="29">
        <v>883.88</v>
      </c>
    </row>
    <row r="285" spans="1:5" ht="15.75" x14ac:dyDescent="0.25">
      <c r="A285" s="43">
        <v>103.9949582</v>
      </c>
      <c r="B285" s="43">
        <v>27.50852115</v>
      </c>
      <c r="C285" s="43">
        <v>887</v>
      </c>
      <c r="D285" s="15">
        <v>44113</v>
      </c>
      <c r="E285" s="29">
        <v>883.87</v>
      </c>
    </row>
    <row r="286" spans="1:5" ht="15.75" x14ac:dyDescent="0.25">
      <c r="A286" s="43">
        <v>103.9949582</v>
      </c>
      <c r="B286" s="43">
        <v>27.50852115</v>
      </c>
      <c r="C286" s="43">
        <v>887</v>
      </c>
      <c r="D286" s="15">
        <v>44114</v>
      </c>
      <c r="E286" s="29">
        <v>883.86</v>
      </c>
    </row>
    <row r="287" spans="1:5" ht="15.75" x14ac:dyDescent="0.25">
      <c r="A287" s="43">
        <v>103.9949582</v>
      </c>
      <c r="B287" s="43">
        <v>27.50852115</v>
      </c>
      <c r="C287" s="43">
        <v>887</v>
      </c>
      <c r="D287" s="15">
        <v>44115</v>
      </c>
      <c r="E287" s="29">
        <v>883.84</v>
      </c>
    </row>
    <row r="288" spans="1:5" ht="15.75" x14ac:dyDescent="0.25">
      <c r="A288" s="43">
        <v>103.9949582</v>
      </c>
      <c r="B288" s="43">
        <v>27.50852115</v>
      </c>
      <c r="C288" s="43">
        <v>887</v>
      </c>
      <c r="D288" s="15">
        <v>44116</v>
      </c>
      <c r="E288" s="29">
        <v>883.84</v>
      </c>
    </row>
    <row r="289" spans="1:5" ht="15.75" x14ac:dyDescent="0.25">
      <c r="A289" s="43">
        <v>103.9949582</v>
      </c>
      <c r="B289" s="43">
        <v>27.50852115</v>
      </c>
      <c r="C289" s="43">
        <v>887</v>
      </c>
      <c r="D289" s="15">
        <v>44117</v>
      </c>
      <c r="E289" s="29">
        <v>883.85</v>
      </c>
    </row>
    <row r="290" spans="1:5" ht="15.75" x14ac:dyDescent="0.25">
      <c r="A290" s="43">
        <v>103.9949582</v>
      </c>
      <c r="B290" s="43">
        <v>27.50852115</v>
      </c>
      <c r="C290" s="43">
        <v>887</v>
      </c>
      <c r="D290" s="15">
        <v>44118</v>
      </c>
      <c r="E290" s="29">
        <v>883.83</v>
      </c>
    </row>
    <row r="291" spans="1:5" ht="15.75" x14ac:dyDescent="0.25">
      <c r="A291" s="43">
        <v>103.9949582</v>
      </c>
      <c r="B291" s="43">
        <v>27.50852115</v>
      </c>
      <c r="C291" s="43">
        <v>887</v>
      </c>
      <c r="D291" s="15">
        <v>44119</v>
      </c>
      <c r="E291" s="29">
        <v>883.82</v>
      </c>
    </row>
    <row r="292" spans="1:5" ht="15.75" x14ac:dyDescent="0.25">
      <c r="A292" s="43">
        <v>103.9949582</v>
      </c>
      <c r="B292" s="43">
        <v>27.50852115</v>
      </c>
      <c r="C292" s="43">
        <v>887</v>
      </c>
      <c r="D292" s="15">
        <v>44120</v>
      </c>
      <c r="E292" s="29">
        <v>883.84</v>
      </c>
    </row>
    <row r="293" spans="1:5" ht="15.75" x14ac:dyDescent="0.25">
      <c r="A293" s="43">
        <v>103.9949582</v>
      </c>
      <c r="B293" s="43">
        <v>27.50852115</v>
      </c>
      <c r="C293" s="43">
        <v>887</v>
      </c>
      <c r="D293" s="15">
        <v>44121</v>
      </c>
      <c r="E293" s="29">
        <v>883.8</v>
      </c>
    </row>
    <row r="294" spans="1:5" ht="15.75" x14ac:dyDescent="0.25">
      <c r="A294" s="43">
        <v>103.9949582</v>
      </c>
      <c r="B294" s="43">
        <v>27.50852115</v>
      </c>
      <c r="C294" s="43">
        <v>887</v>
      </c>
      <c r="D294" s="15">
        <v>44122</v>
      </c>
      <c r="E294" s="29">
        <v>883.85</v>
      </c>
    </row>
    <row r="295" spans="1:5" ht="15.75" x14ac:dyDescent="0.25">
      <c r="A295" s="43">
        <v>103.9949582</v>
      </c>
      <c r="B295" s="43">
        <v>27.50852115</v>
      </c>
      <c r="C295" s="43">
        <v>887</v>
      </c>
      <c r="D295" s="15">
        <v>44123</v>
      </c>
      <c r="E295" s="29">
        <v>883.86</v>
      </c>
    </row>
    <row r="296" spans="1:5" ht="15.75" x14ac:dyDescent="0.25">
      <c r="A296" s="43">
        <v>103.9949582</v>
      </c>
      <c r="B296" s="43">
        <v>27.50852115</v>
      </c>
      <c r="C296" s="43">
        <v>887</v>
      </c>
      <c r="D296" s="15">
        <v>44124</v>
      </c>
      <c r="E296" s="29">
        <v>883.85</v>
      </c>
    </row>
    <row r="297" spans="1:5" ht="15.75" x14ac:dyDescent="0.25">
      <c r="A297" s="43">
        <v>103.9949582</v>
      </c>
      <c r="B297" s="43">
        <v>27.50852115</v>
      </c>
      <c r="C297" s="43">
        <v>887</v>
      </c>
      <c r="D297" s="15">
        <v>44125</v>
      </c>
      <c r="E297" s="29">
        <v>883.88</v>
      </c>
    </row>
    <row r="298" spans="1:5" ht="15.75" x14ac:dyDescent="0.25">
      <c r="A298" s="43">
        <v>103.9949582</v>
      </c>
      <c r="B298" s="43">
        <v>27.50852115</v>
      </c>
      <c r="C298" s="43">
        <v>887</v>
      </c>
      <c r="D298" s="15">
        <v>44126</v>
      </c>
      <c r="E298" s="29">
        <v>883.87</v>
      </c>
    </row>
    <row r="299" spans="1:5" ht="15.75" x14ac:dyDescent="0.25">
      <c r="A299" s="43">
        <v>103.9949582</v>
      </c>
      <c r="B299" s="43">
        <v>27.50852115</v>
      </c>
      <c r="C299" s="43">
        <v>887</v>
      </c>
      <c r="D299" s="15">
        <v>44127</v>
      </c>
      <c r="E299" s="29">
        <v>883.85</v>
      </c>
    </row>
    <row r="300" spans="1:5" ht="15.75" x14ac:dyDescent="0.25">
      <c r="A300" s="43">
        <v>103.9949582</v>
      </c>
      <c r="B300" s="43">
        <v>27.50852115</v>
      </c>
      <c r="C300" s="43">
        <v>887</v>
      </c>
      <c r="D300" s="15">
        <v>44128</v>
      </c>
      <c r="E300" s="29">
        <v>883.86</v>
      </c>
    </row>
    <row r="301" spans="1:5" ht="15.75" x14ac:dyDescent="0.25">
      <c r="A301" s="43">
        <v>103.9949582</v>
      </c>
      <c r="B301" s="43">
        <v>27.50852115</v>
      </c>
      <c r="C301" s="43">
        <v>887</v>
      </c>
      <c r="D301" s="15">
        <v>44129</v>
      </c>
      <c r="E301" s="29">
        <v>883.84</v>
      </c>
    </row>
    <row r="302" spans="1:5" ht="15.75" x14ac:dyDescent="0.25">
      <c r="A302" s="43">
        <v>103.9949582</v>
      </c>
      <c r="B302" s="43">
        <v>27.50852115</v>
      </c>
      <c r="C302" s="43">
        <v>887</v>
      </c>
      <c r="D302" s="15">
        <v>44130</v>
      </c>
      <c r="E302" s="29">
        <v>883.83</v>
      </c>
    </row>
    <row r="303" spans="1:5" ht="15.75" x14ac:dyDescent="0.25">
      <c r="A303" s="43">
        <v>103.9949582</v>
      </c>
      <c r="B303" s="43">
        <v>27.50852115</v>
      </c>
      <c r="C303" s="43">
        <v>887</v>
      </c>
      <c r="D303" s="15">
        <v>44131</v>
      </c>
      <c r="E303" s="29">
        <v>883.81</v>
      </c>
    </row>
    <row r="304" spans="1:5" ht="15.75" x14ac:dyDescent="0.25">
      <c r="A304" s="43">
        <v>103.9949582</v>
      </c>
      <c r="B304" s="43">
        <v>27.50852115</v>
      </c>
      <c r="C304" s="43">
        <v>887</v>
      </c>
      <c r="D304" s="15">
        <v>44132</v>
      </c>
      <c r="E304" s="29">
        <v>883.78</v>
      </c>
    </row>
    <row r="305" spans="1:5" ht="15.75" x14ac:dyDescent="0.25">
      <c r="A305" s="43">
        <v>103.9949582</v>
      </c>
      <c r="B305" s="43">
        <v>27.50852115</v>
      </c>
      <c r="C305" s="43">
        <v>887</v>
      </c>
      <c r="D305" s="15">
        <v>44133</v>
      </c>
      <c r="E305" s="29">
        <v>883.8</v>
      </c>
    </row>
    <row r="306" spans="1:5" ht="15.75" x14ac:dyDescent="0.25">
      <c r="A306" s="43">
        <v>103.9949582</v>
      </c>
      <c r="B306" s="43">
        <v>27.50852115</v>
      </c>
      <c r="C306" s="43">
        <v>887</v>
      </c>
      <c r="D306" s="15">
        <v>44134</v>
      </c>
      <c r="E306" s="29">
        <v>883.84</v>
      </c>
    </row>
    <row r="307" spans="1:5" ht="15.75" x14ac:dyDescent="0.25">
      <c r="A307" s="43">
        <v>103.9949582</v>
      </c>
      <c r="B307" s="43">
        <v>27.50852115</v>
      </c>
      <c r="C307" s="43">
        <v>887</v>
      </c>
      <c r="D307" s="15">
        <v>44135</v>
      </c>
      <c r="E307" s="29">
        <v>883.78</v>
      </c>
    </row>
    <row r="308" spans="1:5" ht="15.75" x14ac:dyDescent="0.25">
      <c r="A308" s="43">
        <v>103.9949582</v>
      </c>
      <c r="B308" s="43">
        <v>27.50852115</v>
      </c>
      <c r="C308" s="43">
        <v>887</v>
      </c>
      <c r="D308" s="15">
        <v>44136</v>
      </c>
      <c r="E308" s="29">
        <v>883.76</v>
      </c>
    </row>
    <row r="309" spans="1:5" ht="15.75" x14ac:dyDescent="0.25">
      <c r="A309" s="43">
        <v>103.9949582</v>
      </c>
      <c r="B309" s="43">
        <v>27.50852115</v>
      </c>
      <c r="C309" s="43">
        <v>887</v>
      </c>
      <c r="D309" s="15">
        <v>44137</v>
      </c>
      <c r="E309" s="29">
        <v>883.75</v>
      </c>
    </row>
    <row r="310" spans="1:5" ht="15.75" x14ac:dyDescent="0.25">
      <c r="A310" s="43">
        <v>103.9949582</v>
      </c>
      <c r="B310" s="43">
        <v>27.50852115</v>
      </c>
      <c r="C310" s="43">
        <v>887</v>
      </c>
      <c r="D310" s="15">
        <v>44138</v>
      </c>
      <c r="E310" s="29">
        <v>883.73</v>
      </c>
    </row>
    <row r="311" spans="1:5" ht="15.75" x14ac:dyDescent="0.25">
      <c r="A311" s="43">
        <v>103.9949582</v>
      </c>
      <c r="B311" s="43">
        <v>27.50852115</v>
      </c>
      <c r="C311" s="43">
        <v>887</v>
      </c>
      <c r="D311" s="15">
        <v>44139</v>
      </c>
      <c r="E311" s="29">
        <v>883.71</v>
      </c>
    </row>
    <row r="312" spans="1:5" ht="15.75" x14ac:dyDescent="0.25">
      <c r="A312" s="43">
        <v>103.9949582</v>
      </c>
      <c r="B312" s="43">
        <v>27.50852115</v>
      </c>
      <c r="C312" s="43">
        <v>887</v>
      </c>
      <c r="D312" s="15">
        <v>44140</v>
      </c>
      <c r="E312" s="29">
        <v>883.72</v>
      </c>
    </row>
    <row r="313" spans="1:5" ht="15.75" x14ac:dyDescent="0.25">
      <c r="A313" s="43">
        <v>103.9949582</v>
      </c>
      <c r="B313" s="43">
        <v>27.50852115</v>
      </c>
      <c r="C313" s="43">
        <v>887</v>
      </c>
      <c r="D313" s="15">
        <v>44141</v>
      </c>
      <c r="E313" s="29">
        <v>883.75</v>
      </c>
    </row>
    <row r="314" spans="1:5" ht="15.75" x14ac:dyDescent="0.25">
      <c r="A314" s="43">
        <v>103.9949582</v>
      </c>
      <c r="B314" s="43">
        <v>27.50852115</v>
      </c>
      <c r="C314" s="43">
        <v>887</v>
      </c>
      <c r="D314" s="15">
        <v>44142</v>
      </c>
      <c r="E314" s="29">
        <v>883.7</v>
      </c>
    </row>
    <row r="315" spans="1:5" ht="15.75" x14ac:dyDescent="0.25">
      <c r="A315" s="43">
        <v>103.9949582</v>
      </c>
      <c r="B315" s="43">
        <v>27.50852115</v>
      </c>
      <c r="C315" s="43">
        <v>887</v>
      </c>
      <c r="D315" s="15">
        <v>44143</v>
      </c>
      <c r="E315" s="29">
        <v>883.73</v>
      </c>
    </row>
    <row r="316" spans="1:5" ht="15.75" x14ac:dyDescent="0.25">
      <c r="A316" s="43">
        <v>103.9949582</v>
      </c>
      <c r="B316" s="43">
        <v>27.50852115</v>
      </c>
      <c r="C316" s="43">
        <v>887</v>
      </c>
      <c r="D316" s="15">
        <v>44144</v>
      </c>
      <c r="E316" s="29">
        <v>883.75</v>
      </c>
    </row>
    <row r="317" spans="1:5" ht="15.75" x14ac:dyDescent="0.25">
      <c r="A317" s="43">
        <v>103.9949582</v>
      </c>
      <c r="B317" s="43">
        <v>27.50852115</v>
      </c>
      <c r="C317" s="43">
        <v>887</v>
      </c>
      <c r="D317" s="15">
        <v>44145</v>
      </c>
      <c r="E317" s="29">
        <v>883.7</v>
      </c>
    </row>
    <row r="318" spans="1:5" ht="15.75" x14ac:dyDescent="0.25">
      <c r="A318" s="43">
        <v>103.9949582</v>
      </c>
      <c r="B318" s="43">
        <v>27.50852115</v>
      </c>
      <c r="C318" s="43">
        <v>887</v>
      </c>
      <c r="D318" s="15">
        <v>44146</v>
      </c>
      <c r="E318" s="29">
        <v>883.69</v>
      </c>
    </row>
    <row r="319" spans="1:5" ht="15.75" x14ac:dyDescent="0.25">
      <c r="A319" s="43">
        <v>103.9949582</v>
      </c>
      <c r="B319" s="43">
        <v>27.50852115</v>
      </c>
      <c r="C319" s="43">
        <v>887</v>
      </c>
      <c r="D319" s="15">
        <v>44147</v>
      </c>
      <c r="E319" s="29">
        <v>883.66</v>
      </c>
    </row>
    <row r="320" spans="1:5" ht="15.75" x14ac:dyDescent="0.25">
      <c r="A320" s="43">
        <v>103.9949582</v>
      </c>
      <c r="B320" s="43">
        <v>27.50852115</v>
      </c>
      <c r="C320" s="43">
        <v>887</v>
      </c>
      <c r="D320" s="15">
        <v>44148</v>
      </c>
      <c r="E320" s="29">
        <v>883.65</v>
      </c>
    </row>
    <row r="321" spans="1:5" ht="15.75" x14ac:dyDescent="0.25">
      <c r="A321" s="43">
        <v>103.9949582</v>
      </c>
      <c r="B321" s="43">
        <v>27.50852115</v>
      </c>
      <c r="C321" s="43">
        <v>887</v>
      </c>
      <c r="D321" s="15">
        <v>44149</v>
      </c>
      <c r="E321" s="29">
        <v>883.6</v>
      </c>
    </row>
    <row r="322" spans="1:5" ht="15.75" x14ac:dyDescent="0.25">
      <c r="A322" s="43">
        <v>103.9949582</v>
      </c>
      <c r="B322" s="43">
        <v>27.50852115</v>
      </c>
      <c r="C322" s="43">
        <v>887</v>
      </c>
      <c r="D322" s="15">
        <v>44150</v>
      </c>
      <c r="E322" s="29">
        <v>883.58</v>
      </c>
    </row>
    <row r="323" spans="1:5" ht="15.75" x14ac:dyDescent="0.25">
      <c r="A323" s="43">
        <v>103.9949582</v>
      </c>
      <c r="B323" s="43">
        <v>27.50852115</v>
      </c>
      <c r="C323" s="43">
        <v>887</v>
      </c>
      <c r="D323" s="15">
        <v>44151</v>
      </c>
      <c r="E323" s="29">
        <v>883.61</v>
      </c>
    </row>
    <row r="324" spans="1:5" ht="15.75" x14ac:dyDescent="0.25">
      <c r="A324" s="43">
        <v>103.9949582</v>
      </c>
      <c r="B324" s="43">
        <v>27.50852115</v>
      </c>
      <c r="C324" s="43">
        <v>887</v>
      </c>
      <c r="D324" s="15">
        <v>44152</v>
      </c>
      <c r="E324" s="29">
        <v>883.58</v>
      </c>
    </row>
    <row r="325" spans="1:5" ht="15.75" x14ac:dyDescent="0.25">
      <c r="A325" s="43">
        <v>103.9949582</v>
      </c>
      <c r="B325" s="43">
        <v>27.50852115</v>
      </c>
      <c r="C325" s="43">
        <v>887</v>
      </c>
      <c r="D325" s="15">
        <v>44153</v>
      </c>
      <c r="E325" s="29">
        <v>883.59</v>
      </c>
    </row>
    <row r="326" spans="1:5" ht="15.75" x14ac:dyDescent="0.25">
      <c r="A326" s="43">
        <v>103.9949582</v>
      </c>
      <c r="B326" s="43">
        <v>27.50852115</v>
      </c>
      <c r="C326" s="43">
        <v>887</v>
      </c>
      <c r="D326" s="15">
        <v>44154</v>
      </c>
      <c r="E326" s="29">
        <v>883.6</v>
      </c>
    </row>
    <row r="327" spans="1:5" ht="15.75" x14ac:dyDescent="0.25">
      <c r="A327" s="43">
        <v>103.9949582</v>
      </c>
      <c r="B327" s="43">
        <v>27.50852115</v>
      </c>
      <c r="C327" s="43">
        <v>887</v>
      </c>
      <c r="D327" s="15">
        <v>44155</v>
      </c>
      <c r="E327" s="29">
        <v>883.58</v>
      </c>
    </row>
    <row r="328" spans="1:5" ht="15.75" x14ac:dyDescent="0.25">
      <c r="A328" s="43">
        <v>103.9949582</v>
      </c>
      <c r="B328" s="43">
        <v>27.50852115</v>
      </c>
      <c r="C328" s="43">
        <v>887</v>
      </c>
      <c r="D328" s="15">
        <v>44156</v>
      </c>
      <c r="E328" s="29">
        <v>883.6</v>
      </c>
    </row>
    <row r="329" spans="1:5" ht="15.75" x14ac:dyDescent="0.25">
      <c r="A329" s="43">
        <v>103.9949582</v>
      </c>
      <c r="B329" s="43">
        <v>27.50852115</v>
      </c>
      <c r="C329" s="43">
        <v>887</v>
      </c>
      <c r="D329" s="15">
        <v>44157</v>
      </c>
      <c r="E329" s="29">
        <v>883.61</v>
      </c>
    </row>
    <row r="330" spans="1:5" ht="15.75" x14ac:dyDescent="0.25">
      <c r="A330" s="43">
        <v>103.9949582</v>
      </c>
      <c r="B330" s="43">
        <v>27.50852115</v>
      </c>
      <c r="C330" s="43">
        <v>887</v>
      </c>
      <c r="D330" s="15">
        <v>44158</v>
      </c>
      <c r="E330" s="29">
        <v>883.59</v>
      </c>
    </row>
    <row r="331" spans="1:5" ht="15.75" x14ac:dyDescent="0.25">
      <c r="A331" s="43">
        <v>103.9949582</v>
      </c>
      <c r="B331" s="43">
        <v>27.50852115</v>
      </c>
      <c r="C331" s="43">
        <v>887</v>
      </c>
      <c r="D331" s="15">
        <v>44159</v>
      </c>
      <c r="E331" s="29">
        <v>883.61</v>
      </c>
    </row>
    <row r="332" spans="1:5" ht="15.75" x14ac:dyDescent="0.25">
      <c r="A332" s="43">
        <v>103.9949582</v>
      </c>
      <c r="B332" s="43">
        <v>27.50852115</v>
      </c>
      <c r="C332" s="43">
        <v>887</v>
      </c>
      <c r="D332" s="15">
        <v>44160</v>
      </c>
      <c r="E332" s="29">
        <v>883.62</v>
      </c>
    </row>
    <row r="333" spans="1:5" ht="15.75" x14ac:dyDescent="0.25">
      <c r="A333" s="43">
        <v>103.9949582</v>
      </c>
      <c r="B333" s="43">
        <v>27.50852115</v>
      </c>
      <c r="C333" s="43">
        <v>887</v>
      </c>
      <c r="D333" s="15">
        <v>44161</v>
      </c>
      <c r="E333" s="29">
        <v>883.61</v>
      </c>
    </row>
    <row r="334" spans="1:5" ht="15.75" x14ac:dyDescent="0.25">
      <c r="A334" s="43">
        <v>103.9949582</v>
      </c>
      <c r="B334" s="43">
        <v>27.50852115</v>
      </c>
      <c r="C334" s="43">
        <v>887</v>
      </c>
      <c r="D334" s="15">
        <v>44162</v>
      </c>
      <c r="E334" s="29">
        <v>883.6</v>
      </c>
    </row>
    <row r="335" spans="1:5" ht="15.75" x14ac:dyDescent="0.25">
      <c r="A335" s="43">
        <v>103.9949582</v>
      </c>
      <c r="B335" s="43">
        <v>27.50852115</v>
      </c>
      <c r="C335" s="43">
        <v>887</v>
      </c>
      <c r="D335" s="15">
        <v>44163</v>
      </c>
      <c r="E335" s="29">
        <v>883.63</v>
      </c>
    </row>
    <row r="336" spans="1:5" ht="15.75" x14ac:dyDescent="0.25">
      <c r="A336" s="43">
        <v>103.9949582</v>
      </c>
      <c r="B336" s="43">
        <v>27.50852115</v>
      </c>
      <c r="C336" s="43">
        <v>887</v>
      </c>
      <c r="D336" s="15">
        <v>44164</v>
      </c>
      <c r="E336" s="29">
        <v>883.59</v>
      </c>
    </row>
    <row r="337" spans="1:5" ht="15.75" x14ac:dyDescent="0.25">
      <c r="A337" s="43">
        <v>103.9949582</v>
      </c>
      <c r="B337" s="43">
        <v>27.50852115</v>
      </c>
      <c r="C337" s="43">
        <v>887</v>
      </c>
      <c r="D337" s="15">
        <v>44165</v>
      </c>
      <c r="E337" s="29">
        <v>883.61</v>
      </c>
    </row>
    <row r="338" spans="1:5" ht="15.75" x14ac:dyDescent="0.25">
      <c r="A338" s="43">
        <v>103.9949582</v>
      </c>
      <c r="B338" s="43">
        <v>27.50852115</v>
      </c>
      <c r="C338" s="43">
        <v>887</v>
      </c>
      <c r="D338" s="15">
        <v>44166</v>
      </c>
      <c r="E338" s="30"/>
    </row>
    <row r="339" spans="1:5" ht="15.75" x14ac:dyDescent="0.25">
      <c r="A339" s="43">
        <v>103.9949582</v>
      </c>
      <c r="B339" s="43">
        <v>27.50852115</v>
      </c>
      <c r="C339" s="43">
        <v>887</v>
      </c>
      <c r="D339" s="15">
        <v>44167</v>
      </c>
      <c r="E339" s="30"/>
    </row>
    <row r="340" spans="1:5" ht="15.75" x14ac:dyDescent="0.25">
      <c r="A340" s="43">
        <v>103.9949582</v>
      </c>
      <c r="B340" s="43">
        <v>27.50852115</v>
      </c>
      <c r="C340" s="43">
        <v>887</v>
      </c>
      <c r="D340" s="15">
        <v>44168</v>
      </c>
      <c r="E340" s="30"/>
    </row>
    <row r="341" spans="1:5" ht="15.75" x14ac:dyDescent="0.25">
      <c r="A341" s="43">
        <v>103.9949582</v>
      </c>
      <c r="B341" s="43">
        <v>27.50852115</v>
      </c>
      <c r="C341" s="43">
        <v>887</v>
      </c>
      <c r="D341" s="15">
        <v>44169</v>
      </c>
      <c r="E341" s="30"/>
    </row>
    <row r="342" spans="1:5" ht="15.75" x14ac:dyDescent="0.25">
      <c r="A342" s="43">
        <v>103.9949582</v>
      </c>
      <c r="B342" s="43">
        <v>27.50852115</v>
      </c>
      <c r="C342" s="43">
        <v>887</v>
      </c>
      <c r="D342" s="15">
        <v>44170</v>
      </c>
      <c r="E342" s="30"/>
    </row>
    <row r="343" spans="1:5" ht="15.75" x14ac:dyDescent="0.25">
      <c r="A343" s="43">
        <v>103.9949582</v>
      </c>
      <c r="B343" s="43">
        <v>27.50852115</v>
      </c>
      <c r="C343" s="43">
        <v>887</v>
      </c>
      <c r="D343" s="15">
        <v>44171</v>
      </c>
      <c r="E343" s="30"/>
    </row>
    <row r="344" spans="1:5" ht="15.75" x14ac:dyDescent="0.25">
      <c r="A344" s="43">
        <v>103.9949582</v>
      </c>
      <c r="B344" s="43">
        <v>27.50852115</v>
      </c>
      <c r="C344" s="43">
        <v>887</v>
      </c>
      <c r="D344" s="15">
        <v>44172</v>
      </c>
      <c r="E344" s="30"/>
    </row>
    <row r="345" spans="1:5" ht="15.75" x14ac:dyDescent="0.25">
      <c r="A345" s="43">
        <v>103.9949582</v>
      </c>
      <c r="B345" s="43">
        <v>27.50852115</v>
      </c>
      <c r="C345" s="43">
        <v>887</v>
      </c>
      <c r="D345" s="15">
        <v>44173</v>
      </c>
      <c r="E345" s="30"/>
    </row>
    <row r="346" spans="1:5" ht="15.75" x14ac:dyDescent="0.25">
      <c r="A346" s="43">
        <v>103.9949582</v>
      </c>
      <c r="B346" s="43">
        <v>27.50852115</v>
      </c>
      <c r="C346" s="43">
        <v>887</v>
      </c>
      <c r="D346" s="15">
        <v>44174</v>
      </c>
      <c r="E346" s="30"/>
    </row>
    <row r="347" spans="1:5" ht="15.75" x14ac:dyDescent="0.25">
      <c r="A347" s="43">
        <v>103.9949582</v>
      </c>
      <c r="B347" s="43">
        <v>27.50852115</v>
      </c>
      <c r="C347" s="43">
        <v>887</v>
      </c>
      <c r="D347" s="15">
        <v>44175</v>
      </c>
      <c r="E347" s="30"/>
    </row>
    <row r="348" spans="1:5" ht="15.75" x14ac:dyDescent="0.25">
      <c r="A348" s="43">
        <v>103.9949582</v>
      </c>
      <c r="B348" s="43">
        <v>27.50852115</v>
      </c>
      <c r="C348" s="43">
        <v>887</v>
      </c>
      <c r="D348" s="15">
        <v>44176</v>
      </c>
      <c r="E348" s="30"/>
    </row>
    <row r="349" spans="1:5" ht="15.75" x14ac:dyDescent="0.25">
      <c r="A349" s="43">
        <v>103.9949582</v>
      </c>
      <c r="B349" s="43">
        <v>27.50852115</v>
      </c>
      <c r="C349" s="43">
        <v>887</v>
      </c>
      <c r="D349" s="15">
        <v>44177</v>
      </c>
      <c r="E349" s="30"/>
    </row>
    <row r="350" spans="1:5" ht="15.75" x14ac:dyDescent="0.25">
      <c r="A350" s="43">
        <v>103.9949582</v>
      </c>
      <c r="B350" s="43">
        <v>27.50852115</v>
      </c>
      <c r="C350" s="43">
        <v>887</v>
      </c>
      <c r="D350" s="15">
        <v>44178</v>
      </c>
      <c r="E350" s="30"/>
    </row>
    <row r="351" spans="1:5" ht="15.75" x14ac:dyDescent="0.25">
      <c r="A351" s="43">
        <v>103.9949582</v>
      </c>
      <c r="B351" s="43">
        <v>27.50852115</v>
      </c>
      <c r="C351" s="43">
        <v>887</v>
      </c>
      <c r="D351" s="15">
        <v>44179</v>
      </c>
      <c r="E351" s="30"/>
    </row>
    <row r="352" spans="1:5" ht="15.75" x14ac:dyDescent="0.25">
      <c r="A352" s="43">
        <v>103.9949582</v>
      </c>
      <c r="B352" s="43">
        <v>27.50852115</v>
      </c>
      <c r="C352" s="43">
        <v>887</v>
      </c>
      <c r="D352" s="15">
        <v>44180</v>
      </c>
      <c r="E352" s="30"/>
    </row>
    <row r="353" spans="1:5" ht="15.75" x14ac:dyDescent="0.25">
      <c r="A353" s="43">
        <v>103.9949582</v>
      </c>
      <c r="B353" s="43">
        <v>27.50852115</v>
      </c>
      <c r="C353" s="43">
        <v>887</v>
      </c>
      <c r="D353" s="15">
        <v>44181</v>
      </c>
      <c r="E353" s="30"/>
    </row>
    <row r="354" spans="1:5" ht="15.75" x14ac:dyDescent="0.25">
      <c r="A354" s="43">
        <v>103.9949582</v>
      </c>
      <c r="B354" s="43">
        <v>27.50852115</v>
      </c>
      <c r="C354" s="43">
        <v>887</v>
      </c>
      <c r="D354" s="15">
        <v>44182</v>
      </c>
      <c r="E354" s="30"/>
    </row>
    <row r="355" spans="1:5" ht="15.75" x14ac:dyDescent="0.25">
      <c r="A355" s="43">
        <v>103.9949582</v>
      </c>
      <c r="B355" s="43">
        <v>27.50852115</v>
      </c>
      <c r="C355" s="43">
        <v>887</v>
      </c>
      <c r="D355" s="15">
        <v>44183</v>
      </c>
      <c r="E355" s="30"/>
    </row>
    <row r="356" spans="1:5" ht="15.75" x14ac:dyDescent="0.25">
      <c r="A356" s="43">
        <v>103.9949582</v>
      </c>
      <c r="B356" s="43">
        <v>27.50852115</v>
      </c>
      <c r="C356" s="43">
        <v>887</v>
      </c>
      <c r="D356" s="15">
        <v>44184</v>
      </c>
      <c r="E356" s="30"/>
    </row>
    <row r="357" spans="1:5" ht="15.75" x14ac:dyDescent="0.25">
      <c r="A357" s="43">
        <v>103.9949582</v>
      </c>
      <c r="B357" s="43">
        <v>27.50852115</v>
      </c>
      <c r="C357" s="43">
        <v>887</v>
      </c>
      <c r="D357" s="15">
        <v>44185</v>
      </c>
      <c r="E357" s="30"/>
    </row>
    <row r="358" spans="1:5" ht="15.75" x14ac:dyDescent="0.25">
      <c r="A358" s="43">
        <v>103.9949582</v>
      </c>
      <c r="B358" s="43">
        <v>27.50852115</v>
      </c>
      <c r="C358" s="43">
        <v>887</v>
      </c>
      <c r="D358" s="15">
        <v>44186</v>
      </c>
      <c r="E358" s="30"/>
    </row>
    <row r="359" spans="1:5" ht="15.75" x14ac:dyDescent="0.25">
      <c r="A359" s="43">
        <v>103.9949582</v>
      </c>
      <c r="B359" s="43">
        <v>27.50852115</v>
      </c>
      <c r="C359" s="43">
        <v>887</v>
      </c>
      <c r="D359" s="15">
        <v>44187</v>
      </c>
      <c r="E359" s="30"/>
    </row>
    <row r="360" spans="1:5" ht="15.75" x14ac:dyDescent="0.25">
      <c r="A360" s="43">
        <v>103.9949582</v>
      </c>
      <c r="B360" s="43">
        <v>27.50852115</v>
      </c>
      <c r="C360" s="43">
        <v>887</v>
      </c>
      <c r="D360" s="15">
        <v>44188</v>
      </c>
      <c r="E360" s="30"/>
    </row>
    <row r="361" spans="1:5" ht="15.75" x14ac:dyDescent="0.25">
      <c r="A361" s="43">
        <v>103.9949582</v>
      </c>
      <c r="B361" s="43">
        <v>27.50852115</v>
      </c>
      <c r="C361" s="43">
        <v>887</v>
      </c>
      <c r="D361" s="15">
        <v>44189</v>
      </c>
      <c r="E361" s="30"/>
    </row>
    <row r="362" spans="1:5" ht="15.75" x14ac:dyDescent="0.25">
      <c r="A362" s="43">
        <v>103.9949582</v>
      </c>
      <c r="B362" s="43">
        <v>27.50852115</v>
      </c>
      <c r="C362" s="43">
        <v>887</v>
      </c>
      <c r="D362" s="15">
        <v>44190</v>
      </c>
      <c r="E362" s="30"/>
    </row>
    <row r="363" spans="1:5" ht="15.75" x14ac:dyDescent="0.25">
      <c r="A363" s="43">
        <v>103.9949582</v>
      </c>
      <c r="B363" s="43">
        <v>27.50852115</v>
      </c>
      <c r="C363" s="43">
        <v>887</v>
      </c>
      <c r="D363" s="15">
        <v>44191</v>
      </c>
      <c r="E363" s="30"/>
    </row>
    <row r="364" spans="1:5" ht="15.75" x14ac:dyDescent="0.25">
      <c r="A364" s="43">
        <v>103.9949582</v>
      </c>
      <c r="B364" s="43">
        <v>27.50852115</v>
      </c>
      <c r="C364" s="43">
        <v>887</v>
      </c>
      <c r="D364" s="15">
        <v>44192</v>
      </c>
      <c r="E364" s="30"/>
    </row>
    <row r="365" spans="1:5" ht="15.75" x14ac:dyDescent="0.25">
      <c r="A365" s="43">
        <v>103.9949582</v>
      </c>
      <c r="B365" s="43">
        <v>27.50852115</v>
      </c>
      <c r="C365" s="43">
        <v>887</v>
      </c>
      <c r="D365" s="15">
        <v>44193</v>
      </c>
      <c r="E365" s="30"/>
    </row>
    <row r="366" spans="1:5" ht="15.75" x14ac:dyDescent="0.25">
      <c r="A366" s="43">
        <v>103.9949582</v>
      </c>
      <c r="B366" s="43">
        <v>27.50852115</v>
      </c>
      <c r="C366" s="43">
        <v>887</v>
      </c>
      <c r="D366" s="15">
        <v>44194</v>
      </c>
      <c r="E366" s="30"/>
    </row>
    <row r="367" spans="1:5" ht="15.75" x14ac:dyDescent="0.25">
      <c r="A367" s="43">
        <v>103.9949582</v>
      </c>
      <c r="B367" s="43">
        <v>27.50852115</v>
      </c>
      <c r="C367" s="43">
        <v>887</v>
      </c>
      <c r="D367" s="15">
        <v>44195</v>
      </c>
      <c r="E367" s="30"/>
    </row>
    <row r="368" spans="1:5" ht="15.75" x14ac:dyDescent="0.25">
      <c r="A368" s="43">
        <v>103.9949582</v>
      </c>
      <c r="B368" s="43">
        <v>27.50852115</v>
      </c>
      <c r="C368" s="43">
        <v>887</v>
      </c>
      <c r="D368" s="15">
        <v>44196</v>
      </c>
      <c r="E368" s="30"/>
    </row>
    <row r="369" spans="1:5" ht="15.75" x14ac:dyDescent="0.25">
      <c r="A369" s="43">
        <v>103.9949582</v>
      </c>
      <c r="B369" s="43">
        <v>27.50852115</v>
      </c>
      <c r="C369" s="43">
        <v>887</v>
      </c>
      <c r="D369" s="19" t="s">
        <v>0</v>
      </c>
      <c r="E369" s="30">
        <v>883.55</v>
      </c>
    </row>
    <row r="370" spans="1:5" ht="15.75" x14ac:dyDescent="0.25">
      <c r="A370" s="43">
        <v>103.9949582</v>
      </c>
      <c r="B370" s="43">
        <v>27.50852115</v>
      </c>
      <c r="C370" s="43">
        <v>887</v>
      </c>
      <c r="D370" s="19" t="s">
        <v>1</v>
      </c>
      <c r="E370" s="30">
        <v>883.53</v>
      </c>
    </row>
    <row r="371" spans="1:5" ht="15.75" x14ac:dyDescent="0.25">
      <c r="A371" s="43">
        <v>103.9949582</v>
      </c>
      <c r="B371" s="43">
        <v>27.50852115</v>
      </c>
      <c r="C371" s="43">
        <v>887</v>
      </c>
      <c r="D371" s="19" t="s">
        <v>2</v>
      </c>
      <c r="E371" s="30">
        <v>883.49</v>
      </c>
    </row>
    <row r="372" spans="1:5" ht="15.75" x14ac:dyDescent="0.25">
      <c r="A372" s="43">
        <v>103.9949582</v>
      </c>
      <c r="B372" s="43">
        <v>27.50852115</v>
      </c>
      <c r="C372" s="43">
        <v>887</v>
      </c>
      <c r="D372" s="19" t="s">
        <v>3</v>
      </c>
      <c r="E372" s="30">
        <v>883.48</v>
      </c>
    </row>
    <row r="373" spans="1:5" ht="15.75" x14ac:dyDescent="0.25">
      <c r="A373" s="43">
        <v>103.9949582</v>
      </c>
      <c r="B373" s="43">
        <v>27.50852115</v>
      </c>
      <c r="C373" s="43">
        <v>887</v>
      </c>
      <c r="D373" s="19" t="s">
        <v>4</v>
      </c>
      <c r="E373" s="30">
        <v>883.47</v>
      </c>
    </row>
    <row r="374" spans="1:5" ht="15.75" x14ac:dyDescent="0.25">
      <c r="A374" s="43">
        <v>103.9949582</v>
      </c>
      <c r="B374" s="43">
        <v>27.50852115</v>
      </c>
      <c r="C374" s="43">
        <v>887</v>
      </c>
      <c r="D374" s="19" t="s">
        <v>5</v>
      </c>
      <c r="E374" s="30">
        <v>883.47</v>
      </c>
    </row>
    <row r="375" spans="1:5" ht="15.75" x14ac:dyDescent="0.25">
      <c r="A375" s="43">
        <v>103.9949582</v>
      </c>
      <c r="B375" s="43">
        <v>27.50852115</v>
      </c>
      <c r="C375" s="43">
        <v>887</v>
      </c>
      <c r="D375" s="19" t="s">
        <v>6</v>
      </c>
      <c r="E375" s="30">
        <v>883.45</v>
      </c>
    </row>
    <row r="376" spans="1:5" ht="15.75" x14ac:dyDescent="0.25">
      <c r="A376" s="43">
        <v>103.9949582</v>
      </c>
      <c r="B376" s="43">
        <v>27.50852115</v>
      </c>
      <c r="C376" s="43">
        <v>887</v>
      </c>
      <c r="D376" s="19" t="s">
        <v>7</v>
      </c>
      <c r="E376" s="30">
        <v>883.44</v>
      </c>
    </row>
    <row r="377" spans="1:5" ht="15.75" x14ac:dyDescent="0.25">
      <c r="A377" s="43">
        <v>103.9949582</v>
      </c>
      <c r="B377" s="43">
        <v>27.50852115</v>
      </c>
      <c r="C377" s="43">
        <v>887</v>
      </c>
      <c r="D377" s="19" t="s">
        <v>8</v>
      </c>
      <c r="E377" s="30">
        <v>883.42</v>
      </c>
    </row>
    <row r="378" spans="1:5" ht="15.75" x14ac:dyDescent="0.25">
      <c r="A378" s="43">
        <v>103.9949582</v>
      </c>
      <c r="B378" s="43">
        <v>27.50852115</v>
      </c>
      <c r="C378" s="43">
        <v>887</v>
      </c>
      <c r="D378" s="19" t="s">
        <v>9</v>
      </c>
      <c r="E378" s="30">
        <v>883.39</v>
      </c>
    </row>
    <row r="379" spans="1:5" ht="15.75" x14ac:dyDescent="0.25">
      <c r="A379" s="43">
        <v>103.9949582</v>
      </c>
      <c r="B379" s="43">
        <v>27.50852115</v>
      </c>
      <c r="C379" s="43">
        <v>887</v>
      </c>
      <c r="D379" s="19" t="s">
        <v>10</v>
      </c>
      <c r="E379" s="30">
        <v>883.39</v>
      </c>
    </row>
    <row r="380" spans="1:5" ht="15.75" x14ac:dyDescent="0.25">
      <c r="A380" s="43">
        <v>103.9949582</v>
      </c>
      <c r="B380" s="43">
        <v>27.50852115</v>
      </c>
      <c r="C380" s="43">
        <v>887</v>
      </c>
      <c r="D380" s="19" t="s">
        <v>11</v>
      </c>
      <c r="E380" s="30">
        <v>883.38</v>
      </c>
    </row>
    <row r="381" spans="1:5" ht="15.75" x14ac:dyDescent="0.25">
      <c r="A381" s="43">
        <v>103.9949582</v>
      </c>
      <c r="B381" s="43">
        <v>27.50852115</v>
      </c>
      <c r="C381" s="43">
        <v>887</v>
      </c>
      <c r="D381" s="19" t="s">
        <v>12</v>
      </c>
      <c r="E381" s="30">
        <v>883.37</v>
      </c>
    </row>
    <row r="382" spans="1:5" ht="15.75" x14ac:dyDescent="0.25">
      <c r="A382" s="43">
        <v>103.9949582</v>
      </c>
      <c r="B382" s="43">
        <v>27.50852115</v>
      </c>
      <c r="C382" s="43">
        <v>887</v>
      </c>
      <c r="D382" s="19" t="s">
        <v>13</v>
      </c>
      <c r="E382" s="30">
        <v>883.35699999999997</v>
      </c>
    </row>
    <row r="383" spans="1:5" ht="15.75" x14ac:dyDescent="0.25">
      <c r="A383" s="43">
        <v>103.9949582</v>
      </c>
      <c r="B383" s="43">
        <v>27.50852115</v>
      </c>
      <c r="C383" s="43">
        <v>887</v>
      </c>
      <c r="D383" s="19" t="s">
        <v>14</v>
      </c>
      <c r="E383" s="30">
        <v>883.327</v>
      </c>
    </row>
    <row r="384" spans="1:5" ht="15.75" x14ac:dyDescent="0.25">
      <c r="A384" s="43">
        <v>103.9949582</v>
      </c>
      <c r="B384" s="43">
        <v>27.50852115</v>
      </c>
      <c r="C384" s="43">
        <v>887</v>
      </c>
      <c r="D384" s="19" t="s">
        <v>15</v>
      </c>
      <c r="E384" s="30">
        <v>883.31700000000001</v>
      </c>
    </row>
    <row r="385" spans="1:5" ht="15.75" x14ac:dyDescent="0.25">
      <c r="A385" s="43">
        <v>103.9949582</v>
      </c>
      <c r="B385" s="43">
        <v>27.50852115</v>
      </c>
      <c r="C385" s="43">
        <v>887</v>
      </c>
      <c r="D385" s="19" t="s">
        <v>16</v>
      </c>
      <c r="E385" s="30">
        <v>883.327</v>
      </c>
    </row>
    <row r="386" spans="1:5" ht="15.75" x14ac:dyDescent="0.25">
      <c r="A386" s="43">
        <v>103.9949582</v>
      </c>
      <c r="B386" s="43">
        <v>27.50852115</v>
      </c>
      <c r="C386" s="43">
        <v>887</v>
      </c>
      <c r="D386" s="19" t="s">
        <v>17</v>
      </c>
      <c r="E386" s="30">
        <v>883.30700000000002</v>
      </c>
    </row>
    <row r="387" spans="1:5" ht="15.75" x14ac:dyDescent="0.25">
      <c r="A387" s="43">
        <v>103.9949582</v>
      </c>
      <c r="B387" s="43">
        <v>27.50852115</v>
      </c>
      <c r="C387" s="43">
        <v>887</v>
      </c>
      <c r="D387" s="19" t="s">
        <v>18</v>
      </c>
      <c r="E387" s="30">
        <v>883.31700000000001</v>
      </c>
    </row>
    <row r="388" spans="1:5" ht="15.75" x14ac:dyDescent="0.25">
      <c r="A388" s="43">
        <v>103.9949582</v>
      </c>
      <c r="B388" s="43">
        <v>27.50852115</v>
      </c>
      <c r="C388" s="43">
        <v>887</v>
      </c>
      <c r="D388" s="19" t="s">
        <v>19</v>
      </c>
      <c r="E388" s="30">
        <v>883.29700000000003</v>
      </c>
    </row>
    <row r="389" spans="1:5" ht="15.75" x14ac:dyDescent="0.25">
      <c r="A389" s="43">
        <v>103.9949582</v>
      </c>
      <c r="B389" s="43">
        <v>27.50852115</v>
      </c>
      <c r="C389" s="43">
        <v>887</v>
      </c>
      <c r="D389" s="19" t="s">
        <v>20</v>
      </c>
      <c r="E389" s="30">
        <v>883.30700000000002</v>
      </c>
    </row>
    <row r="390" spans="1:5" ht="15.75" x14ac:dyDescent="0.25">
      <c r="A390" s="43">
        <v>103.9949582</v>
      </c>
      <c r="B390" s="43">
        <v>27.50852115</v>
      </c>
      <c r="C390" s="43">
        <v>887</v>
      </c>
      <c r="D390" s="19" t="s">
        <v>21</v>
      </c>
      <c r="E390" s="30">
        <v>883.29700000000003</v>
      </c>
    </row>
    <row r="391" spans="1:5" ht="15.75" x14ac:dyDescent="0.25">
      <c r="A391" s="43">
        <v>103.9949582</v>
      </c>
      <c r="B391" s="43">
        <v>27.50852115</v>
      </c>
      <c r="C391" s="43">
        <v>887</v>
      </c>
      <c r="D391" s="19" t="s">
        <v>22</v>
      </c>
      <c r="E391" s="30">
        <v>883.28700000000003</v>
      </c>
    </row>
    <row r="392" spans="1:5" ht="15.75" x14ac:dyDescent="0.25">
      <c r="A392" s="43">
        <v>103.9949582</v>
      </c>
      <c r="B392" s="43">
        <v>27.50852115</v>
      </c>
      <c r="C392" s="43">
        <v>887</v>
      </c>
      <c r="D392" s="19" t="s">
        <v>23</v>
      </c>
      <c r="E392" s="30">
        <v>883.28700000000003</v>
      </c>
    </row>
    <row r="393" spans="1:5" ht="15.75" x14ac:dyDescent="0.25">
      <c r="A393" s="43">
        <v>103.9949582</v>
      </c>
      <c r="B393" s="43">
        <v>27.50852115</v>
      </c>
      <c r="C393" s="43">
        <v>887</v>
      </c>
      <c r="D393" s="19" t="s">
        <v>24</v>
      </c>
      <c r="E393" s="30">
        <v>883.27700000000004</v>
      </c>
    </row>
    <row r="394" spans="1:5" ht="15.75" x14ac:dyDescent="0.25">
      <c r="A394" s="43">
        <v>103.9949582</v>
      </c>
      <c r="B394" s="43">
        <v>27.50852115</v>
      </c>
      <c r="C394" s="43">
        <v>887</v>
      </c>
      <c r="D394" s="19" t="s">
        <v>25</v>
      </c>
      <c r="E394" s="30">
        <v>883.28700000000003</v>
      </c>
    </row>
    <row r="395" spans="1:5" ht="15.75" x14ac:dyDescent="0.25">
      <c r="A395" s="43">
        <v>103.9949582</v>
      </c>
      <c r="B395" s="43">
        <v>27.50852115</v>
      </c>
      <c r="C395" s="43">
        <v>887</v>
      </c>
      <c r="D395" s="19" t="s">
        <v>26</v>
      </c>
      <c r="E395" s="30">
        <v>883.26700000000005</v>
      </c>
    </row>
    <row r="396" spans="1:5" ht="15.75" x14ac:dyDescent="0.25">
      <c r="A396" s="43">
        <v>103.9949582</v>
      </c>
      <c r="B396" s="43">
        <v>27.50852115</v>
      </c>
      <c r="C396" s="43">
        <v>887</v>
      </c>
      <c r="D396" s="19" t="s">
        <v>27</v>
      </c>
      <c r="E396" s="30">
        <v>883.28700000000003</v>
      </c>
    </row>
    <row r="397" spans="1:5" ht="15.75" x14ac:dyDescent="0.25">
      <c r="A397" s="43">
        <v>103.9949582</v>
      </c>
      <c r="B397" s="43">
        <v>27.50852115</v>
      </c>
      <c r="C397" s="43">
        <v>887</v>
      </c>
      <c r="D397" s="19" t="s">
        <v>28</v>
      </c>
      <c r="E397" s="30">
        <v>883.29700000000003</v>
      </c>
    </row>
    <row r="398" spans="1:5" ht="15.75" x14ac:dyDescent="0.25">
      <c r="A398" s="43">
        <v>103.9949582</v>
      </c>
      <c r="B398" s="43">
        <v>27.50852115</v>
      </c>
      <c r="C398" s="43">
        <v>887</v>
      </c>
      <c r="D398" s="19" t="s">
        <v>29</v>
      </c>
      <c r="E398" s="30">
        <v>883.27700000000004</v>
      </c>
    </row>
    <row r="399" spans="1:5" ht="15.75" x14ac:dyDescent="0.25">
      <c r="A399" s="43">
        <v>103.9949582</v>
      </c>
      <c r="B399" s="43">
        <v>27.50852115</v>
      </c>
      <c r="C399" s="43">
        <v>887</v>
      </c>
      <c r="D399" s="19" t="s">
        <v>30</v>
      </c>
      <c r="E399" s="30">
        <v>883.28700000000003</v>
      </c>
    </row>
    <row r="400" spans="1:5" ht="15.75" x14ac:dyDescent="0.25">
      <c r="A400" s="43">
        <v>103.9949582</v>
      </c>
      <c r="B400" s="43">
        <v>27.50852115</v>
      </c>
      <c r="C400" s="43">
        <v>887</v>
      </c>
      <c r="D400" s="19" t="s">
        <v>31</v>
      </c>
      <c r="E400" s="30">
        <v>883.26700000000005</v>
      </c>
    </row>
    <row r="401" spans="1:5" ht="15.75" x14ac:dyDescent="0.25">
      <c r="A401" s="43">
        <v>103.9949582</v>
      </c>
      <c r="B401" s="43">
        <v>27.50852115</v>
      </c>
      <c r="C401" s="43">
        <v>887</v>
      </c>
      <c r="D401" s="19" t="s">
        <v>32</v>
      </c>
      <c r="E401" s="30">
        <v>883.25699999999995</v>
      </c>
    </row>
    <row r="402" spans="1:5" ht="15.75" x14ac:dyDescent="0.25">
      <c r="A402" s="43">
        <v>103.9949582</v>
      </c>
      <c r="B402" s="43">
        <v>27.50852115</v>
      </c>
      <c r="C402" s="43">
        <v>887</v>
      </c>
      <c r="D402" s="19" t="s">
        <v>33</v>
      </c>
      <c r="E402" s="30">
        <v>883.27700000000004</v>
      </c>
    </row>
    <row r="403" spans="1:5" ht="15.75" x14ac:dyDescent="0.25">
      <c r="A403" s="43">
        <v>103.9949582</v>
      </c>
      <c r="B403" s="43">
        <v>27.50852115</v>
      </c>
      <c r="C403" s="43">
        <v>887</v>
      </c>
      <c r="D403" s="19" t="s">
        <v>34</v>
      </c>
      <c r="E403" s="30">
        <v>883.29700000000003</v>
      </c>
    </row>
    <row r="404" spans="1:5" ht="15.75" x14ac:dyDescent="0.25">
      <c r="A404" s="43">
        <v>103.9949582</v>
      </c>
      <c r="B404" s="43">
        <v>27.50852115</v>
      </c>
      <c r="C404" s="43">
        <v>887</v>
      </c>
      <c r="D404" s="19" t="s">
        <v>35</v>
      </c>
      <c r="E404" s="30">
        <v>883.28700000000003</v>
      </c>
    </row>
    <row r="405" spans="1:5" ht="15.75" x14ac:dyDescent="0.25">
      <c r="A405" s="43">
        <v>103.9949582</v>
      </c>
      <c r="B405" s="43">
        <v>27.50852115</v>
      </c>
      <c r="C405" s="43">
        <v>887</v>
      </c>
      <c r="D405" s="19" t="s">
        <v>36</v>
      </c>
      <c r="E405" s="30">
        <v>883.26700000000005</v>
      </c>
    </row>
    <row r="406" spans="1:5" ht="15.75" x14ac:dyDescent="0.25">
      <c r="A406" s="43">
        <v>103.9949582</v>
      </c>
      <c r="B406" s="43">
        <v>27.50852115</v>
      </c>
      <c r="C406" s="43">
        <v>887</v>
      </c>
      <c r="D406" s="19" t="s">
        <v>37</v>
      </c>
      <c r="E406" s="30">
        <v>883.25699999999995</v>
      </c>
    </row>
    <row r="407" spans="1:5" ht="15.75" x14ac:dyDescent="0.25">
      <c r="A407" s="43">
        <v>103.9949582</v>
      </c>
      <c r="B407" s="43">
        <v>27.50852115</v>
      </c>
      <c r="C407" s="43">
        <v>887</v>
      </c>
      <c r="D407" s="19" t="s">
        <v>38</v>
      </c>
      <c r="E407" s="30">
        <v>883.27700000000004</v>
      </c>
    </row>
    <row r="408" spans="1:5" ht="15.75" x14ac:dyDescent="0.25">
      <c r="A408" s="43">
        <v>103.9949582</v>
      </c>
      <c r="B408" s="43">
        <v>27.50852115</v>
      </c>
      <c r="C408" s="43">
        <v>887</v>
      </c>
      <c r="D408" s="19" t="s">
        <v>39</v>
      </c>
      <c r="E408" s="30">
        <v>883.28700000000003</v>
      </c>
    </row>
    <row r="409" spans="1:5" ht="15.75" x14ac:dyDescent="0.25">
      <c r="A409" s="43">
        <v>103.9949582</v>
      </c>
      <c r="B409" s="43">
        <v>27.50852115</v>
      </c>
      <c r="C409" s="43">
        <v>887</v>
      </c>
      <c r="D409" s="19" t="s">
        <v>40</v>
      </c>
      <c r="E409" s="30">
        <v>883.29700000000003</v>
      </c>
    </row>
    <row r="410" spans="1:5" ht="15.75" x14ac:dyDescent="0.25">
      <c r="A410" s="43">
        <v>103.9949582</v>
      </c>
      <c r="B410" s="43">
        <v>27.50852115</v>
      </c>
      <c r="C410" s="43">
        <v>887</v>
      </c>
      <c r="D410" s="19" t="s">
        <v>41</v>
      </c>
      <c r="E410" s="30">
        <v>883.27700000000004</v>
      </c>
    </row>
    <row r="411" spans="1:5" ht="15.75" x14ac:dyDescent="0.25">
      <c r="A411" s="43">
        <v>103.9949582</v>
      </c>
      <c r="B411" s="43">
        <v>27.50852115</v>
      </c>
      <c r="C411" s="43">
        <v>887</v>
      </c>
      <c r="D411" s="19" t="s">
        <v>42</v>
      </c>
      <c r="E411" s="30">
        <v>883.28700000000003</v>
      </c>
    </row>
    <row r="412" spans="1:5" ht="15.75" x14ac:dyDescent="0.25">
      <c r="A412" s="43">
        <v>103.9949582</v>
      </c>
      <c r="B412" s="43">
        <v>27.50852115</v>
      </c>
      <c r="C412" s="43">
        <v>887</v>
      </c>
      <c r="D412" s="19" t="s">
        <v>43</v>
      </c>
      <c r="E412" s="30">
        <v>883.28700000000003</v>
      </c>
    </row>
    <row r="413" spans="1:5" ht="15.75" x14ac:dyDescent="0.25">
      <c r="A413" s="43">
        <v>103.9949582</v>
      </c>
      <c r="B413" s="43">
        <v>27.50852115</v>
      </c>
      <c r="C413" s="43">
        <v>887</v>
      </c>
      <c r="D413" s="19" t="s">
        <v>44</v>
      </c>
      <c r="E413" s="30">
        <v>883.26700000000005</v>
      </c>
    </row>
    <row r="414" spans="1:5" ht="15.75" x14ac:dyDescent="0.25">
      <c r="A414" s="43">
        <v>103.9949582</v>
      </c>
      <c r="B414" s="43">
        <v>27.50852115</v>
      </c>
      <c r="C414" s="43">
        <v>887</v>
      </c>
      <c r="D414" s="19" t="s">
        <v>45</v>
      </c>
      <c r="E414" s="30">
        <v>883.27700000000004</v>
      </c>
    </row>
    <row r="415" spans="1:5" ht="15.75" x14ac:dyDescent="0.25">
      <c r="A415" s="43">
        <v>103.9949582</v>
      </c>
      <c r="B415" s="43">
        <v>27.50852115</v>
      </c>
      <c r="C415" s="43">
        <v>887</v>
      </c>
      <c r="D415" s="19" t="s">
        <v>46</v>
      </c>
      <c r="E415" s="30">
        <v>883.26700000000005</v>
      </c>
    </row>
    <row r="416" spans="1:5" ht="15.75" x14ac:dyDescent="0.25">
      <c r="A416" s="43">
        <v>103.9949582</v>
      </c>
      <c r="B416" s="43">
        <v>27.50852115</v>
      </c>
      <c r="C416" s="43">
        <v>887</v>
      </c>
      <c r="D416" s="19" t="s">
        <v>47</v>
      </c>
      <c r="E416" s="30">
        <v>883.25699999999995</v>
      </c>
    </row>
    <row r="417" spans="1:5" ht="15.75" x14ac:dyDescent="0.25">
      <c r="A417" s="43">
        <v>103.9949582</v>
      </c>
      <c r="B417" s="43">
        <v>27.50852115</v>
      </c>
      <c r="C417" s="43">
        <v>887</v>
      </c>
      <c r="D417" s="19" t="s">
        <v>48</v>
      </c>
      <c r="E417" s="30">
        <v>883.25</v>
      </c>
    </row>
    <row r="418" spans="1:5" ht="15.75" x14ac:dyDescent="0.25">
      <c r="A418" s="43">
        <v>103.9949582</v>
      </c>
      <c r="B418" s="43">
        <v>27.50852115</v>
      </c>
      <c r="C418" s="43">
        <v>887</v>
      </c>
      <c r="D418" s="19" t="s">
        <v>49</v>
      </c>
      <c r="E418" s="30">
        <v>883.26</v>
      </c>
    </row>
    <row r="419" spans="1:5" ht="15.75" x14ac:dyDescent="0.25">
      <c r="A419" s="43">
        <v>103.9949582</v>
      </c>
      <c r="B419" s="43">
        <v>27.50852115</v>
      </c>
      <c r="C419" s="43">
        <v>887</v>
      </c>
      <c r="D419" s="19" t="s">
        <v>50</v>
      </c>
      <c r="E419" s="30">
        <v>883.27</v>
      </c>
    </row>
    <row r="420" spans="1:5" ht="15.75" x14ac:dyDescent="0.25">
      <c r="A420" s="43">
        <v>103.9949582</v>
      </c>
      <c r="B420" s="43">
        <v>27.50852115</v>
      </c>
      <c r="C420" s="43">
        <v>887</v>
      </c>
      <c r="D420" s="19" t="s">
        <v>51</v>
      </c>
      <c r="E420" s="30">
        <v>883.25</v>
      </c>
    </row>
    <row r="421" spans="1:5" ht="15.75" x14ac:dyDescent="0.25">
      <c r="A421" s="43">
        <v>103.9949582</v>
      </c>
      <c r="B421" s="43">
        <v>27.50852115</v>
      </c>
      <c r="C421" s="43">
        <v>887</v>
      </c>
      <c r="D421" s="19" t="s">
        <v>52</v>
      </c>
      <c r="E421" s="30">
        <v>883.23</v>
      </c>
    </row>
    <row r="422" spans="1:5" ht="15.75" x14ac:dyDescent="0.25">
      <c r="A422" s="43">
        <v>103.9949582</v>
      </c>
      <c r="B422" s="43">
        <v>27.50852115</v>
      </c>
      <c r="C422" s="43">
        <v>887</v>
      </c>
      <c r="D422" s="19" t="s">
        <v>53</v>
      </c>
      <c r="E422" s="30">
        <v>883.24</v>
      </c>
    </row>
    <row r="423" spans="1:5" ht="15.75" x14ac:dyDescent="0.25">
      <c r="A423" s="43">
        <v>103.9949582</v>
      </c>
      <c r="B423" s="43">
        <v>27.50852115</v>
      </c>
      <c r="C423" s="43">
        <v>887</v>
      </c>
      <c r="D423" s="19" t="s">
        <v>54</v>
      </c>
      <c r="E423" s="30">
        <v>883.23</v>
      </c>
    </row>
    <row r="424" spans="1:5" ht="15.75" x14ac:dyDescent="0.25">
      <c r="A424" s="43">
        <v>103.9949582</v>
      </c>
      <c r="B424" s="43">
        <v>27.50852115</v>
      </c>
      <c r="C424" s="43">
        <v>887</v>
      </c>
      <c r="D424" s="19" t="s">
        <v>55</v>
      </c>
      <c r="E424" s="30"/>
    </row>
    <row r="425" spans="1:5" ht="15.75" x14ac:dyDescent="0.25">
      <c r="A425" s="43">
        <v>103.9949582</v>
      </c>
      <c r="B425" s="43">
        <v>27.50852115</v>
      </c>
      <c r="C425" s="43">
        <v>887</v>
      </c>
      <c r="D425" s="19" t="s">
        <v>56</v>
      </c>
      <c r="E425" s="30"/>
    </row>
    <row r="426" spans="1:5" ht="15.75" x14ac:dyDescent="0.25">
      <c r="A426" s="43">
        <v>103.9949582</v>
      </c>
      <c r="B426" s="43">
        <v>27.50852115</v>
      </c>
      <c r="C426" s="43">
        <v>887</v>
      </c>
      <c r="D426" s="19" t="s">
        <v>57</v>
      </c>
      <c r="E426" s="30"/>
    </row>
    <row r="427" spans="1:5" ht="15.75" x14ac:dyDescent="0.25">
      <c r="A427" s="43">
        <v>103.9949582</v>
      </c>
      <c r="B427" s="43">
        <v>27.50852115</v>
      </c>
      <c r="C427" s="43">
        <v>887</v>
      </c>
      <c r="D427" s="19" t="s">
        <v>58</v>
      </c>
      <c r="E427" s="30"/>
    </row>
    <row r="428" spans="1:5" ht="15.75" x14ac:dyDescent="0.25">
      <c r="A428" s="43">
        <v>103.9949582</v>
      </c>
      <c r="B428" s="43">
        <v>27.50852115</v>
      </c>
      <c r="C428" s="43">
        <v>887</v>
      </c>
      <c r="D428" s="19" t="s">
        <v>59</v>
      </c>
      <c r="E428" s="30"/>
    </row>
    <row r="429" spans="1:5" ht="15.75" x14ac:dyDescent="0.25">
      <c r="A429" s="43">
        <v>103.9949582</v>
      </c>
      <c r="B429" s="43">
        <v>27.50852115</v>
      </c>
      <c r="C429" s="43">
        <v>887</v>
      </c>
      <c r="D429" s="19" t="s">
        <v>60</v>
      </c>
      <c r="E429" s="30"/>
    </row>
    <row r="430" spans="1:5" ht="15.75" x14ac:dyDescent="0.25">
      <c r="A430" s="43">
        <v>103.9949582</v>
      </c>
      <c r="B430" s="43">
        <v>27.50852115</v>
      </c>
      <c r="C430" s="43">
        <v>887</v>
      </c>
      <c r="D430" s="19" t="s">
        <v>61</v>
      </c>
      <c r="E430" s="30">
        <v>883.24</v>
      </c>
    </row>
    <row r="431" spans="1:5" ht="15.75" x14ac:dyDescent="0.25">
      <c r="A431" s="43">
        <v>103.9949582</v>
      </c>
      <c r="B431" s="43">
        <v>27.50852115</v>
      </c>
      <c r="C431" s="43">
        <v>887</v>
      </c>
      <c r="D431" s="19" t="s">
        <v>62</v>
      </c>
      <c r="E431" s="30"/>
    </row>
    <row r="432" spans="1:5" ht="15.75" x14ac:dyDescent="0.25">
      <c r="A432" s="43">
        <v>103.9949582</v>
      </c>
      <c r="B432" s="43">
        <v>27.50852115</v>
      </c>
      <c r="C432" s="43">
        <v>887</v>
      </c>
      <c r="D432" s="19" t="s">
        <v>63</v>
      </c>
      <c r="E432" s="30"/>
    </row>
    <row r="433" spans="1:5" ht="15.75" x14ac:dyDescent="0.25">
      <c r="A433" s="43">
        <v>103.9949582</v>
      </c>
      <c r="B433" s="43">
        <v>27.50852115</v>
      </c>
      <c r="C433" s="43">
        <v>887</v>
      </c>
      <c r="D433" s="19" t="s">
        <v>64</v>
      </c>
      <c r="E433" s="30"/>
    </row>
    <row r="434" spans="1:5" ht="15.75" x14ac:dyDescent="0.25">
      <c r="A434" s="43">
        <v>103.9949582</v>
      </c>
      <c r="B434" s="43">
        <v>27.50852115</v>
      </c>
      <c r="C434" s="43">
        <v>887</v>
      </c>
      <c r="D434" s="19" t="s">
        <v>65</v>
      </c>
      <c r="E434" s="30"/>
    </row>
    <row r="435" spans="1:5" ht="15.75" x14ac:dyDescent="0.25">
      <c r="A435" s="43">
        <v>103.9949582</v>
      </c>
      <c r="B435" s="43">
        <v>27.50852115</v>
      </c>
      <c r="C435" s="43">
        <v>887</v>
      </c>
      <c r="D435" s="19" t="s">
        <v>66</v>
      </c>
      <c r="E435" s="30"/>
    </row>
    <row r="436" spans="1:5" ht="15.75" x14ac:dyDescent="0.25">
      <c r="A436" s="43">
        <v>103.9949582</v>
      </c>
      <c r="B436" s="43">
        <v>27.50852115</v>
      </c>
      <c r="C436" s="43">
        <v>887</v>
      </c>
      <c r="D436" s="19" t="s">
        <v>67</v>
      </c>
      <c r="E436" s="30"/>
    </row>
    <row r="437" spans="1:5" ht="15.75" x14ac:dyDescent="0.25">
      <c r="A437" s="43">
        <v>103.9949582</v>
      </c>
      <c r="B437" s="43">
        <v>27.50852115</v>
      </c>
      <c r="C437" s="43">
        <v>887</v>
      </c>
      <c r="D437" s="19" t="s">
        <v>68</v>
      </c>
      <c r="E437" s="30">
        <v>883.197</v>
      </c>
    </row>
    <row r="438" spans="1:5" ht="15.75" x14ac:dyDescent="0.25">
      <c r="A438" s="43">
        <v>103.9949582</v>
      </c>
      <c r="B438" s="43">
        <v>27.50852115</v>
      </c>
      <c r="C438" s="43">
        <v>887</v>
      </c>
      <c r="D438" s="19" t="s">
        <v>69</v>
      </c>
      <c r="E438" s="30"/>
    </row>
    <row r="439" spans="1:5" ht="15.75" x14ac:dyDescent="0.25">
      <c r="A439" s="43">
        <v>103.9949582</v>
      </c>
      <c r="B439" s="43">
        <v>27.50852115</v>
      </c>
      <c r="C439" s="43">
        <v>887</v>
      </c>
      <c r="D439" s="19" t="s">
        <v>70</v>
      </c>
      <c r="E439" s="30"/>
    </row>
    <row r="440" spans="1:5" ht="15.75" x14ac:dyDescent="0.25">
      <c r="A440" s="43">
        <v>103.9949582</v>
      </c>
      <c r="B440" s="43">
        <v>27.50852115</v>
      </c>
      <c r="C440" s="43">
        <v>887</v>
      </c>
      <c r="D440" s="19" t="s">
        <v>71</v>
      </c>
      <c r="E440" s="30"/>
    </row>
    <row r="441" spans="1:5" ht="15.75" x14ac:dyDescent="0.25">
      <c r="A441" s="43">
        <v>103.9949582</v>
      </c>
      <c r="B441" s="43">
        <v>27.50852115</v>
      </c>
      <c r="C441" s="43">
        <v>887</v>
      </c>
      <c r="D441" s="19" t="s">
        <v>72</v>
      </c>
      <c r="E441" s="30"/>
    </row>
    <row r="442" spans="1:5" ht="15.75" x14ac:dyDescent="0.25">
      <c r="A442" s="43">
        <v>103.9949582</v>
      </c>
      <c r="B442" s="43">
        <v>27.50852115</v>
      </c>
      <c r="C442" s="43">
        <v>887</v>
      </c>
      <c r="D442" s="19" t="s">
        <v>73</v>
      </c>
      <c r="E442" s="30"/>
    </row>
    <row r="443" spans="1:5" ht="15.75" x14ac:dyDescent="0.25">
      <c r="A443" s="43">
        <v>103.9949582</v>
      </c>
      <c r="B443" s="43">
        <v>27.50852115</v>
      </c>
      <c r="C443" s="43">
        <v>887</v>
      </c>
      <c r="D443" s="19" t="s">
        <v>74</v>
      </c>
      <c r="E443" s="30"/>
    </row>
    <row r="444" spans="1:5" ht="15.75" x14ac:dyDescent="0.25">
      <c r="A444" s="43">
        <v>103.9949582</v>
      </c>
      <c r="B444" s="43">
        <v>27.50852115</v>
      </c>
      <c r="C444" s="43">
        <v>887</v>
      </c>
      <c r="D444" s="19" t="s">
        <v>75</v>
      </c>
      <c r="E444" s="30">
        <v>883.22699999999998</v>
      </c>
    </row>
    <row r="445" spans="1:5" ht="15.75" x14ac:dyDescent="0.25">
      <c r="A445" s="43">
        <v>103.9949582</v>
      </c>
      <c r="B445" s="43">
        <v>27.50852115</v>
      </c>
      <c r="C445" s="43">
        <v>887</v>
      </c>
      <c r="D445" s="19" t="s">
        <v>76</v>
      </c>
      <c r="E445" s="30"/>
    </row>
    <row r="446" spans="1:5" ht="15.75" x14ac:dyDescent="0.25">
      <c r="A446" s="43">
        <v>103.9949582</v>
      </c>
      <c r="B446" s="43">
        <v>27.50852115</v>
      </c>
      <c r="C446" s="43">
        <v>887</v>
      </c>
      <c r="D446" s="19" t="s">
        <v>77</v>
      </c>
      <c r="E446" s="30"/>
    </row>
    <row r="447" spans="1:5" ht="15.75" x14ac:dyDescent="0.25">
      <c r="A447" s="43">
        <v>103.9949582</v>
      </c>
      <c r="B447" s="43">
        <v>27.50852115</v>
      </c>
      <c r="C447" s="43">
        <v>887</v>
      </c>
      <c r="D447" s="19" t="s">
        <v>78</v>
      </c>
      <c r="E447" s="30"/>
    </row>
    <row r="448" spans="1:5" ht="15.75" x14ac:dyDescent="0.25">
      <c r="A448" s="43">
        <v>103.9949582</v>
      </c>
      <c r="B448" s="43">
        <v>27.50852115</v>
      </c>
      <c r="C448" s="43">
        <v>887</v>
      </c>
      <c r="D448" s="19" t="s">
        <v>79</v>
      </c>
      <c r="E448" s="30"/>
    </row>
    <row r="449" spans="1:5" ht="15.75" x14ac:dyDescent="0.25">
      <c r="A449" s="43">
        <v>103.9949582</v>
      </c>
      <c r="B449" s="43">
        <v>27.50852115</v>
      </c>
      <c r="C449" s="43">
        <v>887</v>
      </c>
      <c r="D449" s="19" t="s">
        <v>80</v>
      </c>
      <c r="E449" s="30"/>
    </row>
    <row r="450" spans="1:5" ht="15.75" x14ac:dyDescent="0.25">
      <c r="A450" s="43">
        <v>103.9949582</v>
      </c>
      <c r="B450" s="43">
        <v>27.50852115</v>
      </c>
      <c r="C450" s="43">
        <v>887</v>
      </c>
      <c r="D450" s="19" t="s">
        <v>81</v>
      </c>
      <c r="E450" s="30"/>
    </row>
    <row r="451" spans="1:5" ht="15.75" x14ac:dyDescent="0.25">
      <c r="A451" s="43">
        <v>103.9949582</v>
      </c>
      <c r="B451" s="43">
        <v>27.50852115</v>
      </c>
      <c r="C451" s="43">
        <v>887</v>
      </c>
      <c r="D451" s="19" t="s">
        <v>82</v>
      </c>
      <c r="E451" s="30">
        <v>883.24699999999996</v>
      </c>
    </row>
    <row r="452" spans="1:5" ht="15.75" x14ac:dyDescent="0.25">
      <c r="A452" s="43">
        <v>103.9949582</v>
      </c>
      <c r="B452" s="43">
        <v>27.50852115</v>
      </c>
      <c r="C452" s="43">
        <v>887</v>
      </c>
      <c r="D452" s="19" t="s">
        <v>83</v>
      </c>
      <c r="E452" s="30"/>
    </row>
    <row r="453" spans="1:5" ht="15.75" x14ac:dyDescent="0.25">
      <c r="A453" s="43">
        <v>103.9949582</v>
      </c>
      <c r="B453" s="43">
        <v>27.50852115</v>
      </c>
      <c r="C453" s="43">
        <v>887</v>
      </c>
      <c r="D453" s="19" t="s">
        <v>84</v>
      </c>
      <c r="E453" s="30"/>
    </row>
    <row r="454" spans="1:5" ht="15.75" x14ac:dyDescent="0.25">
      <c r="A454" s="43">
        <v>103.9949582</v>
      </c>
      <c r="B454" s="43">
        <v>27.50852115</v>
      </c>
      <c r="C454" s="43">
        <v>887</v>
      </c>
      <c r="D454" s="19" t="s">
        <v>85</v>
      </c>
      <c r="E454" s="30"/>
    </row>
    <row r="455" spans="1:5" ht="15.75" x14ac:dyDescent="0.25">
      <c r="A455" s="43">
        <v>103.9949582</v>
      </c>
      <c r="B455" s="43">
        <v>27.50852115</v>
      </c>
      <c r="C455" s="43">
        <v>887</v>
      </c>
      <c r="D455" s="19" t="s">
        <v>86</v>
      </c>
      <c r="E455" s="30"/>
    </row>
    <row r="456" spans="1:5" ht="15.75" x14ac:dyDescent="0.25">
      <c r="A456" s="43">
        <v>103.9949582</v>
      </c>
      <c r="B456" s="43">
        <v>27.50852115</v>
      </c>
      <c r="C456" s="43">
        <v>887</v>
      </c>
      <c r="D456" s="19" t="s">
        <v>87</v>
      </c>
      <c r="E456" s="30"/>
    </row>
    <row r="457" spans="1:5" ht="15.75" x14ac:dyDescent="0.25">
      <c r="A457" s="43">
        <v>103.9949582</v>
      </c>
      <c r="B457" s="43">
        <v>27.50852115</v>
      </c>
      <c r="C457" s="43">
        <v>887</v>
      </c>
      <c r="D457" s="19" t="s">
        <v>88</v>
      </c>
      <c r="E457" s="30"/>
    </row>
    <row r="458" spans="1:5" ht="15.75" x14ac:dyDescent="0.25">
      <c r="A458" s="43">
        <v>103.9949582</v>
      </c>
      <c r="B458" s="43">
        <v>27.50852115</v>
      </c>
      <c r="C458" s="43">
        <v>887</v>
      </c>
      <c r="D458" s="19" t="s">
        <v>89</v>
      </c>
      <c r="E458" s="30">
        <v>883.27</v>
      </c>
    </row>
    <row r="459" spans="1:5" ht="15.75" x14ac:dyDescent="0.25">
      <c r="A459" s="43">
        <v>103.9949582</v>
      </c>
      <c r="B459" s="43">
        <v>27.50852115</v>
      </c>
      <c r="C459" s="43">
        <v>887</v>
      </c>
      <c r="D459" s="19" t="s">
        <v>90</v>
      </c>
      <c r="E459" s="30"/>
    </row>
    <row r="460" spans="1:5" ht="15.75" x14ac:dyDescent="0.25">
      <c r="A460" s="43">
        <v>103.9949582</v>
      </c>
      <c r="B460" s="43">
        <v>27.50852115</v>
      </c>
      <c r="C460" s="43">
        <v>887</v>
      </c>
      <c r="D460" s="19" t="s">
        <v>91</v>
      </c>
      <c r="E460" s="30"/>
    </row>
    <row r="461" spans="1:5" ht="15.75" x14ac:dyDescent="0.25">
      <c r="A461" s="43">
        <v>103.9949582</v>
      </c>
      <c r="B461" s="43">
        <v>27.50852115</v>
      </c>
      <c r="C461" s="43">
        <v>887</v>
      </c>
      <c r="D461" s="19" t="s">
        <v>92</v>
      </c>
      <c r="E461" s="30"/>
    </row>
    <row r="462" spans="1:5" ht="15.75" x14ac:dyDescent="0.25">
      <c r="A462" s="43">
        <v>103.9949582</v>
      </c>
      <c r="B462" s="43">
        <v>27.50852115</v>
      </c>
      <c r="C462" s="43">
        <v>887</v>
      </c>
      <c r="D462" s="19" t="s">
        <v>93</v>
      </c>
      <c r="E462" s="30"/>
    </row>
    <row r="463" spans="1:5" ht="15.75" x14ac:dyDescent="0.25">
      <c r="A463" s="43">
        <v>103.9949582</v>
      </c>
      <c r="B463" s="43">
        <v>27.50852115</v>
      </c>
      <c r="C463" s="43">
        <v>887</v>
      </c>
      <c r="D463" s="19" t="s">
        <v>94</v>
      </c>
      <c r="E463" s="30"/>
    </row>
    <row r="464" spans="1:5" ht="15.75" x14ac:dyDescent="0.25">
      <c r="A464" s="43">
        <v>103.9949582</v>
      </c>
      <c r="B464" s="43">
        <v>27.50852115</v>
      </c>
      <c r="C464" s="43">
        <v>887</v>
      </c>
      <c r="D464" s="19" t="s">
        <v>95</v>
      </c>
      <c r="E464" s="30"/>
    </row>
    <row r="465" spans="1:5" ht="15.75" x14ac:dyDescent="0.25">
      <c r="A465" s="43">
        <v>103.9949582</v>
      </c>
      <c r="B465" s="43">
        <v>27.50852115</v>
      </c>
      <c r="C465" s="43">
        <v>887</v>
      </c>
      <c r="D465" s="19" t="s">
        <v>96</v>
      </c>
      <c r="E465" s="30">
        <v>883.28700000000003</v>
      </c>
    </row>
    <row r="466" spans="1:5" ht="15.75" x14ac:dyDescent="0.25">
      <c r="A466" s="43">
        <v>103.9949582</v>
      </c>
      <c r="B466" s="43">
        <v>27.50852115</v>
      </c>
      <c r="C466" s="43">
        <v>887</v>
      </c>
      <c r="D466" s="19" t="s">
        <v>97</v>
      </c>
      <c r="E466" s="30"/>
    </row>
    <row r="467" spans="1:5" ht="15.75" x14ac:dyDescent="0.25">
      <c r="A467" s="43">
        <v>103.9949582</v>
      </c>
      <c r="B467" s="43">
        <v>27.50852115</v>
      </c>
      <c r="C467" s="43">
        <v>887</v>
      </c>
      <c r="D467" s="19" t="s">
        <v>98</v>
      </c>
      <c r="E467" s="30"/>
    </row>
    <row r="468" spans="1:5" ht="15.75" x14ac:dyDescent="0.25">
      <c r="A468" s="43">
        <v>103.9949582</v>
      </c>
      <c r="B468" s="43">
        <v>27.50852115</v>
      </c>
      <c r="C468" s="43">
        <v>887</v>
      </c>
      <c r="D468" s="19" t="s">
        <v>99</v>
      </c>
      <c r="E468" s="30"/>
    </row>
    <row r="469" spans="1:5" ht="15.75" x14ac:dyDescent="0.25">
      <c r="A469" s="43">
        <v>103.9949582</v>
      </c>
      <c r="B469" s="43">
        <v>27.50852115</v>
      </c>
      <c r="C469" s="43">
        <v>887</v>
      </c>
      <c r="D469" s="19" t="s">
        <v>100</v>
      </c>
      <c r="E469" s="30"/>
    </row>
    <row r="470" spans="1:5" ht="15.75" x14ac:dyDescent="0.25">
      <c r="A470" s="43">
        <v>103.9949582</v>
      </c>
      <c r="B470" s="43">
        <v>27.50852115</v>
      </c>
      <c r="C470" s="43">
        <v>887</v>
      </c>
      <c r="D470" s="19" t="s">
        <v>101</v>
      </c>
      <c r="E470" s="30"/>
    </row>
    <row r="471" spans="1:5" ht="15.75" x14ac:dyDescent="0.25">
      <c r="A471" s="43">
        <v>103.9949582</v>
      </c>
      <c r="B471" s="43">
        <v>27.50852115</v>
      </c>
      <c r="C471" s="43">
        <v>887</v>
      </c>
      <c r="D471" s="19" t="s">
        <v>102</v>
      </c>
      <c r="E471" s="30">
        <v>883.25699999999995</v>
      </c>
    </row>
    <row r="472" spans="1:5" ht="15.75" x14ac:dyDescent="0.25">
      <c r="A472" s="43">
        <v>103.9949582</v>
      </c>
      <c r="B472" s="43">
        <v>27.50852115</v>
      </c>
      <c r="C472" s="43">
        <v>887</v>
      </c>
      <c r="D472" s="19" t="s">
        <v>103</v>
      </c>
      <c r="E472" s="30"/>
    </row>
    <row r="473" spans="1:5" ht="15.75" x14ac:dyDescent="0.25">
      <c r="A473" s="43">
        <v>103.9949582</v>
      </c>
      <c r="B473" s="43">
        <v>27.50852115</v>
      </c>
      <c r="C473" s="43">
        <v>887</v>
      </c>
      <c r="D473" s="19" t="s">
        <v>104</v>
      </c>
      <c r="E473" s="30"/>
    </row>
    <row r="474" spans="1:5" ht="15.75" x14ac:dyDescent="0.25">
      <c r="A474" s="43">
        <v>103.9949582</v>
      </c>
      <c r="B474" s="43">
        <v>27.50852115</v>
      </c>
      <c r="C474" s="43">
        <v>887</v>
      </c>
      <c r="D474" s="19" t="s">
        <v>105</v>
      </c>
      <c r="E474" s="30"/>
    </row>
    <row r="475" spans="1:5" ht="15.75" x14ac:dyDescent="0.25">
      <c r="A475" s="43">
        <v>103.9949582</v>
      </c>
      <c r="B475" s="43">
        <v>27.50852115</v>
      </c>
      <c r="C475" s="43">
        <v>887</v>
      </c>
      <c r="D475" s="19" t="s">
        <v>106</v>
      </c>
      <c r="E475" s="30"/>
    </row>
    <row r="476" spans="1:5" ht="15.75" x14ac:dyDescent="0.25">
      <c r="A476" s="43">
        <v>103.9949582</v>
      </c>
      <c r="B476" s="43">
        <v>27.50852115</v>
      </c>
      <c r="C476" s="43">
        <v>887</v>
      </c>
      <c r="D476" s="19" t="s">
        <v>107</v>
      </c>
      <c r="E476" s="30"/>
    </row>
    <row r="477" spans="1:5" ht="15.75" x14ac:dyDescent="0.25">
      <c r="A477" s="43">
        <v>103.9949582</v>
      </c>
      <c r="B477" s="43">
        <v>27.50852115</v>
      </c>
      <c r="C477" s="43">
        <v>887</v>
      </c>
      <c r="D477" s="19" t="s">
        <v>108</v>
      </c>
      <c r="E477" s="30"/>
    </row>
    <row r="478" spans="1:5" ht="15.75" x14ac:dyDescent="0.25">
      <c r="A478" s="43">
        <v>103.9949582</v>
      </c>
      <c r="B478" s="43">
        <v>27.50852115</v>
      </c>
      <c r="C478" s="43">
        <v>887</v>
      </c>
      <c r="D478" s="19" t="s">
        <v>109</v>
      </c>
      <c r="E478" s="30"/>
    </row>
    <row r="479" spans="1:5" ht="15.75" x14ac:dyDescent="0.25">
      <c r="A479" s="43">
        <v>103.9949582</v>
      </c>
      <c r="B479" s="43">
        <v>27.50852115</v>
      </c>
      <c r="C479" s="43">
        <v>887</v>
      </c>
      <c r="D479" s="19" t="s">
        <v>110</v>
      </c>
      <c r="E479" s="30">
        <v>883.31700000000001</v>
      </c>
    </row>
    <row r="480" spans="1:5" ht="15.75" x14ac:dyDescent="0.25">
      <c r="A480" s="43">
        <v>103.9949582</v>
      </c>
      <c r="B480" s="43">
        <v>27.50852115</v>
      </c>
      <c r="C480" s="43">
        <v>887</v>
      </c>
      <c r="D480" s="19" t="s">
        <v>111</v>
      </c>
      <c r="E480" s="30"/>
    </row>
    <row r="481" spans="1:5" ht="15.75" x14ac:dyDescent="0.25">
      <c r="A481" s="43">
        <v>103.9949582</v>
      </c>
      <c r="B481" s="43">
        <v>27.50852115</v>
      </c>
      <c r="C481" s="43">
        <v>887</v>
      </c>
      <c r="D481" s="19" t="s">
        <v>112</v>
      </c>
      <c r="E481" s="30"/>
    </row>
    <row r="482" spans="1:5" ht="15.75" x14ac:dyDescent="0.25">
      <c r="A482" s="43">
        <v>103.9949582</v>
      </c>
      <c r="B482" s="43">
        <v>27.50852115</v>
      </c>
      <c r="C482" s="43">
        <v>887</v>
      </c>
      <c r="D482" s="19" t="s">
        <v>113</v>
      </c>
      <c r="E482" s="30"/>
    </row>
    <row r="483" spans="1:5" ht="15.75" x14ac:dyDescent="0.25">
      <c r="A483" s="43">
        <v>103.9949582</v>
      </c>
      <c r="B483" s="43">
        <v>27.50852115</v>
      </c>
      <c r="C483" s="43">
        <v>887</v>
      </c>
      <c r="D483" s="19" t="s">
        <v>114</v>
      </c>
      <c r="E483" s="30"/>
    </row>
    <row r="484" spans="1:5" ht="15.75" x14ac:dyDescent="0.25">
      <c r="A484" s="43">
        <v>103.9949582</v>
      </c>
      <c r="B484" s="43">
        <v>27.50852115</v>
      </c>
      <c r="C484" s="43">
        <v>887</v>
      </c>
      <c r="D484" s="19" t="s">
        <v>115</v>
      </c>
      <c r="E484" s="30"/>
    </row>
    <row r="485" spans="1:5" ht="15.75" x14ac:dyDescent="0.25">
      <c r="A485" s="43">
        <v>103.9949582</v>
      </c>
      <c r="B485" s="43">
        <v>27.50852115</v>
      </c>
      <c r="C485" s="43">
        <v>887</v>
      </c>
      <c r="D485" s="19" t="s">
        <v>116</v>
      </c>
      <c r="E485" s="30"/>
    </row>
    <row r="486" spans="1:5" ht="15.75" x14ac:dyDescent="0.25">
      <c r="A486" s="43">
        <v>103.9949582</v>
      </c>
      <c r="B486" s="43">
        <v>27.50852115</v>
      </c>
      <c r="C486" s="43">
        <v>887</v>
      </c>
      <c r="D486" s="19" t="s">
        <v>117</v>
      </c>
      <c r="E486" s="30">
        <v>883.28700000000003</v>
      </c>
    </row>
    <row r="487" spans="1:5" ht="15.75" x14ac:dyDescent="0.25">
      <c r="A487" s="43">
        <v>103.9949582</v>
      </c>
      <c r="B487" s="43">
        <v>27.50852115</v>
      </c>
      <c r="C487" s="43">
        <v>887</v>
      </c>
      <c r="D487" s="19" t="s">
        <v>118</v>
      </c>
      <c r="E487" s="30"/>
    </row>
    <row r="488" spans="1:5" ht="15.75" x14ac:dyDescent="0.25">
      <c r="A488" s="43">
        <v>103.9949582</v>
      </c>
      <c r="B488" s="43">
        <v>27.50852115</v>
      </c>
      <c r="C488" s="43">
        <v>887</v>
      </c>
      <c r="D488" s="19" t="s">
        <v>119</v>
      </c>
      <c r="E488" s="30"/>
    </row>
    <row r="489" spans="1:5" ht="15.75" x14ac:dyDescent="0.25">
      <c r="A489" s="43">
        <v>103.9949582</v>
      </c>
      <c r="B489" s="43">
        <v>27.50852115</v>
      </c>
      <c r="C489" s="43">
        <v>887</v>
      </c>
      <c r="D489" s="19" t="s">
        <v>120</v>
      </c>
      <c r="E489" s="30"/>
    </row>
    <row r="490" spans="1:5" ht="15.75" x14ac:dyDescent="0.25">
      <c r="A490" s="43">
        <v>103.9949582</v>
      </c>
      <c r="B490" s="43">
        <v>27.50852115</v>
      </c>
      <c r="C490" s="43">
        <v>887</v>
      </c>
      <c r="D490" s="19" t="s">
        <v>121</v>
      </c>
      <c r="E490" s="30"/>
    </row>
    <row r="491" spans="1:5" ht="15.75" x14ac:dyDescent="0.25">
      <c r="A491" s="43">
        <v>103.9949582</v>
      </c>
      <c r="B491" s="43">
        <v>27.50852115</v>
      </c>
      <c r="C491" s="43">
        <v>887</v>
      </c>
      <c r="D491" s="19" t="s">
        <v>122</v>
      </c>
      <c r="E491" s="30"/>
    </row>
    <row r="492" spans="1:5" ht="15.75" x14ac:dyDescent="0.25">
      <c r="A492" s="43">
        <v>103.9949582</v>
      </c>
      <c r="B492" s="43">
        <v>27.50852115</v>
      </c>
      <c r="C492" s="43">
        <v>887</v>
      </c>
      <c r="D492" s="19" t="s">
        <v>123</v>
      </c>
      <c r="E492" s="30">
        <v>883.25699999999995</v>
      </c>
    </row>
    <row r="493" spans="1:5" ht="15.75" x14ac:dyDescent="0.25">
      <c r="A493" s="43">
        <v>103.9949582</v>
      </c>
      <c r="B493" s="43">
        <v>27.50852115</v>
      </c>
      <c r="C493" s="43">
        <v>887</v>
      </c>
      <c r="D493" s="19" t="s">
        <v>124</v>
      </c>
      <c r="E493" s="30"/>
    </row>
    <row r="494" spans="1:5" ht="15.75" x14ac:dyDescent="0.25">
      <c r="A494" s="43">
        <v>103.9949582</v>
      </c>
      <c r="B494" s="43">
        <v>27.50852115</v>
      </c>
      <c r="C494" s="43">
        <v>887</v>
      </c>
      <c r="D494" s="19" t="s">
        <v>125</v>
      </c>
      <c r="E494" s="30"/>
    </row>
    <row r="495" spans="1:5" ht="15.75" x14ac:dyDescent="0.25">
      <c r="A495" s="43">
        <v>103.9949582</v>
      </c>
      <c r="B495" s="43">
        <v>27.50852115</v>
      </c>
      <c r="C495" s="43">
        <v>887</v>
      </c>
      <c r="D495" s="19" t="s">
        <v>126</v>
      </c>
      <c r="E495" s="30"/>
    </row>
    <row r="496" spans="1:5" ht="15.75" x14ac:dyDescent="0.25">
      <c r="A496" s="43">
        <v>103.9949582</v>
      </c>
      <c r="B496" s="43">
        <v>27.50852115</v>
      </c>
      <c r="C496" s="43">
        <v>887</v>
      </c>
      <c r="D496" s="19" t="s">
        <v>127</v>
      </c>
      <c r="E496" s="30"/>
    </row>
    <row r="497" spans="1:5" ht="15.75" x14ac:dyDescent="0.25">
      <c r="A497" s="43">
        <v>103.9949582</v>
      </c>
      <c r="B497" s="43">
        <v>27.50852115</v>
      </c>
      <c r="C497" s="43">
        <v>887</v>
      </c>
      <c r="D497" s="19" t="s">
        <v>128</v>
      </c>
      <c r="E497" s="30"/>
    </row>
    <row r="498" spans="1:5" ht="15.75" x14ac:dyDescent="0.25">
      <c r="A498" s="43">
        <v>103.9949582</v>
      </c>
      <c r="B498" s="43">
        <v>27.50852115</v>
      </c>
      <c r="C498" s="43">
        <v>887</v>
      </c>
      <c r="D498" s="19" t="s">
        <v>129</v>
      </c>
      <c r="E498" s="30"/>
    </row>
    <row r="499" spans="1:5" ht="15.75" x14ac:dyDescent="0.25">
      <c r="A499" s="43">
        <v>103.9949582</v>
      </c>
      <c r="B499" s="43">
        <v>27.50852115</v>
      </c>
      <c r="C499" s="43">
        <v>887</v>
      </c>
      <c r="D499" s="19" t="s">
        <v>130</v>
      </c>
      <c r="E499" s="30"/>
    </row>
    <row r="500" spans="1:5" ht="15.75" x14ac:dyDescent="0.25">
      <c r="A500" s="43">
        <v>103.9949582</v>
      </c>
      <c r="B500" s="43">
        <v>27.50852115</v>
      </c>
      <c r="C500" s="43">
        <v>887</v>
      </c>
      <c r="D500" s="19" t="s">
        <v>131</v>
      </c>
      <c r="E500" s="30">
        <v>883.23699999999997</v>
      </c>
    </row>
    <row r="501" spans="1:5" ht="15.75" x14ac:dyDescent="0.25">
      <c r="A501" s="43">
        <v>103.9949582</v>
      </c>
      <c r="B501" s="43">
        <v>27.50852115</v>
      </c>
      <c r="C501" s="43">
        <v>887</v>
      </c>
      <c r="D501" s="19" t="s">
        <v>132</v>
      </c>
      <c r="E501" s="30"/>
    </row>
    <row r="502" spans="1:5" ht="15.75" x14ac:dyDescent="0.25">
      <c r="A502" s="43">
        <v>103.9949582</v>
      </c>
      <c r="B502" s="43">
        <v>27.50852115</v>
      </c>
      <c r="C502" s="43">
        <v>887</v>
      </c>
      <c r="D502" s="19" t="s">
        <v>133</v>
      </c>
      <c r="E502" s="30"/>
    </row>
    <row r="503" spans="1:5" ht="15.75" x14ac:dyDescent="0.25">
      <c r="A503" s="43">
        <v>103.9949582</v>
      </c>
      <c r="B503" s="43">
        <v>27.50852115</v>
      </c>
      <c r="C503" s="43">
        <v>887</v>
      </c>
      <c r="D503" s="19" t="s">
        <v>134</v>
      </c>
      <c r="E503" s="30"/>
    </row>
    <row r="504" spans="1:5" ht="15.75" x14ac:dyDescent="0.25">
      <c r="A504" s="43">
        <v>103.9949582</v>
      </c>
      <c r="B504" s="43">
        <v>27.50852115</v>
      </c>
      <c r="C504" s="43">
        <v>887</v>
      </c>
      <c r="D504" s="19" t="s">
        <v>135</v>
      </c>
      <c r="E504" s="30"/>
    </row>
    <row r="505" spans="1:5" ht="15.75" x14ac:dyDescent="0.25">
      <c r="A505" s="43">
        <v>103.9949582</v>
      </c>
      <c r="B505" s="43">
        <v>27.50852115</v>
      </c>
      <c r="C505" s="43">
        <v>887</v>
      </c>
      <c r="D505" s="19" t="s">
        <v>136</v>
      </c>
      <c r="E505" s="30"/>
    </row>
    <row r="506" spans="1:5" ht="15.75" x14ac:dyDescent="0.25">
      <c r="A506" s="43">
        <v>103.9949582</v>
      </c>
      <c r="B506" s="43">
        <v>27.50852115</v>
      </c>
      <c r="C506" s="43">
        <v>887</v>
      </c>
      <c r="D506" s="19" t="s">
        <v>137</v>
      </c>
      <c r="E506" s="30"/>
    </row>
    <row r="507" spans="1:5" ht="15.75" x14ac:dyDescent="0.25">
      <c r="A507" s="43">
        <v>103.9949582</v>
      </c>
      <c r="B507" s="43">
        <v>27.50852115</v>
      </c>
      <c r="C507" s="43">
        <v>887</v>
      </c>
      <c r="D507" s="19" t="s">
        <v>138</v>
      </c>
      <c r="E507" s="30">
        <v>883.21699999999998</v>
      </c>
    </row>
    <row r="508" spans="1:5" ht="15.75" x14ac:dyDescent="0.25">
      <c r="A508" s="43">
        <v>103.9949582</v>
      </c>
      <c r="B508" s="43">
        <v>27.50852115</v>
      </c>
      <c r="C508" s="43">
        <v>887</v>
      </c>
      <c r="D508" s="19" t="s">
        <v>139</v>
      </c>
      <c r="E508" s="30"/>
    </row>
    <row r="509" spans="1:5" ht="15.75" x14ac:dyDescent="0.25">
      <c r="A509" s="43">
        <v>103.9949582</v>
      </c>
      <c r="B509" s="43">
        <v>27.50852115</v>
      </c>
      <c r="C509" s="43">
        <v>887</v>
      </c>
      <c r="D509" s="19" t="s">
        <v>140</v>
      </c>
      <c r="E509" s="30"/>
    </row>
    <row r="510" spans="1:5" ht="15.75" x14ac:dyDescent="0.25">
      <c r="A510" s="43">
        <v>103.9949582</v>
      </c>
      <c r="B510" s="43">
        <v>27.50852115</v>
      </c>
      <c r="C510" s="43">
        <v>887</v>
      </c>
      <c r="D510" s="19" t="s">
        <v>141</v>
      </c>
      <c r="E510" s="30"/>
    </row>
    <row r="511" spans="1:5" ht="15.75" x14ac:dyDescent="0.25">
      <c r="A511" s="43">
        <v>103.9949582</v>
      </c>
      <c r="B511" s="43">
        <v>27.50852115</v>
      </c>
      <c r="C511" s="43">
        <v>887</v>
      </c>
      <c r="D511" s="19" t="s">
        <v>142</v>
      </c>
      <c r="E511" s="30"/>
    </row>
    <row r="512" spans="1:5" ht="15.75" x14ac:dyDescent="0.25">
      <c r="A512" s="43">
        <v>103.9949582</v>
      </c>
      <c r="B512" s="43">
        <v>27.50852115</v>
      </c>
      <c r="C512" s="43">
        <v>887</v>
      </c>
      <c r="D512" s="19" t="s">
        <v>143</v>
      </c>
      <c r="E512" s="30"/>
    </row>
    <row r="513" spans="1:5" ht="15.75" x14ac:dyDescent="0.25">
      <c r="A513" s="43">
        <v>103.9949582</v>
      </c>
      <c r="B513" s="43">
        <v>27.50852115</v>
      </c>
      <c r="C513" s="43">
        <v>887</v>
      </c>
      <c r="D513" s="19" t="s">
        <v>144</v>
      </c>
      <c r="E513" s="30"/>
    </row>
    <row r="514" spans="1:5" ht="15.75" x14ac:dyDescent="0.25">
      <c r="A514" s="43">
        <v>103.9949582</v>
      </c>
      <c r="B514" s="43">
        <v>27.50852115</v>
      </c>
      <c r="C514" s="43">
        <v>887</v>
      </c>
      <c r="D514" s="19" t="s">
        <v>145</v>
      </c>
      <c r="E514" s="30">
        <v>883.22699999999998</v>
      </c>
    </row>
    <row r="515" spans="1:5" ht="15.75" x14ac:dyDescent="0.25">
      <c r="A515" s="43">
        <v>103.9949582</v>
      </c>
      <c r="B515" s="43">
        <v>27.50852115</v>
      </c>
      <c r="C515" s="43">
        <v>887</v>
      </c>
      <c r="D515" s="19" t="s">
        <v>146</v>
      </c>
      <c r="E515" s="30"/>
    </row>
    <row r="516" spans="1:5" ht="15.75" x14ac:dyDescent="0.25">
      <c r="A516" s="43">
        <v>103.9949582</v>
      </c>
      <c r="B516" s="43">
        <v>27.50852115</v>
      </c>
      <c r="C516" s="43">
        <v>887</v>
      </c>
      <c r="D516" s="19" t="s">
        <v>147</v>
      </c>
      <c r="E516" s="30"/>
    </row>
    <row r="517" spans="1:5" ht="15.75" x14ac:dyDescent="0.25">
      <c r="A517" s="43">
        <v>103.9949582</v>
      </c>
      <c r="B517" s="43">
        <v>27.50852115</v>
      </c>
      <c r="C517" s="43">
        <v>887</v>
      </c>
      <c r="D517" s="19" t="s">
        <v>148</v>
      </c>
      <c r="E517" s="30"/>
    </row>
    <row r="518" spans="1:5" ht="15.75" x14ac:dyDescent="0.25">
      <c r="A518" s="43">
        <v>103.9949582</v>
      </c>
      <c r="B518" s="43">
        <v>27.50852115</v>
      </c>
      <c r="C518" s="43">
        <v>887</v>
      </c>
      <c r="D518" s="19" t="s">
        <v>149</v>
      </c>
      <c r="E518" s="30"/>
    </row>
    <row r="519" spans="1:5" ht="15.75" x14ac:dyDescent="0.25">
      <c r="A519" s="43">
        <v>103.9949582</v>
      </c>
      <c r="B519" s="43">
        <v>27.50852115</v>
      </c>
      <c r="C519" s="43">
        <v>887</v>
      </c>
      <c r="D519" s="19" t="s">
        <v>150</v>
      </c>
      <c r="E519" s="30"/>
    </row>
    <row r="520" spans="1:5" ht="15.75" x14ac:dyDescent="0.25">
      <c r="A520" s="43">
        <v>103.9949582</v>
      </c>
      <c r="B520" s="43">
        <v>27.50852115</v>
      </c>
      <c r="C520" s="43">
        <v>887</v>
      </c>
      <c r="D520" s="19" t="s">
        <v>151</v>
      </c>
      <c r="E520" s="30"/>
    </row>
    <row r="521" spans="1:5" ht="15.75" x14ac:dyDescent="0.25">
      <c r="A521" s="43">
        <v>103.9949582</v>
      </c>
      <c r="B521" s="43">
        <v>27.50852115</v>
      </c>
      <c r="C521" s="43">
        <v>887</v>
      </c>
      <c r="D521" s="19" t="s">
        <v>152</v>
      </c>
      <c r="E521" s="30">
        <v>883.20699999999999</v>
      </c>
    </row>
    <row r="522" spans="1:5" ht="15.75" x14ac:dyDescent="0.25">
      <c r="A522" s="43">
        <v>103.9949582</v>
      </c>
      <c r="B522" s="43">
        <v>27.50852115</v>
      </c>
      <c r="C522" s="43">
        <v>887</v>
      </c>
      <c r="D522" s="19" t="s">
        <v>153</v>
      </c>
      <c r="E522" s="30"/>
    </row>
    <row r="523" spans="1:5" ht="15.75" x14ac:dyDescent="0.25">
      <c r="A523" s="43">
        <v>103.9949582</v>
      </c>
      <c r="B523" s="43">
        <v>27.50852115</v>
      </c>
      <c r="C523" s="43">
        <v>887</v>
      </c>
      <c r="D523" s="19" t="s">
        <v>154</v>
      </c>
      <c r="E523" s="30"/>
    </row>
    <row r="524" spans="1:5" ht="15.75" x14ac:dyDescent="0.25">
      <c r="A524" s="43">
        <v>103.9949582</v>
      </c>
      <c r="B524" s="43">
        <v>27.50852115</v>
      </c>
      <c r="C524" s="43">
        <v>887</v>
      </c>
      <c r="D524" s="19" t="s">
        <v>155</v>
      </c>
      <c r="E524" s="30"/>
    </row>
    <row r="525" spans="1:5" ht="15.75" x14ac:dyDescent="0.25">
      <c r="A525" s="43">
        <v>103.9949582</v>
      </c>
      <c r="B525" s="43">
        <v>27.50852115</v>
      </c>
      <c r="C525" s="43">
        <v>887</v>
      </c>
      <c r="D525" s="19" t="s">
        <v>156</v>
      </c>
      <c r="E525" s="30"/>
    </row>
    <row r="526" spans="1:5" ht="15.75" x14ac:dyDescent="0.25">
      <c r="A526" s="43">
        <v>103.9949582</v>
      </c>
      <c r="B526" s="43">
        <v>27.50852115</v>
      </c>
      <c r="C526" s="43">
        <v>887</v>
      </c>
      <c r="D526" s="19" t="s">
        <v>157</v>
      </c>
      <c r="E526" s="30"/>
    </row>
    <row r="527" spans="1:5" ht="15.75" x14ac:dyDescent="0.25">
      <c r="A527" s="43">
        <v>103.9949582</v>
      </c>
      <c r="B527" s="43">
        <v>27.50852115</v>
      </c>
      <c r="C527" s="43">
        <v>887</v>
      </c>
      <c r="D527" s="19" t="s">
        <v>158</v>
      </c>
      <c r="E527" s="30"/>
    </row>
    <row r="528" spans="1:5" ht="15.75" x14ac:dyDescent="0.25">
      <c r="A528" s="43">
        <v>103.9949582</v>
      </c>
      <c r="B528" s="43">
        <v>27.50852115</v>
      </c>
      <c r="C528" s="43">
        <v>887</v>
      </c>
      <c r="D528" s="19" t="s">
        <v>159</v>
      </c>
      <c r="E528" s="30">
        <v>883.24699999999996</v>
      </c>
    </row>
    <row r="529" spans="1:5" ht="15.75" x14ac:dyDescent="0.25">
      <c r="A529" s="43">
        <v>103.9949582</v>
      </c>
      <c r="B529" s="43">
        <v>27.50852115</v>
      </c>
      <c r="C529" s="43">
        <v>887</v>
      </c>
      <c r="D529" s="19" t="s">
        <v>160</v>
      </c>
      <c r="E529" s="30"/>
    </row>
    <row r="530" spans="1:5" ht="15.75" x14ac:dyDescent="0.25">
      <c r="A530" s="43">
        <v>103.9949582</v>
      </c>
      <c r="B530" s="43">
        <v>27.50852115</v>
      </c>
      <c r="C530" s="43">
        <v>887</v>
      </c>
      <c r="D530" s="19" t="s">
        <v>161</v>
      </c>
      <c r="E530" s="30"/>
    </row>
    <row r="531" spans="1:5" ht="15.75" x14ac:dyDescent="0.25">
      <c r="A531" s="43">
        <v>103.9949582</v>
      </c>
      <c r="B531" s="43">
        <v>27.50852115</v>
      </c>
      <c r="C531" s="43">
        <v>887</v>
      </c>
      <c r="D531" s="19" t="s">
        <v>162</v>
      </c>
      <c r="E531" s="30"/>
    </row>
    <row r="532" spans="1:5" ht="15.75" x14ac:dyDescent="0.25">
      <c r="A532" s="43">
        <v>103.9949582</v>
      </c>
      <c r="B532" s="43">
        <v>27.50852115</v>
      </c>
      <c r="C532" s="43">
        <v>887</v>
      </c>
      <c r="D532" s="19" t="s">
        <v>163</v>
      </c>
      <c r="E532" s="30"/>
    </row>
    <row r="533" spans="1:5" ht="15.75" x14ac:dyDescent="0.25">
      <c r="A533" s="43">
        <v>103.9949582</v>
      </c>
      <c r="B533" s="43">
        <v>27.50852115</v>
      </c>
      <c r="C533" s="43">
        <v>887</v>
      </c>
      <c r="D533" s="19" t="s">
        <v>164</v>
      </c>
      <c r="E533" s="30"/>
    </row>
    <row r="534" spans="1:5" ht="15.75" x14ac:dyDescent="0.25">
      <c r="A534" s="43">
        <v>103.9949582</v>
      </c>
      <c r="B534" s="43">
        <v>27.50852115</v>
      </c>
      <c r="C534" s="43">
        <v>887</v>
      </c>
      <c r="D534" s="19" t="s">
        <v>165</v>
      </c>
      <c r="E534" s="30"/>
    </row>
    <row r="535" spans="1:5" ht="15.75" x14ac:dyDescent="0.25">
      <c r="A535" s="43">
        <v>103.9949582</v>
      </c>
      <c r="B535" s="43">
        <v>27.50852115</v>
      </c>
      <c r="C535" s="43">
        <v>887</v>
      </c>
      <c r="D535" s="19" t="s">
        <v>166</v>
      </c>
      <c r="E535" s="30">
        <v>883.22699999999998</v>
      </c>
    </row>
    <row r="536" spans="1:5" ht="15.75" x14ac:dyDescent="0.25">
      <c r="A536" s="43">
        <v>103.9949582</v>
      </c>
      <c r="B536" s="43">
        <v>27.50852115</v>
      </c>
      <c r="C536" s="43">
        <v>887</v>
      </c>
      <c r="D536" s="19" t="s">
        <v>167</v>
      </c>
      <c r="E536" s="30"/>
    </row>
    <row r="537" spans="1:5" ht="15.75" x14ac:dyDescent="0.25">
      <c r="A537" s="43">
        <v>103.9949582</v>
      </c>
      <c r="B537" s="43">
        <v>27.50852115</v>
      </c>
      <c r="C537" s="43">
        <v>887</v>
      </c>
      <c r="D537" s="19" t="s">
        <v>168</v>
      </c>
      <c r="E537" s="30"/>
    </row>
    <row r="538" spans="1:5" ht="15.75" x14ac:dyDescent="0.25">
      <c r="A538" s="43">
        <v>103.9949582</v>
      </c>
      <c r="B538" s="43">
        <v>27.50852115</v>
      </c>
      <c r="C538" s="43">
        <v>887</v>
      </c>
      <c r="D538" s="19" t="s">
        <v>169</v>
      </c>
      <c r="E538" s="30"/>
    </row>
    <row r="539" spans="1:5" ht="15.75" x14ac:dyDescent="0.25">
      <c r="A539" s="43">
        <v>103.9949582</v>
      </c>
      <c r="B539" s="43">
        <v>27.50852115</v>
      </c>
      <c r="C539" s="43">
        <v>887</v>
      </c>
      <c r="D539" s="19" t="s">
        <v>170</v>
      </c>
      <c r="E539" s="30"/>
    </row>
    <row r="540" spans="1:5" ht="15.75" x14ac:dyDescent="0.25">
      <c r="A540" s="43">
        <v>103.9949582</v>
      </c>
      <c r="B540" s="43">
        <v>27.50852115</v>
      </c>
      <c r="C540" s="43">
        <v>887</v>
      </c>
      <c r="D540" s="19" t="s">
        <v>171</v>
      </c>
      <c r="E540" s="30"/>
    </row>
    <row r="541" spans="1:5" ht="15.75" x14ac:dyDescent="0.25">
      <c r="A541" s="43">
        <v>103.9949582</v>
      </c>
      <c r="B541" s="43">
        <v>27.50852115</v>
      </c>
      <c r="C541" s="43">
        <v>887</v>
      </c>
      <c r="D541" s="19" t="s">
        <v>172</v>
      </c>
      <c r="E541" s="30"/>
    </row>
    <row r="542" spans="1:5" ht="15.75" x14ac:dyDescent="0.25">
      <c r="A542" s="43">
        <v>103.9949582</v>
      </c>
      <c r="B542" s="43">
        <v>27.50852115</v>
      </c>
      <c r="C542" s="43">
        <v>887</v>
      </c>
      <c r="D542" s="19" t="s">
        <v>173</v>
      </c>
      <c r="E542" s="30">
        <v>883.25699999999995</v>
      </c>
    </row>
    <row r="543" spans="1:5" ht="15.75" x14ac:dyDescent="0.25">
      <c r="A543" s="43">
        <v>103.9949582</v>
      </c>
      <c r="B543" s="43">
        <v>27.50852115</v>
      </c>
      <c r="C543" s="43">
        <v>887</v>
      </c>
      <c r="D543" s="19" t="s">
        <v>174</v>
      </c>
      <c r="E543" s="30"/>
    </row>
    <row r="544" spans="1:5" ht="15.75" x14ac:dyDescent="0.25">
      <c r="A544" s="43">
        <v>103.9949582</v>
      </c>
      <c r="B544" s="43">
        <v>27.50852115</v>
      </c>
      <c r="C544" s="43">
        <v>887</v>
      </c>
      <c r="D544" s="19" t="s">
        <v>175</v>
      </c>
      <c r="E544" s="30"/>
    </row>
    <row r="545" spans="1:5" ht="15.75" x14ac:dyDescent="0.25">
      <c r="A545" s="43">
        <v>103.9949582</v>
      </c>
      <c r="B545" s="43">
        <v>27.50852115</v>
      </c>
      <c r="C545" s="43">
        <v>887</v>
      </c>
      <c r="D545" s="19" t="s">
        <v>176</v>
      </c>
      <c r="E545" s="30"/>
    </row>
    <row r="546" spans="1:5" ht="15.75" x14ac:dyDescent="0.25">
      <c r="A546" s="43">
        <v>103.9949582</v>
      </c>
      <c r="B546" s="43">
        <v>27.50852115</v>
      </c>
      <c r="C546" s="43">
        <v>887</v>
      </c>
      <c r="D546" s="19" t="s">
        <v>177</v>
      </c>
      <c r="E546" s="30"/>
    </row>
    <row r="547" spans="1:5" ht="15.75" x14ac:dyDescent="0.25">
      <c r="A547" s="43">
        <v>103.9949582</v>
      </c>
      <c r="B547" s="43">
        <v>27.50852115</v>
      </c>
      <c r="C547" s="43">
        <v>887</v>
      </c>
      <c r="D547" s="19" t="s">
        <v>178</v>
      </c>
      <c r="E547" s="30"/>
    </row>
    <row r="548" spans="1:5" ht="15.75" x14ac:dyDescent="0.25">
      <c r="A548" s="43">
        <v>103.9949582</v>
      </c>
      <c r="B548" s="43">
        <v>27.50852115</v>
      </c>
      <c r="C548" s="43">
        <v>887</v>
      </c>
      <c r="D548" s="19" t="s">
        <v>179</v>
      </c>
      <c r="E548" s="30"/>
    </row>
    <row r="549" spans="1:5" ht="15.75" x14ac:dyDescent="0.25">
      <c r="A549" s="43">
        <v>103.9949582</v>
      </c>
      <c r="B549" s="43">
        <v>27.50852115</v>
      </c>
      <c r="C549" s="43">
        <v>887</v>
      </c>
      <c r="D549" s="19" t="s">
        <v>180</v>
      </c>
      <c r="E549" s="30">
        <v>883.26700000000005</v>
      </c>
    </row>
    <row r="550" spans="1:5" ht="15.75" x14ac:dyDescent="0.25">
      <c r="A550" s="43">
        <v>103.9949582</v>
      </c>
      <c r="B550" s="43">
        <v>27.50852115</v>
      </c>
      <c r="C550" s="43">
        <v>887</v>
      </c>
      <c r="D550" s="19" t="s">
        <v>181</v>
      </c>
      <c r="E550" s="30"/>
    </row>
    <row r="551" spans="1:5" ht="15.75" x14ac:dyDescent="0.25">
      <c r="A551" s="43">
        <v>103.9949582</v>
      </c>
      <c r="B551" s="43">
        <v>27.50852115</v>
      </c>
      <c r="C551" s="43">
        <v>887</v>
      </c>
      <c r="D551" s="19" t="s">
        <v>182</v>
      </c>
      <c r="E551" s="30"/>
    </row>
    <row r="552" spans="1:5" ht="15.75" x14ac:dyDescent="0.25">
      <c r="A552" s="43">
        <v>103.9949582</v>
      </c>
      <c r="B552" s="43">
        <v>27.50852115</v>
      </c>
      <c r="C552" s="43">
        <v>887</v>
      </c>
      <c r="D552" s="19" t="s">
        <v>183</v>
      </c>
      <c r="E552" s="30"/>
    </row>
    <row r="553" spans="1:5" ht="15.75" x14ac:dyDescent="0.25">
      <c r="A553" s="43">
        <v>103.9949582</v>
      </c>
      <c r="B553" s="43">
        <v>27.50852115</v>
      </c>
      <c r="C553" s="43">
        <v>887</v>
      </c>
      <c r="D553" s="19" t="s">
        <v>184</v>
      </c>
      <c r="E553" s="30"/>
    </row>
    <row r="554" spans="1:5" ht="15.75" x14ac:dyDescent="0.25">
      <c r="A554" s="43">
        <v>103.9949582</v>
      </c>
      <c r="B554" s="43">
        <v>27.50852115</v>
      </c>
      <c r="C554" s="43">
        <v>887</v>
      </c>
      <c r="D554" s="19" t="s">
        <v>185</v>
      </c>
      <c r="E554" s="30"/>
    </row>
    <row r="555" spans="1:5" ht="15.75" x14ac:dyDescent="0.25">
      <c r="A555" s="43">
        <v>103.9949582</v>
      </c>
      <c r="B555" s="43">
        <v>27.50852115</v>
      </c>
      <c r="C555" s="43">
        <v>887</v>
      </c>
      <c r="D555" s="19" t="s">
        <v>186</v>
      </c>
      <c r="E555" s="30"/>
    </row>
    <row r="556" spans="1:5" ht="15.75" x14ac:dyDescent="0.25">
      <c r="A556" s="43">
        <v>103.9949582</v>
      </c>
      <c r="B556" s="43">
        <v>27.50852115</v>
      </c>
      <c r="C556" s="43">
        <v>887</v>
      </c>
      <c r="D556" s="19" t="s">
        <v>187</v>
      </c>
      <c r="E556" s="30"/>
    </row>
    <row r="557" spans="1:5" ht="15.75" x14ac:dyDescent="0.25">
      <c r="A557" s="43">
        <v>103.9949582</v>
      </c>
      <c r="B557" s="43">
        <v>27.50852115</v>
      </c>
      <c r="C557" s="43">
        <v>887</v>
      </c>
      <c r="D557" s="19" t="s">
        <v>188</v>
      </c>
      <c r="E557" s="30"/>
    </row>
    <row r="558" spans="1:5" ht="15.75" x14ac:dyDescent="0.25">
      <c r="A558" s="43">
        <v>103.9949582</v>
      </c>
      <c r="B558" s="43">
        <v>27.50852115</v>
      </c>
      <c r="C558" s="43">
        <v>887</v>
      </c>
      <c r="D558" s="19" t="s">
        <v>189</v>
      </c>
      <c r="E558" s="30"/>
    </row>
    <row r="559" spans="1:5" ht="15.75" x14ac:dyDescent="0.25">
      <c r="A559" s="43">
        <v>103.9949582</v>
      </c>
      <c r="B559" s="43">
        <v>27.50852115</v>
      </c>
      <c r="C559" s="43">
        <v>887</v>
      </c>
      <c r="D559" s="19" t="s">
        <v>190</v>
      </c>
      <c r="E559" s="30"/>
    </row>
    <row r="560" spans="1:5" ht="15.75" x14ac:dyDescent="0.25">
      <c r="A560" s="43">
        <v>103.9949582</v>
      </c>
      <c r="B560" s="43">
        <v>27.50852115</v>
      </c>
      <c r="C560" s="43">
        <v>887</v>
      </c>
      <c r="D560" s="19" t="s">
        <v>191</v>
      </c>
      <c r="E560" s="30"/>
    </row>
    <row r="561" spans="1:5" ht="15.75" x14ac:dyDescent="0.25">
      <c r="A561" s="43">
        <v>103.9949582</v>
      </c>
      <c r="B561" s="43">
        <v>27.50852115</v>
      </c>
      <c r="C561" s="43">
        <v>887</v>
      </c>
      <c r="D561" s="19" t="s">
        <v>192</v>
      </c>
      <c r="E561" s="30"/>
    </row>
    <row r="562" spans="1:5" ht="15.75" x14ac:dyDescent="0.25">
      <c r="A562" s="43">
        <v>103.9949582</v>
      </c>
      <c r="B562" s="43">
        <v>27.50852115</v>
      </c>
      <c r="C562" s="43">
        <v>887</v>
      </c>
      <c r="D562" s="19" t="s">
        <v>193</v>
      </c>
      <c r="E562" s="30"/>
    </row>
    <row r="563" spans="1:5" ht="15.75" x14ac:dyDescent="0.25">
      <c r="A563" s="43">
        <v>103.9949582</v>
      </c>
      <c r="B563" s="43">
        <v>27.50852115</v>
      </c>
      <c r="C563" s="43">
        <v>887</v>
      </c>
      <c r="D563" s="19" t="s">
        <v>194</v>
      </c>
      <c r="E563" s="30"/>
    </row>
    <row r="564" spans="1:5" ht="15.75" x14ac:dyDescent="0.25">
      <c r="A564" s="43">
        <v>103.9949582</v>
      </c>
      <c r="B564" s="43">
        <v>27.50852115</v>
      </c>
      <c r="C564" s="43">
        <v>887</v>
      </c>
      <c r="D564" s="19" t="s">
        <v>195</v>
      </c>
      <c r="E564" s="30"/>
    </row>
    <row r="565" spans="1:5" ht="15.75" x14ac:dyDescent="0.25">
      <c r="A565" s="43">
        <v>103.9949582</v>
      </c>
      <c r="B565" s="43">
        <v>27.50852115</v>
      </c>
      <c r="C565" s="43">
        <v>887</v>
      </c>
      <c r="D565" s="19" t="s">
        <v>196</v>
      </c>
      <c r="E565" s="30"/>
    </row>
    <row r="566" spans="1:5" ht="15.75" x14ac:dyDescent="0.25">
      <c r="A566" s="43">
        <v>103.9949582</v>
      </c>
      <c r="B566" s="43">
        <v>27.50852115</v>
      </c>
      <c r="C566" s="43">
        <v>887</v>
      </c>
      <c r="D566" s="19" t="s">
        <v>197</v>
      </c>
      <c r="E566" s="30"/>
    </row>
    <row r="567" spans="1:5" ht="15.75" x14ac:dyDescent="0.25">
      <c r="A567" s="43">
        <v>103.9949582</v>
      </c>
      <c r="B567" s="43">
        <v>27.50852115</v>
      </c>
      <c r="C567" s="43">
        <v>887</v>
      </c>
      <c r="D567" s="19" t="s">
        <v>198</v>
      </c>
      <c r="E567" s="30"/>
    </row>
    <row r="568" spans="1:5" ht="15.75" x14ac:dyDescent="0.25">
      <c r="A568" s="43">
        <v>103.9949582</v>
      </c>
      <c r="B568" s="43">
        <v>27.50852115</v>
      </c>
      <c r="C568" s="43">
        <v>887</v>
      </c>
      <c r="D568" s="19" t="s">
        <v>199</v>
      </c>
      <c r="E568" s="30"/>
    </row>
    <row r="569" spans="1:5" ht="15.75" x14ac:dyDescent="0.25">
      <c r="A569" s="43">
        <v>103.9949582</v>
      </c>
      <c r="B569" s="43">
        <v>27.50852115</v>
      </c>
      <c r="C569" s="43">
        <v>887</v>
      </c>
      <c r="D569" s="19" t="s">
        <v>200</v>
      </c>
      <c r="E569" s="30"/>
    </row>
    <row r="570" spans="1:5" ht="15.75" x14ac:dyDescent="0.25">
      <c r="A570" s="43">
        <v>103.9949582</v>
      </c>
      <c r="B570" s="43">
        <v>27.50852115</v>
      </c>
      <c r="C570" s="43">
        <v>887</v>
      </c>
      <c r="D570" s="19" t="s">
        <v>201</v>
      </c>
      <c r="E570" s="30"/>
    </row>
    <row r="571" spans="1:5" ht="15.75" x14ac:dyDescent="0.25">
      <c r="A571" s="43">
        <v>103.9949582</v>
      </c>
      <c r="B571" s="43">
        <v>27.50852115</v>
      </c>
      <c r="C571" s="43">
        <v>887</v>
      </c>
      <c r="D571" s="19" t="s">
        <v>202</v>
      </c>
      <c r="E571" s="30"/>
    </row>
    <row r="572" spans="1:5" ht="15.75" x14ac:dyDescent="0.25">
      <c r="A572" s="43">
        <v>103.9949582</v>
      </c>
      <c r="B572" s="43">
        <v>27.50852115</v>
      </c>
      <c r="C572" s="43">
        <v>887</v>
      </c>
      <c r="D572" s="19" t="s">
        <v>203</v>
      </c>
      <c r="E572" s="30"/>
    </row>
    <row r="573" spans="1:5" ht="15.75" x14ac:dyDescent="0.25">
      <c r="A573" s="43">
        <v>103.9949582</v>
      </c>
      <c r="B573" s="43">
        <v>27.50852115</v>
      </c>
      <c r="C573" s="43">
        <v>887</v>
      </c>
      <c r="D573" s="19" t="s">
        <v>204</v>
      </c>
      <c r="E573" s="30"/>
    </row>
    <row r="574" spans="1:5" ht="15.75" x14ac:dyDescent="0.25">
      <c r="A574" s="43">
        <v>103.9949582</v>
      </c>
      <c r="B574" s="43">
        <v>27.50852115</v>
      </c>
      <c r="C574" s="43">
        <v>887</v>
      </c>
      <c r="D574" s="19" t="s">
        <v>205</v>
      </c>
      <c r="E574" s="30"/>
    </row>
    <row r="575" spans="1:5" ht="15.75" x14ac:dyDescent="0.25">
      <c r="A575" s="43">
        <v>103.9949582</v>
      </c>
      <c r="B575" s="43">
        <v>27.50852115</v>
      </c>
      <c r="C575" s="43">
        <v>887</v>
      </c>
      <c r="D575" s="19" t="s">
        <v>206</v>
      </c>
      <c r="E575" s="30"/>
    </row>
    <row r="576" spans="1:5" ht="15.75" x14ac:dyDescent="0.25">
      <c r="A576" s="43">
        <v>103.9949582</v>
      </c>
      <c r="B576" s="43">
        <v>27.50852115</v>
      </c>
      <c r="C576" s="43">
        <v>887</v>
      </c>
      <c r="D576" s="19" t="s">
        <v>207</v>
      </c>
      <c r="E576" s="30"/>
    </row>
    <row r="577" spans="1:5" ht="15.75" x14ac:dyDescent="0.25">
      <c r="A577" s="43">
        <v>103.9949582</v>
      </c>
      <c r="B577" s="43">
        <v>27.50852115</v>
      </c>
      <c r="C577" s="43">
        <v>887</v>
      </c>
      <c r="D577" s="19" t="s">
        <v>208</v>
      </c>
      <c r="E577" s="30"/>
    </row>
    <row r="578" spans="1:5" ht="15.75" x14ac:dyDescent="0.25">
      <c r="A578" s="43">
        <v>103.9949582</v>
      </c>
      <c r="B578" s="43">
        <v>27.50852115</v>
      </c>
      <c r="C578" s="43">
        <v>887</v>
      </c>
      <c r="D578" s="19" t="s">
        <v>209</v>
      </c>
      <c r="E578" s="30"/>
    </row>
    <row r="579" spans="1:5" ht="15.75" x14ac:dyDescent="0.25">
      <c r="A579" s="43">
        <v>103.9949582</v>
      </c>
      <c r="B579" s="43">
        <v>27.50852115</v>
      </c>
      <c r="C579" s="43">
        <v>887</v>
      </c>
      <c r="D579" s="19" t="s">
        <v>210</v>
      </c>
      <c r="E579" s="30"/>
    </row>
    <row r="580" spans="1:5" ht="15.75" x14ac:dyDescent="0.25">
      <c r="A580" s="43">
        <v>103.9949582</v>
      </c>
      <c r="B580" s="43">
        <v>27.50852115</v>
      </c>
      <c r="C580" s="43">
        <v>887</v>
      </c>
      <c r="D580" s="19" t="s">
        <v>211</v>
      </c>
      <c r="E580" s="30"/>
    </row>
    <row r="581" spans="1:5" ht="15.75" x14ac:dyDescent="0.25">
      <c r="A581" s="43">
        <v>103.9949582</v>
      </c>
      <c r="B581" s="43">
        <v>27.50852115</v>
      </c>
      <c r="C581" s="43">
        <v>887</v>
      </c>
      <c r="D581" s="19" t="s">
        <v>212</v>
      </c>
      <c r="E581" s="30"/>
    </row>
    <row r="582" spans="1:5" ht="15.75" x14ac:dyDescent="0.25">
      <c r="A582" s="43">
        <v>103.9949582</v>
      </c>
      <c r="B582" s="43">
        <v>27.50852115</v>
      </c>
      <c r="C582" s="43">
        <v>887</v>
      </c>
      <c r="D582" s="19" t="s">
        <v>213</v>
      </c>
      <c r="E582" s="30"/>
    </row>
    <row r="583" spans="1:5" ht="15.75" x14ac:dyDescent="0.25">
      <c r="A583" s="43">
        <v>103.9949582</v>
      </c>
      <c r="B583" s="43">
        <v>27.50852115</v>
      </c>
      <c r="C583" s="43">
        <v>887</v>
      </c>
      <c r="D583" s="19" t="s">
        <v>214</v>
      </c>
      <c r="E583" s="30"/>
    </row>
    <row r="584" spans="1:5" ht="15.75" x14ac:dyDescent="0.25">
      <c r="A584" s="43">
        <v>103.9949582</v>
      </c>
      <c r="B584" s="43">
        <v>27.50852115</v>
      </c>
      <c r="C584" s="43">
        <v>887</v>
      </c>
      <c r="D584" s="19" t="s">
        <v>215</v>
      </c>
      <c r="E584" s="30"/>
    </row>
    <row r="585" spans="1:5" ht="15.75" x14ac:dyDescent="0.25">
      <c r="A585" s="43">
        <v>103.9949582</v>
      </c>
      <c r="B585" s="43">
        <v>27.50852115</v>
      </c>
      <c r="C585" s="43">
        <v>887</v>
      </c>
      <c r="D585" s="19" t="s">
        <v>216</v>
      </c>
      <c r="E585" s="30"/>
    </row>
    <row r="586" spans="1:5" ht="15.75" x14ac:dyDescent="0.25">
      <c r="A586" s="43">
        <v>103.9949582</v>
      </c>
      <c r="B586" s="43">
        <v>27.50852115</v>
      </c>
      <c r="C586" s="43">
        <v>887</v>
      </c>
      <c r="D586" s="19" t="s">
        <v>217</v>
      </c>
      <c r="E586" s="30"/>
    </row>
    <row r="587" spans="1:5" ht="15.75" x14ac:dyDescent="0.25">
      <c r="A587" s="43">
        <v>103.9949582</v>
      </c>
      <c r="B587" s="43">
        <v>27.50852115</v>
      </c>
      <c r="C587" s="43">
        <v>887</v>
      </c>
      <c r="D587" s="19" t="s">
        <v>218</v>
      </c>
      <c r="E587" s="30"/>
    </row>
    <row r="588" spans="1:5" ht="15.75" x14ac:dyDescent="0.25">
      <c r="A588" s="43">
        <v>103.9949582</v>
      </c>
      <c r="B588" s="43">
        <v>27.50852115</v>
      </c>
      <c r="C588" s="43">
        <v>887</v>
      </c>
      <c r="D588" s="19" t="s">
        <v>219</v>
      </c>
      <c r="E588" s="30"/>
    </row>
    <row r="589" spans="1:5" ht="15.75" x14ac:dyDescent="0.25">
      <c r="A589" s="43">
        <v>103.9949582</v>
      </c>
      <c r="B589" s="43">
        <v>27.50852115</v>
      </c>
      <c r="C589" s="43">
        <v>887</v>
      </c>
      <c r="D589" s="19" t="s">
        <v>220</v>
      </c>
      <c r="E589" s="30"/>
    </row>
    <row r="590" spans="1:5" ht="15.75" x14ac:dyDescent="0.25">
      <c r="A590" s="43">
        <v>103.9949582</v>
      </c>
      <c r="B590" s="43">
        <v>27.50852115</v>
      </c>
      <c r="C590" s="43">
        <v>887</v>
      </c>
      <c r="D590" s="19" t="s">
        <v>221</v>
      </c>
      <c r="E590" s="30"/>
    </row>
    <row r="591" spans="1:5" ht="15.75" x14ac:dyDescent="0.25">
      <c r="A591" s="43">
        <v>103.9949582</v>
      </c>
      <c r="B591" s="43">
        <v>27.50852115</v>
      </c>
      <c r="C591" s="43">
        <v>887</v>
      </c>
      <c r="D591" s="19" t="s">
        <v>222</v>
      </c>
      <c r="E591" s="30"/>
    </row>
    <row r="592" spans="1:5" ht="15.75" x14ac:dyDescent="0.25">
      <c r="A592" s="43">
        <v>103.9949582</v>
      </c>
      <c r="B592" s="43">
        <v>27.50852115</v>
      </c>
      <c r="C592" s="43">
        <v>887</v>
      </c>
      <c r="D592" s="19" t="s">
        <v>223</v>
      </c>
      <c r="E592" s="30"/>
    </row>
    <row r="593" spans="1:5" ht="15.75" x14ac:dyDescent="0.25">
      <c r="A593" s="43">
        <v>103.9949582</v>
      </c>
      <c r="B593" s="43">
        <v>27.50852115</v>
      </c>
      <c r="C593" s="43">
        <v>887</v>
      </c>
      <c r="D593" s="19" t="s">
        <v>224</v>
      </c>
      <c r="E593" s="30"/>
    </row>
    <row r="594" spans="1:5" ht="15.75" x14ac:dyDescent="0.25">
      <c r="A594" s="43">
        <v>103.9949582</v>
      </c>
      <c r="B594" s="43">
        <v>27.50852115</v>
      </c>
      <c r="C594" s="43">
        <v>887</v>
      </c>
      <c r="D594" s="19" t="s">
        <v>225</v>
      </c>
      <c r="E594" s="30"/>
    </row>
    <row r="595" spans="1:5" ht="15.75" x14ac:dyDescent="0.25">
      <c r="A595" s="43">
        <v>103.9949582</v>
      </c>
      <c r="B595" s="43">
        <v>27.50852115</v>
      </c>
      <c r="C595" s="43">
        <v>887</v>
      </c>
      <c r="D595" s="19" t="s">
        <v>226</v>
      </c>
      <c r="E595" s="30"/>
    </row>
    <row r="596" spans="1:5" ht="15.75" x14ac:dyDescent="0.25">
      <c r="A596" s="43">
        <v>103.9949582</v>
      </c>
      <c r="B596" s="43">
        <v>27.50852115</v>
      </c>
      <c r="C596" s="43">
        <v>887</v>
      </c>
      <c r="D596" s="19" t="s">
        <v>227</v>
      </c>
      <c r="E596" s="30"/>
    </row>
    <row r="597" spans="1:5" ht="15.75" x14ac:dyDescent="0.25">
      <c r="A597" s="43">
        <v>103.9949582</v>
      </c>
      <c r="B597" s="43">
        <v>27.50852115</v>
      </c>
      <c r="C597" s="43">
        <v>887</v>
      </c>
      <c r="D597" s="19" t="s">
        <v>228</v>
      </c>
      <c r="E597" s="30"/>
    </row>
    <row r="598" spans="1:5" ht="15.75" x14ac:dyDescent="0.25">
      <c r="A598" s="43">
        <v>103.9949582</v>
      </c>
      <c r="B598" s="43">
        <v>27.50852115</v>
      </c>
      <c r="C598" s="43">
        <v>887</v>
      </c>
      <c r="D598" s="19" t="s">
        <v>229</v>
      </c>
      <c r="E598" s="30"/>
    </row>
    <row r="599" spans="1:5" ht="15.75" x14ac:dyDescent="0.25">
      <c r="A599" s="43">
        <v>103.9949582</v>
      </c>
      <c r="B599" s="43">
        <v>27.50852115</v>
      </c>
      <c r="C599" s="43">
        <v>887</v>
      </c>
      <c r="D599" s="19" t="s">
        <v>230</v>
      </c>
      <c r="E599" s="30"/>
    </row>
    <row r="600" spans="1:5" ht="15.75" x14ac:dyDescent="0.25">
      <c r="A600" s="43">
        <v>103.9949582</v>
      </c>
      <c r="B600" s="43">
        <v>27.50852115</v>
      </c>
      <c r="C600" s="43">
        <v>887</v>
      </c>
      <c r="D600" s="19" t="s">
        <v>231</v>
      </c>
      <c r="E600" s="30"/>
    </row>
    <row r="601" spans="1:5" ht="15.75" x14ac:dyDescent="0.25">
      <c r="A601" s="43">
        <v>103.9949582</v>
      </c>
      <c r="B601" s="43">
        <v>27.50852115</v>
      </c>
      <c r="C601" s="43">
        <v>887</v>
      </c>
      <c r="D601" s="19" t="s">
        <v>232</v>
      </c>
      <c r="E601" s="30"/>
    </row>
    <row r="602" spans="1:5" ht="15.75" x14ac:dyDescent="0.25">
      <c r="A602" s="43">
        <v>103.9949582</v>
      </c>
      <c r="B602" s="43">
        <v>27.50852115</v>
      </c>
      <c r="C602" s="43">
        <v>887</v>
      </c>
      <c r="D602" s="19" t="s">
        <v>233</v>
      </c>
      <c r="E602" s="30"/>
    </row>
    <row r="603" spans="1:5" ht="15.75" x14ac:dyDescent="0.25">
      <c r="A603" s="43">
        <v>103.9949582</v>
      </c>
      <c r="B603" s="43">
        <v>27.50852115</v>
      </c>
      <c r="C603" s="43">
        <v>887</v>
      </c>
      <c r="D603" s="19" t="s">
        <v>234</v>
      </c>
      <c r="E603" s="30"/>
    </row>
    <row r="604" spans="1:5" ht="15.75" x14ac:dyDescent="0.25">
      <c r="A604" s="43">
        <v>103.9949582</v>
      </c>
      <c r="B604" s="43">
        <v>27.50852115</v>
      </c>
      <c r="C604" s="43">
        <v>887</v>
      </c>
      <c r="D604" s="19" t="s">
        <v>235</v>
      </c>
      <c r="E604" s="30"/>
    </row>
    <row r="605" spans="1:5" ht="15.75" x14ac:dyDescent="0.25">
      <c r="A605" s="43">
        <v>103.9949582</v>
      </c>
      <c r="B605" s="43">
        <v>27.50852115</v>
      </c>
      <c r="C605" s="43">
        <v>887</v>
      </c>
      <c r="D605" s="19" t="s">
        <v>236</v>
      </c>
      <c r="E605" s="30"/>
    </row>
    <row r="606" spans="1:5" ht="15.75" x14ac:dyDescent="0.25">
      <c r="A606" s="43">
        <v>103.9949582</v>
      </c>
      <c r="B606" s="43">
        <v>27.50852115</v>
      </c>
      <c r="C606" s="43">
        <v>887</v>
      </c>
      <c r="D606" s="19" t="s">
        <v>237</v>
      </c>
      <c r="E606" s="30"/>
    </row>
    <row r="607" spans="1:5" ht="15.75" x14ac:dyDescent="0.25">
      <c r="A607" s="43">
        <v>103.9949582</v>
      </c>
      <c r="B607" s="43">
        <v>27.50852115</v>
      </c>
      <c r="C607" s="43">
        <v>887</v>
      </c>
      <c r="D607" s="19" t="s">
        <v>238</v>
      </c>
      <c r="E607" s="30"/>
    </row>
    <row r="608" spans="1:5" ht="15.75" x14ac:dyDescent="0.25">
      <c r="A608" s="43">
        <v>103.9949582</v>
      </c>
      <c r="B608" s="43">
        <v>27.50852115</v>
      </c>
      <c r="C608" s="43">
        <v>887</v>
      </c>
      <c r="D608" s="19" t="s">
        <v>239</v>
      </c>
      <c r="E608" s="30"/>
    </row>
    <row r="609" spans="1:5" ht="15.75" x14ac:dyDescent="0.25">
      <c r="A609" s="43">
        <v>103.9949582</v>
      </c>
      <c r="B609" s="43">
        <v>27.50852115</v>
      </c>
      <c r="C609" s="43">
        <v>887</v>
      </c>
      <c r="D609" s="19" t="s">
        <v>240</v>
      </c>
      <c r="E609" s="30"/>
    </row>
    <row r="610" spans="1:5" ht="15.75" x14ac:dyDescent="0.25">
      <c r="A610" s="43">
        <v>103.9949582</v>
      </c>
      <c r="B610" s="43">
        <v>27.50852115</v>
      </c>
      <c r="C610" s="43">
        <v>887</v>
      </c>
      <c r="D610" s="19" t="s">
        <v>241</v>
      </c>
      <c r="E610" s="30"/>
    </row>
    <row r="611" spans="1:5" ht="15.75" x14ac:dyDescent="0.25">
      <c r="A611" s="43">
        <v>103.9949582</v>
      </c>
      <c r="B611" s="43">
        <v>27.50852115</v>
      </c>
      <c r="C611" s="43">
        <v>887</v>
      </c>
      <c r="D611" s="19" t="s">
        <v>242</v>
      </c>
      <c r="E611" s="30"/>
    </row>
    <row r="612" spans="1:5" ht="15.75" x14ac:dyDescent="0.25">
      <c r="A612" s="43">
        <v>103.9949582</v>
      </c>
      <c r="B612" s="43">
        <v>27.50852115</v>
      </c>
      <c r="C612" s="43">
        <v>887</v>
      </c>
      <c r="D612" s="19" t="s">
        <v>243</v>
      </c>
      <c r="E612" s="30"/>
    </row>
    <row r="613" spans="1:5" ht="15.75" x14ac:dyDescent="0.25">
      <c r="A613" s="43">
        <v>103.9949582</v>
      </c>
      <c r="B613" s="43">
        <v>27.50852115</v>
      </c>
      <c r="C613" s="43">
        <v>887</v>
      </c>
      <c r="D613" s="19" t="s">
        <v>244</v>
      </c>
      <c r="E613" s="30"/>
    </row>
    <row r="614" spans="1:5" ht="15.75" x14ac:dyDescent="0.25">
      <c r="A614" s="43">
        <v>103.9949582</v>
      </c>
      <c r="B614" s="43">
        <v>27.50852115</v>
      </c>
      <c r="C614" s="43">
        <v>887</v>
      </c>
      <c r="D614" s="19" t="s">
        <v>245</v>
      </c>
      <c r="E614" s="30"/>
    </row>
    <row r="615" spans="1:5" ht="15.75" x14ac:dyDescent="0.25">
      <c r="A615" s="43">
        <v>103.9949582</v>
      </c>
      <c r="B615" s="43">
        <v>27.50852115</v>
      </c>
      <c r="C615" s="43">
        <v>887</v>
      </c>
      <c r="D615" s="19" t="s">
        <v>246</v>
      </c>
      <c r="E615" s="30"/>
    </row>
    <row r="616" spans="1:5" ht="15.75" x14ac:dyDescent="0.25">
      <c r="A616" s="43">
        <v>103.9949582</v>
      </c>
      <c r="B616" s="43">
        <v>27.50852115</v>
      </c>
      <c r="C616" s="43">
        <v>887</v>
      </c>
      <c r="D616" s="19" t="s">
        <v>247</v>
      </c>
      <c r="E616" s="30"/>
    </row>
    <row r="617" spans="1:5" ht="15.75" x14ac:dyDescent="0.25">
      <c r="A617" s="43">
        <v>103.9949582</v>
      </c>
      <c r="B617" s="43">
        <v>27.50852115</v>
      </c>
      <c r="C617" s="43">
        <v>887</v>
      </c>
      <c r="D617" s="19" t="s">
        <v>248</v>
      </c>
      <c r="E617" s="30"/>
    </row>
    <row r="618" spans="1:5" ht="15.75" x14ac:dyDescent="0.25">
      <c r="A618" s="43">
        <v>103.9949582</v>
      </c>
      <c r="B618" s="43">
        <v>27.50852115</v>
      </c>
      <c r="C618" s="43">
        <v>887</v>
      </c>
      <c r="D618" s="19" t="s">
        <v>249</v>
      </c>
      <c r="E618" s="30"/>
    </row>
    <row r="619" spans="1:5" ht="15.75" x14ac:dyDescent="0.25">
      <c r="A619" s="43">
        <v>103.9949582</v>
      </c>
      <c r="B619" s="43">
        <v>27.50852115</v>
      </c>
      <c r="C619" s="43">
        <v>887</v>
      </c>
      <c r="D619" s="19" t="s">
        <v>250</v>
      </c>
      <c r="E619" s="30"/>
    </row>
    <row r="620" spans="1:5" ht="15.75" x14ac:dyDescent="0.25">
      <c r="A620" s="43">
        <v>103.9949582</v>
      </c>
      <c r="B620" s="43">
        <v>27.50852115</v>
      </c>
      <c r="C620" s="43">
        <v>887</v>
      </c>
      <c r="D620" s="19" t="s">
        <v>251</v>
      </c>
      <c r="E620" s="30"/>
    </row>
    <row r="621" spans="1:5" ht="15.75" x14ac:dyDescent="0.25">
      <c r="A621" s="43">
        <v>103.9949582</v>
      </c>
      <c r="B621" s="43">
        <v>27.50852115</v>
      </c>
      <c r="C621" s="43">
        <v>887</v>
      </c>
      <c r="D621" s="19" t="s">
        <v>252</v>
      </c>
      <c r="E621" s="30"/>
    </row>
    <row r="622" spans="1:5" ht="15.75" x14ac:dyDescent="0.25">
      <c r="A622" s="43">
        <v>103.9949582</v>
      </c>
      <c r="B622" s="43">
        <v>27.50852115</v>
      </c>
      <c r="C622" s="43">
        <v>887</v>
      </c>
      <c r="D622" s="19" t="s">
        <v>253</v>
      </c>
      <c r="E622" s="30"/>
    </row>
    <row r="623" spans="1:5" ht="15.75" x14ac:dyDescent="0.25">
      <c r="A623" s="43">
        <v>103.9949582</v>
      </c>
      <c r="B623" s="43">
        <v>27.50852115</v>
      </c>
      <c r="C623" s="43">
        <v>887</v>
      </c>
      <c r="D623" s="19" t="s">
        <v>254</v>
      </c>
      <c r="E623" s="30"/>
    </row>
    <row r="624" spans="1:5" ht="15.75" x14ac:dyDescent="0.25">
      <c r="A624" s="43">
        <v>103.9949582</v>
      </c>
      <c r="B624" s="43">
        <v>27.50852115</v>
      </c>
      <c r="C624" s="43">
        <v>887</v>
      </c>
      <c r="D624" s="19" t="s">
        <v>255</v>
      </c>
      <c r="E624" s="30"/>
    </row>
    <row r="625" spans="1:5" ht="15.75" x14ac:dyDescent="0.25">
      <c r="A625" s="43">
        <v>103.9949582</v>
      </c>
      <c r="B625" s="43">
        <v>27.50852115</v>
      </c>
      <c r="C625" s="43">
        <v>887</v>
      </c>
      <c r="D625" s="19" t="s">
        <v>256</v>
      </c>
      <c r="E625" s="30"/>
    </row>
    <row r="626" spans="1:5" ht="15.75" x14ac:dyDescent="0.25">
      <c r="A626" s="43">
        <v>103.9949582</v>
      </c>
      <c r="B626" s="43">
        <v>27.50852115</v>
      </c>
      <c r="C626" s="43">
        <v>887</v>
      </c>
      <c r="D626" s="19" t="s">
        <v>257</v>
      </c>
      <c r="E626" s="30"/>
    </row>
    <row r="627" spans="1:5" ht="15.75" x14ac:dyDescent="0.25">
      <c r="A627" s="43">
        <v>103.9949582</v>
      </c>
      <c r="B627" s="43">
        <v>27.50852115</v>
      </c>
      <c r="C627" s="43">
        <v>887</v>
      </c>
      <c r="D627" s="19" t="s">
        <v>258</v>
      </c>
      <c r="E627" s="30"/>
    </row>
    <row r="628" spans="1:5" ht="15.75" x14ac:dyDescent="0.25">
      <c r="A628" s="43">
        <v>103.9949582</v>
      </c>
      <c r="B628" s="43">
        <v>27.50852115</v>
      </c>
      <c r="C628" s="43">
        <v>887</v>
      </c>
      <c r="D628" s="19" t="s">
        <v>259</v>
      </c>
      <c r="E628" s="30"/>
    </row>
    <row r="629" spans="1:5" ht="15.75" x14ac:dyDescent="0.25">
      <c r="A629" s="43">
        <v>103.9949582</v>
      </c>
      <c r="B629" s="43">
        <v>27.50852115</v>
      </c>
      <c r="C629" s="43">
        <v>887</v>
      </c>
      <c r="D629" s="19" t="s">
        <v>260</v>
      </c>
      <c r="E629" s="30"/>
    </row>
    <row r="630" spans="1:5" ht="15.75" x14ac:dyDescent="0.25">
      <c r="A630" s="43">
        <v>103.9949582</v>
      </c>
      <c r="B630" s="43">
        <v>27.50852115</v>
      </c>
      <c r="C630" s="43">
        <v>887</v>
      </c>
      <c r="D630" s="19" t="s">
        <v>261</v>
      </c>
      <c r="E630" s="30"/>
    </row>
    <row r="631" spans="1:5" ht="15.75" x14ac:dyDescent="0.25">
      <c r="A631" s="43">
        <v>103.9949582</v>
      </c>
      <c r="B631" s="43">
        <v>27.50852115</v>
      </c>
      <c r="C631" s="43">
        <v>887</v>
      </c>
      <c r="D631" s="19" t="s">
        <v>262</v>
      </c>
      <c r="E631" s="30"/>
    </row>
    <row r="632" spans="1:5" ht="15.75" x14ac:dyDescent="0.25">
      <c r="A632" s="43">
        <v>103.9949582</v>
      </c>
      <c r="B632" s="43">
        <v>27.50852115</v>
      </c>
      <c r="C632" s="43">
        <v>887</v>
      </c>
      <c r="D632" s="19" t="s">
        <v>263</v>
      </c>
      <c r="E632" s="30"/>
    </row>
    <row r="633" spans="1:5" ht="15.75" x14ac:dyDescent="0.25">
      <c r="A633" s="43">
        <v>103.9949582</v>
      </c>
      <c r="B633" s="43">
        <v>27.50852115</v>
      </c>
      <c r="C633" s="43">
        <v>887</v>
      </c>
      <c r="D633" s="19" t="s">
        <v>264</v>
      </c>
      <c r="E633" s="30"/>
    </row>
    <row r="634" spans="1:5" ht="15.75" x14ac:dyDescent="0.25">
      <c r="A634" s="43">
        <v>103.9949582</v>
      </c>
      <c r="B634" s="43">
        <v>27.50852115</v>
      </c>
      <c r="C634" s="43">
        <v>887</v>
      </c>
      <c r="D634" s="19" t="s">
        <v>265</v>
      </c>
      <c r="E634" s="30"/>
    </row>
    <row r="635" spans="1:5" ht="15.75" x14ac:dyDescent="0.25">
      <c r="A635" s="43">
        <v>103.9949582</v>
      </c>
      <c r="B635" s="43">
        <v>27.50852115</v>
      </c>
      <c r="C635" s="43">
        <v>887</v>
      </c>
      <c r="D635" s="19" t="s">
        <v>266</v>
      </c>
      <c r="E635" s="30"/>
    </row>
    <row r="636" spans="1:5" ht="15.75" x14ac:dyDescent="0.25">
      <c r="A636" s="43">
        <v>103.9949582</v>
      </c>
      <c r="B636" s="43">
        <v>27.50852115</v>
      </c>
      <c r="C636" s="43">
        <v>887</v>
      </c>
      <c r="D636" s="19" t="s">
        <v>267</v>
      </c>
      <c r="E636" s="30"/>
    </row>
    <row r="637" spans="1:5" ht="15.75" x14ac:dyDescent="0.25">
      <c r="A637" s="43">
        <v>103.9949582</v>
      </c>
      <c r="B637" s="43">
        <v>27.50852115</v>
      </c>
      <c r="C637" s="43">
        <v>887</v>
      </c>
      <c r="D637" s="19" t="s">
        <v>268</v>
      </c>
      <c r="E637" s="30"/>
    </row>
    <row r="638" spans="1:5" ht="15.75" x14ac:dyDescent="0.25">
      <c r="A638" s="43">
        <v>103.9949582</v>
      </c>
      <c r="B638" s="43">
        <v>27.50852115</v>
      </c>
      <c r="C638" s="43">
        <v>887</v>
      </c>
      <c r="D638" s="19" t="s">
        <v>269</v>
      </c>
      <c r="E638" s="30"/>
    </row>
    <row r="639" spans="1:5" ht="15.75" x14ac:dyDescent="0.25">
      <c r="A639" s="43">
        <v>103.9949582</v>
      </c>
      <c r="B639" s="43">
        <v>27.50852115</v>
      </c>
      <c r="C639" s="43">
        <v>887</v>
      </c>
      <c r="D639" s="19" t="s">
        <v>270</v>
      </c>
      <c r="E639" s="30"/>
    </row>
    <row r="640" spans="1:5" ht="15.75" x14ac:dyDescent="0.25">
      <c r="A640" s="43">
        <v>103.9949582</v>
      </c>
      <c r="B640" s="43">
        <v>27.50852115</v>
      </c>
      <c r="C640" s="43">
        <v>887</v>
      </c>
      <c r="D640" s="19" t="s">
        <v>271</v>
      </c>
      <c r="E640" s="30"/>
    </row>
    <row r="641" spans="1:5" ht="15.75" x14ac:dyDescent="0.25">
      <c r="A641" s="43">
        <v>103.9949582</v>
      </c>
      <c r="B641" s="43">
        <v>27.50852115</v>
      </c>
      <c r="C641" s="43">
        <v>887</v>
      </c>
      <c r="D641" s="19" t="s">
        <v>272</v>
      </c>
      <c r="E641" s="30"/>
    </row>
    <row r="642" spans="1:5" ht="15.75" x14ac:dyDescent="0.25">
      <c r="A642" s="43">
        <v>103.9949582</v>
      </c>
      <c r="B642" s="43">
        <v>27.50852115</v>
      </c>
      <c r="C642" s="43">
        <v>887</v>
      </c>
      <c r="D642" s="19" t="s">
        <v>273</v>
      </c>
      <c r="E642" s="30"/>
    </row>
    <row r="643" spans="1:5" ht="15.75" x14ac:dyDescent="0.25">
      <c r="A643" s="43">
        <v>103.9949582</v>
      </c>
      <c r="B643" s="43">
        <v>27.50852115</v>
      </c>
      <c r="C643" s="43">
        <v>887</v>
      </c>
      <c r="D643" s="19" t="s">
        <v>274</v>
      </c>
      <c r="E643" s="30"/>
    </row>
    <row r="644" spans="1:5" ht="15.75" x14ac:dyDescent="0.25">
      <c r="A644" s="43">
        <v>103.9949582</v>
      </c>
      <c r="B644" s="43">
        <v>27.50852115</v>
      </c>
      <c r="C644" s="43">
        <v>887</v>
      </c>
      <c r="D644" s="19" t="s">
        <v>275</v>
      </c>
      <c r="E644" s="30"/>
    </row>
    <row r="645" spans="1:5" ht="15.75" x14ac:dyDescent="0.25">
      <c r="A645" s="43">
        <v>103.9949582</v>
      </c>
      <c r="B645" s="43">
        <v>27.50852115</v>
      </c>
      <c r="C645" s="43">
        <v>887</v>
      </c>
      <c r="D645" s="19" t="s">
        <v>276</v>
      </c>
      <c r="E645" s="30"/>
    </row>
    <row r="646" spans="1:5" ht="15.75" x14ac:dyDescent="0.25">
      <c r="A646" s="43">
        <v>103.9949582</v>
      </c>
      <c r="B646" s="43">
        <v>27.50852115</v>
      </c>
      <c r="C646" s="43">
        <v>887</v>
      </c>
      <c r="D646" s="19" t="s">
        <v>277</v>
      </c>
      <c r="E646" s="30"/>
    </row>
    <row r="647" spans="1:5" ht="15.75" x14ac:dyDescent="0.25">
      <c r="A647" s="43">
        <v>103.9949582</v>
      </c>
      <c r="B647" s="43">
        <v>27.50852115</v>
      </c>
      <c r="C647" s="43">
        <v>887</v>
      </c>
      <c r="D647" s="19" t="s">
        <v>278</v>
      </c>
      <c r="E647" s="30"/>
    </row>
    <row r="648" spans="1:5" ht="15.75" x14ac:dyDescent="0.25">
      <c r="A648" s="43">
        <v>103.9949582</v>
      </c>
      <c r="B648" s="43">
        <v>27.50852115</v>
      </c>
      <c r="C648" s="43">
        <v>887</v>
      </c>
      <c r="D648" s="19" t="s">
        <v>279</v>
      </c>
      <c r="E648" s="30"/>
    </row>
    <row r="649" spans="1:5" ht="15.75" x14ac:dyDescent="0.25">
      <c r="A649" s="43">
        <v>103.9949582</v>
      </c>
      <c r="B649" s="43">
        <v>27.50852115</v>
      </c>
      <c r="C649" s="43">
        <v>887</v>
      </c>
      <c r="D649" s="19" t="s">
        <v>280</v>
      </c>
      <c r="E649" s="30"/>
    </row>
    <row r="650" spans="1:5" ht="15.75" x14ac:dyDescent="0.25">
      <c r="A650" s="43">
        <v>103.9949582</v>
      </c>
      <c r="B650" s="43">
        <v>27.50852115</v>
      </c>
      <c r="C650" s="43">
        <v>887</v>
      </c>
      <c r="D650" s="19" t="s">
        <v>281</v>
      </c>
      <c r="E650" s="30"/>
    </row>
    <row r="651" spans="1:5" ht="15.75" x14ac:dyDescent="0.25">
      <c r="A651" s="43">
        <v>103.9949582</v>
      </c>
      <c r="B651" s="43">
        <v>27.50852115</v>
      </c>
      <c r="C651" s="43">
        <v>887</v>
      </c>
      <c r="D651" s="19" t="s">
        <v>282</v>
      </c>
      <c r="E651" s="30"/>
    </row>
    <row r="652" spans="1:5" ht="15.75" x14ac:dyDescent="0.25">
      <c r="A652" s="43">
        <v>103.9949582</v>
      </c>
      <c r="B652" s="43">
        <v>27.50852115</v>
      </c>
      <c r="C652" s="43">
        <v>887</v>
      </c>
      <c r="D652" s="19" t="s">
        <v>283</v>
      </c>
      <c r="E652" s="30"/>
    </row>
    <row r="653" spans="1:5" ht="15.75" x14ac:dyDescent="0.25">
      <c r="A653" s="43">
        <v>103.9949582</v>
      </c>
      <c r="B653" s="43">
        <v>27.50852115</v>
      </c>
      <c r="C653" s="43">
        <v>887</v>
      </c>
      <c r="D653" s="19" t="s">
        <v>284</v>
      </c>
      <c r="E653" s="30"/>
    </row>
    <row r="654" spans="1:5" ht="15.75" x14ac:dyDescent="0.25">
      <c r="A654" s="43">
        <v>103.9949582</v>
      </c>
      <c r="B654" s="43">
        <v>27.50852115</v>
      </c>
      <c r="C654" s="43">
        <v>887</v>
      </c>
      <c r="D654" s="19" t="s">
        <v>285</v>
      </c>
      <c r="E654" s="30"/>
    </row>
    <row r="655" spans="1:5" ht="15.75" x14ac:dyDescent="0.25">
      <c r="A655" s="43">
        <v>103.9949582</v>
      </c>
      <c r="B655" s="43">
        <v>27.50852115</v>
      </c>
      <c r="C655" s="43">
        <v>887</v>
      </c>
      <c r="D655" s="19" t="s">
        <v>286</v>
      </c>
      <c r="E655" s="30"/>
    </row>
    <row r="656" spans="1:5" ht="15.75" x14ac:dyDescent="0.25">
      <c r="A656" s="43">
        <v>103.9949582</v>
      </c>
      <c r="B656" s="43">
        <v>27.50852115</v>
      </c>
      <c r="C656" s="43">
        <v>887</v>
      </c>
      <c r="D656" s="19" t="s">
        <v>287</v>
      </c>
      <c r="E656" s="30"/>
    </row>
    <row r="657" spans="1:5" ht="15.75" x14ac:dyDescent="0.25">
      <c r="A657" s="43">
        <v>103.9949582</v>
      </c>
      <c r="B657" s="43">
        <v>27.50852115</v>
      </c>
      <c r="C657" s="43">
        <v>887</v>
      </c>
      <c r="D657" s="19" t="s">
        <v>288</v>
      </c>
      <c r="E657" s="30"/>
    </row>
    <row r="658" spans="1:5" ht="15.75" x14ac:dyDescent="0.25">
      <c r="A658" s="43">
        <v>103.9949582</v>
      </c>
      <c r="B658" s="43">
        <v>27.50852115</v>
      </c>
      <c r="C658" s="43">
        <v>887</v>
      </c>
      <c r="D658" s="19" t="s">
        <v>289</v>
      </c>
      <c r="E658" s="30"/>
    </row>
    <row r="659" spans="1:5" ht="15.75" x14ac:dyDescent="0.25">
      <c r="A659" s="43">
        <v>103.9949582</v>
      </c>
      <c r="B659" s="43">
        <v>27.50852115</v>
      </c>
      <c r="C659" s="43">
        <v>887</v>
      </c>
      <c r="D659" s="19" t="s">
        <v>290</v>
      </c>
      <c r="E659" s="30"/>
    </row>
    <row r="660" spans="1:5" ht="15.75" x14ac:dyDescent="0.25">
      <c r="A660" s="43">
        <v>103.9949582</v>
      </c>
      <c r="B660" s="43">
        <v>27.50852115</v>
      </c>
      <c r="C660" s="43">
        <v>887</v>
      </c>
      <c r="D660" s="19" t="s">
        <v>291</v>
      </c>
      <c r="E660" s="30"/>
    </row>
    <row r="661" spans="1:5" ht="15.75" x14ac:dyDescent="0.25">
      <c r="A661" s="43">
        <v>103.9949582</v>
      </c>
      <c r="B661" s="43">
        <v>27.50852115</v>
      </c>
      <c r="C661" s="43">
        <v>887</v>
      </c>
      <c r="D661" s="19" t="s">
        <v>292</v>
      </c>
      <c r="E661" s="30"/>
    </row>
    <row r="662" spans="1:5" ht="15.75" x14ac:dyDescent="0.25">
      <c r="A662" s="43">
        <v>103.9949582</v>
      </c>
      <c r="B662" s="43">
        <v>27.50852115</v>
      </c>
      <c r="C662" s="43">
        <v>887</v>
      </c>
      <c r="D662" s="19" t="s">
        <v>293</v>
      </c>
      <c r="E662" s="30"/>
    </row>
    <row r="663" spans="1:5" ht="15.75" x14ac:dyDescent="0.25">
      <c r="A663" s="43">
        <v>103.9949582</v>
      </c>
      <c r="B663" s="43">
        <v>27.50852115</v>
      </c>
      <c r="C663" s="43">
        <v>887</v>
      </c>
      <c r="D663" s="19" t="s">
        <v>294</v>
      </c>
      <c r="E663" s="30"/>
    </row>
    <row r="664" spans="1:5" ht="15.75" x14ac:dyDescent="0.25">
      <c r="A664" s="43">
        <v>103.9949582</v>
      </c>
      <c r="B664" s="43">
        <v>27.50852115</v>
      </c>
      <c r="C664" s="43">
        <v>887</v>
      </c>
      <c r="D664" s="19" t="s">
        <v>295</v>
      </c>
      <c r="E664" s="30"/>
    </row>
    <row r="665" spans="1:5" ht="15.75" x14ac:dyDescent="0.25">
      <c r="A665" s="43">
        <v>103.9949582</v>
      </c>
      <c r="B665" s="43">
        <v>27.50852115</v>
      </c>
      <c r="C665" s="43">
        <v>887</v>
      </c>
      <c r="D665" s="19" t="s">
        <v>296</v>
      </c>
      <c r="E665" s="30"/>
    </row>
    <row r="666" spans="1:5" ht="15.75" x14ac:dyDescent="0.25">
      <c r="A666" s="43">
        <v>103.9949582</v>
      </c>
      <c r="B666" s="43">
        <v>27.50852115</v>
      </c>
      <c r="C666" s="43">
        <v>887</v>
      </c>
      <c r="D666" s="19" t="s">
        <v>297</v>
      </c>
      <c r="E666" s="30"/>
    </row>
    <row r="667" spans="1:5" ht="15.75" x14ac:dyDescent="0.25">
      <c r="A667" s="43">
        <v>103.9949582</v>
      </c>
      <c r="B667" s="43">
        <v>27.50852115</v>
      </c>
      <c r="C667" s="43">
        <v>887</v>
      </c>
      <c r="D667" s="19" t="s">
        <v>298</v>
      </c>
      <c r="E667" s="30"/>
    </row>
    <row r="668" spans="1:5" ht="15.75" x14ac:dyDescent="0.25">
      <c r="A668" s="43">
        <v>103.9949582</v>
      </c>
      <c r="B668" s="43">
        <v>27.50852115</v>
      </c>
      <c r="C668" s="43">
        <v>887</v>
      </c>
      <c r="D668" s="19" t="s">
        <v>299</v>
      </c>
      <c r="E668" s="30"/>
    </row>
    <row r="669" spans="1:5" ht="15.75" x14ac:dyDescent="0.25">
      <c r="A669" s="43">
        <v>103.9949582</v>
      </c>
      <c r="B669" s="43">
        <v>27.50852115</v>
      </c>
      <c r="C669" s="43">
        <v>887</v>
      </c>
      <c r="D669" s="19" t="s">
        <v>300</v>
      </c>
      <c r="E669" s="30"/>
    </row>
    <row r="670" spans="1:5" ht="15.75" x14ac:dyDescent="0.25">
      <c r="A670" s="43">
        <v>103.9949582</v>
      </c>
      <c r="B670" s="43">
        <v>27.50852115</v>
      </c>
      <c r="C670" s="43">
        <v>887</v>
      </c>
      <c r="D670" s="19" t="s">
        <v>301</v>
      </c>
      <c r="E670" s="30"/>
    </row>
    <row r="671" spans="1:5" ht="15.75" x14ac:dyDescent="0.25">
      <c r="A671" s="43">
        <v>103.9949582</v>
      </c>
      <c r="B671" s="43">
        <v>27.50852115</v>
      </c>
      <c r="C671" s="43">
        <v>887</v>
      </c>
      <c r="D671" s="19" t="s">
        <v>302</v>
      </c>
      <c r="E671" s="30"/>
    </row>
    <row r="672" spans="1:5" ht="15.75" x14ac:dyDescent="0.25">
      <c r="A672" s="43">
        <v>103.9949582</v>
      </c>
      <c r="B672" s="43">
        <v>27.50852115</v>
      </c>
      <c r="C672" s="43">
        <v>887</v>
      </c>
      <c r="D672" s="19" t="s">
        <v>303</v>
      </c>
      <c r="E672" s="30"/>
    </row>
    <row r="673" spans="1:5" ht="15.75" x14ac:dyDescent="0.25">
      <c r="A673" s="43">
        <v>103.9949582</v>
      </c>
      <c r="B673" s="43">
        <v>27.50852115</v>
      </c>
      <c r="C673" s="43">
        <v>887</v>
      </c>
      <c r="D673" s="19" t="s">
        <v>304</v>
      </c>
      <c r="E673" s="30"/>
    </row>
    <row r="674" spans="1:5" ht="15.75" x14ac:dyDescent="0.25">
      <c r="A674" s="43">
        <v>103.9949582</v>
      </c>
      <c r="B674" s="43">
        <v>27.50852115</v>
      </c>
      <c r="C674" s="43">
        <v>887</v>
      </c>
      <c r="D674" s="19" t="s">
        <v>305</v>
      </c>
      <c r="E674" s="30"/>
    </row>
    <row r="675" spans="1:5" ht="15.75" x14ac:dyDescent="0.25">
      <c r="A675" s="43">
        <v>103.9949582</v>
      </c>
      <c r="B675" s="43">
        <v>27.50852115</v>
      </c>
      <c r="C675" s="43">
        <v>887</v>
      </c>
      <c r="D675" s="19" t="s">
        <v>306</v>
      </c>
      <c r="E675" s="30"/>
    </row>
    <row r="676" spans="1:5" ht="15.75" x14ac:dyDescent="0.25">
      <c r="A676" s="43">
        <v>103.9949582</v>
      </c>
      <c r="B676" s="43">
        <v>27.50852115</v>
      </c>
      <c r="C676" s="43">
        <v>887</v>
      </c>
      <c r="D676" s="19" t="s">
        <v>307</v>
      </c>
      <c r="E676" s="30"/>
    </row>
    <row r="677" spans="1:5" ht="15.75" x14ac:dyDescent="0.25">
      <c r="A677" s="43">
        <v>103.9949582</v>
      </c>
      <c r="B677" s="43">
        <v>27.50852115</v>
      </c>
      <c r="C677" s="43">
        <v>887</v>
      </c>
      <c r="D677" s="19" t="s">
        <v>308</v>
      </c>
      <c r="E677" s="30"/>
    </row>
    <row r="678" spans="1:5" ht="15.75" x14ac:dyDescent="0.25">
      <c r="A678" s="43">
        <v>103.9949582</v>
      </c>
      <c r="B678" s="43">
        <v>27.50852115</v>
      </c>
      <c r="C678" s="43">
        <v>887</v>
      </c>
      <c r="D678" s="19" t="s">
        <v>309</v>
      </c>
      <c r="E678" s="30"/>
    </row>
    <row r="679" spans="1:5" ht="15.75" x14ac:dyDescent="0.25">
      <c r="A679" s="43">
        <v>103.9949582</v>
      </c>
      <c r="B679" s="43">
        <v>27.50852115</v>
      </c>
      <c r="C679" s="43">
        <v>887</v>
      </c>
      <c r="D679" s="19" t="s">
        <v>310</v>
      </c>
      <c r="E679" s="30"/>
    </row>
    <row r="680" spans="1:5" ht="15.75" x14ac:dyDescent="0.25">
      <c r="A680" s="43">
        <v>103.9949582</v>
      </c>
      <c r="B680" s="43">
        <v>27.50852115</v>
      </c>
      <c r="C680" s="43">
        <v>887</v>
      </c>
      <c r="D680" s="19" t="s">
        <v>311</v>
      </c>
      <c r="E680" s="30"/>
    </row>
    <row r="681" spans="1:5" ht="15.75" x14ac:dyDescent="0.25">
      <c r="A681" s="43">
        <v>103.9949582</v>
      </c>
      <c r="B681" s="43">
        <v>27.50852115</v>
      </c>
      <c r="C681" s="43">
        <v>887</v>
      </c>
      <c r="D681" s="19" t="s">
        <v>312</v>
      </c>
      <c r="E681" s="30"/>
    </row>
    <row r="682" spans="1:5" ht="15.75" x14ac:dyDescent="0.25">
      <c r="A682" s="43">
        <v>103.9949582</v>
      </c>
      <c r="B682" s="43">
        <v>27.50852115</v>
      </c>
      <c r="C682" s="43">
        <v>887</v>
      </c>
      <c r="D682" s="19" t="s">
        <v>313</v>
      </c>
      <c r="E682" s="30"/>
    </row>
    <row r="683" spans="1:5" ht="15.75" x14ac:dyDescent="0.25">
      <c r="A683" s="43">
        <v>103.9949582</v>
      </c>
      <c r="B683" s="43">
        <v>27.50852115</v>
      </c>
      <c r="C683" s="43">
        <v>887</v>
      </c>
      <c r="D683" s="19" t="s">
        <v>314</v>
      </c>
      <c r="E683" s="30"/>
    </row>
    <row r="684" spans="1:5" ht="15.75" x14ac:dyDescent="0.25">
      <c r="A684" s="43">
        <v>103.9949582</v>
      </c>
      <c r="B684" s="43">
        <v>27.50852115</v>
      </c>
      <c r="C684" s="43">
        <v>887</v>
      </c>
      <c r="D684" s="19" t="s">
        <v>315</v>
      </c>
      <c r="E684" s="30"/>
    </row>
    <row r="685" spans="1:5" ht="15.75" x14ac:dyDescent="0.25">
      <c r="A685" s="43">
        <v>103.9949582</v>
      </c>
      <c r="B685" s="43">
        <v>27.50852115</v>
      </c>
      <c r="C685" s="43">
        <v>887</v>
      </c>
      <c r="D685" s="19" t="s">
        <v>316</v>
      </c>
      <c r="E685" s="30"/>
    </row>
    <row r="686" spans="1:5" ht="15.75" x14ac:dyDescent="0.25">
      <c r="A686" s="43">
        <v>103.9949582</v>
      </c>
      <c r="B686" s="43">
        <v>27.50852115</v>
      </c>
      <c r="C686" s="43">
        <v>887</v>
      </c>
      <c r="D686" s="19" t="s">
        <v>317</v>
      </c>
      <c r="E686" s="30"/>
    </row>
    <row r="687" spans="1:5" ht="15.75" x14ac:dyDescent="0.25">
      <c r="A687" s="43">
        <v>103.9949582</v>
      </c>
      <c r="B687" s="43">
        <v>27.50852115</v>
      </c>
      <c r="C687" s="43">
        <v>887</v>
      </c>
      <c r="D687" s="19" t="s">
        <v>318</v>
      </c>
      <c r="E687" s="30"/>
    </row>
    <row r="688" spans="1:5" ht="15.75" x14ac:dyDescent="0.25">
      <c r="A688" s="43">
        <v>103.9949582</v>
      </c>
      <c r="B688" s="43">
        <v>27.50852115</v>
      </c>
      <c r="C688" s="43">
        <v>887</v>
      </c>
      <c r="D688" s="19" t="s">
        <v>319</v>
      </c>
      <c r="E688" s="30"/>
    </row>
    <row r="689" spans="1:5" ht="15.75" x14ac:dyDescent="0.25">
      <c r="A689" s="43">
        <v>103.9949582</v>
      </c>
      <c r="B689" s="43">
        <v>27.50852115</v>
      </c>
      <c r="C689" s="43">
        <v>887</v>
      </c>
      <c r="D689" s="19" t="s">
        <v>320</v>
      </c>
      <c r="E689" s="30"/>
    </row>
    <row r="690" spans="1:5" ht="15.75" x14ac:dyDescent="0.25">
      <c r="A690" s="43">
        <v>103.9949582</v>
      </c>
      <c r="B690" s="43">
        <v>27.50852115</v>
      </c>
      <c r="C690" s="43">
        <v>887</v>
      </c>
      <c r="D690" s="19" t="s">
        <v>321</v>
      </c>
      <c r="E690" s="30"/>
    </row>
    <row r="691" spans="1:5" ht="15.75" x14ac:dyDescent="0.25">
      <c r="A691" s="43">
        <v>103.9949582</v>
      </c>
      <c r="B691" s="43">
        <v>27.50852115</v>
      </c>
      <c r="C691" s="43">
        <v>887</v>
      </c>
      <c r="D691" s="19" t="s">
        <v>322</v>
      </c>
      <c r="E691" s="30">
        <v>878.83699999999999</v>
      </c>
    </row>
    <row r="692" spans="1:5" ht="15.75" x14ac:dyDescent="0.25">
      <c r="A692" s="43">
        <v>103.9949582</v>
      </c>
      <c r="B692" s="43">
        <v>27.50852115</v>
      </c>
      <c r="C692" s="43">
        <v>887</v>
      </c>
      <c r="D692" s="19" t="s">
        <v>323</v>
      </c>
      <c r="E692" s="30"/>
    </row>
    <row r="693" spans="1:5" ht="15.75" x14ac:dyDescent="0.25">
      <c r="A693" s="43">
        <v>103.9949582</v>
      </c>
      <c r="B693" s="43">
        <v>27.50852115</v>
      </c>
      <c r="C693" s="43">
        <v>887</v>
      </c>
      <c r="D693" s="19" t="s">
        <v>324</v>
      </c>
      <c r="E693" s="30"/>
    </row>
    <row r="694" spans="1:5" ht="15.75" x14ac:dyDescent="0.25">
      <c r="A694" s="43">
        <v>103.9949582</v>
      </c>
      <c r="B694" s="43">
        <v>27.50852115</v>
      </c>
      <c r="C694" s="43">
        <v>887</v>
      </c>
      <c r="D694" s="19" t="s">
        <v>325</v>
      </c>
      <c r="E694" s="30"/>
    </row>
    <row r="695" spans="1:5" ht="15.75" x14ac:dyDescent="0.25">
      <c r="A695" s="43">
        <v>103.9949582</v>
      </c>
      <c r="B695" s="43">
        <v>27.50852115</v>
      </c>
      <c r="C695" s="43">
        <v>887</v>
      </c>
      <c r="D695" s="19" t="s">
        <v>326</v>
      </c>
      <c r="E695" s="30"/>
    </row>
    <row r="696" spans="1:5" ht="15.75" x14ac:dyDescent="0.25">
      <c r="A696" s="43">
        <v>103.9949582</v>
      </c>
      <c r="B696" s="43">
        <v>27.50852115</v>
      </c>
      <c r="C696" s="43">
        <v>887</v>
      </c>
      <c r="D696" s="19" t="s">
        <v>327</v>
      </c>
      <c r="E696" s="30"/>
    </row>
    <row r="697" spans="1:5" ht="15.75" x14ac:dyDescent="0.25">
      <c r="A697" s="43">
        <v>103.9949582</v>
      </c>
      <c r="B697" s="43">
        <v>27.50852115</v>
      </c>
      <c r="C697" s="43">
        <v>887</v>
      </c>
      <c r="D697" s="19" t="s">
        <v>328</v>
      </c>
      <c r="E697" s="30"/>
    </row>
    <row r="698" spans="1:5" ht="15.75" x14ac:dyDescent="0.25">
      <c r="A698" s="43">
        <v>103.9949582</v>
      </c>
      <c r="B698" s="43">
        <v>27.50852115</v>
      </c>
      <c r="C698" s="43">
        <v>887</v>
      </c>
      <c r="D698" s="19" t="s">
        <v>329</v>
      </c>
      <c r="E698" s="30">
        <v>879.16700000000003</v>
      </c>
    </row>
    <row r="699" spans="1:5" ht="15.75" x14ac:dyDescent="0.25">
      <c r="A699" s="43">
        <v>103.9949582</v>
      </c>
      <c r="B699" s="43">
        <v>27.50852115</v>
      </c>
      <c r="C699" s="43">
        <v>887</v>
      </c>
      <c r="D699" s="19" t="s">
        <v>330</v>
      </c>
      <c r="E699" s="30"/>
    </row>
    <row r="700" spans="1:5" ht="15.75" x14ac:dyDescent="0.25">
      <c r="A700" s="43">
        <v>103.9949582</v>
      </c>
      <c r="B700" s="43">
        <v>27.50852115</v>
      </c>
      <c r="C700" s="43">
        <v>887</v>
      </c>
      <c r="D700" s="19" t="s">
        <v>331</v>
      </c>
      <c r="E700" s="30"/>
    </row>
    <row r="701" spans="1:5" ht="15.75" x14ac:dyDescent="0.25">
      <c r="A701" s="43">
        <v>103.9949582</v>
      </c>
      <c r="B701" s="43">
        <v>27.50852115</v>
      </c>
      <c r="C701" s="43">
        <v>887</v>
      </c>
      <c r="D701" s="19" t="s">
        <v>332</v>
      </c>
      <c r="E701" s="30"/>
    </row>
    <row r="702" spans="1:5" ht="15.75" x14ac:dyDescent="0.25">
      <c r="A702" s="43">
        <v>103.9949582</v>
      </c>
      <c r="B702" s="43">
        <v>27.50852115</v>
      </c>
      <c r="C702" s="43">
        <v>887</v>
      </c>
      <c r="D702" s="19" t="s">
        <v>333</v>
      </c>
      <c r="E702" s="30">
        <v>878.88699999999994</v>
      </c>
    </row>
    <row r="703" spans="1:5" ht="15.75" x14ac:dyDescent="0.25">
      <c r="A703" s="43">
        <v>103.9949582</v>
      </c>
      <c r="B703" s="43">
        <v>27.50852115</v>
      </c>
      <c r="C703" s="43">
        <v>887</v>
      </c>
      <c r="D703" s="19" t="s">
        <v>334</v>
      </c>
      <c r="E703" s="30"/>
    </row>
    <row r="704" spans="1:5" ht="15.75" x14ac:dyDescent="0.25">
      <c r="A704" s="43">
        <v>103.9949582</v>
      </c>
      <c r="B704" s="43">
        <v>27.50852115</v>
      </c>
      <c r="C704" s="43">
        <v>887</v>
      </c>
      <c r="D704" s="19" t="s">
        <v>335</v>
      </c>
      <c r="E704" s="30"/>
    </row>
    <row r="705" spans="1:5" ht="15.75" x14ac:dyDescent="0.25">
      <c r="A705" s="43">
        <v>103.9949582</v>
      </c>
      <c r="B705" s="43">
        <v>27.50852115</v>
      </c>
      <c r="C705" s="43">
        <v>887</v>
      </c>
      <c r="D705" s="19" t="s">
        <v>336</v>
      </c>
      <c r="E705" s="30"/>
    </row>
    <row r="706" spans="1:5" ht="15.75" x14ac:dyDescent="0.25">
      <c r="A706" s="43">
        <v>103.9949582</v>
      </c>
      <c r="B706" s="43">
        <v>27.50852115</v>
      </c>
      <c r="C706" s="43">
        <v>887</v>
      </c>
      <c r="D706" s="19" t="s">
        <v>337</v>
      </c>
      <c r="E706" s="30"/>
    </row>
    <row r="707" spans="1:5" ht="15.75" x14ac:dyDescent="0.25">
      <c r="A707" s="43">
        <v>103.9949582</v>
      </c>
      <c r="B707" s="43">
        <v>27.50852115</v>
      </c>
      <c r="C707" s="43">
        <v>887</v>
      </c>
      <c r="D707" s="19" t="s">
        <v>338</v>
      </c>
      <c r="E707" s="30"/>
    </row>
    <row r="708" spans="1:5" ht="15.75" x14ac:dyDescent="0.25">
      <c r="A708" s="43">
        <v>103.9949582</v>
      </c>
      <c r="B708" s="43">
        <v>27.50852115</v>
      </c>
      <c r="C708" s="43">
        <v>887</v>
      </c>
      <c r="D708" s="19" t="s">
        <v>339</v>
      </c>
      <c r="E708" s="30"/>
    </row>
    <row r="709" spans="1:5" ht="15.75" x14ac:dyDescent="0.25">
      <c r="A709" s="43">
        <v>103.9949582</v>
      </c>
      <c r="B709" s="43">
        <v>27.50852115</v>
      </c>
      <c r="C709" s="43">
        <v>887</v>
      </c>
      <c r="D709" s="19" t="s">
        <v>340</v>
      </c>
      <c r="E709" s="30">
        <v>879.20699999999999</v>
      </c>
    </row>
    <row r="710" spans="1:5" ht="15.75" x14ac:dyDescent="0.25">
      <c r="A710" s="43">
        <v>103.9949582</v>
      </c>
      <c r="B710" s="43">
        <v>27.50852115</v>
      </c>
      <c r="C710" s="43">
        <v>887</v>
      </c>
      <c r="D710" s="19" t="s">
        <v>341</v>
      </c>
      <c r="E710" s="30"/>
    </row>
    <row r="711" spans="1:5" ht="15.75" x14ac:dyDescent="0.25">
      <c r="A711" s="43">
        <v>103.9949582</v>
      </c>
      <c r="B711" s="43">
        <v>27.50852115</v>
      </c>
      <c r="C711" s="43">
        <v>887</v>
      </c>
      <c r="D711" s="19" t="s">
        <v>342</v>
      </c>
      <c r="E711" s="30"/>
    </row>
    <row r="712" spans="1:5" ht="15.75" x14ac:dyDescent="0.25">
      <c r="A712" s="43">
        <v>103.9949582</v>
      </c>
      <c r="B712" s="43">
        <v>27.50852115</v>
      </c>
      <c r="C712" s="43">
        <v>887</v>
      </c>
      <c r="D712" s="19" t="s">
        <v>343</v>
      </c>
      <c r="E712" s="30"/>
    </row>
    <row r="713" spans="1:5" ht="15.75" x14ac:dyDescent="0.25">
      <c r="A713" s="43">
        <v>103.9949582</v>
      </c>
      <c r="B713" s="43">
        <v>27.50852115</v>
      </c>
      <c r="C713" s="43">
        <v>887</v>
      </c>
      <c r="D713" s="19" t="s">
        <v>344</v>
      </c>
      <c r="E713" s="30"/>
    </row>
    <row r="714" spans="1:5" ht="15.75" x14ac:dyDescent="0.25">
      <c r="A714" s="43">
        <v>103.9949582</v>
      </c>
      <c r="B714" s="43">
        <v>27.50852115</v>
      </c>
      <c r="C714" s="43">
        <v>887</v>
      </c>
      <c r="D714" s="19" t="s">
        <v>345</v>
      </c>
      <c r="E714" s="30"/>
    </row>
    <row r="715" spans="1:5" ht="15.75" x14ac:dyDescent="0.25">
      <c r="A715" s="43">
        <v>103.9949582</v>
      </c>
      <c r="B715" s="43">
        <v>27.50852115</v>
      </c>
      <c r="C715" s="43">
        <v>887</v>
      </c>
      <c r="D715" s="19" t="s">
        <v>346</v>
      </c>
      <c r="E715" s="30"/>
    </row>
    <row r="716" spans="1:5" ht="15.75" x14ac:dyDescent="0.25">
      <c r="A716" s="43">
        <v>103.9949582</v>
      </c>
      <c r="B716" s="43">
        <v>27.50852115</v>
      </c>
      <c r="C716" s="43">
        <v>887</v>
      </c>
      <c r="D716" s="19" t="s">
        <v>347</v>
      </c>
      <c r="E716" s="30"/>
    </row>
    <row r="717" spans="1:5" ht="15.75" x14ac:dyDescent="0.25">
      <c r="A717" s="43">
        <v>103.9949582</v>
      </c>
      <c r="B717" s="43">
        <v>27.50852115</v>
      </c>
      <c r="C717" s="43">
        <v>887</v>
      </c>
      <c r="D717" s="19" t="s">
        <v>348</v>
      </c>
      <c r="E717" s="30">
        <v>879.11699999999996</v>
      </c>
    </row>
    <row r="718" spans="1:5" ht="15.75" x14ac:dyDescent="0.25">
      <c r="A718" s="43">
        <v>103.9949582</v>
      </c>
      <c r="B718" s="43">
        <v>27.50852115</v>
      </c>
      <c r="C718" s="43">
        <v>887</v>
      </c>
      <c r="D718" s="19" t="s">
        <v>349</v>
      </c>
      <c r="E718" s="30"/>
    </row>
    <row r="719" spans="1:5" ht="15.75" x14ac:dyDescent="0.25">
      <c r="A719" s="43">
        <v>103.9949582</v>
      </c>
      <c r="B719" s="43">
        <v>27.50852115</v>
      </c>
      <c r="C719" s="43">
        <v>887</v>
      </c>
      <c r="D719" s="19" t="s">
        <v>350</v>
      </c>
      <c r="E719" s="30"/>
    </row>
    <row r="720" spans="1:5" ht="15.75" x14ac:dyDescent="0.25">
      <c r="A720" s="43">
        <v>103.9949582</v>
      </c>
      <c r="B720" s="43">
        <v>27.50852115</v>
      </c>
      <c r="C720" s="43">
        <v>887</v>
      </c>
      <c r="D720" s="19" t="s">
        <v>351</v>
      </c>
      <c r="E720" s="30"/>
    </row>
    <row r="721" spans="1:5" ht="15.75" x14ac:dyDescent="0.25">
      <c r="A721" s="43">
        <v>103.9949582</v>
      </c>
      <c r="B721" s="43">
        <v>27.50852115</v>
      </c>
      <c r="C721" s="43">
        <v>887</v>
      </c>
      <c r="D721" s="19" t="s">
        <v>352</v>
      </c>
      <c r="E721" s="30"/>
    </row>
    <row r="722" spans="1:5" ht="15.75" x14ac:dyDescent="0.25">
      <c r="A722" s="43">
        <v>103.9949582</v>
      </c>
      <c r="B722" s="43">
        <v>27.50852115</v>
      </c>
      <c r="C722" s="43">
        <v>887</v>
      </c>
      <c r="D722" s="19" t="s">
        <v>353</v>
      </c>
      <c r="E722" s="30"/>
    </row>
    <row r="723" spans="1:5" ht="15.75" x14ac:dyDescent="0.25">
      <c r="A723" s="43">
        <v>103.9949582</v>
      </c>
      <c r="B723" s="43">
        <v>27.50852115</v>
      </c>
      <c r="C723" s="43">
        <v>887</v>
      </c>
      <c r="D723" s="19" t="s">
        <v>354</v>
      </c>
      <c r="E723" s="30"/>
    </row>
    <row r="724" spans="1:5" ht="15.75" x14ac:dyDescent="0.25">
      <c r="A724" s="43">
        <v>103.9949582</v>
      </c>
      <c r="B724" s="43">
        <v>27.50852115</v>
      </c>
      <c r="C724" s="43">
        <v>887</v>
      </c>
      <c r="D724" s="19" t="s">
        <v>355</v>
      </c>
      <c r="E724" s="30"/>
    </row>
    <row r="725" spans="1:5" ht="15.75" x14ac:dyDescent="0.25">
      <c r="A725" s="43">
        <v>103.9949582</v>
      </c>
      <c r="B725" s="43">
        <v>27.50852115</v>
      </c>
      <c r="C725" s="43">
        <v>887</v>
      </c>
      <c r="D725" s="19" t="s">
        <v>356</v>
      </c>
      <c r="E725" s="30">
        <v>879.00699999999995</v>
      </c>
    </row>
    <row r="726" spans="1:5" ht="15.75" x14ac:dyDescent="0.25">
      <c r="A726" s="43">
        <v>103.9949582</v>
      </c>
      <c r="B726" s="43">
        <v>27.50852115</v>
      </c>
      <c r="C726" s="43">
        <v>887</v>
      </c>
      <c r="D726" s="19" t="s">
        <v>357</v>
      </c>
      <c r="E726" s="30"/>
    </row>
    <row r="727" spans="1:5" ht="15.75" x14ac:dyDescent="0.25">
      <c r="A727" s="43">
        <v>103.9949582</v>
      </c>
      <c r="B727" s="43">
        <v>27.50852115</v>
      </c>
      <c r="C727" s="43">
        <v>887</v>
      </c>
      <c r="D727" s="19" t="s">
        <v>358</v>
      </c>
      <c r="E727" s="30"/>
    </row>
    <row r="728" spans="1:5" ht="15.75" x14ac:dyDescent="0.25">
      <c r="A728" s="43">
        <v>103.9949582</v>
      </c>
      <c r="B728" s="43">
        <v>27.50852115</v>
      </c>
      <c r="C728" s="43">
        <v>887</v>
      </c>
      <c r="D728" s="19" t="s">
        <v>359</v>
      </c>
      <c r="E728" s="30"/>
    </row>
    <row r="729" spans="1:5" ht="15.75" x14ac:dyDescent="0.25">
      <c r="A729" s="43">
        <v>103.9949582</v>
      </c>
      <c r="B729" s="43">
        <v>27.50852115</v>
      </c>
      <c r="C729" s="43">
        <v>887</v>
      </c>
      <c r="D729" s="19" t="s">
        <v>360</v>
      </c>
      <c r="E729" s="30"/>
    </row>
    <row r="730" spans="1:5" ht="15.75" x14ac:dyDescent="0.25">
      <c r="A730" s="43">
        <v>103.9949582</v>
      </c>
      <c r="B730" s="43">
        <v>27.50852115</v>
      </c>
      <c r="C730" s="43">
        <v>887</v>
      </c>
      <c r="D730" s="19" t="s">
        <v>361</v>
      </c>
      <c r="E730" s="30"/>
    </row>
    <row r="731" spans="1:5" ht="15.75" x14ac:dyDescent="0.25">
      <c r="A731" s="43">
        <v>103.9949582</v>
      </c>
      <c r="B731" s="43">
        <v>27.50852115</v>
      </c>
      <c r="C731" s="43">
        <v>887</v>
      </c>
      <c r="D731" s="19" t="s">
        <v>362</v>
      </c>
      <c r="E731" s="30">
        <v>878.96699999999998</v>
      </c>
    </row>
    <row r="732" spans="1:5" ht="15.75" x14ac:dyDescent="0.25">
      <c r="A732" s="43">
        <v>103.9949582</v>
      </c>
      <c r="B732" s="43">
        <v>27.50852115</v>
      </c>
      <c r="C732" s="43">
        <v>887</v>
      </c>
      <c r="D732" s="19" t="s">
        <v>363</v>
      </c>
      <c r="E732" s="30"/>
    </row>
    <row r="733" spans="1:5" ht="15.75" x14ac:dyDescent="0.25">
      <c r="A733" s="43">
        <v>103.9949582</v>
      </c>
      <c r="B733" s="43">
        <v>27.50852115</v>
      </c>
      <c r="C733" s="43">
        <v>887</v>
      </c>
      <c r="D733" s="19" t="s">
        <v>364</v>
      </c>
      <c r="E733" s="30"/>
    </row>
    <row r="734" spans="1:5" ht="15.75" x14ac:dyDescent="0.25">
      <c r="A734" s="43">
        <v>103.9949582</v>
      </c>
      <c r="B734" s="43">
        <v>27.50852115</v>
      </c>
      <c r="C734" s="43">
        <v>887</v>
      </c>
      <c r="D734" s="19" t="s">
        <v>365</v>
      </c>
      <c r="E734" s="30"/>
    </row>
    <row r="735" spans="1:5" ht="15.75" x14ac:dyDescent="0.25">
      <c r="A735" s="43">
        <v>103.9949582</v>
      </c>
      <c r="B735" s="43">
        <v>27.50852115</v>
      </c>
      <c r="C735" s="43">
        <v>887</v>
      </c>
      <c r="D735" s="19" t="s">
        <v>366</v>
      </c>
      <c r="E735" s="30"/>
    </row>
    <row r="736" spans="1:5" ht="15.75" x14ac:dyDescent="0.25">
      <c r="A736" s="43">
        <v>103.9949582</v>
      </c>
      <c r="B736" s="43">
        <v>27.50852115</v>
      </c>
      <c r="C736" s="43">
        <v>887</v>
      </c>
      <c r="D736" s="19" t="s">
        <v>367</v>
      </c>
      <c r="E736" s="30"/>
    </row>
    <row r="737" spans="1:5" ht="15.75" x14ac:dyDescent="0.25">
      <c r="A737" s="43">
        <v>103.9949582</v>
      </c>
      <c r="B737" s="43">
        <v>27.50852115</v>
      </c>
      <c r="C737" s="43">
        <v>887</v>
      </c>
      <c r="D737" s="19" t="s">
        <v>368</v>
      </c>
      <c r="E737" s="30"/>
    </row>
    <row r="738" spans="1:5" ht="15.75" x14ac:dyDescent="0.25">
      <c r="A738" s="43">
        <v>103.9949582</v>
      </c>
      <c r="B738" s="43">
        <v>27.50852115</v>
      </c>
      <c r="C738" s="43">
        <v>887</v>
      </c>
      <c r="D738" s="19" t="s">
        <v>369</v>
      </c>
      <c r="E738" s="30"/>
    </row>
    <row r="739" spans="1:5" ht="15.75" x14ac:dyDescent="0.25">
      <c r="A739" s="43">
        <v>103.9949582</v>
      </c>
      <c r="B739" s="43">
        <v>27.50852115</v>
      </c>
      <c r="C739" s="43">
        <v>887</v>
      </c>
      <c r="D739" s="19" t="s">
        <v>370</v>
      </c>
      <c r="E739" s="30"/>
    </row>
    <row r="740" spans="1:5" ht="15.75" x14ac:dyDescent="0.25">
      <c r="A740" s="43">
        <v>103.9949582</v>
      </c>
      <c r="B740" s="43">
        <v>27.50852115</v>
      </c>
      <c r="C740" s="43">
        <v>887</v>
      </c>
      <c r="D740" s="19" t="s">
        <v>371</v>
      </c>
      <c r="E740" s="30"/>
    </row>
    <row r="741" spans="1:5" ht="15.75" x14ac:dyDescent="0.25">
      <c r="A741" s="43">
        <v>103.9949582</v>
      </c>
      <c r="B741" s="43">
        <v>27.50852115</v>
      </c>
      <c r="C741" s="43">
        <v>887</v>
      </c>
      <c r="D741" s="19" t="s">
        <v>372</v>
      </c>
      <c r="E741" s="30"/>
    </row>
    <row r="742" spans="1:5" ht="15.75" x14ac:dyDescent="0.25">
      <c r="A742" s="43">
        <v>103.9949582</v>
      </c>
      <c r="B742" s="43">
        <v>27.50852115</v>
      </c>
      <c r="C742" s="43">
        <v>887</v>
      </c>
      <c r="D742" s="19" t="s">
        <v>373</v>
      </c>
      <c r="E742" s="30"/>
    </row>
    <row r="743" spans="1:5" ht="15.75" x14ac:dyDescent="0.25">
      <c r="A743" s="43">
        <v>103.9949582</v>
      </c>
      <c r="B743" s="43">
        <v>27.50852115</v>
      </c>
      <c r="C743" s="43">
        <v>887</v>
      </c>
      <c r="D743" s="19" t="s">
        <v>374</v>
      </c>
      <c r="E743" s="30"/>
    </row>
    <row r="744" spans="1:5" ht="15.75" x14ac:dyDescent="0.25">
      <c r="A744" s="43">
        <v>103.9949582</v>
      </c>
      <c r="B744" s="43">
        <v>27.50852115</v>
      </c>
      <c r="C744" s="43">
        <v>887</v>
      </c>
      <c r="D744" s="19" t="s">
        <v>375</v>
      </c>
      <c r="E744" s="30"/>
    </row>
    <row r="745" spans="1:5" ht="15.75" x14ac:dyDescent="0.25">
      <c r="A745" s="43">
        <v>103.9949582</v>
      </c>
      <c r="B745" s="43">
        <v>27.50852115</v>
      </c>
      <c r="C745" s="43">
        <v>887</v>
      </c>
      <c r="D745" s="19" t="s">
        <v>376</v>
      </c>
      <c r="E745" s="30">
        <v>878.65700000000004</v>
      </c>
    </row>
    <row r="746" spans="1:5" ht="15.75" x14ac:dyDescent="0.25">
      <c r="A746" s="43">
        <v>103.9949582</v>
      </c>
      <c r="B746" s="43">
        <v>27.50852115</v>
      </c>
      <c r="C746" s="43">
        <v>887</v>
      </c>
      <c r="D746" s="19" t="s">
        <v>377</v>
      </c>
      <c r="E746" s="30"/>
    </row>
    <row r="747" spans="1:5" ht="15.75" x14ac:dyDescent="0.25">
      <c r="A747" s="43">
        <v>103.9949582</v>
      </c>
      <c r="B747" s="43">
        <v>27.50852115</v>
      </c>
      <c r="C747" s="43">
        <v>887</v>
      </c>
      <c r="D747" s="19" t="s">
        <v>378</v>
      </c>
      <c r="E747" s="30"/>
    </row>
    <row r="748" spans="1:5" ht="15.75" x14ac:dyDescent="0.25">
      <c r="A748" s="43">
        <v>103.9949582</v>
      </c>
      <c r="B748" s="43">
        <v>27.50852115</v>
      </c>
      <c r="C748" s="43">
        <v>887</v>
      </c>
      <c r="D748" s="19" t="s">
        <v>379</v>
      </c>
      <c r="E748" s="30"/>
    </row>
    <row r="749" spans="1:5" ht="15.75" x14ac:dyDescent="0.25">
      <c r="A749" s="43">
        <v>103.9949582</v>
      </c>
      <c r="B749" s="43">
        <v>27.50852115</v>
      </c>
      <c r="C749" s="43">
        <v>887</v>
      </c>
      <c r="D749" s="19" t="s">
        <v>380</v>
      </c>
      <c r="E749" s="30"/>
    </row>
    <row r="750" spans="1:5" ht="15.75" x14ac:dyDescent="0.25">
      <c r="A750" s="43">
        <v>103.9949582</v>
      </c>
      <c r="B750" s="43">
        <v>27.50852115</v>
      </c>
      <c r="C750" s="43">
        <v>887</v>
      </c>
      <c r="D750" s="19" t="s">
        <v>381</v>
      </c>
      <c r="E750" s="30"/>
    </row>
    <row r="751" spans="1:5" ht="15.75" x14ac:dyDescent="0.25">
      <c r="A751" s="43">
        <v>103.9949582</v>
      </c>
      <c r="B751" s="43">
        <v>27.50852115</v>
      </c>
      <c r="C751" s="43">
        <v>887</v>
      </c>
      <c r="D751" s="19" t="s">
        <v>382</v>
      </c>
      <c r="E751" s="30">
        <v>878.327</v>
      </c>
    </row>
    <row r="752" spans="1:5" ht="15.75" x14ac:dyDescent="0.25">
      <c r="A752" s="43">
        <v>103.9949582</v>
      </c>
      <c r="B752" s="43">
        <v>27.50852115</v>
      </c>
      <c r="C752" s="43">
        <v>887</v>
      </c>
      <c r="D752" s="19" t="s">
        <v>383</v>
      </c>
      <c r="E752" s="30"/>
    </row>
    <row r="753" spans="1:5" ht="15.75" x14ac:dyDescent="0.25">
      <c r="A753" s="43">
        <v>103.9949582</v>
      </c>
      <c r="B753" s="43">
        <v>27.50852115</v>
      </c>
      <c r="C753" s="43">
        <v>887</v>
      </c>
      <c r="D753" s="19" t="s">
        <v>384</v>
      </c>
      <c r="E753" s="30"/>
    </row>
    <row r="754" spans="1:5" ht="15.75" x14ac:dyDescent="0.25">
      <c r="A754" s="43">
        <v>103.9949582</v>
      </c>
      <c r="B754" s="43">
        <v>27.50852115</v>
      </c>
      <c r="C754" s="43">
        <v>887</v>
      </c>
      <c r="D754" s="19" t="s">
        <v>385</v>
      </c>
      <c r="E754" s="30"/>
    </row>
    <row r="755" spans="1:5" ht="15.75" x14ac:dyDescent="0.25">
      <c r="A755" s="43">
        <v>103.9949582</v>
      </c>
      <c r="B755" s="43">
        <v>27.50852115</v>
      </c>
      <c r="C755" s="43">
        <v>887</v>
      </c>
      <c r="D755" s="19" t="s">
        <v>386</v>
      </c>
      <c r="E755" s="30"/>
    </row>
    <row r="756" spans="1:5" ht="15.75" x14ac:dyDescent="0.25">
      <c r="A756" s="43">
        <v>103.9949582</v>
      </c>
      <c r="B756" s="43">
        <v>27.50852115</v>
      </c>
      <c r="C756" s="43">
        <v>887</v>
      </c>
      <c r="D756" s="19" t="s">
        <v>387</v>
      </c>
      <c r="E756" s="30"/>
    </row>
    <row r="757" spans="1:5" ht="15.75" x14ac:dyDescent="0.25">
      <c r="A757" s="43">
        <v>103.9949582</v>
      </c>
      <c r="B757" s="43">
        <v>27.50852115</v>
      </c>
      <c r="C757" s="43">
        <v>887</v>
      </c>
      <c r="D757" s="19" t="s">
        <v>388</v>
      </c>
      <c r="E757" s="30">
        <v>878.29700000000003</v>
      </c>
    </row>
    <row r="758" spans="1:5" ht="15.75" x14ac:dyDescent="0.25">
      <c r="A758" s="43">
        <v>103.9949582</v>
      </c>
      <c r="B758" s="43">
        <v>27.50852115</v>
      </c>
      <c r="C758" s="43">
        <v>887</v>
      </c>
      <c r="D758" s="19" t="s">
        <v>389</v>
      </c>
      <c r="E758" s="30"/>
    </row>
    <row r="759" spans="1:5" ht="15.75" x14ac:dyDescent="0.25">
      <c r="A759" s="43">
        <v>103.9949582</v>
      </c>
      <c r="B759" s="43">
        <v>27.50852115</v>
      </c>
      <c r="C759" s="43">
        <v>887</v>
      </c>
      <c r="D759" s="19" t="s">
        <v>390</v>
      </c>
      <c r="E759" s="30"/>
    </row>
    <row r="760" spans="1:5" ht="15.75" x14ac:dyDescent="0.25">
      <c r="A760" s="43">
        <v>103.9949582</v>
      </c>
      <c r="B760" s="43">
        <v>27.50852115</v>
      </c>
      <c r="C760" s="43">
        <v>887</v>
      </c>
      <c r="D760" s="19" t="s">
        <v>391</v>
      </c>
      <c r="E760" s="30"/>
    </row>
    <row r="761" spans="1:5" ht="15.75" x14ac:dyDescent="0.25">
      <c r="A761" s="43">
        <v>103.9949582</v>
      </c>
      <c r="B761" s="43">
        <v>27.50852115</v>
      </c>
      <c r="C761" s="43">
        <v>887</v>
      </c>
      <c r="D761" s="19" t="s">
        <v>392</v>
      </c>
      <c r="E761" s="30"/>
    </row>
    <row r="762" spans="1:5" ht="15.75" x14ac:dyDescent="0.25">
      <c r="A762" s="43">
        <v>103.9949582</v>
      </c>
      <c r="B762" s="43">
        <v>27.50852115</v>
      </c>
      <c r="C762" s="43">
        <v>887</v>
      </c>
      <c r="D762" s="19" t="s">
        <v>393</v>
      </c>
      <c r="E762" s="30"/>
    </row>
    <row r="763" spans="1:5" ht="15.75" x14ac:dyDescent="0.25">
      <c r="A763" s="43">
        <v>103.9949582</v>
      </c>
      <c r="B763" s="43">
        <v>27.50852115</v>
      </c>
      <c r="C763" s="43">
        <v>887</v>
      </c>
      <c r="D763" s="19" t="s">
        <v>394</v>
      </c>
      <c r="E763" s="30"/>
    </row>
    <row r="764" spans="1:5" ht="15.75" x14ac:dyDescent="0.25">
      <c r="A764" s="43">
        <v>103.9949582</v>
      </c>
      <c r="B764" s="43">
        <v>27.50852115</v>
      </c>
      <c r="C764" s="43">
        <v>887</v>
      </c>
      <c r="D764" s="19" t="s">
        <v>395</v>
      </c>
      <c r="E764" s="30"/>
    </row>
    <row r="765" spans="1:5" ht="15.75" x14ac:dyDescent="0.25">
      <c r="A765" s="43">
        <v>103.9949582</v>
      </c>
      <c r="B765" s="43">
        <v>27.50852115</v>
      </c>
      <c r="C765" s="43">
        <v>887</v>
      </c>
      <c r="D765" s="19" t="s">
        <v>396</v>
      </c>
      <c r="E765" s="30"/>
    </row>
    <row r="766" spans="1:5" ht="15.75" x14ac:dyDescent="0.25">
      <c r="A766" s="43">
        <v>103.9949582</v>
      </c>
      <c r="B766" s="43">
        <v>27.50852115</v>
      </c>
      <c r="C766" s="43">
        <v>887</v>
      </c>
      <c r="D766" s="19" t="s">
        <v>397</v>
      </c>
      <c r="E766" s="30"/>
    </row>
    <row r="767" spans="1:5" ht="15.75" x14ac:dyDescent="0.25">
      <c r="A767" s="43">
        <v>103.9949582</v>
      </c>
      <c r="B767" s="43">
        <v>27.50852115</v>
      </c>
      <c r="C767" s="43">
        <v>887</v>
      </c>
      <c r="D767" s="19" t="s">
        <v>398</v>
      </c>
      <c r="E767" s="30"/>
    </row>
    <row r="768" spans="1:5" ht="15.75" x14ac:dyDescent="0.25">
      <c r="A768" s="43">
        <v>103.9949582</v>
      </c>
      <c r="B768" s="43">
        <v>27.50852115</v>
      </c>
      <c r="C768" s="43">
        <v>887</v>
      </c>
      <c r="D768" s="19" t="s">
        <v>399</v>
      </c>
      <c r="E768" s="30"/>
    </row>
    <row r="769" spans="1:5" ht="15.75" x14ac:dyDescent="0.25">
      <c r="A769" s="43">
        <v>103.9949582</v>
      </c>
      <c r="B769" s="43">
        <v>27.50852115</v>
      </c>
      <c r="C769" s="43">
        <v>887</v>
      </c>
      <c r="D769" s="19" t="s">
        <v>400</v>
      </c>
      <c r="E769" s="30"/>
    </row>
    <row r="770" spans="1:5" ht="15.75" x14ac:dyDescent="0.25">
      <c r="A770" s="43">
        <v>103.9949582</v>
      </c>
      <c r="B770" s="43">
        <v>27.50852115</v>
      </c>
      <c r="C770" s="43">
        <v>887</v>
      </c>
      <c r="D770" s="19" t="s">
        <v>401</v>
      </c>
      <c r="E770" s="30"/>
    </row>
    <row r="771" spans="1:5" ht="15.75" x14ac:dyDescent="0.25">
      <c r="A771" s="43">
        <v>103.9949582</v>
      </c>
      <c r="B771" s="43">
        <v>27.50852115</v>
      </c>
      <c r="C771" s="43">
        <v>887</v>
      </c>
      <c r="D771" s="19" t="s">
        <v>402</v>
      </c>
      <c r="E771" s="30">
        <v>878.59699999999998</v>
      </c>
    </row>
    <row r="772" spans="1:5" ht="15.75" x14ac:dyDescent="0.25">
      <c r="A772" s="43">
        <v>103.9949582</v>
      </c>
      <c r="B772" s="43">
        <v>27.50852115</v>
      </c>
      <c r="C772" s="43">
        <v>887</v>
      </c>
      <c r="D772" s="19" t="s">
        <v>403</v>
      </c>
      <c r="E772" s="30"/>
    </row>
    <row r="773" spans="1:5" ht="15.75" x14ac:dyDescent="0.25">
      <c r="A773" s="43">
        <v>103.9949582</v>
      </c>
      <c r="B773" s="43">
        <v>27.50852115</v>
      </c>
      <c r="C773" s="43">
        <v>887</v>
      </c>
      <c r="D773" s="19" t="s">
        <v>404</v>
      </c>
      <c r="E773" s="30"/>
    </row>
    <row r="774" spans="1:5" ht="15.75" x14ac:dyDescent="0.25">
      <c r="A774" s="43">
        <v>103.9949582</v>
      </c>
      <c r="B774" s="43">
        <v>27.50852115</v>
      </c>
      <c r="C774" s="43">
        <v>887</v>
      </c>
      <c r="D774" s="19" t="s">
        <v>405</v>
      </c>
      <c r="E774" s="30"/>
    </row>
    <row r="775" spans="1:5" ht="15.75" x14ac:dyDescent="0.25">
      <c r="A775" s="43">
        <v>103.9949582</v>
      </c>
      <c r="B775" s="43">
        <v>27.50852115</v>
      </c>
      <c r="C775" s="43">
        <v>887</v>
      </c>
      <c r="D775" s="19" t="s">
        <v>406</v>
      </c>
      <c r="E775" s="30"/>
    </row>
    <row r="776" spans="1:5" ht="15.75" x14ac:dyDescent="0.25">
      <c r="A776" s="43">
        <v>103.9949582</v>
      </c>
      <c r="B776" s="43">
        <v>27.50852115</v>
      </c>
      <c r="C776" s="43">
        <v>887</v>
      </c>
      <c r="D776" s="19" t="s">
        <v>407</v>
      </c>
      <c r="E776" s="30"/>
    </row>
    <row r="777" spans="1:5" ht="15.75" x14ac:dyDescent="0.25">
      <c r="A777" s="43">
        <v>103.9949582</v>
      </c>
      <c r="B777" s="43">
        <v>27.50852115</v>
      </c>
      <c r="C777" s="43">
        <v>887</v>
      </c>
      <c r="D777" s="19" t="s">
        <v>408</v>
      </c>
      <c r="E777" s="30">
        <v>878.49</v>
      </c>
    </row>
    <row r="778" spans="1:5" ht="15.75" x14ac:dyDescent="0.25">
      <c r="A778" s="43">
        <v>103.9949582</v>
      </c>
      <c r="B778" s="43">
        <v>27.50852115</v>
      </c>
      <c r="C778" s="43">
        <v>887</v>
      </c>
      <c r="D778" s="19" t="s">
        <v>409</v>
      </c>
      <c r="E778" s="30"/>
    </row>
    <row r="779" spans="1:5" ht="15.75" x14ac:dyDescent="0.25">
      <c r="A779" s="43">
        <v>103.9949582</v>
      </c>
      <c r="B779" s="43">
        <v>27.50852115</v>
      </c>
      <c r="C779" s="43">
        <v>887</v>
      </c>
      <c r="D779" s="19" t="s">
        <v>410</v>
      </c>
      <c r="E779" s="30"/>
    </row>
    <row r="780" spans="1:5" ht="15.75" x14ac:dyDescent="0.25">
      <c r="A780" s="43">
        <v>103.9949582</v>
      </c>
      <c r="B780" s="43">
        <v>27.50852115</v>
      </c>
      <c r="C780" s="43">
        <v>887</v>
      </c>
      <c r="D780" s="19" t="s">
        <v>411</v>
      </c>
      <c r="E780" s="30"/>
    </row>
    <row r="781" spans="1:5" ht="15.75" x14ac:dyDescent="0.25">
      <c r="A781" s="43">
        <v>103.9949582</v>
      </c>
      <c r="B781" s="43">
        <v>27.50852115</v>
      </c>
      <c r="C781" s="43">
        <v>887</v>
      </c>
      <c r="D781" s="19" t="s">
        <v>412</v>
      </c>
      <c r="E781" s="30"/>
    </row>
    <row r="782" spans="1:5" ht="15.75" x14ac:dyDescent="0.25">
      <c r="A782" s="43">
        <v>103.9949582</v>
      </c>
      <c r="B782" s="43">
        <v>27.50852115</v>
      </c>
      <c r="C782" s="43">
        <v>887</v>
      </c>
      <c r="D782" s="19" t="s">
        <v>413</v>
      </c>
      <c r="E782" s="30"/>
    </row>
    <row r="783" spans="1:5" ht="15.75" x14ac:dyDescent="0.25">
      <c r="A783" s="43">
        <v>103.9949582</v>
      </c>
      <c r="B783" s="43">
        <v>27.50852115</v>
      </c>
      <c r="C783" s="43">
        <v>887</v>
      </c>
      <c r="D783" s="19" t="s">
        <v>414</v>
      </c>
      <c r="E783" s="30"/>
    </row>
    <row r="784" spans="1:5" ht="15.75" x14ac:dyDescent="0.25">
      <c r="A784" s="43">
        <v>103.9949582</v>
      </c>
      <c r="B784" s="43">
        <v>27.50852115</v>
      </c>
      <c r="C784" s="43">
        <v>887</v>
      </c>
      <c r="D784" s="19" t="s">
        <v>415</v>
      </c>
      <c r="E784" s="30"/>
    </row>
    <row r="785" spans="1:5" ht="15.75" x14ac:dyDescent="0.25">
      <c r="A785" s="43">
        <v>103.9949582</v>
      </c>
      <c r="B785" s="43">
        <v>27.50852115</v>
      </c>
      <c r="C785" s="43">
        <v>887</v>
      </c>
      <c r="D785" s="19" t="s">
        <v>416</v>
      </c>
      <c r="E785" s="30"/>
    </row>
    <row r="786" spans="1:5" ht="15.75" x14ac:dyDescent="0.25">
      <c r="A786" s="43">
        <v>103.9949582</v>
      </c>
      <c r="B786" s="43">
        <v>27.50852115</v>
      </c>
      <c r="C786" s="43">
        <v>887</v>
      </c>
      <c r="D786" s="19" t="s">
        <v>417</v>
      </c>
      <c r="E786" s="30"/>
    </row>
    <row r="787" spans="1:5" ht="15.75" x14ac:dyDescent="0.25">
      <c r="A787" s="43">
        <v>103.9949582</v>
      </c>
      <c r="B787" s="43">
        <v>27.50852115</v>
      </c>
      <c r="C787" s="43">
        <v>887</v>
      </c>
      <c r="D787" s="19" t="s">
        <v>418</v>
      </c>
      <c r="E787" s="30">
        <v>878.61699999999996</v>
      </c>
    </row>
    <row r="788" spans="1:5" ht="15.75" x14ac:dyDescent="0.25">
      <c r="A788" s="43">
        <v>103.9949582</v>
      </c>
      <c r="B788" s="43">
        <v>27.50852115</v>
      </c>
      <c r="C788" s="43">
        <v>887</v>
      </c>
      <c r="D788" s="19" t="s">
        <v>419</v>
      </c>
      <c r="E788" s="30"/>
    </row>
    <row r="789" spans="1:5" ht="15.75" x14ac:dyDescent="0.25">
      <c r="A789" s="43">
        <v>103.9949582</v>
      </c>
      <c r="B789" s="43">
        <v>27.50852115</v>
      </c>
      <c r="C789" s="43">
        <v>887</v>
      </c>
      <c r="D789" s="19" t="s">
        <v>420</v>
      </c>
      <c r="E789" s="30"/>
    </row>
    <row r="790" spans="1:5" ht="15.75" x14ac:dyDescent="0.25">
      <c r="A790" s="43">
        <v>103.9949582</v>
      </c>
      <c r="B790" s="43">
        <v>27.50852115</v>
      </c>
      <c r="C790" s="43">
        <v>887</v>
      </c>
      <c r="D790" s="19" t="s">
        <v>421</v>
      </c>
      <c r="E790" s="30"/>
    </row>
    <row r="791" spans="1:5" ht="15.75" x14ac:dyDescent="0.25">
      <c r="A791" s="43">
        <v>103.9949582</v>
      </c>
      <c r="B791" s="43">
        <v>27.50852115</v>
      </c>
      <c r="C791" s="43">
        <v>887</v>
      </c>
      <c r="D791" s="19" t="s">
        <v>422</v>
      </c>
      <c r="E791" s="30"/>
    </row>
    <row r="792" spans="1:5" ht="15.75" x14ac:dyDescent="0.25">
      <c r="A792" s="43">
        <v>103.9949582</v>
      </c>
      <c r="B792" s="43">
        <v>27.50852115</v>
      </c>
      <c r="C792" s="43">
        <v>887</v>
      </c>
      <c r="D792" s="19" t="s">
        <v>423</v>
      </c>
      <c r="E792" s="30"/>
    </row>
    <row r="793" spans="1:5" ht="15.75" x14ac:dyDescent="0.25">
      <c r="A793" s="43">
        <v>103.9949582</v>
      </c>
      <c r="B793" s="43">
        <v>27.50852115</v>
      </c>
      <c r="C793" s="43">
        <v>887</v>
      </c>
      <c r="D793" s="19" t="s">
        <v>424</v>
      </c>
      <c r="E793" s="30"/>
    </row>
    <row r="794" spans="1:5" ht="15.75" x14ac:dyDescent="0.25">
      <c r="A794" s="43">
        <v>103.9949582</v>
      </c>
      <c r="B794" s="43">
        <v>27.50852115</v>
      </c>
      <c r="C794" s="43">
        <v>887</v>
      </c>
      <c r="D794" s="19" t="s">
        <v>425</v>
      </c>
      <c r="E794" s="30"/>
    </row>
    <row r="795" spans="1:5" ht="15.75" x14ac:dyDescent="0.25">
      <c r="A795" s="43">
        <v>103.9949582</v>
      </c>
      <c r="B795" s="43">
        <v>27.50852115</v>
      </c>
      <c r="C795" s="43">
        <v>887</v>
      </c>
      <c r="D795" s="19" t="s">
        <v>426</v>
      </c>
      <c r="E795" s="30">
        <v>878.55700000000002</v>
      </c>
    </row>
    <row r="796" spans="1:5" ht="15.75" x14ac:dyDescent="0.25">
      <c r="A796" s="43">
        <v>103.9949582</v>
      </c>
      <c r="B796" s="43">
        <v>27.50852115</v>
      </c>
      <c r="C796" s="43">
        <v>887</v>
      </c>
      <c r="D796" s="19" t="s">
        <v>427</v>
      </c>
      <c r="E796" s="30"/>
    </row>
    <row r="797" spans="1:5" ht="15.75" x14ac:dyDescent="0.25">
      <c r="A797" s="43">
        <v>103.9949582</v>
      </c>
      <c r="B797" s="43">
        <v>27.50852115</v>
      </c>
      <c r="C797" s="43">
        <v>887</v>
      </c>
      <c r="D797" s="19" t="s">
        <v>428</v>
      </c>
      <c r="E797" s="30"/>
    </row>
    <row r="798" spans="1:5" ht="15.75" x14ac:dyDescent="0.25">
      <c r="A798" s="43">
        <v>103.9949582</v>
      </c>
      <c r="B798" s="43">
        <v>27.50852115</v>
      </c>
      <c r="C798" s="43">
        <v>887</v>
      </c>
      <c r="D798" s="19" t="s">
        <v>429</v>
      </c>
      <c r="E798" s="30"/>
    </row>
    <row r="799" spans="1:5" ht="15.75" x14ac:dyDescent="0.25">
      <c r="A799" s="43">
        <v>103.9949582</v>
      </c>
      <c r="B799" s="43">
        <v>27.50852115</v>
      </c>
      <c r="C799" s="43">
        <v>887</v>
      </c>
      <c r="D799" s="19" t="s">
        <v>430</v>
      </c>
      <c r="E799" s="30">
        <v>878.53700000000003</v>
      </c>
    </row>
    <row r="800" spans="1:5" ht="15.75" x14ac:dyDescent="0.25">
      <c r="A800" s="43">
        <v>103.9949582</v>
      </c>
      <c r="B800" s="43">
        <v>27.50852115</v>
      </c>
      <c r="C800" s="43">
        <v>887</v>
      </c>
      <c r="D800" s="19" t="s">
        <v>431</v>
      </c>
      <c r="E800" s="30"/>
    </row>
    <row r="801" spans="1:5" ht="15.75" x14ac:dyDescent="0.25">
      <c r="A801" s="43">
        <v>103.9949582</v>
      </c>
      <c r="B801" s="43">
        <v>27.50852115</v>
      </c>
      <c r="C801" s="43">
        <v>887</v>
      </c>
      <c r="D801" s="19" t="s">
        <v>432</v>
      </c>
      <c r="E801" s="30"/>
    </row>
    <row r="802" spans="1:5" ht="15.75" x14ac:dyDescent="0.25">
      <c r="A802" s="43">
        <v>103.9949582</v>
      </c>
      <c r="B802" s="43">
        <v>27.50852115</v>
      </c>
      <c r="C802" s="43">
        <v>887</v>
      </c>
      <c r="D802" s="19" t="s">
        <v>433</v>
      </c>
      <c r="E802" s="30"/>
    </row>
    <row r="803" spans="1:5" ht="15.75" x14ac:dyDescent="0.25">
      <c r="A803" s="43">
        <v>103.9949582</v>
      </c>
      <c r="B803" s="43">
        <v>27.50852115</v>
      </c>
      <c r="C803" s="43">
        <v>887</v>
      </c>
      <c r="D803" s="19" t="s">
        <v>434</v>
      </c>
      <c r="E803" s="30"/>
    </row>
    <row r="804" spans="1:5" ht="15.75" x14ac:dyDescent="0.25">
      <c r="A804" s="43">
        <v>103.9949582</v>
      </c>
      <c r="B804" s="43">
        <v>27.50852115</v>
      </c>
      <c r="C804" s="43">
        <v>887</v>
      </c>
      <c r="D804" s="19" t="s">
        <v>435</v>
      </c>
      <c r="E804" s="30"/>
    </row>
    <row r="805" spans="1:5" ht="15.75" x14ac:dyDescent="0.25">
      <c r="A805" s="43">
        <v>103.9949582</v>
      </c>
      <c r="B805" s="43">
        <v>27.50852115</v>
      </c>
      <c r="C805" s="43">
        <v>887</v>
      </c>
      <c r="D805" s="19" t="s">
        <v>436</v>
      </c>
      <c r="E805" s="30"/>
    </row>
    <row r="806" spans="1:5" ht="15.75" x14ac:dyDescent="0.25">
      <c r="A806" s="43">
        <v>103.9949582</v>
      </c>
      <c r="B806" s="43">
        <v>27.50852115</v>
      </c>
      <c r="C806" s="43">
        <v>887</v>
      </c>
      <c r="D806" s="19" t="s">
        <v>437</v>
      </c>
      <c r="E806" s="30"/>
    </row>
    <row r="807" spans="1:5" ht="15.75" x14ac:dyDescent="0.25">
      <c r="A807" s="43">
        <v>103.9949582</v>
      </c>
      <c r="B807" s="43">
        <v>27.50852115</v>
      </c>
      <c r="C807" s="43">
        <v>887</v>
      </c>
      <c r="D807" s="19" t="s">
        <v>438</v>
      </c>
      <c r="E807" s="30"/>
    </row>
    <row r="808" spans="1:5" ht="15.75" x14ac:dyDescent="0.25">
      <c r="A808" s="43">
        <v>103.9949582</v>
      </c>
      <c r="B808" s="43">
        <v>27.50852115</v>
      </c>
      <c r="C808" s="43">
        <v>887</v>
      </c>
      <c r="D808" s="19" t="s">
        <v>439</v>
      </c>
      <c r="E808" s="30"/>
    </row>
    <row r="809" spans="1:5" ht="15.75" x14ac:dyDescent="0.25">
      <c r="A809" s="43">
        <v>103.9949582</v>
      </c>
      <c r="B809" s="43">
        <v>27.50852115</v>
      </c>
      <c r="C809" s="43">
        <v>887</v>
      </c>
      <c r="D809" s="19" t="s">
        <v>440</v>
      </c>
      <c r="E809" s="30">
        <v>878.53700000000003</v>
      </c>
    </row>
    <row r="810" spans="1:5" ht="15.75" x14ac:dyDescent="0.25">
      <c r="A810" s="43">
        <v>103.9949582</v>
      </c>
      <c r="B810" s="43">
        <v>27.50852115</v>
      </c>
      <c r="C810" s="43">
        <v>887</v>
      </c>
      <c r="D810" s="19" t="s">
        <v>441</v>
      </c>
      <c r="E810" s="30"/>
    </row>
    <row r="811" spans="1:5" ht="15.75" x14ac:dyDescent="0.25">
      <c r="A811" s="43">
        <v>103.9949582</v>
      </c>
      <c r="B811" s="43">
        <v>27.50852115</v>
      </c>
      <c r="C811" s="43">
        <v>887</v>
      </c>
      <c r="D811" s="19" t="s">
        <v>442</v>
      </c>
      <c r="E811" s="30"/>
    </row>
    <row r="812" spans="1:5" ht="15.75" x14ac:dyDescent="0.25">
      <c r="A812" s="43">
        <v>103.9949582</v>
      </c>
      <c r="B812" s="43">
        <v>27.50852115</v>
      </c>
      <c r="C812" s="43">
        <v>887</v>
      </c>
      <c r="D812" s="19" t="s">
        <v>443</v>
      </c>
      <c r="E812" s="30"/>
    </row>
    <row r="813" spans="1:5" ht="15.75" x14ac:dyDescent="0.25">
      <c r="A813" s="43">
        <v>103.9949582</v>
      </c>
      <c r="B813" s="43">
        <v>27.50852115</v>
      </c>
      <c r="C813" s="43">
        <v>887</v>
      </c>
      <c r="D813" s="19" t="s">
        <v>444</v>
      </c>
      <c r="E813" s="30"/>
    </row>
    <row r="814" spans="1:5" ht="15.75" x14ac:dyDescent="0.25">
      <c r="A814" s="43">
        <v>103.9949582</v>
      </c>
      <c r="B814" s="43">
        <v>27.50852115</v>
      </c>
      <c r="C814" s="43">
        <v>887</v>
      </c>
      <c r="D814" s="19" t="s">
        <v>445</v>
      </c>
      <c r="E814" s="30">
        <v>878.94</v>
      </c>
    </row>
    <row r="815" spans="1:5" ht="15.75" x14ac:dyDescent="0.25">
      <c r="A815" s="43">
        <v>103.9949582</v>
      </c>
      <c r="B815" s="43">
        <v>27.50852115</v>
      </c>
      <c r="C815" s="43">
        <v>887</v>
      </c>
      <c r="D815" s="19" t="s">
        <v>446</v>
      </c>
      <c r="E815" s="30"/>
    </row>
    <row r="816" spans="1:5" ht="15.75" x14ac:dyDescent="0.25">
      <c r="A816" s="43">
        <v>103.9949582</v>
      </c>
      <c r="B816" s="43">
        <v>27.50852115</v>
      </c>
      <c r="C816" s="43">
        <v>887</v>
      </c>
      <c r="D816" s="19" t="s">
        <v>447</v>
      </c>
      <c r="E816" s="30"/>
    </row>
    <row r="817" spans="1:5" ht="15.75" x14ac:dyDescent="0.25">
      <c r="A817" s="43">
        <v>103.9949582</v>
      </c>
      <c r="B817" s="43">
        <v>27.50852115</v>
      </c>
      <c r="C817" s="43">
        <v>887</v>
      </c>
      <c r="D817" s="19" t="s">
        <v>448</v>
      </c>
      <c r="E817" s="30"/>
    </row>
    <row r="818" spans="1:5" ht="15.75" x14ac:dyDescent="0.25">
      <c r="A818" s="43">
        <v>103.9949582</v>
      </c>
      <c r="B818" s="43">
        <v>27.50852115</v>
      </c>
      <c r="C818" s="43">
        <v>887</v>
      </c>
      <c r="D818" s="19" t="s">
        <v>449</v>
      </c>
      <c r="E818" s="30"/>
    </row>
    <row r="819" spans="1:5" ht="15.75" x14ac:dyDescent="0.25">
      <c r="A819" s="43">
        <v>103.9949582</v>
      </c>
      <c r="B819" s="43">
        <v>27.50852115</v>
      </c>
      <c r="C819" s="43">
        <v>887</v>
      </c>
      <c r="D819" s="19" t="s">
        <v>450</v>
      </c>
      <c r="E819" s="30"/>
    </row>
    <row r="820" spans="1:5" ht="15.75" x14ac:dyDescent="0.25">
      <c r="A820" s="43">
        <v>103.9949582</v>
      </c>
      <c r="B820" s="43">
        <v>27.50852115</v>
      </c>
      <c r="C820" s="43">
        <v>887</v>
      </c>
      <c r="D820" s="19" t="s">
        <v>451</v>
      </c>
      <c r="E820" s="30"/>
    </row>
    <row r="821" spans="1:5" ht="15.75" x14ac:dyDescent="0.25">
      <c r="A821" s="43">
        <v>103.9949582</v>
      </c>
      <c r="B821" s="43">
        <v>27.50852115</v>
      </c>
      <c r="C821" s="43">
        <v>887</v>
      </c>
      <c r="D821" s="19" t="s">
        <v>452</v>
      </c>
      <c r="E821" s="30">
        <v>878.63699999999994</v>
      </c>
    </row>
    <row r="822" spans="1:5" ht="15.75" x14ac:dyDescent="0.25">
      <c r="A822" s="43">
        <v>103.9949582</v>
      </c>
      <c r="B822" s="43">
        <v>27.50852115</v>
      </c>
      <c r="C822" s="43">
        <v>887</v>
      </c>
      <c r="D822" s="19" t="s">
        <v>453</v>
      </c>
      <c r="E822" s="30"/>
    </row>
    <row r="823" spans="1:5" ht="15.75" x14ac:dyDescent="0.25">
      <c r="A823" s="43">
        <v>103.9949582</v>
      </c>
      <c r="B823" s="43">
        <v>27.50852115</v>
      </c>
      <c r="C823" s="43">
        <v>887</v>
      </c>
      <c r="D823" s="19" t="s">
        <v>454</v>
      </c>
      <c r="E823" s="30"/>
    </row>
    <row r="824" spans="1:5" ht="15.75" x14ac:dyDescent="0.25">
      <c r="A824" s="43">
        <v>103.9949582</v>
      </c>
      <c r="B824" s="43">
        <v>27.50852115</v>
      </c>
      <c r="C824" s="43">
        <v>887</v>
      </c>
      <c r="D824" s="19" t="s">
        <v>455</v>
      </c>
      <c r="E824" s="30"/>
    </row>
    <row r="825" spans="1:5" ht="15.75" x14ac:dyDescent="0.25">
      <c r="A825" s="43">
        <v>103.9949582</v>
      </c>
      <c r="B825" s="43">
        <v>27.50852115</v>
      </c>
      <c r="C825" s="43">
        <v>887</v>
      </c>
      <c r="D825" s="19" t="s">
        <v>456</v>
      </c>
      <c r="E825" s="30"/>
    </row>
    <row r="826" spans="1:5" ht="15.75" x14ac:dyDescent="0.25">
      <c r="A826" s="43">
        <v>103.9949582</v>
      </c>
      <c r="B826" s="43">
        <v>27.50852115</v>
      </c>
      <c r="C826" s="43">
        <v>887</v>
      </c>
      <c r="D826" s="19" t="s">
        <v>457</v>
      </c>
      <c r="E826" s="30"/>
    </row>
    <row r="827" spans="1:5" ht="15.75" x14ac:dyDescent="0.25">
      <c r="A827" s="43">
        <v>103.9949582</v>
      </c>
      <c r="B827" s="43">
        <v>27.50852115</v>
      </c>
      <c r="C827" s="43">
        <v>887</v>
      </c>
      <c r="D827" s="19" t="s">
        <v>458</v>
      </c>
      <c r="E827" s="30"/>
    </row>
    <row r="828" spans="1:5" ht="15.75" x14ac:dyDescent="0.25">
      <c r="A828" s="43">
        <v>103.9949582</v>
      </c>
      <c r="B828" s="43">
        <v>27.50852115</v>
      </c>
      <c r="C828" s="43">
        <v>887</v>
      </c>
      <c r="D828" s="19" t="s">
        <v>459</v>
      </c>
      <c r="E828" s="30"/>
    </row>
    <row r="829" spans="1:5" ht="15.75" x14ac:dyDescent="0.25">
      <c r="A829" s="43">
        <v>103.9949582</v>
      </c>
      <c r="B829" s="43">
        <v>27.50852115</v>
      </c>
      <c r="C829" s="43">
        <v>887</v>
      </c>
      <c r="D829" s="19" t="s">
        <v>460</v>
      </c>
      <c r="E829" s="30"/>
    </row>
    <row r="830" spans="1:5" ht="15.75" x14ac:dyDescent="0.25">
      <c r="A830" s="43">
        <v>103.9949582</v>
      </c>
      <c r="B830" s="43">
        <v>27.50852115</v>
      </c>
      <c r="C830" s="43">
        <v>887</v>
      </c>
      <c r="D830" s="19" t="s">
        <v>461</v>
      </c>
      <c r="E830" s="30"/>
    </row>
    <row r="831" spans="1:5" ht="15.75" x14ac:dyDescent="0.25">
      <c r="A831" s="43">
        <v>103.9949582</v>
      </c>
      <c r="B831" s="43">
        <v>27.50852115</v>
      </c>
      <c r="C831" s="43">
        <v>887</v>
      </c>
      <c r="D831" s="19" t="s">
        <v>462</v>
      </c>
      <c r="E831" s="30">
        <v>878.70699999999999</v>
      </c>
    </row>
    <row r="832" spans="1:5" ht="15.75" x14ac:dyDescent="0.25">
      <c r="A832" s="43">
        <v>103.9949582</v>
      </c>
      <c r="B832" s="43">
        <v>27.50852115</v>
      </c>
      <c r="C832" s="43">
        <v>887</v>
      </c>
      <c r="D832" s="19" t="s">
        <v>463</v>
      </c>
      <c r="E832" s="30"/>
    </row>
    <row r="833" spans="1:5" ht="15.75" x14ac:dyDescent="0.25">
      <c r="A833" s="43">
        <v>103.9949582</v>
      </c>
      <c r="B833" s="43">
        <v>27.50852115</v>
      </c>
      <c r="C833" s="43">
        <v>887</v>
      </c>
      <c r="D833" s="19" t="s">
        <v>464</v>
      </c>
      <c r="E833" s="30"/>
    </row>
    <row r="834" spans="1:5" ht="15.75" x14ac:dyDescent="0.25">
      <c r="A834" s="43">
        <v>103.9949582</v>
      </c>
      <c r="B834" s="43">
        <v>27.50852115</v>
      </c>
      <c r="C834" s="43">
        <v>887</v>
      </c>
      <c r="D834" s="19" t="s">
        <v>465</v>
      </c>
      <c r="E834" s="30"/>
    </row>
    <row r="835" spans="1:5" ht="15.75" x14ac:dyDescent="0.25">
      <c r="A835" s="43">
        <v>103.9949582</v>
      </c>
      <c r="B835" s="43">
        <v>27.50852115</v>
      </c>
      <c r="C835" s="43">
        <v>887</v>
      </c>
      <c r="D835" s="19" t="s">
        <v>466</v>
      </c>
      <c r="E835" s="30"/>
    </row>
    <row r="836" spans="1:5" ht="15.75" x14ac:dyDescent="0.25">
      <c r="A836" s="43">
        <v>103.9949582</v>
      </c>
      <c r="B836" s="43">
        <v>27.50852115</v>
      </c>
      <c r="C836" s="43">
        <v>887</v>
      </c>
      <c r="D836" s="19" t="s">
        <v>467</v>
      </c>
      <c r="E836" s="30"/>
    </row>
    <row r="837" spans="1:5" ht="15.75" x14ac:dyDescent="0.25">
      <c r="A837" s="43">
        <v>103.9949582</v>
      </c>
      <c r="B837" s="43">
        <v>27.50852115</v>
      </c>
      <c r="C837" s="43">
        <v>887</v>
      </c>
      <c r="D837" s="19" t="s">
        <v>468</v>
      </c>
      <c r="E837" s="30"/>
    </row>
    <row r="838" spans="1:5" ht="15.75" x14ac:dyDescent="0.25">
      <c r="A838" s="43">
        <v>103.9949582</v>
      </c>
      <c r="B838" s="43">
        <v>27.50852115</v>
      </c>
      <c r="C838" s="43">
        <v>887</v>
      </c>
      <c r="D838" s="19" t="s">
        <v>469</v>
      </c>
      <c r="E838" s="30">
        <v>878.83699999999999</v>
      </c>
    </row>
    <row r="839" spans="1:5" ht="15.75" x14ac:dyDescent="0.25">
      <c r="A839" s="43">
        <v>103.9949582</v>
      </c>
      <c r="B839" s="43">
        <v>27.50852115</v>
      </c>
      <c r="C839" s="43">
        <v>887</v>
      </c>
      <c r="D839" s="19" t="s">
        <v>470</v>
      </c>
      <c r="E839" s="30"/>
    </row>
    <row r="840" spans="1:5" ht="15.75" x14ac:dyDescent="0.25">
      <c r="A840" s="43">
        <v>103.9949582</v>
      </c>
      <c r="B840" s="43">
        <v>27.50852115</v>
      </c>
      <c r="C840" s="43">
        <v>887</v>
      </c>
      <c r="D840" s="19" t="s">
        <v>471</v>
      </c>
      <c r="E840" s="30"/>
    </row>
    <row r="841" spans="1:5" ht="15.75" x14ac:dyDescent="0.25">
      <c r="A841" s="43">
        <v>103.9949582</v>
      </c>
      <c r="B841" s="43">
        <v>27.50852115</v>
      </c>
      <c r="C841" s="43">
        <v>887</v>
      </c>
      <c r="D841" s="19" t="s">
        <v>472</v>
      </c>
      <c r="E841" s="30"/>
    </row>
    <row r="842" spans="1:5" ht="15.75" x14ac:dyDescent="0.25">
      <c r="A842" s="43">
        <v>103.9949582</v>
      </c>
      <c r="B842" s="43">
        <v>27.50852115</v>
      </c>
      <c r="C842" s="43">
        <v>887</v>
      </c>
      <c r="D842" s="19" t="s">
        <v>473</v>
      </c>
      <c r="E842" s="30"/>
    </row>
    <row r="843" spans="1:5" ht="15.75" x14ac:dyDescent="0.25">
      <c r="A843" s="43">
        <v>103.9949582</v>
      </c>
      <c r="B843" s="43">
        <v>27.50852115</v>
      </c>
      <c r="C843" s="43">
        <v>887</v>
      </c>
      <c r="D843" s="19" t="s">
        <v>474</v>
      </c>
      <c r="E843" s="30"/>
    </row>
    <row r="844" spans="1:5" ht="15.75" x14ac:dyDescent="0.25">
      <c r="A844" s="43">
        <v>103.9949582</v>
      </c>
      <c r="B844" s="43">
        <v>27.50852115</v>
      </c>
      <c r="C844" s="43">
        <v>887</v>
      </c>
      <c r="D844" s="19" t="s">
        <v>475</v>
      </c>
      <c r="E844" s="30"/>
    </row>
    <row r="845" spans="1:5" ht="15.75" x14ac:dyDescent="0.25">
      <c r="A845" s="43">
        <v>103.9949582</v>
      </c>
      <c r="B845" s="43">
        <v>27.50852115</v>
      </c>
      <c r="C845" s="43">
        <v>887</v>
      </c>
      <c r="D845" s="19" t="s">
        <v>476</v>
      </c>
      <c r="E845" s="30"/>
    </row>
    <row r="846" spans="1:5" ht="15.75" x14ac:dyDescent="0.25">
      <c r="A846" s="43">
        <v>103.9949582</v>
      </c>
      <c r="B846" s="43">
        <v>27.50852115</v>
      </c>
      <c r="C846" s="43">
        <v>887</v>
      </c>
      <c r="D846" s="19" t="s">
        <v>477</v>
      </c>
      <c r="E846" s="30"/>
    </row>
    <row r="847" spans="1:5" ht="15.75" x14ac:dyDescent="0.25">
      <c r="A847" s="43">
        <v>103.9949582</v>
      </c>
      <c r="B847" s="43">
        <v>27.50852115</v>
      </c>
      <c r="C847" s="43">
        <v>887</v>
      </c>
      <c r="D847" s="19" t="s">
        <v>478</v>
      </c>
      <c r="E847" s="30"/>
    </row>
    <row r="848" spans="1:5" ht="15.75" x14ac:dyDescent="0.25">
      <c r="A848" s="43">
        <v>103.9949582</v>
      </c>
      <c r="B848" s="43">
        <v>27.50852115</v>
      </c>
      <c r="C848" s="43">
        <v>887</v>
      </c>
      <c r="D848" s="19" t="s">
        <v>479</v>
      </c>
      <c r="E848" s="30"/>
    </row>
    <row r="849" spans="1:5" ht="15.75" x14ac:dyDescent="0.25">
      <c r="A849" s="43">
        <v>103.9949582</v>
      </c>
      <c r="B849" s="43">
        <v>27.50852115</v>
      </c>
      <c r="C849" s="43">
        <v>887</v>
      </c>
      <c r="D849" s="19" t="s">
        <v>480</v>
      </c>
      <c r="E849" s="30"/>
    </row>
    <row r="850" spans="1:5" ht="15.75" x14ac:dyDescent="0.25">
      <c r="A850" s="43">
        <v>103.9949582</v>
      </c>
      <c r="B850" s="43">
        <v>27.50852115</v>
      </c>
      <c r="C850" s="43">
        <v>887</v>
      </c>
      <c r="D850" s="19" t="s">
        <v>481</v>
      </c>
      <c r="E850" s="30"/>
    </row>
    <row r="851" spans="1:5" ht="15.75" x14ac:dyDescent="0.25">
      <c r="A851" s="43">
        <v>103.9949582</v>
      </c>
      <c r="B851" s="43">
        <v>27.50852115</v>
      </c>
      <c r="C851" s="43">
        <v>887</v>
      </c>
      <c r="D851" s="19" t="s">
        <v>482</v>
      </c>
      <c r="E851" s="30"/>
    </row>
    <row r="852" spans="1:5" ht="15.75" x14ac:dyDescent="0.25">
      <c r="A852" s="43">
        <v>103.9949582</v>
      </c>
      <c r="B852" s="43">
        <v>27.50852115</v>
      </c>
      <c r="C852" s="43">
        <v>887</v>
      </c>
      <c r="D852" s="19" t="s">
        <v>483</v>
      </c>
      <c r="E852" s="30"/>
    </row>
    <row r="853" spans="1:5" ht="15.75" x14ac:dyDescent="0.25">
      <c r="A853" s="43">
        <v>103.9949582</v>
      </c>
      <c r="B853" s="43">
        <v>27.50852115</v>
      </c>
      <c r="C853" s="43">
        <v>887</v>
      </c>
      <c r="D853" s="19" t="s">
        <v>484</v>
      </c>
      <c r="E853" s="30"/>
    </row>
    <row r="854" spans="1:5" ht="15.75" x14ac:dyDescent="0.25">
      <c r="A854" s="43">
        <v>103.9949582</v>
      </c>
      <c r="B854" s="43">
        <v>27.50852115</v>
      </c>
      <c r="C854" s="43">
        <v>887</v>
      </c>
      <c r="D854" s="2">
        <v>44682</v>
      </c>
      <c r="E854" s="30"/>
    </row>
    <row r="855" spans="1:5" ht="15.75" x14ac:dyDescent="0.25">
      <c r="A855" s="43">
        <v>103.9949582</v>
      </c>
      <c r="B855" s="43">
        <v>27.50852115</v>
      </c>
      <c r="C855" s="43">
        <v>887</v>
      </c>
      <c r="D855" s="2">
        <v>44683</v>
      </c>
      <c r="E855" s="30"/>
    </row>
    <row r="856" spans="1:5" ht="15.75" x14ac:dyDescent="0.25">
      <c r="A856" s="43">
        <v>103.9949582</v>
      </c>
      <c r="B856" s="43">
        <v>27.50852115</v>
      </c>
      <c r="C856" s="43">
        <v>887</v>
      </c>
      <c r="D856" s="2">
        <v>44684</v>
      </c>
      <c r="E856" s="30"/>
    </row>
    <row r="857" spans="1:5" ht="15.75" x14ac:dyDescent="0.25">
      <c r="A857" s="43">
        <v>103.9949582</v>
      </c>
      <c r="B857" s="43">
        <v>27.50852115</v>
      </c>
      <c r="C857" s="43">
        <v>887</v>
      </c>
      <c r="D857" s="2">
        <v>44685</v>
      </c>
      <c r="E857" s="30"/>
    </row>
    <row r="858" spans="1:5" ht="15.75" x14ac:dyDescent="0.25">
      <c r="A858" s="43">
        <v>103.9949582</v>
      </c>
      <c r="B858" s="43">
        <v>27.50852115</v>
      </c>
      <c r="C858" s="43">
        <v>887</v>
      </c>
      <c r="D858" s="2">
        <v>44686</v>
      </c>
      <c r="E858" s="30"/>
    </row>
    <row r="859" spans="1:5" ht="15.75" x14ac:dyDescent="0.25">
      <c r="A859" s="43">
        <v>103.9949582</v>
      </c>
      <c r="B859" s="43">
        <v>27.50852115</v>
      </c>
      <c r="C859" s="43">
        <v>887</v>
      </c>
      <c r="D859" s="2">
        <v>44687</v>
      </c>
      <c r="E859" s="30"/>
    </row>
    <row r="860" spans="1:5" ht="15.75" x14ac:dyDescent="0.25">
      <c r="A860" s="43">
        <v>103.9949582</v>
      </c>
      <c r="B860" s="43">
        <v>27.50852115</v>
      </c>
      <c r="C860" s="43">
        <v>887</v>
      </c>
      <c r="D860" s="2">
        <v>44688</v>
      </c>
      <c r="E860" s="30"/>
    </row>
    <row r="861" spans="1:5" ht="15.75" x14ac:dyDescent="0.25">
      <c r="A861" s="43">
        <v>103.9949582</v>
      </c>
      <c r="B861" s="43">
        <v>27.50852115</v>
      </c>
      <c r="C861" s="43">
        <v>887</v>
      </c>
      <c r="D861" s="2">
        <v>44689</v>
      </c>
      <c r="E861" s="30"/>
    </row>
    <row r="862" spans="1:5" ht="15.75" x14ac:dyDescent="0.25">
      <c r="A862" s="43">
        <v>103.9949582</v>
      </c>
      <c r="B862" s="43">
        <v>27.50852115</v>
      </c>
      <c r="C862" s="43">
        <v>887</v>
      </c>
      <c r="D862" s="2">
        <v>44690</v>
      </c>
      <c r="E862" s="30"/>
    </row>
    <row r="863" spans="1:5" ht="15.75" x14ac:dyDescent="0.25">
      <c r="A863" s="43">
        <v>103.9949582</v>
      </c>
      <c r="B863" s="43">
        <v>27.50852115</v>
      </c>
      <c r="C863" s="43">
        <v>887</v>
      </c>
      <c r="D863" s="2">
        <v>44691</v>
      </c>
      <c r="E863" s="30"/>
    </row>
    <row r="864" spans="1:5" ht="15.75" x14ac:dyDescent="0.25">
      <c r="A864" s="43">
        <v>103.9949582</v>
      </c>
      <c r="B864" s="43">
        <v>27.50852115</v>
      </c>
      <c r="C864" s="43">
        <v>887</v>
      </c>
      <c r="D864" s="2">
        <v>44692</v>
      </c>
      <c r="E864" s="30"/>
    </row>
    <row r="865" spans="1:5" ht="15.75" x14ac:dyDescent="0.25">
      <c r="A865" s="43">
        <v>103.9949582</v>
      </c>
      <c r="B865" s="43">
        <v>27.50852115</v>
      </c>
      <c r="C865" s="43">
        <v>887</v>
      </c>
      <c r="D865" s="2">
        <v>44693</v>
      </c>
      <c r="E865" s="30">
        <v>878.00699999999995</v>
      </c>
    </row>
    <row r="866" spans="1:5" ht="15.75" x14ac:dyDescent="0.25">
      <c r="A866" s="43">
        <v>103.9949582</v>
      </c>
      <c r="B866" s="43">
        <v>27.50852115</v>
      </c>
      <c r="C866" s="43">
        <v>887</v>
      </c>
      <c r="D866" s="2">
        <v>44694</v>
      </c>
      <c r="E866" s="30">
        <v>878.00699999999995</v>
      </c>
    </row>
    <row r="867" spans="1:5" ht="15.75" x14ac:dyDescent="0.25">
      <c r="A867" s="43">
        <v>103.9949582</v>
      </c>
      <c r="B867" s="43">
        <v>27.50852115</v>
      </c>
      <c r="C867" s="43">
        <v>887</v>
      </c>
      <c r="D867" s="2">
        <v>44695</v>
      </c>
      <c r="E867" s="30">
        <v>877.74699999999996</v>
      </c>
    </row>
    <row r="868" spans="1:5" ht="15.75" x14ac:dyDescent="0.25">
      <c r="A868" s="43">
        <v>103.9949582</v>
      </c>
      <c r="B868" s="43">
        <v>27.50852115</v>
      </c>
      <c r="C868" s="43">
        <v>887</v>
      </c>
      <c r="D868" s="2">
        <v>44696</v>
      </c>
      <c r="E868" s="30">
        <v>877.93700000000001</v>
      </c>
    </row>
    <row r="869" spans="1:5" ht="15.75" x14ac:dyDescent="0.25">
      <c r="A869" s="43">
        <v>103.9949582</v>
      </c>
      <c r="B869" s="43">
        <v>27.50852115</v>
      </c>
      <c r="C869" s="43">
        <v>887</v>
      </c>
      <c r="D869" s="2">
        <v>44697</v>
      </c>
      <c r="E869" s="30">
        <v>878.21699999999998</v>
      </c>
    </row>
    <row r="870" spans="1:5" ht="15.75" x14ac:dyDescent="0.25">
      <c r="A870" s="43">
        <v>103.9949582</v>
      </c>
      <c r="B870" s="43">
        <v>27.50852115</v>
      </c>
      <c r="C870" s="43">
        <v>887</v>
      </c>
      <c r="D870" s="2">
        <v>44698</v>
      </c>
      <c r="E870" s="30"/>
    </row>
    <row r="871" spans="1:5" ht="15.75" x14ac:dyDescent="0.25">
      <c r="A871" s="43">
        <v>103.9949582</v>
      </c>
      <c r="B871" s="43">
        <v>27.50852115</v>
      </c>
      <c r="C871" s="43">
        <v>887</v>
      </c>
      <c r="D871" s="2">
        <v>44699</v>
      </c>
      <c r="E871" s="30"/>
    </row>
    <row r="872" spans="1:5" ht="15.75" x14ac:dyDescent="0.25">
      <c r="A872" s="43">
        <v>103.9949582</v>
      </c>
      <c r="B872" s="43">
        <v>27.50852115</v>
      </c>
      <c r="C872" s="43">
        <v>887</v>
      </c>
      <c r="D872" s="2">
        <v>44700</v>
      </c>
      <c r="E872" s="30"/>
    </row>
    <row r="873" spans="1:5" ht="15.75" x14ac:dyDescent="0.25">
      <c r="A873" s="43">
        <v>103.9949582</v>
      </c>
      <c r="B873" s="43">
        <v>27.50852115</v>
      </c>
      <c r="C873" s="43">
        <v>887</v>
      </c>
      <c r="D873" s="2">
        <v>44701</v>
      </c>
      <c r="E873" s="30">
        <v>877.92700000000002</v>
      </c>
    </row>
    <row r="874" spans="1:5" ht="15.75" x14ac:dyDescent="0.25">
      <c r="A874" s="43">
        <v>103.9949582</v>
      </c>
      <c r="B874" s="43">
        <v>27.50852115</v>
      </c>
      <c r="C874" s="43">
        <v>887</v>
      </c>
      <c r="D874" s="2">
        <v>44702</v>
      </c>
      <c r="E874" s="30">
        <v>878.17700000000002</v>
      </c>
    </row>
    <row r="875" spans="1:5" ht="15.75" x14ac:dyDescent="0.25">
      <c r="A875" s="43">
        <v>103.9949582</v>
      </c>
      <c r="B875" s="43">
        <v>27.50852115</v>
      </c>
      <c r="C875" s="43">
        <v>887</v>
      </c>
      <c r="D875" s="2">
        <v>44703</v>
      </c>
      <c r="E875" s="30"/>
    </row>
    <row r="876" spans="1:5" ht="15.75" x14ac:dyDescent="0.25">
      <c r="A876" s="43">
        <v>103.9949582</v>
      </c>
      <c r="B876" s="43">
        <v>27.50852115</v>
      </c>
      <c r="C876" s="43">
        <v>887</v>
      </c>
      <c r="D876" s="2">
        <v>44704</v>
      </c>
      <c r="E876" s="30"/>
    </row>
    <row r="877" spans="1:5" ht="15.75" x14ac:dyDescent="0.25">
      <c r="A877" s="43">
        <v>103.9949582</v>
      </c>
      <c r="B877" s="43">
        <v>27.50852115</v>
      </c>
      <c r="C877" s="43">
        <v>887</v>
      </c>
      <c r="D877" s="2">
        <v>44705</v>
      </c>
      <c r="E877" s="30"/>
    </row>
    <row r="878" spans="1:5" ht="15.75" x14ac:dyDescent="0.25">
      <c r="A878" s="43">
        <v>103.9949582</v>
      </c>
      <c r="B878" s="43">
        <v>27.50852115</v>
      </c>
      <c r="C878" s="43">
        <v>887</v>
      </c>
      <c r="D878" s="2">
        <v>44706</v>
      </c>
      <c r="E878" s="30"/>
    </row>
    <row r="879" spans="1:5" ht="15.75" x14ac:dyDescent="0.25">
      <c r="A879" s="43">
        <v>103.9949582</v>
      </c>
      <c r="B879" s="43">
        <v>27.50852115</v>
      </c>
      <c r="C879" s="43">
        <v>887</v>
      </c>
      <c r="D879" s="2">
        <v>44707</v>
      </c>
      <c r="E879" s="30">
        <v>878.29700000000003</v>
      </c>
    </row>
    <row r="880" spans="1:5" ht="15.75" x14ac:dyDescent="0.25">
      <c r="A880" s="43">
        <v>103.9949582</v>
      </c>
      <c r="B880" s="43">
        <v>27.50852115</v>
      </c>
      <c r="C880" s="43">
        <v>887</v>
      </c>
      <c r="D880" s="2">
        <v>44708</v>
      </c>
      <c r="E880" s="30"/>
    </row>
    <row r="881" spans="1:5" ht="15.75" x14ac:dyDescent="0.25">
      <c r="A881" s="43">
        <v>103.9949582</v>
      </c>
      <c r="B881" s="43">
        <v>27.50852115</v>
      </c>
      <c r="C881" s="43">
        <v>887</v>
      </c>
      <c r="D881" s="2">
        <v>44709</v>
      </c>
      <c r="E881" s="30"/>
    </row>
    <row r="882" spans="1:5" ht="15.75" x14ac:dyDescent="0.25">
      <c r="A882" s="43">
        <v>103.9949582</v>
      </c>
      <c r="B882" s="43">
        <v>27.50852115</v>
      </c>
      <c r="C882" s="43">
        <v>887</v>
      </c>
      <c r="D882" s="2">
        <v>44710</v>
      </c>
      <c r="E882" s="30"/>
    </row>
    <row r="883" spans="1:5" ht="15.75" x14ac:dyDescent="0.25">
      <c r="A883" s="43">
        <v>103.9949582</v>
      </c>
      <c r="B883" s="43">
        <v>27.50852115</v>
      </c>
      <c r="C883" s="43">
        <v>887</v>
      </c>
      <c r="D883" s="2">
        <v>44711</v>
      </c>
      <c r="E883" s="30"/>
    </row>
    <row r="884" spans="1:5" ht="15.75" x14ac:dyDescent="0.25">
      <c r="A884" s="43">
        <v>103.9949582</v>
      </c>
      <c r="B884" s="43">
        <v>27.50852115</v>
      </c>
      <c r="C884" s="43">
        <v>887</v>
      </c>
      <c r="D884" s="2">
        <v>44712</v>
      </c>
      <c r="E884" s="30"/>
    </row>
    <row r="885" spans="1:5" ht="15.75" x14ac:dyDescent="0.25">
      <c r="A885" s="43">
        <v>103.9949582</v>
      </c>
      <c r="B885" s="43">
        <v>27.50852115</v>
      </c>
      <c r="C885" s="43">
        <v>887</v>
      </c>
      <c r="D885" s="2">
        <v>44713</v>
      </c>
      <c r="E885" s="30"/>
    </row>
    <row r="886" spans="1:5" ht="15.75" x14ac:dyDescent="0.25">
      <c r="A886" s="43">
        <v>103.9949582</v>
      </c>
      <c r="B886" s="43">
        <v>27.50852115</v>
      </c>
      <c r="C886" s="43">
        <v>887</v>
      </c>
      <c r="D886" s="2">
        <v>44714</v>
      </c>
      <c r="E886" s="30"/>
    </row>
    <row r="887" spans="1:5" ht="15.75" x14ac:dyDescent="0.25">
      <c r="A887" s="43">
        <v>103.9949582</v>
      </c>
      <c r="B887" s="43">
        <v>27.50852115</v>
      </c>
      <c r="C887" s="43">
        <v>887</v>
      </c>
      <c r="D887" s="2">
        <v>44715</v>
      </c>
      <c r="E887" s="30"/>
    </row>
    <row r="888" spans="1:5" ht="15.75" x14ac:dyDescent="0.25">
      <c r="A888" s="43">
        <v>103.9949582</v>
      </c>
      <c r="B888" s="43">
        <v>27.50852115</v>
      </c>
      <c r="C888" s="43">
        <v>887</v>
      </c>
      <c r="D888" s="2">
        <v>44716</v>
      </c>
      <c r="E888" s="30"/>
    </row>
    <row r="889" spans="1:5" ht="15.75" x14ac:dyDescent="0.25">
      <c r="A889" s="43">
        <v>103.9949582</v>
      </c>
      <c r="B889" s="43">
        <v>27.50852115</v>
      </c>
      <c r="C889" s="43">
        <v>887</v>
      </c>
      <c r="D889" s="2">
        <v>44717</v>
      </c>
      <c r="E889" s="30"/>
    </row>
    <row r="890" spans="1:5" ht="15.75" x14ac:dyDescent="0.25">
      <c r="A890" s="43">
        <v>103.9949582</v>
      </c>
      <c r="B890" s="43">
        <v>27.50852115</v>
      </c>
      <c r="C890" s="43">
        <v>887</v>
      </c>
      <c r="D890" s="2">
        <v>44718</v>
      </c>
      <c r="E890" s="30"/>
    </row>
    <row r="891" spans="1:5" ht="15.75" x14ac:dyDescent="0.25">
      <c r="A891" s="43">
        <v>103.9949582</v>
      </c>
      <c r="B891" s="43">
        <v>27.50852115</v>
      </c>
      <c r="C891" s="43">
        <v>887</v>
      </c>
      <c r="D891" s="2">
        <v>44719</v>
      </c>
      <c r="E891" s="30"/>
    </row>
    <row r="892" spans="1:5" ht="15.75" x14ac:dyDescent="0.25">
      <c r="A892" s="43">
        <v>103.9949582</v>
      </c>
      <c r="B892" s="43">
        <v>27.50852115</v>
      </c>
      <c r="C892" s="43">
        <v>887</v>
      </c>
      <c r="D892" s="2">
        <v>44720</v>
      </c>
      <c r="E892" s="30"/>
    </row>
    <row r="893" spans="1:5" ht="15.75" x14ac:dyDescent="0.25">
      <c r="A893" s="43">
        <v>103.9949582</v>
      </c>
      <c r="B893" s="43">
        <v>27.50852115</v>
      </c>
      <c r="C893" s="43">
        <v>887</v>
      </c>
      <c r="D893" s="2">
        <v>44721</v>
      </c>
      <c r="E893" s="30"/>
    </row>
    <row r="894" spans="1:5" ht="15.75" x14ac:dyDescent="0.25">
      <c r="A894" s="43">
        <v>103.9949582</v>
      </c>
      <c r="B894" s="43">
        <v>27.50852115</v>
      </c>
      <c r="C894" s="43">
        <v>887</v>
      </c>
      <c r="D894" s="2">
        <v>44722</v>
      </c>
      <c r="E894" s="30"/>
    </row>
    <row r="895" spans="1:5" ht="15.75" x14ac:dyDescent="0.25">
      <c r="A895" s="43">
        <v>103.9949582</v>
      </c>
      <c r="B895" s="43">
        <v>27.50852115</v>
      </c>
      <c r="C895" s="43">
        <v>887</v>
      </c>
      <c r="D895" s="2">
        <v>44723</v>
      </c>
      <c r="E895" s="30"/>
    </row>
    <row r="896" spans="1:5" ht="15.75" x14ac:dyDescent="0.25">
      <c r="A896" s="43">
        <v>103.9949582</v>
      </c>
      <c r="B896" s="43">
        <v>27.50852115</v>
      </c>
      <c r="C896" s="43">
        <v>887</v>
      </c>
      <c r="D896" s="2">
        <v>44724</v>
      </c>
      <c r="E896" s="30"/>
    </row>
    <row r="897" spans="1:5" ht="15.75" x14ac:dyDescent="0.25">
      <c r="A897" s="43">
        <v>103.9949582</v>
      </c>
      <c r="B897" s="43">
        <v>27.50852115</v>
      </c>
      <c r="C897" s="43">
        <v>887</v>
      </c>
      <c r="D897" s="2">
        <v>44725</v>
      </c>
      <c r="E897" s="30"/>
    </row>
    <row r="898" spans="1:5" ht="15.75" x14ac:dyDescent="0.25">
      <c r="A898" s="43">
        <v>103.9949582</v>
      </c>
      <c r="B898" s="43">
        <v>27.50852115</v>
      </c>
      <c r="C898" s="43">
        <v>887</v>
      </c>
      <c r="D898" s="2">
        <v>44726</v>
      </c>
      <c r="E898" s="30"/>
    </row>
    <row r="899" spans="1:5" ht="15.75" x14ac:dyDescent="0.25">
      <c r="A899" s="43">
        <v>103.9949582</v>
      </c>
      <c r="B899" s="43">
        <v>27.50852115</v>
      </c>
      <c r="C899" s="43">
        <v>887</v>
      </c>
      <c r="D899" s="2">
        <v>44727</v>
      </c>
      <c r="E899" s="30"/>
    </row>
    <row r="900" spans="1:5" ht="15.75" x14ac:dyDescent="0.25">
      <c r="A900" s="43">
        <v>103.9949582</v>
      </c>
      <c r="B900" s="43">
        <v>27.50852115</v>
      </c>
      <c r="C900" s="43">
        <v>887</v>
      </c>
      <c r="D900" s="2">
        <v>44728</v>
      </c>
      <c r="E900" s="30">
        <v>879.95699999999999</v>
      </c>
    </row>
    <row r="901" spans="1:5" ht="15.75" x14ac:dyDescent="0.25">
      <c r="A901" s="43">
        <v>103.9949582</v>
      </c>
      <c r="B901" s="43">
        <v>27.50852115</v>
      </c>
      <c r="C901" s="43">
        <v>887</v>
      </c>
      <c r="D901" s="2">
        <v>44729</v>
      </c>
      <c r="E901" s="30"/>
    </row>
    <row r="902" spans="1:5" ht="15.75" x14ac:dyDescent="0.25">
      <c r="A902" s="43">
        <v>103.9949582</v>
      </c>
      <c r="B902" s="43">
        <v>27.50852115</v>
      </c>
      <c r="C902" s="43">
        <v>887</v>
      </c>
      <c r="D902" s="2">
        <v>44730</v>
      </c>
      <c r="E902" s="30"/>
    </row>
    <row r="903" spans="1:5" ht="15.75" x14ac:dyDescent="0.25">
      <c r="A903" s="43">
        <v>103.9949582</v>
      </c>
      <c r="B903" s="43">
        <v>27.50852115</v>
      </c>
      <c r="C903" s="43">
        <v>887</v>
      </c>
      <c r="D903" s="2">
        <v>44731</v>
      </c>
      <c r="E903" s="30"/>
    </row>
    <row r="904" spans="1:5" ht="15.75" x14ac:dyDescent="0.25">
      <c r="A904" s="43">
        <v>103.9949582</v>
      </c>
      <c r="B904" s="43">
        <v>27.50852115</v>
      </c>
      <c r="C904" s="43">
        <v>887</v>
      </c>
      <c r="D904" s="20">
        <v>44732</v>
      </c>
      <c r="E904" s="30"/>
    </row>
    <row r="905" spans="1:5" ht="15.75" x14ac:dyDescent="0.25">
      <c r="A905" s="43">
        <v>103.9949582</v>
      </c>
      <c r="B905" s="43">
        <v>27.50852115</v>
      </c>
      <c r="C905" s="43">
        <v>887</v>
      </c>
      <c r="D905" s="20">
        <v>44733</v>
      </c>
      <c r="E905" s="30"/>
    </row>
    <row r="906" spans="1:5" ht="15.75" x14ac:dyDescent="0.25">
      <c r="A906" s="43">
        <v>103.9949582</v>
      </c>
      <c r="B906" s="43">
        <v>27.50852115</v>
      </c>
      <c r="C906" s="43">
        <v>887</v>
      </c>
      <c r="D906" s="20">
        <v>44734</v>
      </c>
      <c r="E906" s="30"/>
    </row>
    <row r="907" spans="1:5" ht="15.75" x14ac:dyDescent="0.25">
      <c r="A907" s="43">
        <v>103.9949582</v>
      </c>
      <c r="B907" s="43">
        <v>27.50852115</v>
      </c>
      <c r="C907" s="43">
        <v>887</v>
      </c>
      <c r="D907" s="20">
        <v>44735</v>
      </c>
      <c r="E907" s="30"/>
    </row>
    <row r="908" spans="1:5" ht="15.75" x14ac:dyDescent="0.25">
      <c r="A908" s="43">
        <v>103.9949582</v>
      </c>
      <c r="B908" s="43">
        <v>27.50852115</v>
      </c>
      <c r="C908" s="43">
        <v>887</v>
      </c>
      <c r="D908" s="20">
        <v>44736</v>
      </c>
      <c r="E908" s="30"/>
    </row>
    <row r="909" spans="1:5" ht="15.75" x14ac:dyDescent="0.25">
      <c r="A909" s="43">
        <v>103.9949582</v>
      </c>
      <c r="B909" s="43">
        <v>27.50852115</v>
      </c>
      <c r="C909" s="43">
        <v>887</v>
      </c>
      <c r="D909" s="20">
        <v>44737</v>
      </c>
      <c r="E909" s="30"/>
    </row>
    <row r="910" spans="1:5" ht="15.75" x14ac:dyDescent="0.25">
      <c r="A910" s="43">
        <v>103.9949582</v>
      </c>
      <c r="B910" s="43">
        <v>27.50852115</v>
      </c>
      <c r="C910" s="43">
        <v>887</v>
      </c>
      <c r="D910" s="20">
        <v>44738</v>
      </c>
      <c r="E910" s="30">
        <v>879.62</v>
      </c>
    </row>
    <row r="911" spans="1:5" ht="15.75" x14ac:dyDescent="0.25">
      <c r="A911" s="43">
        <v>103.9949582</v>
      </c>
      <c r="B911" s="43">
        <v>27.50852115</v>
      </c>
      <c r="C911" s="43">
        <v>887</v>
      </c>
      <c r="D911" s="20">
        <v>44739</v>
      </c>
      <c r="E911" s="30"/>
    </row>
    <row r="912" spans="1:5" ht="15.75" x14ac:dyDescent="0.25">
      <c r="A912" s="43">
        <v>103.9949582</v>
      </c>
      <c r="B912" s="43">
        <v>27.50852115</v>
      </c>
      <c r="C912" s="43">
        <v>887</v>
      </c>
      <c r="D912" s="20">
        <v>44740</v>
      </c>
      <c r="E912" s="30"/>
    </row>
    <row r="913" spans="1:5" ht="15.75" x14ac:dyDescent="0.25">
      <c r="A913" s="43">
        <v>103.9949582</v>
      </c>
      <c r="B913" s="43">
        <v>27.50852115</v>
      </c>
      <c r="C913" s="43">
        <v>887</v>
      </c>
      <c r="D913" s="20">
        <v>44741</v>
      </c>
      <c r="E913" s="30"/>
    </row>
    <row r="914" spans="1:5" ht="15.75" x14ac:dyDescent="0.25">
      <c r="A914" s="43">
        <v>103.9949582</v>
      </c>
      <c r="B914" s="43">
        <v>27.50852115</v>
      </c>
      <c r="C914" s="43">
        <v>887</v>
      </c>
      <c r="D914" s="20">
        <v>44742</v>
      </c>
      <c r="E914" s="30"/>
    </row>
    <row r="915" spans="1:5" ht="15.75" x14ac:dyDescent="0.25">
      <c r="A915" s="43">
        <v>103.9949582</v>
      </c>
      <c r="B915" s="43">
        <v>27.50852115</v>
      </c>
      <c r="C915" s="43">
        <v>887</v>
      </c>
      <c r="D915" s="20">
        <v>44743</v>
      </c>
      <c r="E915" s="30"/>
    </row>
    <row r="916" spans="1:5" ht="15.75" x14ac:dyDescent="0.25">
      <c r="A916" s="43">
        <v>103.9949582</v>
      </c>
      <c r="B916" s="43">
        <v>27.50852115</v>
      </c>
      <c r="C916" s="43">
        <v>887</v>
      </c>
      <c r="D916" s="20">
        <v>44744</v>
      </c>
      <c r="E916" s="30"/>
    </row>
    <row r="917" spans="1:5" ht="15.75" x14ac:dyDescent="0.25">
      <c r="A917" s="43">
        <v>103.9949582</v>
      </c>
      <c r="B917" s="43">
        <v>27.50852115</v>
      </c>
      <c r="C917" s="43">
        <v>887</v>
      </c>
      <c r="D917" s="20">
        <v>44745</v>
      </c>
      <c r="E917" s="30"/>
    </row>
    <row r="918" spans="1:5" ht="15.75" x14ac:dyDescent="0.25">
      <c r="A918" s="43">
        <v>103.9949582</v>
      </c>
      <c r="B918" s="43">
        <v>27.50852115</v>
      </c>
      <c r="C918" s="43">
        <v>887</v>
      </c>
      <c r="D918" s="20">
        <v>44746</v>
      </c>
      <c r="E918" s="30"/>
    </row>
    <row r="919" spans="1:5" ht="15.75" x14ac:dyDescent="0.25">
      <c r="A919" s="43">
        <v>103.9949582</v>
      </c>
      <c r="B919" s="43">
        <v>27.50852115</v>
      </c>
      <c r="C919" s="43">
        <v>887</v>
      </c>
      <c r="D919" s="20">
        <v>44747</v>
      </c>
      <c r="E919" s="30"/>
    </row>
    <row r="920" spans="1:5" ht="15.75" x14ac:dyDescent="0.25">
      <c r="A920" s="43">
        <v>103.9949582</v>
      </c>
      <c r="B920" s="43">
        <v>27.50852115</v>
      </c>
      <c r="C920" s="43">
        <v>887</v>
      </c>
      <c r="D920" s="20">
        <v>44748</v>
      </c>
      <c r="E920" s="30">
        <v>879.45</v>
      </c>
    </row>
    <row r="921" spans="1:5" ht="15.75" x14ac:dyDescent="0.25">
      <c r="A921" s="43">
        <v>103.9949582</v>
      </c>
      <c r="B921" s="43">
        <v>27.50852115</v>
      </c>
      <c r="C921" s="43">
        <v>887</v>
      </c>
      <c r="D921" s="20">
        <v>44749</v>
      </c>
      <c r="E921" s="30"/>
    </row>
    <row r="922" spans="1:5" ht="15.75" x14ac:dyDescent="0.25">
      <c r="A922" s="43">
        <v>103.9949582</v>
      </c>
      <c r="B922" s="43">
        <v>27.50852115</v>
      </c>
      <c r="C922" s="43">
        <v>887</v>
      </c>
      <c r="D922" s="20">
        <v>44750</v>
      </c>
      <c r="E922" s="30"/>
    </row>
    <row r="923" spans="1:5" ht="15.75" x14ac:dyDescent="0.25">
      <c r="A923" s="43">
        <v>103.9949582</v>
      </c>
      <c r="B923" s="43">
        <v>27.50852115</v>
      </c>
      <c r="C923" s="43">
        <v>887</v>
      </c>
      <c r="D923" s="20">
        <v>44751</v>
      </c>
      <c r="E923" s="30"/>
    </row>
    <row r="924" spans="1:5" ht="15.75" x14ac:dyDescent="0.25">
      <c r="A924" s="43">
        <v>103.9949582</v>
      </c>
      <c r="B924" s="43">
        <v>27.50852115</v>
      </c>
      <c r="C924" s="43">
        <v>887</v>
      </c>
      <c r="D924" s="20">
        <v>44752</v>
      </c>
      <c r="E924" s="30"/>
    </row>
    <row r="925" spans="1:5" ht="15.75" x14ac:dyDescent="0.25">
      <c r="A925" s="43">
        <v>103.9949582</v>
      </c>
      <c r="B925" s="43">
        <v>27.50852115</v>
      </c>
      <c r="C925" s="43">
        <v>887</v>
      </c>
      <c r="D925" s="20">
        <v>44753</v>
      </c>
      <c r="E925" s="30"/>
    </row>
    <row r="926" spans="1:5" ht="15.75" x14ac:dyDescent="0.25">
      <c r="A926" s="43">
        <v>103.9949582</v>
      </c>
      <c r="B926" s="43">
        <v>27.50852115</v>
      </c>
      <c r="C926" s="43">
        <v>887</v>
      </c>
      <c r="D926" s="20">
        <v>44754</v>
      </c>
      <c r="E926" s="30"/>
    </row>
    <row r="927" spans="1:5" ht="15.75" x14ac:dyDescent="0.25">
      <c r="A927" s="43">
        <v>103.9949582</v>
      </c>
      <c r="B927" s="43">
        <v>27.50852115</v>
      </c>
      <c r="C927" s="43">
        <v>887</v>
      </c>
      <c r="D927" s="20">
        <v>44755</v>
      </c>
      <c r="E927" s="30"/>
    </row>
    <row r="928" spans="1:5" ht="15.75" x14ac:dyDescent="0.25">
      <c r="A928" s="43">
        <v>103.9949582</v>
      </c>
      <c r="B928" s="43">
        <v>27.50852115</v>
      </c>
      <c r="C928" s="43">
        <v>887</v>
      </c>
      <c r="D928" s="20">
        <v>44756</v>
      </c>
      <c r="E928" s="30"/>
    </row>
    <row r="929" spans="1:5" ht="15.75" x14ac:dyDescent="0.25">
      <c r="A929" s="43">
        <v>103.9949582</v>
      </c>
      <c r="B929" s="43">
        <v>27.50852115</v>
      </c>
      <c r="C929" s="43">
        <v>887</v>
      </c>
      <c r="D929" s="20">
        <v>44757</v>
      </c>
      <c r="E929" s="30"/>
    </row>
    <row r="930" spans="1:5" ht="15.75" x14ac:dyDescent="0.25">
      <c r="A930" s="43">
        <v>103.9949582</v>
      </c>
      <c r="B930" s="43">
        <v>27.50852115</v>
      </c>
      <c r="C930" s="43">
        <v>887</v>
      </c>
      <c r="D930" s="20">
        <v>44758</v>
      </c>
      <c r="E930" s="30"/>
    </row>
    <row r="931" spans="1:5" ht="15.75" x14ac:dyDescent="0.25">
      <c r="A931" s="43">
        <v>103.9949582</v>
      </c>
      <c r="B931" s="43">
        <v>27.50852115</v>
      </c>
      <c r="C931" s="43">
        <v>887</v>
      </c>
      <c r="D931" s="20">
        <v>44759</v>
      </c>
      <c r="E931" s="30"/>
    </row>
    <row r="932" spans="1:5" ht="15.75" x14ac:dyDescent="0.25">
      <c r="A932" s="43">
        <v>103.9949582</v>
      </c>
      <c r="B932" s="43">
        <v>27.50852115</v>
      </c>
      <c r="C932" s="43">
        <v>887</v>
      </c>
      <c r="D932" s="20">
        <v>44760</v>
      </c>
      <c r="E932" s="30"/>
    </row>
    <row r="933" spans="1:5" ht="15.75" x14ac:dyDescent="0.25">
      <c r="A933" s="43">
        <v>103.9949582</v>
      </c>
      <c r="B933" s="43">
        <v>27.50852115</v>
      </c>
      <c r="C933" s="43">
        <v>887</v>
      </c>
      <c r="D933" s="20">
        <v>44761</v>
      </c>
      <c r="E933" s="30">
        <v>879.61</v>
      </c>
    </row>
    <row r="934" spans="1:5" ht="15.75" x14ac:dyDescent="0.25">
      <c r="A934" s="43">
        <v>103.9949582</v>
      </c>
      <c r="B934" s="43">
        <v>27.50852115</v>
      </c>
      <c r="C934" s="43">
        <v>887</v>
      </c>
      <c r="D934" s="20">
        <v>44762</v>
      </c>
      <c r="E934" s="30"/>
    </row>
    <row r="935" spans="1:5" ht="15.75" x14ac:dyDescent="0.25">
      <c r="A935" s="43">
        <v>103.9949582</v>
      </c>
      <c r="B935" s="43">
        <v>27.50852115</v>
      </c>
      <c r="C935" s="43">
        <v>887</v>
      </c>
      <c r="D935" s="20">
        <v>44763</v>
      </c>
      <c r="E935" s="30"/>
    </row>
    <row r="936" spans="1:5" ht="15.75" x14ac:dyDescent="0.25">
      <c r="A936" s="43">
        <v>103.9949582</v>
      </c>
      <c r="B936" s="43">
        <v>27.50852115</v>
      </c>
      <c r="C936" s="43">
        <v>887</v>
      </c>
      <c r="D936" s="20">
        <v>44764</v>
      </c>
      <c r="E936" s="30"/>
    </row>
    <row r="937" spans="1:5" ht="15.75" x14ac:dyDescent="0.25">
      <c r="A937" s="43">
        <v>103.9949582</v>
      </c>
      <c r="B937" s="43">
        <v>27.50852115</v>
      </c>
      <c r="C937" s="43">
        <v>887</v>
      </c>
      <c r="D937" s="20">
        <v>44765</v>
      </c>
      <c r="E937" s="30"/>
    </row>
    <row r="938" spans="1:5" ht="15.75" x14ac:dyDescent="0.25">
      <c r="A938" s="43">
        <v>103.9949582</v>
      </c>
      <c r="B938" s="43">
        <v>27.50852115</v>
      </c>
      <c r="C938" s="43">
        <v>887</v>
      </c>
      <c r="D938" s="20">
        <v>44766</v>
      </c>
      <c r="E938" s="30"/>
    </row>
    <row r="939" spans="1:5" ht="15.75" x14ac:dyDescent="0.25">
      <c r="A939" s="43">
        <v>103.9949582</v>
      </c>
      <c r="B939" s="43">
        <v>27.50852115</v>
      </c>
      <c r="C939" s="43">
        <v>887</v>
      </c>
      <c r="D939" s="20">
        <v>44767</v>
      </c>
      <c r="E939" s="30"/>
    </row>
    <row r="940" spans="1:5" ht="15.75" x14ac:dyDescent="0.25">
      <c r="A940" s="43">
        <v>103.9949582</v>
      </c>
      <c r="B940" s="43">
        <v>27.50852115</v>
      </c>
      <c r="C940" s="43">
        <v>887</v>
      </c>
      <c r="D940" s="20">
        <v>44768</v>
      </c>
      <c r="E940" s="30"/>
    </row>
    <row r="941" spans="1:5" ht="15.75" x14ac:dyDescent="0.25">
      <c r="A941" s="43">
        <v>103.9949582</v>
      </c>
      <c r="B941" s="43">
        <v>27.50852115</v>
      </c>
      <c r="C941" s="43">
        <v>887</v>
      </c>
      <c r="D941" s="20">
        <v>44769</v>
      </c>
      <c r="E941" s="30"/>
    </row>
    <row r="942" spans="1:5" ht="15.75" x14ac:dyDescent="0.25">
      <c r="A942" s="43">
        <v>103.9949582</v>
      </c>
      <c r="B942" s="43">
        <v>27.50852115</v>
      </c>
      <c r="C942" s="43">
        <v>887</v>
      </c>
      <c r="D942" s="20">
        <v>44770</v>
      </c>
      <c r="E942" s="30">
        <v>878.43700000000001</v>
      </c>
    </row>
    <row r="943" spans="1:5" ht="15.75" x14ac:dyDescent="0.25">
      <c r="A943" s="43">
        <v>103.9949582</v>
      </c>
      <c r="B943" s="43">
        <v>27.50852115</v>
      </c>
      <c r="C943" s="43">
        <v>887</v>
      </c>
      <c r="D943" s="20">
        <v>44771</v>
      </c>
      <c r="E943" s="30"/>
    </row>
    <row r="944" spans="1:5" ht="15.75" x14ac:dyDescent="0.25">
      <c r="A944" s="43">
        <v>103.9949582</v>
      </c>
      <c r="B944" s="43">
        <v>27.50852115</v>
      </c>
      <c r="C944" s="43">
        <v>887</v>
      </c>
      <c r="D944" s="20">
        <v>44772</v>
      </c>
      <c r="E944" s="30"/>
    </row>
    <row r="945" spans="1:5" ht="15.75" x14ac:dyDescent="0.25">
      <c r="A945" s="43">
        <v>103.9949582</v>
      </c>
      <c r="B945" s="43">
        <v>27.50852115</v>
      </c>
      <c r="C945" s="43">
        <v>887</v>
      </c>
      <c r="D945" s="20">
        <v>44773</v>
      </c>
      <c r="E945" s="30"/>
    </row>
    <row r="946" spans="1:5" ht="15.75" x14ac:dyDescent="0.25">
      <c r="A946" s="43">
        <v>103.9949582</v>
      </c>
      <c r="B946" s="43">
        <v>27.50852115</v>
      </c>
      <c r="C946" s="43">
        <v>887</v>
      </c>
      <c r="D946" s="20">
        <v>44774</v>
      </c>
      <c r="E946" s="30"/>
    </row>
    <row r="947" spans="1:5" ht="15.75" x14ac:dyDescent="0.25">
      <c r="A947" s="43">
        <v>103.9949582</v>
      </c>
      <c r="B947" s="43">
        <v>27.50852115</v>
      </c>
      <c r="C947" s="43">
        <v>887</v>
      </c>
      <c r="D947" s="20">
        <v>44775</v>
      </c>
      <c r="E947" s="30"/>
    </row>
    <row r="948" spans="1:5" ht="15.75" x14ac:dyDescent="0.25">
      <c r="A948" s="43">
        <v>103.9949582</v>
      </c>
      <c r="B948" s="43">
        <v>27.50852115</v>
      </c>
      <c r="C948" s="43">
        <v>887</v>
      </c>
      <c r="D948" s="20">
        <v>44776</v>
      </c>
      <c r="E948" s="30"/>
    </row>
    <row r="949" spans="1:5" ht="15.75" x14ac:dyDescent="0.25">
      <c r="A949" s="43">
        <v>103.9949582</v>
      </c>
      <c r="B949" s="43">
        <v>27.50852115</v>
      </c>
      <c r="C949" s="43">
        <v>887</v>
      </c>
      <c r="D949" s="20">
        <v>44777</v>
      </c>
      <c r="E949" s="30"/>
    </row>
    <row r="950" spans="1:5" ht="15.75" x14ac:dyDescent="0.25">
      <c r="A950" s="43">
        <v>103.9949582</v>
      </c>
      <c r="B950" s="43">
        <v>27.50852115</v>
      </c>
      <c r="C950" s="43">
        <v>887</v>
      </c>
      <c r="D950" s="20">
        <v>44778</v>
      </c>
      <c r="E950" s="30"/>
    </row>
    <row r="951" spans="1:5" ht="15.75" x14ac:dyDescent="0.25">
      <c r="A951" s="43">
        <v>103.9949582</v>
      </c>
      <c r="B951" s="43">
        <v>27.50852115</v>
      </c>
      <c r="C951" s="43">
        <v>887</v>
      </c>
      <c r="D951" s="20">
        <v>44779</v>
      </c>
      <c r="E951" s="30"/>
    </row>
    <row r="952" spans="1:5" ht="15.75" x14ac:dyDescent="0.25">
      <c r="A952" s="43">
        <v>103.9949582</v>
      </c>
      <c r="B952" s="43">
        <v>27.50852115</v>
      </c>
      <c r="C952" s="43">
        <v>887</v>
      </c>
      <c r="D952" s="20">
        <v>44780</v>
      </c>
      <c r="E952" s="30"/>
    </row>
    <row r="953" spans="1:5" ht="15.75" x14ac:dyDescent="0.25">
      <c r="A953" s="43">
        <v>103.9949582</v>
      </c>
      <c r="B953" s="43">
        <v>27.50852115</v>
      </c>
      <c r="C953" s="43">
        <v>887</v>
      </c>
      <c r="D953" s="20">
        <v>44781</v>
      </c>
      <c r="E953" s="30">
        <v>878.33699999999999</v>
      </c>
    </row>
    <row r="954" spans="1:5" ht="15.75" x14ac:dyDescent="0.25">
      <c r="A954" s="43">
        <v>103.9949582</v>
      </c>
      <c r="B954" s="43">
        <v>27.50852115</v>
      </c>
      <c r="C954" s="43">
        <v>887</v>
      </c>
      <c r="D954" s="20">
        <v>44782</v>
      </c>
      <c r="E954" s="30"/>
    </row>
    <row r="955" spans="1:5" ht="15.75" x14ac:dyDescent="0.25">
      <c r="A955" s="43">
        <v>103.9949582</v>
      </c>
      <c r="B955" s="43">
        <v>27.50852115</v>
      </c>
      <c r="C955" s="43">
        <v>887</v>
      </c>
      <c r="D955" s="20">
        <v>44783</v>
      </c>
      <c r="E955" s="30"/>
    </row>
    <row r="956" spans="1:5" ht="15.75" x14ac:dyDescent="0.25">
      <c r="A956" s="43">
        <v>103.9949582</v>
      </c>
      <c r="B956" s="43">
        <v>27.50852115</v>
      </c>
      <c r="C956" s="43">
        <v>887</v>
      </c>
      <c r="D956" s="20">
        <v>44784</v>
      </c>
      <c r="E956" s="30"/>
    </row>
    <row r="957" spans="1:5" ht="15.75" x14ac:dyDescent="0.25">
      <c r="A957" s="43">
        <v>103.9949582</v>
      </c>
      <c r="B957" s="43">
        <v>27.50852115</v>
      </c>
      <c r="C957" s="43">
        <v>887</v>
      </c>
      <c r="D957" s="20">
        <v>44785</v>
      </c>
      <c r="E957" s="30"/>
    </row>
    <row r="958" spans="1:5" ht="15.75" x14ac:dyDescent="0.25">
      <c r="A958" s="43">
        <v>103.9949582</v>
      </c>
      <c r="B958" s="43">
        <v>27.50852115</v>
      </c>
      <c r="C958" s="43">
        <v>887</v>
      </c>
      <c r="D958" s="20">
        <v>44786</v>
      </c>
      <c r="E958" s="30"/>
    </row>
    <row r="959" spans="1:5" ht="15.75" x14ac:dyDescent="0.25">
      <c r="A959" s="43">
        <v>103.9949582</v>
      </c>
      <c r="B959" s="43">
        <v>27.50852115</v>
      </c>
      <c r="C959" s="43">
        <v>887</v>
      </c>
      <c r="D959" s="20">
        <v>44787</v>
      </c>
      <c r="E959" s="30"/>
    </row>
    <row r="960" spans="1:5" ht="15.75" x14ac:dyDescent="0.25">
      <c r="A960" s="43">
        <v>103.9949582</v>
      </c>
      <c r="B960" s="43">
        <v>27.50852115</v>
      </c>
      <c r="C960" s="43">
        <v>887</v>
      </c>
      <c r="D960" s="20">
        <v>44788</v>
      </c>
      <c r="E960" s="30"/>
    </row>
    <row r="961" spans="1:5" ht="15.75" x14ac:dyDescent="0.25">
      <c r="A961" s="43">
        <v>103.9949582</v>
      </c>
      <c r="B961" s="43">
        <v>27.50852115</v>
      </c>
      <c r="C961" s="43">
        <v>887</v>
      </c>
      <c r="D961" s="20">
        <v>44789</v>
      </c>
      <c r="E961" s="30">
        <v>877.73699999999997</v>
      </c>
    </row>
    <row r="962" spans="1:5" ht="15.75" x14ac:dyDescent="0.25">
      <c r="A962" s="43">
        <v>103.9949582</v>
      </c>
      <c r="B962" s="43">
        <v>27.50852115</v>
      </c>
      <c r="C962" s="43">
        <v>887</v>
      </c>
      <c r="D962" s="20">
        <v>44790</v>
      </c>
      <c r="E962" s="30"/>
    </row>
    <row r="963" spans="1:5" ht="15.75" x14ac:dyDescent="0.25">
      <c r="A963" s="43">
        <v>103.9949582</v>
      </c>
      <c r="B963" s="43">
        <v>27.50852115</v>
      </c>
      <c r="C963" s="43">
        <v>887</v>
      </c>
      <c r="D963" s="20">
        <v>44791</v>
      </c>
      <c r="E963" s="30"/>
    </row>
    <row r="964" spans="1:5" ht="15.75" x14ac:dyDescent="0.25">
      <c r="A964" s="43">
        <v>103.9949582</v>
      </c>
      <c r="B964" s="43">
        <v>27.50852115</v>
      </c>
      <c r="C964" s="43">
        <v>887</v>
      </c>
      <c r="D964" s="20">
        <v>44792</v>
      </c>
      <c r="E964" s="30"/>
    </row>
    <row r="965" spans="1:5" ht="15.75" x14ac:dyDescent="0.25">
      <c r="A965" s="43">
        <v>103.9949582</v>
      </c>
      <c r="B965" s="43">
        <v>27.50852115</v>
      </c>
      <c r="C965" s="43">
        <v>887</v>
      </c>
      <c r="D965" s="20">
        <v>44793</v>
      </c>
      <c r="E965" s="30"/>
    </row>
    <row r="966" spans="1:5" ht="15.75" x14ac:dyDescent="0.25">
      <c r="A966" s="43">
        <v>103.9949582</v>
      </c>
      <c r="B966" s="43">
        <v>27.50852115</v>
      </c>
      <c r="C966" s="43">
        <v>887</v>
      </c>
      <c r="D966" s="20">
        <v>44794</v>
      </c>
      <c r="E966" s="30"/>
    </row>
    <row r="967" spans="1:5" ht="15.75" x14ac:dyDescent="0.25">
      <c r="A967" s="43">
        <v>103.9949582</v>
      </c>
      <c r="B967" s="43">
        <v>27.50852115</v>
      </c>
      <c r="C967" s="43">
        <v>887</v>
      </c>
      <c r="D967" s="20">
        <v>44795</v>
      </c>
      <c r="E967" s="30"/>
    </row>
    <row r="968" spans="1:5" ht="15.75" x14ac:dyDescent="0.25">
      <c r="A968" s="43">
        <v>103.9949582</v>
      </c>
      <c r="B968" s="43">
        <v>27.50852115</v>
      </c>
      <c r="C968" s="43">
        <v>887</v>
      </c>
      <c r="D968" s="20">
        <v>44796</v>
      </c>
      <c r="E968" s="30">
        <v>877.92</v>
      </c>
    </row>
    <row r="969" spans="1:5" ht="15.75" x14ac:dyDescent="0.25">
      <c r="A969" s="43">
        <v>103.9949582</v>
      </c>
      <c r="B969" s="43">
        <v>27.50852115</v>
      </c>
      <c r="C969" s="43">
        <v>887</v>
      </c>
      <c r="D969" s="20">
        <v>44797</v>
      </c>
      <c r="E969" s="30"/>
    </row>
    <row r="970" spans="1:5" ht="15.75" x14ac:dyDescent="0.25">
      <c r="A970" s="43">
        <v>103.9949582</v>
      </c>
      <c r="B970" s="43">
        <v>27.50852115</v>
      </c>
      <c r="C970" s="43">
        <v>887</v>
      </c>
      <c r="D970" s="20">
        <v>44798</v>
      </c>
      <c r="E970" s="30"/>
    </row>
    <row r="971" spans="1:5" ht="15.75" x14ac:dyDescent="0.25">
      <c r="A971" s="43">
        <v>103.9949582</v>
      </c>
      <c r="B971" s="43">
        <v>27.50852115</v>
      </c>
      <c r="C971" s="43">
        <v>887</v>
      </c>
      <c r="D971" s="20">
        <v>44799</v>
      </c>
      <c r="E971" s="30"/>
    </row>
    <row r="972" spans="1:5" ht="15.75" x14ac:dyDescent="0.25">
      <c r="A972" s="43">
        <v>103.9949582</v>
      </c>
      <c r="B972" s="43">
        <v>27.50852115</v>
      </c>
      <c r="C972" s="43">
        <v>887</v>
      </c>
      <c r="D972" s="20">
        <v>44800</v>
      </c>
      <c r="E972" s="30"/>
    </row>
    <row r="973" spans="1:5" ht="15.75" x14ac:dyDescent="0.25">
      <c r="A973" s="43">
        <v>103.9949582</v>
      </c>
      <c r="B973" s="43">
        <v>27.50852115</v>
      </c>
      <c r="C973" s="43">
        <v>887</v>
      </c>
      <c r="D973" s="20">
        <v>44801</v>
      </c>
      <c r="E973" s="30"/>
    </row>
    <row r="974" spans="1:5" ht="15.75" x14ac:dyDescent="0.25">
      <c r="A974" s="43">
        <v>103.9949582</v>
      </c>
      <c r="B974" s="43">
        <v>27.50852115</v>
      </c>
      <c r="C974" s="43">
        <v>887</v>
      </c>
      <c r="D974" s="20">
        <v>44802</v>
      </c>
      <c r="E974" s="30"/>
    </row>
    <row r="975" spans="1:5" ht="15.75" x14ac:dyDescent="0.25">
      <c r="A975" s="43">
        <v>103.9949582</v>
      </c>
      <c r="B975" s="43">
        <v>27.50852115</v>
      </c>
      <c r="C975" s="43">
        <v>887</v>
      </c>
      <c r="D975" s="20">
        <v>44803</v>
      </c>
      <c r="E975" s="30"/>
    </row>
    <row r="976" spans="1:5" ht="15.75" x14ac:dyDescent="0.25">
      <c r="A976" s="43">
        <v>103.9949582</v>
      </c>
      <c r="B976" s="43">
        <v>27.50852115</v>
      </c>
      <c r="C976" s="43">
        <v>887</v>
      </c>
      <c r="D976" s="20">
        <v>44804</v>
      </c>
      <c r="E976" s="30">
        <v>877.75</v>
      </c>
    </row>
    <row r="977" spans="1:5" ht="15.75" x14ac:dyDescent="0.25">
      <c r="A977" s="43">
        <v>103.9949582</v>
      </c>
      <c r="B977" s="43">
        <v>27.50852115</v>
      </c>
      <c r="C977" s="43">
        <v>887</v>
      </c>
      <c r="D977" s="20">
        <v>44805</v>
      </c>
      <c r="E977" s="30"/>
    </row>
    <row r="978" spans="1:5" ht="15.75" x14ac:dyDescent="0.25">
      <c r="A978" s="43">
        <v>103.9949582</v>
      </c>
      <c r="B978" s="43">
        <v>27.50852115</v>
      </c>
      <c r="C978" s="43">
        <v>887</v>
      </c>
      <c r="D978" s="20">
        <v>44806</v>
      </c>
      <c r="E978" s="30"/>
    </row>
    <row r="979" spans="1:5" ht="15.75" x14ac:dyDescent="0.25">
      <c r="A979" s="43">
        <v>103.9949582</v>
      </c>
      <c r="B979" s="43">
        <v>27.50852115</v>
      </c>
      <c r="C979" s="43">
        <v>887</v>
      </c>
      <c r="D979" s="20">
        <v>44807</v>
      </c>
      <c r="E979" s="30"/>
    </row>
    <row r="980" spans="1:5" ht="15.75" x14ac:dyDescent="0.25">
      <c r="A980" s="43">
        <v>103.9949582</v>
      </c>
      <c r="B980" s="43">
        <v>27.50852115</v>
      </c>
      <c r="C980" s="43">
        <v>887</v>
      </c>
      <c r="D980" s="20">
        <v>44808</v>
      </c>
      <c r="E980" s="30"/>
    </row>
    <row r="981" spans="1:5" ht="15.75" x14ac:dyDescent="0.25">
      <c r="A981" s="43">
        <v>103.9949582</v>
      </c>
      <c r="B981" s="43">
        <v>27.50852115</v>
      </c>
      <c r="C981" s="43">
        <v>887</v>
      </c>
      <c r="D981" s="20">
        <v>44809</v>
      </c>
      <c r="E981" s="30"/>
    </row>
    <row r="982" spans="1:5" ht="15.75" x14ac:dyDescent="0.25">
      <c r="A982" s="43">
        <v>103.9949582</v>
      </c>
      <c r="B982" s="43">
        <v>27.50852115</v>
      </c>
      <c r="C982" s="43">
        <v>887</v>
      </c>
      <c r="D982" s="20">
        <v>44810</v>
      </c>
      <c r="E982" s="30"/>
    </row>
    <row r="983" spans="1:5" ht="15.75" x14ac:dyDescent="0.25">
      <c r="A983" s="43">
        <v>103.9949582</v>
      </c>
      <c r="B983" s="43">
        <v>27.50852115</v>
      </c>
      <c r="C983" s="43">
        <v>887</v>
      </c>
      <c r="D983" s="20">
        <v>44811</v>
      </c>
      <c r="E983" s="30"/>
    </row>
    <row r="984" spans="1:5" ht="15.75" x14ac:dyDescent="0.25">
      <c r="A984" s="43">
        <v>103.9949582</v>
      </c>
      <c r="B984" s="43">
        <v>27.50852115</v>
      </c>
      <c r="C984" s="43">
        <v>887</v>
      </c>
      <c r="D984" s="20">
        <v>44812</v>
      </c>
      <c r="E984" s="30"/>
    </row>
    <row r="985" spans="1:5" ht="15.75" x14ac:dyDescent="0.25">
      <c r="A985" s="43">
        <v>103.9949582</v>
      </c>
      <c r="B985" s="43">
        <v>27.50852115</v>
      </c>
      <c r="C985" s="43">
        <v>887</v>
      </c>
      <c r="D985" s="20">
        <v>44813</v>
      </c>
      <c r="E985" s="30"/>
    </row>
    <row r="986" spans="1:5" ht="15.75" x14ac:dyDescent="0.25">
      <c r="A986" s="43">
        <v>103.9949582</v>
      </c>
      <c r="B986" s="43">
        <v>27.50852115</v>
      </c>
      <c r="C986" s="43">
        <v>887</v>
      </c>
      <c r="D986" s="20">
        <v>44814</v>
      </c>
      <c r="E986" s="30">
        <v>877.53700000000003</v>
      </c>
    </row>
    <row r="987" spans="1:5" ht="15.75" x14ac:dyDescent="0.25">
      <c r="A987" s="43">
        <v>103.9949582</v>
      </c>
      <c r="B987" s="43">
        <v>27.50852115</v>
      </c>
      <c r="C987" s="43">
        <v>887</v>
      </c>
      <c r="D987" s="20">
        <v>44815</v>
      </c>
      <c r="E987" s="30"/>
    </row>
    <row r="988" spans="1:5" ht="15.75" x14ac:dyDescent="0.25">
      <c r="A988" s="43">
        <v>103.9949582</v>
      </c>
      <c r="B988" s="43">
        <v>27.50852115</v>
      </c>
      <c r="C988" s="43">
        <v>887</v>
      </c>
      <c r="D988" s="20">
        <v>44816</v>
      </c>
      <c r="E988" s="30"/>
    </row>
    <row r="989" spans="1:5" ht="15.75" x14ac:dyDescent="0.25">
      <c r="A989" s="43">
        <v>103.9949582</v>
      </c>
      <c r="B989" s="43">
        <v>27.50852115</v>
      </c>
      <c r="C989" s="43">
        <v>887</v>
      </c>
      <c r="D989" s="20">
        <v>44817</v>
      </c>
      <c r="E989" s="30"/>
    </row>
    <row r="990" spans="1:5" ht="15.75" x14ac:dyDescent="0.25">
      <c r="A990" s="43">
        <v>103.9949582</v>
      </c>
      <c r="B990" s="43">
        <v>27.50852115</v>
      </c>
      <c r="C990" s="43">
        <v>887</v>
      </c>
      <c r="D990" s="20">
        <v>44818</v>
      </c>
      <c r="E990" s="30"/>
    </row>
    <row r="991" spans="1:5" ht="15.75" x14ac:dyDescent="0.25">
      <c r="A991" s="43">
        <v>103.9949582</v>
      </c>
      <c r="B991" s="43">
        <v>27.50852115</v>
      </c>
      <c r="C991" s="43">
        <v>887</v>
      </c>
      <c r="D991" s="2">
        <v>44819</v>
      </c>
      <c r="E991" s="30"/>
    </row>
    <row r="992" spans="1:5" ht="15.75" x14ac:dyDescent="0.25">
      <c r="A992" s="43">
        <v>103.9949582</v>
      </c>
      <c r="B992" s="43">
        <v>27.50852115</v>
      </c>
      <c r="C992" s="43">
        <v>887</v>
      </c>
      <c r="D992" s="2">
        <v>44820</v>
      </c>
      <c r="E992" s="30"/>
    </row>
    <row r="993" spans="1:5" ht="15.75" x14ac:dyDescent="0.25">
      <c r="A993" s="43">
        <v>103.9949582</v>
      </c>
      <c r="B993" s="43">
        <v>27.50852115</v>
      </c>
      <c r="C993" s="43">
        <v>887</v>
      </c>
      <c r="D993" s="2">
        <v>44821</v>
      </c>
      <c r="E993" s="30"/>
    </row>
    <row r="994" spans="1:5" ht="15.75" x14ac:dyDescent="0.25">
      <c r="A994" s="43">
        <v>103.9949582</v>
      </c>
      <c r="B994" s="43">
        <v>27.50852115</v>
      </c>
      <c r="C994" s="43">
        <v>887</v>
      </c>
      <c r="D994" s="2">
        <v>44822</v>
      </c>
      <c r="E994" s="30"/>
    </row>
    <row r="995" spans="1:5" ht="15.75" x14ac:dyDescent="0.25">
      <c r="A995" s="43">
        <v>103.9949582</v>
      </c>
      <c r="B995" s="43">
        <v>27.50852115</v>
      </c>
      <c r="C995" s="43">
        <v>887</v>
      </c>
      <c r="D995" s="2">
        <v>44823</v>
      </c>
      <c r="E995" s="30">
        <v>877.6</v>
      </c>
    </row>
    <row r="996" spans="1:5" ht="15.75" x14ac:dyDescent="0.25">
      <c r="A996" s="43">
        <v>103.9949582</v>
      </c>
      <c r="B996" s="43">
        <v>27.50852115</v>
      </c>
      <c r="C996" s="43">
        <v>887</v>
      </c>
      <c r="D996" s="2">
        <v>44824</v>
      </c>
      <c r="E996" s="30"/>
    </row>
    <row r="997" spans="1:5" ht="15.75" x14ac:dyDescent="0.25">
      <c r="A997" s="43">
        <v>103.9949582</v>
      </c>
      <c r="B997" s="43">
        <v>27.50852115</v>
      </c>
      <c r="C997" s="43">
        <v>887</v>
      </c>
      <c r="D997" s="2">
        <v>44825</v>
      </c>
      <c r="E997" s="30"/>
    </row>
    <row r="998" spans="1:5" ht="15.75" x14ac:dyDescent="0.25">
      <c r="A998" s="43">
        <v>103.9949582</v>
      </c>
      <c r="B998" s="43">
        <v>27.50852115</v>
      </c>
      <c r="C998" s="43">
        <v>887</v>
      </c>
      <c r="D998" s="2">
        <v>44826</v>
      </c>
      <c r="E998" s="30"/>
    </row>
    <row r="999" spans="1:5" ht="15.75" x14ac:dyDescent="0.25">
      <c r="A999" s="43">
        <v>103.9949582</v>
      </c>
      <c r="B999" s="43">
        <v>27.50852115</v>
      </c>
      <c r="C999" s="43">
        <v>887</v>
      </c>
      <c r="D999" s="2">
        <v>44827</v>
      </c>
      <c r="E999" s="30"/>
    </row>
    <row r="1000" spans="1:5" ht="15.75" x14ac:dyDescent="0.25">
      <c r="A1000" s="43">
        <v>103.9949582</v>
      </c>
      <c r="B1000" s="43">
        <v>27.50852115</v>
      </c>
      <c r="C1000" s="43">
        <v>887</v>
      </c>
      <c r="D1000" s="2">
        <v>44828</v>
      </c>
      <c r="E1000" s="30"/>
    </row>
    <row r="1001" spans="1:5" ht="15.75" x14ac:dyDescent="0.25">
      <c r="A1001" s="43">
        <v>103.9949582</v>
      </c>
      <c r="B1001" s="43">
        <v>27.50852115</v>
      </c>
      <c r="C1001" s="43">
        <v>887</v>
      </c>
      <c r="D1001" s="2">
        <v>44829</v>
      </c>
      <c r="E1001" s="30"/>
    </row>
    <row r="1002" spans="1:5" ht="15.75" x14ac:dyDescent="0.25">
      <c r="A1002" s="43">
        <v>103.9949582</v>
      </c>
      <c r="B1002" s="43">
        <v>27.50852115</v>
      </c>
      <c r="C1002" s="43">
        <v>887</v>
      </c>
      <c r="D1002" s="2">
        <v>44830</v>
      </c>
      <c r="E1002" s="30"/>
    </row>
    <row r="1003" spans="1:5" ht="15.75" x14ac:dyDescent="0.25">
      <c r="A1003" s="43">
        <v>103.9949582</v>
      </c>
      <c r="B1003" s="43">
        <v>27.50852115</v>
      </c>
      <c r="C1003" s="43">
        <v>887</v>
      </c>
      <c r="D1003" s="2">
        <v>44831</v>
      </c>
      <c r="E1003" s="30"/>
    </row>
    <row r="1004" spans="1:5" ht="15.75" x14ac:dyDescent="0.25">
      <c r="A1004" s="43">
        <v>103.9949582</v>
      </c>
      <c r="B1004" s="43">
        <v>27.50852115</v>
      </c>
      <c r="C1004" s="43">
        <v>887</v>
      </c>
      <c r="D1004" s="2">
        <v>44832</v>
      </c>
      <c r="E1004" s="30"/>
    </row>
    <row r="1005" spans="1:5" ht="15.75" x14ac:dyDescent="0.25">
      <c r="A1005" s="43">
        <v>103.9949582</v>
      </c>
      <c r="B1005" s="43">
        <v>27.50852115</v>
      </c>
      <c r="C1005" s="43">
        <v>887</v>
      </c>
      <c r="D1005" s="2">
        <v>44833</v>
      </c>
      <c r="E1005" s="30"/>
    </row>
    <row r="1006" spans="1:5" ht="15.75" x14ac:dyDescent="0.25">
      <c r="A1006" s="43">
        <v>103.9949582</v>
      </c>
      <c r="B1006" s="43">
        <v>27.50852115</v>
      </c>
      <c r="C1006" s="43">
        <v>887</v>
      </c>
      <c r="D1006" s="2">
        <v>44834</v>
      </c>
      <c r="E1006" s="30"/>
    </row>
    <row r="1007" spans="1:5" ht="15.75" x14ac:dyDescent="0.25">
      <c r="A1007" s="43">
        <v>103.9949582</v>
      </c>
      <c r="B1007" s="43">
        <v>27.50852115</v>
      </c>
      <c r="C1007" s="43">
        <v>887</v>
      </c>
      <c r="D1007" s="2">
        <v>44835</v>
      </c>
      <c r="E1007" s="30"/>
    </row>
    <row r="1008" spans="1:5" ht="15.75" x14ac:dyDescent="0.25">
      <c r="A1008" s="43">
        <v>103.9949582</v>
      </c>
      <c r="B1008" s="43">
        <v>27.50852115</v>
      </c>
      <c r="C1008" s="43">
        <v>887</v>
      </c>
      <c r="D1008" s="2">
        <v>44836</v>
      </c>
      <c r="E1008" s="30">
        <v>877.34</v>
      </c>
    </row>
    <row r="1009" spans="1:5" ht="15.75" x14ac:dyDescent="0.25">
      <c r="A1009" s="43">
        <v>103.9949582</v>
      </c>
      <c r="B1009" s="43">
        <v>27.50852115</v>
      </c>
      <c r="C1009" s="43">
        <v>887</v>
      </c>
      <c r="D1009" s="2">
        <v>44837</v>
      </c>
      <c r="E1009" s="30"/>
    </row>
    <row r="1010" spans="1:5" ht="15.75" x14ac:dyDescent="0.25">
      <c r="A1010" s="43">
        <v>103.9949582</v>
      </c>
      <c r="B1010" s="43">
        <v>27.50852115</v>
      </c>
      <c r="C1010" s="43">
        <v>887</v>
      </c>
      <c r="D1010" s="2">
        <v>44838</v>
      </c>
      <c r="E1010" s="30"/>
    </row>
    <row r="1011" spans="1:5" ht="15.75" x14ac:dyDescent="0.25">
      <c r="A1011" s="43">
        <v>103.9949582</v>
      </c>
      <c r="B1011" s="43">
        <v>27.50852115</v>
      </c>
      <c r="C1011" s="43">
        <v>887</v>
      </c>
      <c r="D1011" s="2">
        <v>44839</v>
      </c>
      <c r="E1011" s="30"/>
    </row>
    <row r="1012" spans="1:5" ht="15.75" x14ac:dyDescent="0.25">
      <c r="A1012" s="43">
        <v>103.9949582</v>
      </c>
      <c r="B1012" s="43">
        <v>27.50852115</v>
      </c>
      <c r="C1012" s="43">
        <v>887</v>
      </c>
      <c r="D1012" s="2">
        <v>44840</v>
      </c>
      <c r="E1012" s="30"/>
    </row>
    <row r="1013" spans="1:5" ht="15.75" x14ac:dyDescent="0.25">
      <c r="A1013" s="43">
        <v>103.9949582</v>
      </c>
      <c r="B1013" s="43">
        <v>27.50852115</v>
      </c>
      <c r="C1013" s="43">
        <v>887</v>
      </c>
      <c r="D1013" s="2">
        <v>44841</v>
      </c>
      <c r="E1013" s="30"/>
    </row>
    <row r="1014" spans="1:5" ht="15.75" x14ac:dyDescent="0.25">
      <c r="A1014" s="43">
        <v>103.9949582</v>
      </c>
      <c r="B1014" s="43">
        <v>27.50852115</v>
      </c>
      <c r="C1014" s="43">
        <v>887</v>
      </c>
      <c r="D1014" s="2">
        <v>44842</v>
      </c>
      <c r="E1014" s="30"/>
    </row>
    <row r="1015" spans="1:5" ht="15.75" x14ac:dyDescent="0.25">
      <c r="A1015" s="43">
        <v>103.9949582</v>
      </c>
      <c r="B1015" s="43">
        <v>27.50852115</v>
      </c>
      <c r="C1015" s="43">
        <v>887</v>
      </c>
      <c r="D1015" s="2">
        <v>44843</v>
      </c>
      <c r="E1015" s="30"/>
    </row>
    <row r="1016" spans="1:5" ht="15.75" x14ac:dyDescent="0.25">
      <c r="A1016" s="43">
        <v>103.9949582</v>
      </c>
      <c r="B1016" s="43">
        <v>27.50852115</v>
      </c>
      <c r="C1016" s="43">
        <v>887</v>
      </c>
      <c r="D1016" s="2">
        <v>44844</v>
      </c>
      <c r="E1016" s="30"/>
    </row>
    <row r="1017" spans="1:5" ht="15.75" x14ac:dyDescent="0.25">
      <c r="A1017" s="43">
        <v>103.9949582</v>
      </c>
      <c r="B1017" s="43">
        <v>27.50852115</v>
      </c>
      <c r="C1017" s="43">
        <v>887</v>
      </c>
      <c r="D1017" s="2">
        <v>44845</v>
      </c>
      <c r="E1017" s="30"/>
    </row>
    <row r="1018" spans="1:5" ht="15.75" x14ac:dyDescent="0.25">
      <c r="A1018" s="43">
        <v>103.9949582</v>
      </c>
      <c r="B1018" s="43">
        <v>27.50852115</v>
      </c>
      <c r="C1018" s="43">
        <v>887</v>
      </c>
      <c r="D1018" s="2">
        <v>44846</v>
      </c>
      <c r="E1018" s="30">
        <v>877.06700000000001</v>
      </c>
    </row>
    <row r="1019" spans="1:5" ht="15.75" x14ac:dyDescent="0.25">
      <c r="A1019" s="43">
        <v>103.9949582</v>
      </c>
      <c r="B1019" s="43">
        <v>27.50852115</v>
      </c>
      <c r="C1019" s="43">
        <v>887</v>
      </c>
      <c r="D1019" s="2">
        <v>44847</v>
      </c>
      <c r="E1019" s="30">
        <v>877.10699999999997</v>
      </c>
    </row>
    <row r="1020" spans="1:5" ht="15.75" x14ac:dyDescent="0.25">
      <c r="A1020" s="43">
        <v>103.9949582</v>
      </c>
      <c r="B1020" s="43">
        <v>27.50852115</v>
      </c>
      <c r="C1020" s="43">
        <v>887</v>
      </c>
      <c r="D1020" s="2">
        <v>44848</v>
      </c>
      <c r="E1020" s="30">
        <v>877.06700000000001</v>
      </c>
    </row>
    <row r="1021" spans="1:5" ht="15.75" x14ac:dyDescent="0.25">
      <c r="A1021" s="43">
        <v>103.9949582</v>
      </c>
      <c r="B1021" s="43">
        <v>27.50852115</v>
      </c>
      <c r="C1021" s="43">
        <v>887</v>
      </c>
      <c r="D1021" s="2">
        <v>44849</v>
      </c>
      <c r="E1021" s="30">
        <v>877.04700000000003</v>
      </c>
    </row>
    <row r="1022" spans="1:5" ht="15.75" x14ac:dyDescent="0.25">
      <c r="A1022" s="43">
        <v>103.9949582</v>
      </c>
      <c r="B1022" s="43">
        <v>27.50852115</v>
      </c>
      <c r="C1022" s="43">
        <v>887</v>
      </c>
      <c r="D1022" s="2">
        <v>44850</v>
      </c>
      <c r="E1022" s="30">
        <v>877.03700000000003</v>
      </c>
    </row>
    <row r="1023" spans="1:5" ht="15.75" x14ac:dyDescent="0.25">
      <c r="A1023" s="43">
        <v>103.9949582</v>
      </c>
      <c r="B1023" s="43">
        <v>27.50852115</v>
      </c>
      <c r="C1023" s="43">
        <v>887</v>
      </c>
      <c r="D1023" s="2">
        <v>44851</v>
      </c>
      <c r="E1023" s="30">
        <v>876.97699999999998</v>
      </c>
    </row>
    <row r="1024" spans="1:5" ht="15.75" x14ac:dyDescent="0.25">
      <c r="A1024" s="43">
        <v>103.9949582</v>
      </c>
      <c r="B1024" s="43">
        <v>27.50852115</v>
      </c>
      <c r="C1024" s="43">
        <v>887</v>
      </c>
      <c r="D1024" s="2">
        <v>44852</v>
      </c>
      <c r="E1024" s="30">
        <v>876.98699999999997</v>
      </c>
    </row>
    <row r="1025" spans="1:5" ht="15.75" x14ac:dyDescent="0.25">
      <c r="A1025" s="43">
        <v>103.9949582</v>
      </c>
      <c r="B1025" s="43">
        <v>27.50852115</v>
      </c>
      <c r="C1025" s="43">
        <v>887</v>
      </c>
      <c r="D1025" s="2">
        <v>44853</v>
      </c>
      <c r="E1025" s="30">
        <v>877.01700000000005</v>
      </c>
    </row>
    <row r="1026" spans="1:5" ht="15.75" x14ac:dyDescent="0.25">
      <c r="A1026" s="43">
        <v>103.9949582</v>
      </c>
      <c r="B1026" s="43">
        <v>27.50852115</v>
      </c>
      <c r="C1026" s="43">
        <v>887</v>
      </c>
      <c r="D1026" s="2">
        <v>44854</v>
      </c>
      <c r="E1026" s="30">
        <v>877.00699999999995</v>
      </c>
    </row>
    <row r="1027" spans="1:5" ht="15.75" x14ac:dyDescent="0.25">
      <c r="A1027" s="43">
        <v>103.9949582</v>
      </c>
      <c r="B1027" s="43">
        <v>27.50852115</v>
      </c>
      <c r="C1027" s="43">
        <v>887</v>
      </c>
      <c r="D1027" s="2">
        <v>44855</v>
      </c>
      <c r="E1027" s="30">
        <v>876.95699999999999</v>
      </c>
    </row>
    <row r="1028" spans="1:5" ht="15.75" x14ac:dyDescent="0.25">
      <c r="A1028" s="43">
        <v>103.9949582</v>
      </c>
      <c r="B1028" s="43">
        <v>27.50852115</v>
      </c>
      <c r="C1028" s="43">
        <v>887</v>
      </c>
      <c r="D1028" s="2">
        <v>44856</v>
      </c>
      <c r="E1028" s="30">
        <v>876.92700000000002</v>
      </c>
    </row>
    <row r="1029" spans="1:5" ht="15.75" x14ac:dyDescent="0.25">
      <c r="A1029" s="43">
        <v>103.9949582</v>
      </c>
      <c r="B1029" s="43">
        <v>27.50852115</v>
      </c>
      <c r="C1029" s="43">
        <v>887</v>
      </c>
      <c r="D1029" s="2">
        <v>44857</v>
      </c>
      <c r="E1029" s="30">
        <v>876.90700000000004</v>
      </c>
    </row>
    <row r="1030" spans="1:5" ht="15.75" x14ac:dyDescent="0.25">
      <c r="A1030" s="43">
        <v>103.9949582</v>
      </c>
      <c r="B1030" s="43">
        <v>27.50852115</v>
      </c>
      <c r="C1030" s="43">
        <v>887</v>
      </c>
      <c r="D1030" s="2">
        <v>44858</v>
      </c>
      <c r="E1030" s="30">
        <v>877.91700000000003</v>
      </c>
    </row>
    <row r="1031" spans="1:5" ht="15.75" x14ac:dyDescent="0.25">
      <c r="A1031" s="43">
        <v>103.9949582</v>
      </c>
      <c r="B1031" s="43">
        <v>27.50852115</v>
      </c>
      <c r="C1031" s="43">
        <v>887</v>
      </c>
      <c r="D1031" s="2">
        <v>44859</v>
      </c>
      <c r="E1031" s="30">
        <v>877.86699999999996</v>
      </c>
    </row>
    <row r="1032" spans="1:5" ht="15.75" x14ac:dyDescent="0.25">
      <c r="A1032" s="43">
        <v>103.9949582</v>
      </c>
      <c r="B1032" s="43">
        <v>27.50852115</v>
      </c>
      <c r="C1032" s="43">
        <v>887</v>
      </c>
      <c r="D1032" s="2">
        <v>44860</v>
      </c>
      <c r="E1032" s="30">
        <v>877.75699999999995</v>
      </c>
    </row>
    <row r="1033" spans="1:5" ht="15.75" x14ac:dyDescent="0.25">
      <c r="A1033" s="43">
        <v>103.9949582</v>
      </c>
      <c r="B1033" s="43">
        <v>27.50852115</v>
      </c>
      <c r="C1033" s="43">
        <v>887</v>
      </c>
      <c r="D1033" s="2">
        <v>44861</v>
      </c>
      <c r="E1033" s="30">
        <v>877.65700000000004</v>
      </c>
    </row>
    <row r="1034" spans="1:5" ht="15.75" x14ac:dyDescent="0.25">
      <c r="A1034" s="43">
        <v>103.9949582</v>
      </c>
      <c r="B1034" s="43">
        <v>27.50852115</v>
      </c>
      <c r="C1034" s="43">
        <v>887</v>
      </c>
      <c r="D1034" s="2">
        <v>44862</v>
      </c>
      <c r="E1034" s="30">
        <v>877.71699999999998</v>
      </c>
    </row>
    <row r="1035" spans="1:5" ht="15.75" x14ac:dyDescent="0.25">
      <c r="A1035" s="43">
        <v>103.9949582</v>
      </c>
      <c r="B1035" s="43">
        <v>27.50852115</v>
      </c>
      <c r="C1035" s="43">
        <v>887</v>
      </c>
      <c r="D1035" s="2">
        <v>44863</v>
      </c>
      <c r="E1035" s="30">
        <v>877.67700000000002</v>
      </c>
    </row>
    <row r="1036" spans="1:5" ht="15.75" x14ac:dyDescent="0.25">
      <c r="A1036" s="43">
        <v>103.9949582</v>
      </c>
      <c r="B1036" s="43">
        <v>27.50852115</v>
      </c>
      <c r="C1036" s="43">
        <v>887</v>
      </c>
      <c r="D1036" s="2">
        <v>44864</v>
      </c>
      <c r="E1036" s="30">
        <v>877.60699999999997</v>
      </c>
    </row>
    <row r="1037" spans="1:5" ht="15.75" x14ac:dyDescent="0.25">
      <c r="A1037" s="43">
        <v>103.9949582</v>
      </c>
      <c r="B1037" s="43">
        <v>27.50852115</v>
      </c>
      <c r="C1037" s="43">
        <v>887</v>
      </c>
      <c r="D1037" s="2">
        <v>44865</v>
      </c>
      <c r="E1037" s="30">
        <v>877.49699999999996</v>
      </c>
    </row>
    <row r="1038" spans="1:5" ht="15.75" x14ac:dyDescent="0.25">
      <c r="A1038" s="43">
        <v>103.9949582</v>
      </c>
      <c r="B1038" s="43">
        <v>27.50852115</v>
      </c>
      <c r="C1038" s="43">
        <v>887</v>
      </c>
      <c r="D1038" s="2">
        <v>44866</v>
      </c>
      <c r="E1038" s="30">
        <v>877.447</v>
      </c>
    </row>
    <row r="1039" spans="1:5" ht="15.75" x14ac:dyDescent="0.25">
      <c r="A1039" s="43">
        <v>103.9949582</v>
      </c>
      <c r="B1039" s="43">
        <v>27.50852115</v>
      </c>
      <c r="C1039" s="43">
        <v>887</v>
      </c>
      <c r="D1039" s="2">
        <v>44867</v>
      </c>
      <c r="E1039" s="30">
        <v>877.39700000000005</v>
      </c>
    </row>
    <row r="1040" spans="1:5" ht="15.75" x14ac:dyDescent="0.25">
      <c r="A1040" s="43">
        <v>103.9949582</v>
      </c>
      <c r="B1040" s="43">
        <v>27.50852115</v>
      </c>
      <c r="C1040" s="43">
        <v>887</v>
      </c>
      <c r="D1040" s="2">
        <v>44868</v>
      </c>
      <c r="E1040" s="30">
        <v>877.32</v>
      </c>
    </row>
    <row r="1041" spans="1:5" ht="15.75" x14ac:dyDescent="0.25">
      <c r="A1041" s="43">
        <v>103.9949582</v>
      </c>
      <c r="B1041" s="43">
        <v>27.50852115</v>
      </c>
      <c r="C1041" s="43">
        <v>887</v>
      </c>
      <c r="D1041" s="2">
        <v>44869</v>
      </c>
      <c r="E1041" s="30">
        <v>877.26</v>
      </c>
    </row>
    <row r="1042" spans="1:5" ht="15.75" x14ac:dyDescent="0.25">
      <c r="A1042" s="43">
        <v>103.9949582</v>
      </c>
      <c r="B1042" s="43">
        <v>27.50852115</v>
      </c>
      <c r="C1042" s="43">
        <v>887</v>
      </c>
      <c r="D1042" s="2">
        <v>44870</v>
      </c>
      <c r="E1042" s="30">
        <v>877.22</v>
      </c>
    </row>
    <row r="1043" spans="1:5" ht="15.75" x14ac:dyDescent="0.25">
      <c r="A1043" s="43">
        <v>103.9949582</v>
      </c>
      <c r="B1043" s="43">
        <v>27.50852115</v>
      </c>
      <c r="C1043" s="43">
        <v>887</v>
      </c>
      <c r="D1043" s="2">
        <v>44871</v>
      </c>
      <c r="E1043" s="30">
        <v>877.18</v>
      </c>
    </row>
    <row r="1044" spans="1:5" ht="15.75" x14ac:dyDescent="0.25">
      <c r="A1044" s="43">
        <v>103.9949582</v>
      </c>
      <c r="B1044" s="43">
        <v>27.50852115</v>
      </c>
      <c r="C1044" s="43">
        <v>887</v>
      </c>
      <c r="D1044" s="2">
        <v>44872</v>
      </c>
      <c r="E1044" s="30">
        <v>877.14</v>
      </c>
    </row>
    <row r="1045" spans="1:5" ht="15.75" x14ac:dyDescent="0.25">
      <c r="A1045" s="43">
        <v>103.9949582</v>
      </c>
      <c r="B1045" s="43">
        <v>27.50852115</v>
      </c>
      <c r="C1045" s="43">
        <v>887</v>
      </c>
      <c r="D1045" s="2">
        <v>44873</v>
      </c>
      <c r="E1045" s="30">
        <v>877.12</v>
      </c>
    </row>
    <row r="1046" spans="1:5" ht="15.75" x14ac:dyDescent="0.25">
      <c r="A1046" s="43">
        <v>103.9949582</v>
      </c>
      <c r="B1046" s="43">
        <v>27.50852115</v>
      </c>
      <c r="C1046" s="43">
        <v>887</v>
      </c>
      <c r="D1046" s="2">
        <v>44874</v>
      </c>
      <c r="E1046" s="30">
        <v>877.11</v>
      </c>
    </row>
    <row r="1047" spans="1:5" ht="15.75" x14ac:dyDescent="0.25">
      <c r="A1047" s="43">
        <v>103.9949582</v>
      </c>
      <c r="B1047" s="43">
        <v>27.50852115</v>
      </c>
      <c r="C1047" s="43">
        <v>887</v>
      </c>
      <c r="D1047" s="2">
        <v>44875</v>
      </c>
      <c r="E1047" s="30">
        <v>877.1</v>
      </c>
    </row>
    <row r="1048" spans="1:5" ht="15.75" x14ac:dyDescent="0.25">
      <c r="A1048" s="43">
        <v>103.9949582</v>
      </c>
      <c r="B1048" s="43">
        <v>27.50852115</v>
      </c>
      <c r="C1048" s="43">
        <v>887</v>
      </c>
      <c r="D1048" s="2">
        <v>44876</v>
      </c>
      <c r="E1048" s="30">
        <v>877.06</v>
      </c>
    </row>
    <row r="1049" spans="1:5" ht="15.75" x14ac:dyDescent="0.25">
      <c r="A1049" s="43">
        <v>103.9949582</v>
      </c>
      <c r="B1049" s="43">
        <v>27.50852115</v>
      </c>
      <c r="C1049" s="43">
        <v>887</v>
      </c>
      <c r="D1049" s="2">
        <v>44877</v>
      </c>
      <c r="E1049" s="30">
        <v>877.03</v>
      </c>
    </row>
    <row r="1050" spans="1:5" ht="15.75" x14ac:dyDescent="0.25">
      <c r="A1050" s="43">
        <v>103.9949582</v>
      </c>
      <c r="B1050" s="43">
        <v>27.50852115</v>
      </c>
      <c r="C1050" s="43">
        <v>887</v>
      </c>
      <c r="D1050" s="2">
        <v>44878</v>
      </c>
      <c r="E1050" s="30">
        <v>877</v>
      </c>
    </row>
    <row r="1051" spans="1:5" ht="15.75" x14ac:dyDescent="0.25">
      <c r="A1051" s="43">
        <v>103.9949582</v>
      </c>
      <c r="B1051" s="43">
        <v>27.50852115</v>
      </c>
      <c r="C1051" s="43">
        <v>887</v>
      </c>
      <c r="D1051" s="2">
        <v>44879</v>
      </c>
      <c r="E1051" s="30">
        <v>876.96</v>
      </c>
    </row>
    <row r="1052" spans="1:5" ht="15.75" x14ac:dyDescent="0.25">
      <c r="A1052" s="43">
        <v>103.9949582</v>
      </c>
      <c r="B1052" s="43">
        <v>27.50852115</v>
      </c>
      <c r="C1052" s="43">
        <v>887</v>
      </c>
      <c r="D1052" s="2">
        <v>44880</v>
      </c>
      <c r="E1052" s="30">
        <v>876.92</v>
      </c>
    </row>
    <row r="1053" spans="1:5" ht="15.75" x14ac:dyDescent="0.25">
      <c r="A1053" s="43">
        <v>103.9949582</v>
      </c>
      <c r="B1053" s="43">
        <v>27.50852115</v>
      </c>
      <c r="C1053" s="43">
        <v>887</v>
      </c>
      <c r="D1053" s="2">
        <v>44881</v>
      </c>
      <c r="E1053" s="30">
        <v>876.88</v>
      </c>
    </row>
    <row r="1054" spans="1:5" ht="15.75" x14ac:dyDescent="0.25">
      <c r="A1054" s="43">
        <v>103.9949582</v>
      </c>
      <c r="B1054" s="43">
        <v>27.50852115</v>
      </c>
      <c r="C1054" s="43">
        <v>887</v>
      </c>
      <c r="D1054" s="2">
        <v>44882</v>
      </c>
      <c r="E1054" s="30">
        <v>876.85</v>
      </c>
    </row>
    <row r="1055" spans="1:5" ht="15.75" x14ac:dyDescent="0.25">
      <c r="A1055" s="43">
        <v>103.9949582</v>
      </c>
      <c r="B1055" s="43">
        <v>27.50852115</v>
      </c>
      <c r="C1055" s="43">
        <v>887</v>
      </c>
      <c r="D1055" s="2">
        <v>44883</v>
      </c>
      <c r="E1055" s="30">
        <v>876.79</v>
      </c>
    </row>
    <row r="1056" spans="1:5" ht="15.75" x14ac:dyDescent="0.25">
      <c r="A1056" s="43">
        <v>103.9949582</v>
      </c>
      <c r="B1056" s="43">
        <v>27.50852115</v>
      </c>
      <c r="C1056" s="43">
        <v>887</v>
      </c>
      <c r="D1056" s="2">
        <v>44884</v>
      </c>
      <c r="E1056" s="30">
        <v>876.77</v>
      </c>
    </row>
    <row r="1057" spans="1:5" ht="15.75" x14ac:dyDescent="0.25">
      <c r="A1057" s="43">
        <v>103.9949582</v>
      </c>
      <c r="B1057" s="43">
        <v>27.50852115</v>
      </c>
      <c r="C1057" s="43">
        <v>887</v>
      </c>
      <c r="D1057" s="2">
        <v>44885</v>
      </c>
      <c r="E1057" s="30">
        <v>876.73</v>
      </c>
    </row>
    <row r="1058" spans="1:5" ht="15.75" x14ac:dyDescent="0.25">
      <c r="A1058" s="43">
        <v>103.9949582</v>
      </c>
      <c r="B1058" s="43">
        <v>27.50852115</v>
      </c>
      <c r="C1058" s="43">
        <v>887</v>
      </c>
      <c r="D1058" s="2">
        <v>44886</v>
      </c>
      <c r="E1058" s="30">
        <v>876.72</v>
      </c>
    </row>
    <row r="1059" spans="1:5" ht="15.75" x14ac:dyDescent="0.25">
      <c r="A1059" s="43">
        <v>103.9949582</v>
      </c>
      <c r="B1059" s="43">
        <v>27.50852115</v>
      </c>
      <c r="C1059" s="43">
        <v>887</v>
      </c>
      <c r="D1059" s="2">
        <v>44887</v>
      </c>
      <c r="E1059" s="49">
        <v>876.76</v>
      </c>
    </row>
    <row r="1060" spans="1:5" ht="15.75" x14ac:dyDescent="0.25">
      <c r="A1060" s="43">
        <v>103.9949582</v>
      </c>
      <c r="B1060" s="43">
        <v>27.50852115</v>
      </c>
      <c r="C1060" s="43">
        <v>887</v>
      </c>
      <c r="D1060" s="2">
        <v>44888</v>
      </c>
      <c r="E1060" s="30">
        <v>876.73</v>
      </c>
    </row>
    <row r="1061" spans="1:5" ht="15.75" x14ac:dyDescent="0.25">
      <c r="A1061" s="43">
        <v>103.9949582</v>
      </c>
      <c r="B1061" s="43">
        <v>27.50852115</v>
      </c>
      <c r="C1061" s="43">
        <v>887</v>
      </c>
      <c r="D1061" s="2">
        <v>44889</v>
      </c>
      <c r="E1061" s="30">
        <v>876.75</v>
      </c>
    </row>
    <row r="1062" spans="1:5" ht="15.75" x14ac:dyDescent="0.25">
      <c r="A1062" s="43">
        <v>103.9949582</v>
      </c>
      <c r="B1062" s="43">
        <v>27.50852115</v>
      </c>
      <c r="C1062" s="43">
        <v>887</v>
      </c>
      <c r="D1062" s="2">
        <v>44890</v>
      </c>
      <c r="E1062" s="30">
        <v>876.75</v>
      </c>
    </row>
    <row r="1063" spans="1:5" ht="15.75" x14ac:dyDescent="0.25">
      <c r="A1063" s="43">
        <v>103.9949582</v>
      </c>
      <c r="B1063" s="43">
        <v>27.50852115</v>
      </c>
      <c r="C1063" s="43">
        <v>887</v>
      </c>
      <c r="D1063" s="2">
        <v>44891</v>
      </c>
      <c r="E1063" s="30">
        <v>876.75</v>
      </c>
    </row>
    <row r="1064" spans="1:5" ht="15.75" x14ac:dyDescent="0.25">
      <c r="A1064" s="43">
        <v>103.9949582</v>
      </c>
      <c r="B1064" s="43">
        <v>27.50852115</v>
      </c>
      <c r="C1064" s="43">
        <v>887</v>
      </c>
      <c r="D1064" s="2">
        <v>44892</v>
      </c>
      <c r="E1064" s="30">
        <v>876.81</v>
      </c>
    </row>
    <row r="1065" spans="1:5" ht="15.75" x14ac:dyDescent="0.25">
      <c r="A1065" s="43">
        <v>103.9949582</v>
      </c>
      <c r="B1065" s="43">
        <v>27.50852115</v>
      </c>
      <c r="C1065" s="43">
        <v>887</v>
      </c>
      <c r="D1065" s="2">
        <v>44893</v>
      </c>
      <c r="E1065" s="30">
        <v>876.69</v>
      </c>
    </row>
    <row r="1066" spans="1:5" ht="15.75" x14ac:dyDescent="0.25">
      <c r="A1066" s="43">
        <v>103.9949582</v>
      </c>
      <c r="B1066" s="43">
        <v>27.50852115</v>
      </c>
      <c r="C1066" s="43">
        <v>887</v>
      </c>
      <c r="D1066" s="2">
        <v>44894</v>
      </c>
      <c r="E1066" s="30">
        <v>876.73</v>
      </c>
    </row>
    <row r="1067" spans="1:5" ht="15.75" x14ac:dyDescent="0.25">
      <c r="A1067" s="43">
        <v>103.9949582</v>
      </c>
      <c r="B1067" s="43">
        <v>27.50852115</v>
      </c>
      <c r="C1067" s="43">
        <v>887</v>
      </c>
      <c r="D1067" s="2">
        <v>44895</v>
      </c>
      <c r="E1067" s="30"/>
    </row>
    <row r="1068" spans="1:5" ht="15.75" x14ac:dyDescent="0.25">
      <c r="A1068" s="43">
        <v>103.9949582</v>
      </c>
      <c r="B1068" s="43">
        <v>27.50852115</v>
      </c>
      <c r="C1068" s="43">
        <v>887</v>
      </c>
      <c r="D1068" s="2">
        <v>44896</v>
      </c>
      <c r="E1068" s="30"/>
    </row>
    <row r="1069" spans="1:5" ht="15.75" x14ac:dyDescent="0.25">
      <c r="A1069" s="43">
        <v>103.9949582</v>
      </c>
      <c r="B1069" s="43">
        <v>27.50852115</v>
      </c>
      <c r="C1069" s="43">
        <v>887</v>
      </c>
      <c r="D1069" s="2">
        <v>44897</v>
      </c>
      <c r="E1069" s="30"/>
    </row>
    <row r="1070" spans="1:5" ht="15.75" x14ac:dyDescent="0.25">
      <c r="A1070" s="43">
        <v>103.9949582</v>
      </c>
      <c r="B1070" s="43">
        <v>27.50852115</v>
      </c>
      <c r="C1070" s="43">
        <v>887</v>
      </c>
      <c r="D1070" s="2">
        <v>44898</v>
      </c>
      <c r="E1070" s="30"/>
    </row>
    <row r="1071" spans="1:5" ht="15.75" x14ac:dyDescent="0.25">
      <c r="A1071" s="43">
        <v>103.9949582</v>
      </c>
      <c r="B1071" s="43">
        <v>27.50852115</v>
      </c>
      <c r="C1071" s="43">
        <v>887</v>
      </c>
      <c r="D1071" s="2">
        <v>44899</v>
      </c>
      <c r="E1071" s="30"/>
    </row>
    <row r="1072" spans="1:5" ht="15.75" x14ac:dyDescent="0.25">
      <c r="A1072" s="43">
        <v>103.9949582</v>
      </c>
      <c r="B1072" s="43">
        <v>27.50852115</v>
      </c>
      <c r="C1072" s="43">
        <v>887</v>
      </c>
      <c r="D1072" s="2">
        <v>44900</v>
      </c>
      <c r="E1072" s="30">
        <v>876.49099999999999</v>
      </c>
    </row>
    <row r="1073" spans="1:5" ht="15.75" x14ac:dyDescent="0.25">
      <c r="A1073" s="43">
        <v>103.9949582</v>
      </c>
      <c r="B1073" s="43">
        <v>27.50852115</v>
      </c>
      <c r="C1073" s="43">
        <v>887</v>
      </c>
      <c r="D1073" s="2">
        <v>44901</v>
      </c>
      <c r="E1073" s="30">
        <v>876.47299999999996</v>
      </c>
    </row>
    <row r="1074" spans="1:5" ht="15.75" x14ac:dyDescent="0.25">
      <c r="A1074" s="43">
        <v>103.9949582</v>
      </c>
      <c r="B1074" s="43">
        <v>27.50852115</v>
      </c>
      <c r="C1074" s="43">
        <v>887</v>
      </c>
      <c r="D1074" s="2">
        <v>44902</v>
      </c>
      <c r="E1074" s="30">
        <v>876.50400000000002</v>
      </c>
    </row>
    <row r="1075" spans="1:5" ht="15.75" x14ac:dyDescent="0.25">
      <c r="A1075" s="43">
        <v>103.9949582</v>
      </c>
      <c r="B1075" s="43">
        <v>27.50852115</v>
      </c>
      <c r="C1075" s="43">
        <v>887</v>
      </c>
      <c r="D1075" s="2">
        <v>44903</v>
      </c>
      <c r="E1075" s="30">
        <v>876.5</v>
      </c>
    </row>
    <row r="1076" spans="1:5" ht="15.75" x14ac:dyDescent="0.25">
      <c r="A1076" s="43">
        <v>103.9949582</v>
      </c>
      <c r="B1076" s="43">
        <v>27.50852115</v>
      </c>
      <c r="C1076" s="43">
        <v>887</v>
      </c>
      <c r="D1076" s="2">
        <v>44904</v>
      </c>
      <c r="E1076" s="30">
        <v>876.49</v>
      </c>
    </row>
    <row r="1077" spans="1:5" ht="15.75" x14ac:dyDescent="0.25">
      <c r="A1077" s="43">
        <v>103.9949582</v>
      </c>
      <c r="B1077" s="43">
        <v>27.50852115</v>
      </c>
      <c r="C1077" s="43">
        <v>887</v>
      </c>
      <c r="D1077" s="2">
        <v>44905</v>
      </c>
      <c r="E1077" s="30">
        <v>876.46</v>
      </c>
    </row>
    <row r="1078" spans="1:5" ht="15.75" x14ac:dyDescent="0.25">
      <c r="A1078" s="43">
        <v>103.9949582</v>
      </c>
      <c r="B1078" s="43">
        <v>27.50852115</v>
      </c>
      <c r="C1078" s="43">
        <v>887</v>
      </c>
      <c r="D1078" s="2">
        <v>44906</v>
      </c>
      <c r="E1078" s="30">
        <v>876.46</v>
      </c>
    </row>
    <row r="1079" spans="1:5" ht="15.75" x14ac:dyDescent="0.25">
      <c r="A1079" s="43">
        <v>103.9949582</v>
      </c>
      <c r="B1079" s="43">
        <v>27.50852115</v>
      </c>
      <c r="C1079" s="43">
        <v>887</v>
      </c>
      <c r="D1079" s="2">
        <v>44907</v>
      </c>
      <c r="E1079" s="30">
        <v>876.43</v>
      </c>
    </row>
    <row r="1080" spans="1:5" ht="15.75" x14ac:dyDescent="0.25">
      <c r="A1080" s="43">
        <v>103.9949582</v>
      </c>
      <c r="B1080" s="43">
        <v>27.50852115</v>
      </c>
      <c r="C1080" s="43">
        <v>887</v>
      </c>
      <c r="D1080" s="2">
        <v>44908</v>
      </c>
      <c r="E1080" s="30">
        <v>876.41</v>
      </c>
    </row>
    <row r="1081" spans="1:5" ht="15.75" x14ac:dyDescent="0.25">
      <c r="A1081" s="43">
        <v>103.9949582</v>
      </c>
      <c r="B1081" s="43">
        <v>27.50852115</v>
      </c>
      <c r="C1081" s="43">
        <v>887</v>
      </c>
      <c r="D1081" s="2">
        <v>44909</v>
      </c>
      <c r="E1081" s="30">
        <v>876.4</v>
      </c>
    </row>
    <row r="1082" spans="1:5" ht="15.75" x14ac:dyDescent="0.25">
      <c r="A1082" s="43">
        <v>103.9949582</v>
      </c>
      <c r="B1082" s="43">
        <v>27.50852115</v>
      </c>
      <c r="C1082" s="43">
        <v>887</v>
      </c>
      <c r="D1082" s="2">
        <v>44910</v>
      </c>
      <c r="E1082" s="30">
        <v>876.4</v>
      </c>
    </row>
    <row r="1083" spans="1:5" ht="15.75" x14ac:dyDescent="0.25">
      <c r="A1083" s="43">
        <v>103.9949582</v>
      </c>
      <c r="B1083" s="43">
        <v>27.50852115</v>
      </c>
      <c r="C1083" s="43">
        <v>887</v>
      </c>
      <c r="D1083" s="2">
        <v>44911</v>
      </c>
      <c r="E1083" s="30">
        <v>876.37</v>
      </c>
    </row>
    <row r="1084" spans="1:5" ht="15.75" x14ac:dyDescent="0.25">
      <c r="A1084" s="43">
        <v>103.9949582</v>
      </c>
      <c r="B1084" s="43">
        <v>27.50852115</v>
      </c>
      <c r="C1084" s="43">
        <v>887</v>
      </c>
      <c r="D1084" s="2">
        <v>44912</v>
      </c>
      <c r="E1084" s="30">
        <v>876.34</v>
      </c>
    </row>
    <row r="1085" spans="1:5" ht="15.75" x14ac:dyDescent="0.25">
      <c r="A1085" s="43">
        <v>103.9949582</v>
      </c>
      <c r="B1085" s="43">
        <v>27.50852115</v>
      </c>
      <c r="C1085" s="43">
        <v>887</v>
      </c>
      <c r="D1085" s="2">
        <v>44913</v>
      </c>
      <c r="E1085" s="30">
        <v>876.39</v>
      </c>
    </row>
    <row r="1086" spans="1:5" ht="15.75" x14ac:dyDescent="0.25">
      <c r="A1086" s="43">
        <v>103.9949582</v>
      </c>
      <c r="B1086" s="43">
        <v>27.50852115</v>
      </c>
      <c r="C1086" s="43">
        <v>887</v>
      </c>
      <c r="D1086" s="2">
        <v>44914</v>
      </c>
      <c r="E1086" s="30">
        <v>876.38</v>
      </c>
    </row>
    <row r="1087" spans="1:5" ht="15.75" x14ac:dyDescent="0.25">
      <c r="A1087" s="43">
        <v>103.9949582</v>
      </c>
      <c r="B1087" s="43">
        <v>27.50852115</v>
      </c>
      <c r="C1087" s="43">
        <v>887</v>
      </c>
      <c r="D1087" s="2">
        <v>44915</v>
      </c>
      <c r="E1087" s="30">
        <v>876.37</v>
      </c>
    </row>
    <row r="1088" spans="1:5" ht="15.75" x14ac:dyDescent="0.25">
      <c r="A1088" s="43">
        <v>103.9949582</v>
      </c>
      <c r="B1088" s="43">
        <v>27.50852115</v>
      </c>
      <c r="C1088" s="43">
        <v>887</v>
      </c>
      <c r="D1088" s="2">
        <v>44916</v>
      </c>
      <c r="E1088" s="30">
        <v>876.39</v>
      </c>
    </row>
    <row r="1089" spans="1:5" ht="15.75" x14ac:dyDescent="0.25">
      <c r="A1089" s="43">
        <v>103.9949582</v>
      </c>
      <c r="B1089" s="43">
        <v>27.50852115</v>
      </c>
      <c r="C1089" s="43">
        <v>887</v>
      </c>
      <c r="D1089" s="2">
        <v>44917</v>
      </c>
      <c r="E1089" s="30">
        <v>876.4</v>
      </c>
    </row>
    <row r="1090" spans="1:5" ht="15.75" x14ac:dyDescent="0.25">
      <c r="A1090" s="43">
        <v>103.9949582</v>
      </c>
      <c r="B1090" s="43">
        <v>27.50852115</v>
      </c>
      <c r="C1090" s="43">
        <v>887</v>
      </c>
      <c r="D1090" s="2">
        <v>44918</v>
      </c>
      <c r="E1090" s="30">
        <v>876.38</v>
      </c>
    </row>
    <row r="1091" spans="1:5" ht="15.75" x14ac:dyDescent="0.25">
      <c r="A1091" s="43">
        <v>103.9949582</v>
      </c>
      <c r="B1091" s="43">
        <v>27.50852115</v>
      </c>
      <c r="C1091" s="43">
        <v>887</v>
      </c>
      <c r="D1091" s="2">
        <v>44919</v>
      </c>
      <c r="E1091" s="30">
        <v>876.4</v>
      </c>
    </row>
    <row r="1092" spans="1:5" ht="15.75" x14ac:dyDescent="0.25">
      <c r="A1092" s="43">
        <v>103.9949582</v>
      </c>
      <c r="B1092" s="43">
        <v>27.50852115</v>
      </c>
      <c r="C1092" s="43">
        <v>887</v>
      </c>
      <c r="D1092" s="2">
        <v>44920</v>
      </c>
      <c r="E1092" s="30">
        <v>876.41</v>
      </c>
    </row>
    <row r="1093" spans="1:5" ht="15.75" x14ac:dyDescent="0.25">
      <c r="A1093" s="43">
        <v>103.9949582</v>
      </c>
      <c r="B1093" s="43">
        <v>27.50852115</v>
      </c>
      <c r="C1093" s="43">
        <v>887</v>
      </c>
      <c r="D1093" s="2">
        <v>44921</v>
      </c>
      <c r="E1093" s="30">
        <v>876.41</v>
      </c>
    </row>
    <row r="1094" spans="1:5" ht="15.75" x14ac:dyDescent="0.25">
      <c r="A1094" s="43">
        <v>103.9949582</v>
      </c>
      <c r="B1094" s="43">
        <v>27.50852115</v>
      </c>
      <c r="C1094" s="43">
        <v>887</v>
      </c>
      <c r="D1094" s="2">
        <v>44922</v>
      </c>
      <c r="E1094" s="30">
        <v>876.41</v>
      </c>
    </row>
    <row r="1095" spans="1:5" ht="15.75" x14ac:dyDescent="0.25">
      <c r="A1095" s="43">
        <v>103.9949582</v>
      </c>
      <c r="B1095" s="43">
        <v>27.50852115</v>
      </c>
      <c r="C1095" s="43">
        <v>887</v>
      </c>
      <c r="D1095" s="2">
        <v>44923</v>
      </c>
      <c r="E1095" s="30">
        <v>876.42</v>
      </c>
    </row>
    <row r="1096" spans="1:5" ht="15.75" x14ac:dyDescent="0.25">
      <c r="A1096" s="43">
        <v>103.9949582</v>
      </c>
      <c r="B1096" s="43">
        <v>27.50852115</v>
      </c>
      <c r="C1096" s="43">
        <v>887</v>
      </c>
      <c r="D1096" s="2">
        <v>44924</v>
      </c>
      <c r="E1096" s="30">
        <v>876.41</v>
      </c>
    </row>
    <row r="1097" spans="1:5" ht="15.75" x14ac:dyDescent="0.25">
      <c r="A1097" s="43">
        <v>103.9949582</v>
      </c>
      <c r="B1097" s="43">
        <v>27.50852115</v>
      </c>
      <c r="C1097" s="43">
        <v>887</v>
      </c>
      <c r="D1097" s="2">
        <v>44925</v>
      </c>
      <c r="E1097" s="30">
        <v>876.41</v>
      </c>
    </row>
    <row r="1098" spans="1:5" ht="15.75" x14ac:dyDescent="0.25">
      <c r="A1098" s="43">
        <v>103.9949582</v>
      </c>
      <c r="B1098" s="43">
        <v>27.50852115</v>
      </c>
      <c r="C1098" s="43">
        <v>887</v>
      </c>
      <c r="D1098" s="2">
        <v>44926</v>
      </c>
      <c r="E1098" s="30">
        <v>876.41</v>
      </c>
    </row>
    <row r="1099" spans="1:5" ht="15.75" x14ac:dyDescent="0.25">
      <c r="A1099" s="43">
        <v>103.9949582</v>
      </c>
      <c r="B1099" s="43">
        <v>27.50852115</v>
      </c>
      <c r="C1099" s="43">
        <v>887</v>
      </c>
      <c r="D1099" s="2">
        <v>44927</v>
      </c>
      <c r="E1099" s="30">
        <v>876.43</v>
      </c>
    </row>
    <row r="1100" spans="1:5" ht="15.75" x14ac:dyDescent="0.25">
      <c r="A1100" s="43">
        <v>103.9949582</v>
      </c>
      <c r="B1100" s="43">
        <v>27.50852115</v>
      </c>
      <c r="C1100" s="43">
        <v>887</v>
      </c>
      <c r="D1100" s="2">
        <v>44928</v>
      </c>
      <c r="E1100" s="30">
        <v>876.43</v>
      </c>
    </row>
    <row r="1101" spans="1:5" ht="15.75" x14ac:dyDescent="0.25">
      <c r="A1101" s="43">
        <v>103.9949582</v>
      </c>
      <c r="B1101" s="43">
        <v>27.50852115</v>
      </c>
      <c r="C1101" s="43">
        <v>887</v>
      </c>
      <c r="D1101" s="2">
        <v>44929</v>
      </c>
      <c r="E1101" s="30">
        <v>876.44</v>
      </c>
    </row>
    <row r="1102" spans="1:5" ht="15.75" x14ac:dyDescent="0.25">
      <c r="A1102" s="43">
        <v>103.9949582</v>
      </c>
      <c r="B1102" s="43">
        <v>27.50852115</v>
      </c>
      <c r="C1102" s="43">
        <v>887</v>
      </c>
      <c r="D1102" s="2">
        <v>44930</v>
      </c>
      <c r="E1102" s="30">
        <v>876.48</v>
      </c>
    </row>
    <row r="1103" spans="1:5" ht="15.75" x14ac:dyDescent="0.25">
      <c r="A1103" s="43">
        <v>103.9949582</v>
      </c>
      <c r="B1103" s="43">
        <v>27.50852115</v>
      </c>
      <c r="C1103" s="43">
        <v>887</v>
      </c>
      <c r="D1103" s="2">
        <v>44931</v>
      </c>
      <c r="E1103" s="49">
        <v>876.44</v>
      </c>
    </row>
    <row r="1104" spans="1:5" ht="15.75" x14ac:dyDescent="0.25">
      <c r="A1104" s="43">
        <v>103.9949582</v>
      </c>
      <c r="B1104" s="43">
        <v>27.50852115</v>
      </c>
      <c r="C1104" s="43">
        <v>887</v>
      </c>
      <c r="D1104" s="2">
        <v>44932</v>
      </c>
      <c r="E1104" s="30">
        <v>876.44</v>
      </c>
    </row>
    <row r="1105" spans="1:5" ht="15.75" x14ac:dyDescent="0.25">
      <c r="A1105" s="43">
        <v>103.9949582</v>
      </c>
      <c r="B1105" s="43">
        <v>27.50852115</v>
      </c>
      <c r="C1105" s="43">
        <v>887</v>
      </c>
      <c r="D1105" s="2">
        <v>44933</v>
      </c>
      <c r="E1105" s="30">
        <v>876.47</v>
      </c>
    </row>
    <row r="1106" spans="1:5" ht="15.75" x14ac:dyDescent="0.25">
      <c r="A1106" s="43">
        <v>103.9949582</v>
      </c>
      <c r="B1106" s="43">
        <v>27.50852115</v>
      </c>
      <c r="C1106" s="43">
        <v>887</v>
      </c>
      <c r="D1106" s="2">
        <v>44934</v>
      </c>
      <c r="E1106" s="30">
        <v>876.61</v>
      </c>
    </row>
    <row r="1107" spans="1:5" ht="15.75" x14ac:dyDescent="0.25">
      <c r="A1107" s="43">
        <v>103.9949582</v>
      </c>
      <c r="B1107" s="43">
        <v>27.50852115</v>
      </c>
      <c r="C1107" s="43">
        <v>887</v>
      </c>
      <c r="D1107" s="2">
        <v>44935</v>
      </c>
      <c r="E1107" s="30">
        <v>876.52</v>
      </c>
    </row>
    <row r="1108" spans="1:5" ht="15.75" x14ac:dyDescent="0.25">
      <c r="A1108" s="43">
        <v>103.9949582</v>
      </c>
      <c r="B1108" s="43">
        <v>27.50852115</v>
      </c>
      <c r="C1108" s="43">
        <v>887</v>
      </c>
      <c r="D1108" s="2">
        <v>44936</v>
      </c>
      <c r="E1108" s="30">
        <v>876.53</v>
      </c>
    </row>
    <row r="1109" spans="1:5" ht="15.75" x14ac:dyDescent="0.25">
      <c r="A1109" s="43">
        <v>103.9949582</v>
      </c>
      <c r="B1109" s="43">
        <v>27.50852115</v>
      </c>
      <c r="C1109" s="43">
        <v>887</v>
      </c>
      <c r="D1109" s="2">
        <v>44937</v>
      </c>
      <c r="E1109" s="30">
        <v>876.59</v>
      </c>
    </row>
    <row r="1110" spans="1:5" ht="15.75" x14ac:dyDescent="0.25">
      <c r="A1110" s="43">
        <v>103.9949582</v>
      </c>
      <c r="B1110" s="43">
        <v>27.50852115</v>
      </c>
      <c r="C1110" s="43">
        <v>887</v>
      </c>
      <c r="D1110" s="2">
        <v>44938</v>
      </c>
      <c r="E1110" s="30"/>
    </row>
    <row r="1111" spans="1:5" ht="15.75" x14ac:dyDescent="0.25">
      <c r="A1111" s="43">
        <v>103.9949582</v>
      </c>
      <c r="B1111" s="43">
        <v>27.50852115</v>
      </c>
      <c r="C1111" s="43">
        <v>887</v>
      </c>
      <c r="D1111" s="2">
        <v>44939</v>
      </c>
      <c r="E1111" s="30"/>
    </row>
    <row r="1112" spans="1:5" ht="15.75" x14ac:dyDescent="0.25">
      <c r="A1112" s="43">
        <v>103.9949582</v>
      </c>
      <c r="B1112" s="43">
        <v>27.50852115</v>
      </c>
      <c r="C1112" s="43">
        <v>887</v>
      </c>
      <c r="D1112" s="2">
        <v>44940</v>
      </c>
      <c r="E1112" s="30"/>
    </row>
    <row r="1113" spans="1:5" ht="15.75" x14ac:dyDescent="0.25">
      <c r="A1113" s="43">
        <v>103.9949582</v>
      </c>
      <c r="B1113" s="43">
        <v>27.50852115</v>
      </c>
      <c r="C1113" s="43">
        <v>887</v>
      </c>
      <c r="D1113" s="2">
        <v>44941</v>
      </c>
      <c r="E1113" s="30"/>
    </row>
    <row r="1114" spans="1:5" ht="15.75" x14ac:dyDescent="0.25">
      <c r="A1114" s="43">
        <v>103.9949582</v>
      </c>
      <c r="B1114" s="43">
        <v>27.50852115</v>
      </c>
      <c r="C1114" s="43">
        <v>887</v>
      </c>
      <c r="D1114" s="2">
        <v>44942</v>
      </c>
      <c r="E1114" s="30">
        <v>876.66</v>
      </c>
    </row>
    <row r="1115" spans="1:5" ht="15.75" x14ac:dyDescent="0.25">
      <c r="A1115" s="43">
        <v>103.9949582</v>
      </c>
      <c r="B1115" s="43">
        <v>27.50852115</v>
      </c>
      <c r="C1115" s="43">
        <v>887</v>
      </c>
      <c r="D1115" s="2">
        <v>44943</v>
      </c>
      <c r="E1115" s="30">
        <v>876.67</v>
      </c>
    </row>
    <row r="1116" spans="1:5" ht="15.75" x14ac:dyDescent="0.25">
      <c r="A1116" s="43">
        <v>103.9949582</v>
      </c>
      <c r="B1116" s="43">
        <v>27.50852115</v>
      </c>
      <c r="C1116" s="43">
        <v>887</v>
      </c>
      <c r="D1116" s="2">
        <v>44944</v>
      </c>
      <c r="E1116" s="30">
        <v>876.67</v>
      </c>
    </row>
    <row r="1117" spans="1:5" ht="15.75" x14ac:dyDescent="0.25">
      <c r="A1117" s="43">
        <v>103.9949582</v>
      </c>
      <c r="B1117" s="43">
        <v>27.50852115</v>
      </c>
      <c r="C1117" s="43">
        <v>887</v>
      </c>
      <c r="D1117" s="2">
        <v>44945</v>
      </c>
      <c r="E1117" s="30">
        <v>876.47</v>
      </c>
    </row>
    <row r="1118" spans="1:5" ht="15.75" x14ac:dyDescent="0.25">
      <c r="A1118" s="43">
        <v>103.9949582</v>
      </c>
      <c r="B1118" s="43">
        <v>27.50852115</v>
      </c>
      <c r="C1118" s="43">
        <v>887</v>
      </c>
      <c r="D1118" s="2">
        <v>44946</v>
      </c>
      <c r="E1118" s="30">
        <v>876.48</v>
      </c>
    </row>
    <row r="1119" spans="1:5" ht="15.75" x14ac:dyDescent="0.25">
      <c r="A1119" s="43">
        <v>103.9949582</v>
      </c>
      <c r="B1119" s="43">
        <v>27.50852115</v>
      </c>
      <c r="C1119" s="43">
        <v>887</v>
      </c>
      <c r="D1119" s="2">
        <v>44947</v>
      </c>
      <c r="E1119" s="30">
        <v>876.56</v>
      </c>
    </row>
    <row r="1120" spans="1:5" ht="15.75" x14ac:dyDescent="0.25">
      <c r="A1120" s="43">
        <v>103.9949582</v>
      </c>
      <c r="B1120" s="43">
        <v>27.50852115</v>
      </c>
      <c r="C1120" s="43">
        <v>887</v>
      </c>
      <c r="D1120" s="2">
        <v>44948</v>
      </c>
      <c r="E1120" s="30">
        <v>876.45</v>
      </c>
    </row>
    <row r="1121" spans="1:5" ht="15.75" x14ac:dyDescent="0.25">
      <c r="A1121" s="43">
        <v>103.9949582</v>
      </c>
      <c r="B1121" s="43">
        <v>27.50852115</v>
      </c>
      <c r="C1121" s="43">
        <v>887</v>
      </c>
      <c r="D1121" s="2">
        <v>44949</v>
      </c>
      <c r="E1121" s="30">
        <v>876.48</v>
      </c>
    </row>
    <row r="1122" spans="1:5" ht="15.75" x14ac:dyDescent="0.25">
      <c r="A1122" s="43">
        <v>103.9949582</v>
      </c>
      <c r="B1122" s="43">
        <v>27.50852115</v>
      </c>
      <c r="C1122" s="43">
        <v>887</v>
      </c>
      <c r="D1122" s="2">
        <v>44950</v>
      </c>
      <c r="E1122" s="30">
        <v>876.49</v>
      </c>
    </row>
    <row r="1123" spans="1:5" ht="15.75" x14ac:dyDescent="0.25">
      <c r="A1123" s="43">
        <v>103.9949582</v>
      </c>
      <c r="B1123" s="43">
        <v>27.50852115</v>
      </c>
      <c r="C1123" s="43">
        <v>887</v>
      </c>
      <c r="D1123" s="2">
        <v>44951</v>
      </c>
      <c r="E1123" s="30">
        <v>876.54</v>
      </c>
    </row>
    <row r="1124" spans="1:5" ht="15.75" x14ac:dyDescent="0.25">
      <c r="A1124" s="43">
        <v>103.9949582</v>
      </c>
      <c r="B1124" s="43">
        <v>27.50852115</v>
      </c>
      <c r="C1124" s="43">
        <v>887</v>
      </c>
      <c r="D1124" s="2">
        <v>44952</v>
      </c>
      <c r="E1124" s="30">
        <v>876.54</v>
      </c>
    </row>
    <row r="1125" spans="1:5" ht="15.75" x14ac:dyDescent="0.25">
      <c r="A1125" s="43">
        <v>103.9949582</v>
      </c>
      <c r="B1125" s="43">
        <v>27.50852115</v>
      </c>
      <c r="C1125" s="43">
        <v>887</v>
      </c>
      <c r="D1125" s="2">
        <v>44953</v>
      </c>
      <c r="E1125" s="30">
        <v>876.52</v>
      </c>
    </row>
    <row r="1126" spans="1:5" ht="15.75" x14ac:dyDescent="0.25">
      <c r="A1126" s="43">
        <v>103.9949582</v>
      </c>
      <c r="B1126" s="43">
        <v>27.50852115</v>
      </c>
      <c r="C1126" s="43">
        <v>887</v>
      </c>
      <c r="D1126" s="2">
        <v>44954</v>
      </c>
      <c r="E1126" s="30">
        <v>876.54</v>
      </c>
    </row>
    <row r="1127" spans="1:5" ht="15.75" x14ac:dyDescent="0.25">
      <c r="A1127" s="43">
        <v>103.9949582</v>
      </c>
      <c r="B1127" s="43">
        <v>27.50852115</v>
      </c>
      <c r="C1127" s="43">
        <v>887</v>
      </c>
      <c r="D1127" s="2">
        <v>44955</v>
      </c>
      <c r="E1127" s="30">
        <v>876.58</v>
      </c>
    </row>
    <row r="1128" spans="1:5" ht="15.75" x14ac:dyDescent="0.25">
      <c r="A1128" s="43">
        <v>103.9949582</v>
      </c>
      <c r="B1128" s="43">
        <v>27.50852115</v>
      </c>
      <c r="C1128" s="43">
        <v>887</v>
      </c>
      <c r="D1128" s="2">
        <v>44956</v>
      </c>
      <c r="E1128" s="30">
        <v>876.65</v>
      </c>
    </row>
    <row r="1129" spans="1:5" ht="15.75" x14ac:dyDescent="0.25">
      <c r="A1129" s="43">
        <v>103.9949582</v>
      </c>
      <c r="B1129" s="43">
        <v>27.50852115</v>
      </c>
      <c r="C1129" s="43">
        <v>887</v>
      </c>
      <c r="D1129" s="2">
        <v>44957</v>
      </c>
      <c r="E1129" s="30">
        <v>876.63</v>
      </c>
    </row>
    <row r="1130" spans="1:5" ht="15.75" x14ac:dyDescent="0.25">
      <c r="A1130" s="43">
        <v>103.9949582</v>
      </c>
      <c r="B1130" s="43">
        <v>27.50852115</v>
      </c>
      <c r="C1130" s="43">
        <v>887</v>
      </c>
      <c r="D1130" s="2">
        <v>44958</v>
      </c>
      <c r="E1130" s="30">
        <v>876.64</v>
      </c>
    </row>
    <row r="1131" spans="1:5" ht="15.75" x14ac:dyDescent="0.25">
      <c r="A1131" s="43">
        <v>103.9949582</v>
      </c>
      <c r="B1131" s="43">
        <v>27.50852115</v>
      </c>
      <c r="C1131" s="43">
        <v>887</v>
      </c>
      <c r="D1131" s="2">
        <v>44959</v>
      </c>
      <c r="E1131" s="49">
        <v>876.64</v>
      </c>
    </row>
    <row r="1132" spans="1:5" ht="15.75" x14ac:dyDescent="0.25">
      <c r="A1132" s="43">
        <v>103.9949582</v>
      </c>
      <c r="B1132" s="43">
        <v>27.50852115</v>
      </c>
      <c r="C1132" s="43">
        <v>887</v>
      </c>
      <c r="D1132" s="2">
        <v>44960</v>
      </c>
      <c r="E1132" s="30">
        <v>876.65</v>
      </c>
    </row>
    <row r="1133" spans="1:5" ht="15.75" x14ac:dyDescent="0.25">
      <c r="A1133" s="43">
        <v>103.9949582</v>
      </c>
      <c r="B1133" s="43">
        <v>27.50852115</v>
      </c>
      <c r="C1133" s="43">
        <v>887</v>
      </c>
      <c r="D1133" s="2">
        <v>44961</v>
      </c>
      <c r="E1133" s="30">
        <v>876.66</v>
      </c>
    </row>
    <row r="1134" spans="1:5" ht="15.75" x14ac:dyDescent="0.25">
      <c r="A1134" s="43">
        <v>103.9949582</v>
      </c>
      <c r="B1134" s="43">
        <v>27.50852115</v>
      </c>
      <c r="C1134" s="43">
        <v>887</v>
      </c>
      <c r="D1134" s="2">
        <v>44962</v>
      </c>
      <c r="E1134" s="30">
        <v>876.67</v>
      </c>
    </row>
    <row r="1135" spans="1:5" ht="15.75" x14ac:dyDescent="0.25">
      <c r="A1135" s="43">
        <v>103.9949582</v>
      </c>
      <c r="B1135" s="43">
        <v>27.50852115</v>
      </c>
      <c r="C1135" s="43">
        <v>887</v>
      </c>
      <c r="D1135" s="2">
        <v>44963</v>
      </c>
      <c r="E1135" s="30">
        <v>876.68</v>
      </c>
    </row>
    <row r="1136" spans="1:5" ht="15.75" x14ac:dyDescent="0.25">
      <c r="A1136" s="43">
        <v>103.9949582</v>
      </c>
      <c r="B1136" s="43">
        <v>27.50852115</v>
      </c>
      <c r="C1136" s="43">
        <v>887</v>
      </c>
      <c r="D1136" s="2">
        <v>44964</v>
      </c>
      <c r="E1136" s="30">
        <v>876.7</v>
      </c>
    </row>
    <row r="1137" spans="1:5" ht="15.75" x14ac:dyDescent="0.25">
      <c r="A1137" s="43">
        <v>103.9949582</v>
      </c>
      <c r="B1137" s="43">
        <v>27.50852115</v>
      </c>
      <c r="C1137" s="43">
        <v>887</v>
      </c>
      <c r="D1137" s="2">
        <v>44965</v>
      </c>
      <c r="E1137" s="30">
        <v>876.72</v>
      </c>
    </row>
    <row r="1138" spans="1:5" ht="15.75" x14ac:dyDescent="0.25">
      <c r="A1138" s="43">
        <v>103.9949582</v>
      </c>
      <c r="B1138" s="43">
        <v>27.50852115</v>
      </c>
      <c r="C1138" s="43">
        <v>887</v>
      </c>
      <c r="D1138" s="2">
        <v>44966</v>
      </c>
      <c r="E1138" s="30">
        <v>876.72</v>
      </c>
    </row>
    <row r="1139" spans="1:5" ht="15.75" x14ac:dyDescent="0.25">
      <c r="A1139" s="43">
        <v>103.9949582</v>
      </c>
      <c r="B1139" s="43">
        <v>27.50852115</v>
      </c>
      <c r="C1139" s="43">
        <v>887</v>
      </c>
      <c r="D1139" s="2">
        <v>44967</v>
      </c>
      <c r="E1139" s="30">
        <v>876.74</v>
      </c>
    </row>
    <row r="1140" spans="1:5" ht="15.75" x14ac:dyDescent="0.25">
      <c r="A1140" s="43">
        <v>103.9949582</v>
      </c>
      <c r="B1140" s="43">
        <v>27.50852115</v>
      </c>
      <c r="C1140" s="43">
        <v>887</v>
      </c>
      <c r="D1140" s="2">
        <v>44968</v>
      </c>
      <c r="E1140" s="30">
        <v>876.77</v>
      </c>
    </row>
    <row r="1141" spans="1:5" ht="15.75" x14ac:dyDescent="0.25">
      <c r="A1141" s="43">
        <v>103.9949582</v>
      </c>
      <c r="B1141" s="43">
        <v>27.50852115</v>
      </c>
      <c r="C1141" s="43">
        <v>887</v>
      </c>
      <c r="D1141" s="2">
        <v>44969</v>
      </c>
      <c r="E1141" s="30">
        <v>876.75</v>
      </c>
    </row>
    <row r="1142" spans="1:5" ht="15.75" x14ac:dyDescent="0.25">
      <c r="A1142" s="43">
        <v>103.9949582</v>
      </c>
      <c r="B1142" s="43">
        <v>27.50852115</v>
      </c>
      <c r="C1142" s="43">
        <v>887</v>
      </c>
      <c r="D1142" s="2">
        <v>44970</v>
      </c>
      <c r="E1142" s="49">
        <v>876.73</v>
      </c>
    </row>
    <row r="1143" spans="1:5" ht="15.75" x14ac:dyDescent="0.25">
      <c r="A1143" s="43">
        <v>103.9949582</v>
      </c>
      <c r="B1143" s="43">
        <v>27.50852115</v>
      </c>
      <c r="C1143" s="43">
        <v>887</v>
      </c>
      <c r="D1143" s="2">
        <v>44971</v>
      </c>
      <c r="E1143" s="30">
        <v>876.74</v>
      </c>
    </row>
    <row r="1144" spans="1:5" ht="15.75" x14ac:dyDescent="0.25">
      <c r="A1144" s="43">
        <v>103.9949582</v>
      </c>
      <c r="B1144" s="43">
        <v>27.50852115</v>
      </c>
      <c r="C1144" s="43">
        <v>887</v>
      </c>
      <c r="D1144" s="2">
        <v>44972</v>
      </c>
      <c r="E1144" s="30">
        <v>876.32</v>
      </c>
    </row>
    <row r="1145" spans="1:5" ht="15.75" x14ac:dyDescent="0.25">
      <c r="A1145" s="43">
        <v>103.9949582</v>
      </c>
      <c r="B1145" s="43">
        <v>27.50852115</v>
      </c>
      <c r="C1145" s="43">
        <v>887</v>
      </c>
      <c r="D1145" s="2">
        <v>44973</v>
      </c>
      <c r="E1145" s="30"/>
    </row>
    <row r="1146" spans="1:5" ht="15.75" x14ac:dyDescent="0.25">
      <c r="A1146" s="43">
        <v>103.9949582</v>
      </c>
      <c r="B1146" s="43">
        <v>27.50852115</v>
      </c>
      <c r="C1146" s="43">
        <v>887</v>
      </c>
      <c r="D1146" s="2">
        <v>44974</v>
      </c>
      <c r="E1146" s="30">
        <v>876.74</v>
      </c>
    </row>
    <row r="1147" spans="1:5" ht="15.75" x14ac:dyDescent="0.25">
      <c r="A1147" s="43">
        <v>103.9949582</v>
      </c>
      <c r="B1147" s="43">
        <v>27.50852115</v>
      </c>
      <c r="C1147" s="43">
        <v>887</v>
      </c>
      <c r="D1147" s="2">
        <v>44975</v>
      </c>
      <c r="E1147" s="30">
        <v>876.73</v>
      </c>
    </row>
    <row r="1148" spans="1:5" ht="15.75" x14ac:dyDescent="0.25">
      <c r="A1148" s="43">
        <v>103.9949582</v>
      </c>
      <c r="B1148" s="43">
        <v>27.50852115</v>
      </c>
      <c r="C1148" s="43">
        <v>887</v>
      </c>
      <c r="D1148" s="2">
        <v>44976</v>
      </c>
      <c r="E1148" s="30">
        <v>876.77</v>
      </c>
    </row>
    <row r="1149" spans="1:5" ht="15.75" x14ac:dyDescent="0.25">
      <c r="A1149" s="43">
        <v>103.9949582</v>
      </c>
      <c r="B1149" s="43">
        <v>27.50852115</v>
      </c>
      <c r="C1149" s="43">
        <v>887</v>
      </c>
      <c r="D1149" s="2">
        <v>44977</v>
      </c>
      <c r="E1149" s="30">
        <v>876.88</v>
      </c>
    </row>
    <row r="1150" spans="1:5" ht="15.75" x14ac:dyDescent="0.25">
      <c r="A1150" s="43">
        <v>103.9949582</v>
      </c>
      <c r="B1150" s="43">
        <v>27.50852115</v>
      </c>
      <c r="C1150" s="43">
        <v>887</v>
      </c>
      <c r="D1150" s="2">
        <v>44978</v>
      </c>
      <c r="E1150" s="30">
        <v>876.87</v>
      </c>
    </row>
    <row r="1151" spans="1:5" ht="15.75" x14ac:dyDescent="0.25">
      <c r="A1151" s="43">
        <v>103.9949582</v>
      </c>
      <c r="B1151" s="43">
        <v>27.50852115</v>
      </c>
      <c r="C1151" s="43">
        <v>887</v>
      </c>
      <c r="D1151" s="2">
        <v>44979</v>
      </c>
      <c r="E1151" s="30">
        <v>876.88</v>
      </c>
    </row>
    <row r="1152" spans="1:5" ht="15.75" x14ac:dyDescent="0.25">
      <c r="A1152" s="43">
        <v>103.9949582</v>
      </c>
      <c r="B1152" s="43">
        <v>27.50852115</v>
      </c>
      <c r="C1152" s="43">
        <v>887</v>
      </c>
      <c r="D1152" s="2">
        <v>44980</v>
      </c>
      <c r="E1152" s="30">
        <v>876.92</v>
      </c>
    </row>
    <row r="1153" spans="1:5" ht="15.75" x14ac:dyDescent="0.25">
      <c r="A1153" s="43">
        <v>103.9949582</v>
      </c>
      <c r="B1153" s="43">
        <v>27.50852115</v>
      </c>
      <c r="C1153" s="43">
        <v>887</v>
      </c>
      <c r="D1153" s="2">
        <v>44981</v>
      </c>
      <c r="E1153" s="30">
        <v>876.92</v>
      </c>
    </row>
    <row r="1154" spans="1:5" ht="15.75" x14ac:dyDescent="0.25">
      <c r="A1154" s="43">
        <v>103.9949582</v>
      </c>
      <c r="B1154" s="43">
        <v>27.50852115</v>
      </c>
      <c r="C1154" s="43">
        <v>887</v>
      </c>
      <c r="D1154" s="2">
        <v>44982</v>
      </c>
      <c r="E1154" s="30">
        <v>876.93</v>
      </c>
    </row>
    <row r="1155" spans="1:5" ht="15.75" x14ac:dyDescent="0.25">
      <c r="A1155" s="43">
        <v>103.9949582</v>
      </c>
      <c r="B1155" s="43">
        <v>27.50852115</v>
      </c>
      <c r="C1155" s="43">
        <v>887</v>
      </c>
      <c r="D1155" s="2">
        <v>44983</v>
      </c>
      <c r="E1155" s="30">
        <v>876.94</v>
      </c>
    </row>
    <row r="1156" spans="1:5" ht="15.75" x14ac:dyDescent="0.25">
      <c r="A1156" s="43">
        <v>103.9949582</v>
      </c>
      <c r="B1156" s="43">
        <v>27.50852115</v>
      </c>
      <c r="C1156" s="43">
        <v>887</v>
      </c>
      <c r="D1156" s="2">
        <v>44984</v>
      </c>
      <c r="E1156" s="30">
        <v>876.96</v>
      </c>
    </row>
    <row r="1157" spans="1:5" ht="15.75" x14ac:dyDescent="0.25">
      <c r="A1157" s="43">
        <v>103.9949582</v>
      </c>
      <c r="B1157" s="43">
        <v>27.50852115</v>
      </c>
      <c r="C1157" s="43">
        <v>887</v>
      </c>
      <c r="D1157" s="2">
        <v>44985</v>
      </c>
      <c r="E1157" s="30">
        <v>876.95</v>
      </c>
    </row>
    <row r="1158" spans="1:5" ht="15.75" x14ac:dyDescent="0.25">
      <c r="A1158" s="43">
        <v>103.9949582</v>
      </c>
      <c r="B1158" s="43">
        <v>27.50852115</v>
      </c>
      <c r="C1158" s="43">
        <v>887</v>
      </c>
      <c r="D1158" s="2">
        <v>44986</v>
      </c>
      <c r="E1158" s="30">
        <v>876.98</v>
      </c>
    </row>
    <row r="1159" spans="1:5" ht="15.75" x14ac:dyDescent="0.25">
      <c r="A1159" s="43">
        <v>103.9949582</v>
      </c>
      <c r="B1159" s="43">
        <v>27.50852115</v>
      </c>
      <c r="C1159" s="43">
        <v>887</v>
      </c>
      <c r="D1159" s="2">
        <v>44987</v>
      </c>
      <c r="E1159" s="30">
        <v>876.92</v>
      </c>
    </row>
    <row r="1160" spans="1:5" ht="15.75" x14ac:dyDescent="0.25">
      <c r="A1160" s="43">
        <v>103.9949582</v>
      </c>
      <c r="B1160" s="43">
        <v>27.50852115</v>
      </c>
      <c r="C1160" s="43">
        <v>887</v>
      </c>
      <c r="D1160" s="2">
        <v>44988</v>
      </c>
      <c r="E1160" s="30">
        <v>876.86</v>
      </c>
    </row>
    <row r="1161" spans="1:5" ht="15.75" x14ac:dyDescent="0.25">
      <c r="A1161" s="43">
        <v>103.9949582</v>
      </c>
      <c r="B1161" s="43">
        <v>27.50852115</v>
      </c>
      <c r="C1161" s="43">
        <v>887</v>
      </c>
      <c r="D1161" s="2">
        <v>44989</v>
      </c>
      <c r="E1161" s="30">
        <v>876.81</v>
      </c>
    </row>
    <row r="1162" spans="1:5" ht="15.75" x14ac:dyDescent="0.25">
      <c r="A1162" s="43">
        <v>103.9949582</v>
      </c>
      <c r="B1162" s="43">
        <v>27.50852115</v>
      </c>
      <c r="C1162" s="43">
        <v>887</v>
      </c>
      <c r="D1162" s="2">
        <v>44990</v>
      </c>
      <c r="E1162" s="30">
        <v>876.79</v>
      </c>
    </row>
    <row r="1163" spans="1:5" ht="15.75" x14ac:dyDescent="0.25">
      <c r="A1163" s="43">
        <v>103.9949582</v>
      </c>
      <c r="B1163" s="43">
        <v>27.50852115</v>
      </c>
      <c r="C1163" s="43">
        <v>887</v>
      </c>
      <c r="D1163" s="2">
        <v>44991</v>
      </c>
      <c r="E1163" s="30">
        <v>876.79</v>
      </c>
    </row>
    <row r="1164" spans="1:5" ht="15.75" x14ac:dyDescent="0.25">
      <c r="A1164" s="43">
        <v>103.9949582</v>
      </c>
      <c r="B1164" s="43">
        <v>27.50852115</v>
      </c>
      <c r="C1164" s="43">
        <v>887</v>
      </c>
      <c r="D1164" s="2">
        <v>44992</v>
      </c>
      <c r="E1164" s="30">
        <v>876.74</v>
      </c>
    </row>
    <row r="1165" spans="1:5" ht="15.75" x14ac:dyDescent="0.25">
      <c r="A1165" s="43">
        <v>103.9949582</v>
      </c>
      <c r="B1165" s="43">
        <v>27.50852115</v>
      </c>
      <c r="C1165" s="43">
        <v>887</v>
      </c>
      <c r="D1165" s="2">
        <v>44993</v>
      </c>
      <c r="E1165" s="30">
        <v>876.76</v>
      </c>
    </row>
    <row r="1166" spans="1:5" ht="15.75" x14ac:dyDescent="0.25">
      <c r="A1166" s="43">
        <v>103.9949582</v>
      </c>
      <c r="B1166" s="43">
        <v>27.50852115</v>
      </c>
      <c r="C1166" s="43">
        <v>887</v>
      </c>
      <c r="D1166" s="2">
        <v>44994</v>
      </c>
      <c r="E1166" s="30">
        <v>876.77</v>
      </c>
    </row>
    <row r="1167" spans="1:5" ht="15.75" x14ac:dyDescent="0.25">
      <c r="A1167" s="43">
        <v>103.9949582</v>
      </c>
      <c r="B1167" s="43">
        <v>27.50852115</v>
      </c>
      <c r="C1167" s="43">
        <v>887</v>
      </c>
      <c r="D1167" s="2">
        <v>44995</v>
      </c>
      <c r="E1167" s="30">
        <v>877.08</v>
      </c>
    </row>
    <row r="1168" spans="1:5" ht="15.75" x14ac:dyDescent="0.25">
      <c r="A1168" s="43">
        <v>103.9949582</v>
      </c>
      <c r="B1168" s="43">
        <v>27.50852115</v>
      </c>
      <c r="C1168" s="43">
        <v>887</v>
      </c>
      <c r="D1168" s="2">
        <v>44996</v>
      </c>
      <c r="E1168" s="30">
        <v>877.06</v>
      </c>
    </row>
    <row r="1169" spans="1:5" ht="15.75" x14ac:dyDescent="0.25">
      <c r="A1169" s="43">
        <v>103.9949582</v>
      </c>
      <c r="B1169" s="43">
        <v>27.50852115</v>
      </c>
      <c r="C1169" s="43">
        <v>887</v>
      </c>
      <c r="D1169" s="2">
        <v>44997</v>
      </c>
      <c r="E1169" s="30">
        <v>877.03</v>
      </c>
    </row>
    <row r="1170" spans="1:5" ht="15.75" x14ac:dyDescent="0.25">
      <c r="A1170" s="43">
        <v>103.9949582</v>
      </c>
      <c r="B1170" s="43">
        <v>27.50852115</v>
      </c>
      <c r="C1170" s="43">
        <v>887</v>
      </c>
      <c r="D1170" s="2">
        <v>44998</v>
      </c>
      <c r="E1170" s="30">
        <v>877.05</v>
      </c>
    </row>
    <row r="1171" spans="1:5" ht="15.75" x14ac:dyDescent="0.25">
      <c r="A1171" s="43">
        <v>103.9949582</v>
      </c>
      <c r="B1171" s="43">
        <v>27.50852115</v>
      </c>
      <c r="C1171" s="43">
        <v>887</v>
      </c>
      <c r="D1171" s="2">
        <v>44999</v>
      </c>
      <c r="E1171" s="30">
        <v>877.05</v>
      </c>
    </row>
    <row r="1172" spans="1:5" ht="15.75" x14ac:dyDescent="0.25">
      <c r="A1172" s="43">
        <v>103.9949582</v>
      </c>
      <c r="B1172" s="43">
        <v>27.50852115</v>
      </c>
      <c r="C1172" s="43">
        <v>887</v>
      </c>
      <c r="D1172" s="2">
        <v>45000</v>
      </c>
      <c r="E1172" s="30">
        <v>877.03</v>
      </c>
    </row>
    <row r="1173" spans="1:5" ht="15.75" x14ac:dyDescent="0.25">
      <c r="A1173" s="43">
        <v>103.9949582</v>
      </c>
      <c r="B1173" s="43">
        <v>27.50852115</v>
      </c>
      <c r="C1173" s="43">
        <v>887</v>
      </c>
      <c r="D1173" s="2">
        <v>45001</v>
      </c>
      <c r="E1173" s="30">
        <v>877</v>
      </c>
    </row>
    <row r="1174" spans="1:5" ht="15.75" x14ac:dyDescent="0.25">
      <c r="A1174" s="43">
        <v>103.9949582</v>
      </c>
      <c r="B1174" s="43">
        <v>27.50852115</v>
      </c>
      <c r="C1174" s="43">
        <v>887</v>
      </c>
      <c r="D1174" s="2">
        <v>45002</v>
      </c>
      <c r="E1174" s="54"/>
    </row>
    <row r="1175" spans="1:5" ht="15.75" x14ac:dyDescent="0.25">
      <c r="A1175" s="43">
        <v>103.9949582</v>
      </c>
      <c r="B1175" s="43">
        <v>27.50852115</v>
      </c>
      <c r="C1175" s="43">
        <v>887</v>
      </c>
      <c r="D1175" s="2">
        <v>45003</v>
      </c>
      <c r="E1175" s="30"/>
    </row>
    <row r="1176" spans="1:5" ht="15.75" x14ac:dyDescent="0.25">
      <c r="A1176" s="43">
        <v>103.9949582</v>
      </c>
      <c r="B1176" s="43">
        <v>27.50852115</v>
      </c>
      <c r="C1176" s="43">
        <v>887</v>
      </c>
      <c r="D1176" s="2">
        <v>45004</v>
      </c>
      <c r="E1176" s="30"/>
    </row>
    <row r="1177" spans="1:5" ht="15.75" x14ac:dyDescent="0.25">
      <c r="A1177" s="43">
        <v>103.9949582</v>
      </c>
      <c r="B1177" s="43">
        <v>27.50852115</v>
      </c>
      <c r="C1177" s="43">
        <v>887</v>
      </c>
      <c r="D1177" s="2">
        <v>45005</v>
      </c>
      <c r="E1177" s="30">
        <v>876.69</v>
      </c>
    </row>
    <row r="1178" spans="1:5" ht="15.75" x14ac:dyDescent="0.25">
      <c r="A1178" s="43">
        <v>103.9949582</v>
      </c>
      <c r="B1178" s="43">
        <v>27.50852115</v>
      </c>
      <c r="C1178" s="43">
        <v>887</v>
      </c>
      <c r="D1178" s="2">
        <v>45006</v>
      </c>
      <c r="E1178" s="30">
        <v>876.69</v>
      </c>
    </row>
    <row r="1179" spans="1:5" ht="15.75" x14ac:dyDescent="0.25">
      <c r="A1179" s="43">
        <v>103.9949582</v>
      </c>
      <c r="B1179" s="43">
        <v>27.50852115</v>
      </c>
      <c r="C1179" s="43">
        <v>887</v>
      </c>
      <c r="D1179" s="2">
        <v>45007</v>
      </c>
      <c r="E1179" s="30">
        <v>876.67</v>
      </c>
    </row>
    <row r="1180" spans="1:5" ht="15.75" x14ac:dyDescent="0.25">
      <c r="A1180" s="43">
        <v>103.9949582</v>
      </c>
      <c r="B1180" s="43">
        <v>27.50852115</v>
      </c>
      <c r="C1180" s="43">
        <v>887</v>
      </c>
      <c r="D1180" s="2">
        <v>45008</v>
      </c>
      <c r="E1180" s="30">
        <v>876.66</v>
      </c>
    </row>
    <row r="1181" spans="1:5" ht="15.75" x14ac:dyDescent="0.25">
      <c r="A1181" s="43">
        <v>103.9949582</v>
      </c>
      <c r="B1181" s="43">
        <v>27.50852115</v>
      </c>
      <c r="C1181" s="43">
        <v>887</v>
      </c>
      <c r="D1181" s="2">
        <v>45009</v>
      </c>
      <c r="E1181" s="30">
        <v>876.66</v>
      </c>
    </row>
    <row r="1182" spans="1:5" ht="15.75" x14ac:dyDescent="0.25">
      <c r="A1182" s="43">
        <v>103.9949582</v>
      </c>
      <c r="B1182" s="43">
        <v>27.50852115</v>
      </c>
      <c r="C1182" s="43">
        <v>887</v>
      </c>
      <c r="D1182" s="2">
        <v>45010</v>
      </c>
      <c r="E1182" s="30">
        <v>876.61</v>
      </c>
    </row>
    <row r="1183" spans="1:5" ht="15.75" x14ac:dyDescent="0.25">
      <c r="A1183" s="43">
        <v>103.9949582</v>
      </c>
      <c r="B1183" s="43">
        <v>27.50852115</v>
      </c>
      <c r="C1183" s="43">
        <v>887</v>
      </c>
      <c r="D1183" s="2">
        <v>45011</v>
      </c>
      <c r="E1183" s="30">
        <v>876.86</v>
      </c>
    </row>
    <row r="1184" spans="1:5" ht="15.75" x14ac:dyDescent="0.25">
      <c r="A1184" s="43">
        <v>103.9949582</v>
      </c>
      <c r="B1184" s="43">
        <v>27.50852115</v>
      </c>
      <c r="C1184" s="43">
        <v>887</v>
      </c>
      <c r="D1184" s="2">
        <v>45012</v>
      </c>
      <c r="E1184" s="30">
        <v>876.84</v>
      </c>
    </row>
    <row r="1185" spans="1:5" ht="15.75" x14ac:dyDescent="0.25">
      <c r="A1185" s="43">
        <v>103.9949582</v>
      </c>
      <c r="B1185" s="43">
        <v>27.50852115</v>
      </c>
      <c r="C1185" s="43">
        <v>887</v>
      </c>
      <c r="D1185" s="2">
        <v>45013</v>
      </c>
      <c r="E1185" s="30"/>
    </row>
    <row r="1186" spans="1:5" ht="15.75" x14ac:dyDescent="0.25">
      <c r="A1186" s="43">
        <v>103.9949582</v>
      </c>
      <c r="B1186" s="43">
        <v>27.50852115</v>
      </c>
      <c r="C1186" s="43">
        <v>887</v>
      </c>
      <c r="D1186" s="2">
        <v>45014</v>
      </c>
      <c r="E1186" s="30"/>
    </row>
    <row r="1187" spans="1:5" ht="15.75" x14ac:dyDescent="0.25">
      <c r="A1187" s="43">
        <v>103.9949582</v>
      </c>
      <c r="B1187" s="43">
        <v>27.50852115</v>
      </c>
      <c r="C1187" s="43">
        <v>887</v>
      </c>
      <c r="D1187" s="2">
        <v>45015</v>
      </c>
      <c r="E1187" s="50">
        <v>876.83</v>
      </c>
    </row>
    <row r="1188" spans="1:5" ht="15.75" x14ac:dyDescent="0.25">
      <c r="A1188" s="43">
        <v>103.9949582</v>
      </c>
      <c r="B1188" s="43">
        <v>27.50852115</v>
      </c>
      <c r="C1188" s="43">
        <v>887</v>
      </c>
      <c r="D1188" s="2">
        <v>45016</v>
      </c>
      <c r="E1188" s="30"/>
    </row>
    <row r="1189" spans="1:5" ht="15.75" x14ac:dyDescent="0.25">
      <c r="A1189" s="43">
        <v>103.9949582</v>
      </c>
      <c r="B1189" s="43">
        <v>27.50852115</v>
      </c>
      <c r="C1189" s="43">
        <v>887</v>
      </c>
      <c r="D1189" s="2">
        <v>45017</v>
      </c>
      <c r="E1189" s="30">
        <v>876.86</v>
      </c>
    </row>
    <row r="1190" spans="1:5" ht="15.75" x14ac:dyDescent="0.25">
      <c r="A1190" s="43">
        <v>103.9949582</v>
      </c>
      <c r="B1190" s="43">
        <v>27.50852115</v>
      </c>
      <c r="C1190" s="43">
        <v>887</v>
      </c>
      <c r="D1190" s="2">
        <v>45018</v>
      </c>
      <c r="E1190" s="30">
        <v>876.9</v>
      </c>
    </row>
    <row r="1191" spans="1:5" ht="15.75" x14ac:dyDescent="0.25">
      <c r="A1191" s="43">
        <v>103.9949582</v>
      </c>
      <c r="B1191" s="43">
        <v>27.50852115</v>
      </c>
      <c r="C1191" s="43">
        <v>887</v>
      </c>
      <c r="D1191" s="2">
        <v>45019</v>
      </c>
      <c r="E1191" s="30">
        <v>876.92</v>
      </c>
    </row>
    <row r="1192" spans="1:5" ht="15.75" x14ac:dyDescent="0.25">
      <c r="A1192" s="43">
        <v>103.9949582</v>
      </c>
      <c r="B1192" s="43">
        <v>27.50852115</v>
      </c>
      <c r="C1192" s="43">
        <v>887</v>
      </c>
      <c r="D1192" s="2">
        <v>45020</v>
      </c>
      <c r="E1192" s="30">
        <v>876.87</v>
      </c>
    </row>
    <row r="1193" spans="1:5" ht="15.75" x14ac:dyDescent="0.25">
      <c r="A1193" s="43">
        <v>103.9949582</v>
      </c>
      <c r="B1193" s="43">
        <v>27.50852115</v>
      </c>
      <c r="C1193" s="43">
        <v>887</v>
      </c>
      <c r="D1193" s="2">
        <v>45021</v>
      </c>
      <c r="E1193" s="30">
        <v>876.84</v>
      </c>
    </row>
    <row r="1194" spans="1:5" ht="15.75" x14ac:dyDescent="0.25">
      <c r="A1194" s="43">
        <v>103.9949582</v>
      </c>
      <c r="B1194" s="43">
        <v>27.50852115</v>
      </c>
      <c r="C1194" s="43">
        <v>887</v>
      </c>
      <c r="D1194" s="2">
        <v>45022</v>
      </c>
      <c r="E1194" s="30">
        <v>876.79</v>
      </c>
    </row>
    <row r="1195" spans="1:5" ht="15.75" x14ac:dyDescent="0.25">
      <c r="A1195" s="43">
        <v>103.9949582</v>
      </c>
      <c r="B1195" s="43">
        <v>27.50852115</v>
      </c>
      <c r="C1195" s="43">
        <v>887</v>
      </c>
      <c r="D1195" s="2">
        <v>45023</v>
      </c>
      <c r="E1195" s="30">
        <v>876.81</v>
      </c>
    </row>
    <row r="1196" spans="1:5" ht="15.75" x14ac:dyDescent="0.25">
      <c r="A1196" s="43">
        <v>103.9949582</v>
      </c>
      <c r="B1196" s="43">
        <v>27.50852115</v>
      </c>
      <c r="C1196" s="43">
        <v>887</v>
      </c>
      <c r="D1196" s="2">
        <v>45024</v>
      </c>
      <c r="E1196" s="30">
        <v>876.89</v>
      </c>
    </row>
    <row r="1197" spans="1:5" ht="15.75" x14ac:dyDescent="0.25">
      <c r="A1197" s="43">
        <v>103.9949582</v>
      </c>
      <c r="B1197" s="43">
        <v>27.50852115</v>
      </c>
      <c r="C1197" s="43">
        <v>887</v>
      </c>
      <c r="D1197" s="2">
        <v>45025</v>
      </c>
      <c r="E1197" s="30">
        <v>876.97</v>
      </c>
    </row>
    <row r="1198" spans="1:5" ht="15.75" x14ac:dyDescent="0.25">
      <c r="A1198" s="43">
        <v>103.9949582</v>
      </c>
      <c r="B1198" s="43">
        <v>27.50852115</v>
      </c>
      <c r="C1198" s="43">
        <v>887</v>
      </c>
      <c r="D1198" s="2">
        <v>45026</v>
      </c>
      <c r="E1198" s="30">
        <v>876.99</v>
      </c>
    </row>
    <row r="1199" spans="1:5" ht="15.75" x14ac:dyDescent="0.25">
      <c r="A1199" s="43">
        <v>103.9949582</v>
      </c>
      <c r="B1199" s="43">
        <v>27.50852115</v>
      </c>
      <c r="C1199" s="43">
        <v>887</v>
      </c>
      <c r="D1199" s="2">
        <v>45027</v>
      </c>
      <c r="E1199" s="30">
        <v>877</v>
      </c>
    </row>
    <row r="1200" spans="1:5" ht="15.75" x14ac:dyDescent="0.25">
      <c r="A1200" s="43">
        <v>103.9949582</v>
      </c>
      <c r="B1200" s="43">
        <v>27.50852115</v>
      </c>
      <c r="C1200" s="43">
        <v>887</v>
      </c>
      <c r="D1200" s="2">
        <v>45028</v>
      </c>
      <c r="E1200" s="30">
        <v>876.97</v>
      </c>
    </row>
    <row r="1201" spans="1:5" ht="15.75" x14ac:dyDescent="0.25">
      <c r="A1201" s="43">
        <v>103.9949582</v>
      </c>
      <c r="B1201" s="43">
        <v>27.50852115</v>
      </c>
      <c r="C1201" s="43">
        <v>887</v>
      </c>
      <c r="D1201" s="2">
        <v>45029</v>
      </c>
      <c r="E1201" s="30">
        <v>876.93</v>
      </c>
    </row>
    <row r="1202" spans="1:5" ht="15.75" x14ac:dyDescent="0.25">
      <c r="A1202" s="43">
        <v>103.9949582</v>
      </c>
      <c r="B1202" s="43">
        <v>27.50852115</v>
      </c>
      <c r="C1202" s="43">
        <v>887</v>
      </c>
      <c r="D1202" s="2">
        <v>45030</v>
      </c>
      <c r="E1202" s="30">
        <v>876.91</v>
      </c>
    </row>
    <row r="1203" spans="1:5" ht="15.75" x14ac:dyDescent="0.25">
      <c r="A1203" s="43">
        <v>103.9949582</v>
      </c>
      <c r="B1203" s="43">
        <v>27.50852115</v>
      </c>
      <c r="C1203" s="43">
        <v>887</v>
      </c>
      <c r="D1203" s="2">
        <v>45031</v>
      </c>
      <c r="E1203" s="30">
        <v>876.86</v>
      </c>
    </row>
    <row r="1204" spans="1:5" ht="15.75" x14ac:dyDescent="0.25">
      <c r="A1204" s="43">
        <v>103.9949582</v>
      </c>
      <c r="B1204" s="43">
        <v>27.50852115</v>
      </c>
      <c r="C1204" s="43">
        <v>887</v>
      </c>
      <c r="D1204" s="2">
        <v>45032</v>
      </c>
      <c r="E1204" s="30">
        <v>876.9</v>
      </c>
    </row>
    <row r="1205" spans="1:5" ht="15.75" x14ac:dyDescent="0.25">
      <c r="A1205" s="43">
        <v>103.9949582</v>
      </c>
      <c r="B1205" s="43">
        <v>27.50852115</v>
      </c>
      <c r="C1205" s="43">
        <v>887</v>
      </c>
      <c r="D1205" s="2">
        <v>45033</v>
      </c>
      <c r="E1205" s="30">
        <v>876.91</v>
      </c>
    </row>
    <row r="1206" spans="1:5" ht="15.75" x14ac:dyDescent="0.25">
      <c r="A1206" s="43">
        <v>103.9949582</v>
      </c>
      <c r="B1206" s="43">
        <v>27.50852115</v>
      </c>
      <c r="C1206" s="43">
        <v>887</v>
      </c>
      <c r="D1206" s="2">
        <v>45034</v>
      </c>
      <c r="E1206" s="30">
        <v>876.87</v>
      </c>
    </row>
    <row r="1207" spans="1:5" ht="15.75" x14ac:dyDescent="0.25">
      <c r="A1207" s="43">
        <v>103.9949582</v>
      </c>
      <c r="B1207" s="43">
        <v>27.50852115</v>
      </c>
      <c r="C1207" s="43">
        <v>887</v>
      </c>
      <c r="D1207" s="2">
        <v>45035</v>
      </c>
      <c r="E1207" s="30">
        <v>876.84</v>
      </c>
    </row>
    <row r="1208" spans="1:5" ht="15.75" x14ac:dyDescent="0.25">
      <c r="A1208" s="43">
        <v>103.9949582</v>
      </c>
      <c r="B1208" s="43">
        <v>27.50852115</v>
      </c>
      <c r="C1208" s="43">
        <v>887</v>
      </c>
      <c r="D1208" s="2">
        <v>45036</v>
      </c>
      <c r="E1208" s="30">
        <v>876.87</v>
      </c>
    </row>
    <row r="1209" spans="1:5" ht="15.75" x14ac:dyDescent="0.25">
      <c r="A1209" s="43">
        <v>103.9949582</v>
      </c>
      <c r="B1209" s="43">
        <v>27.50852115</v>
      </c>
      <c r="C1209" s="43">
        <v>887</v>
      </c>
      <c r="D1209" s="2">
        <v>45037</v>
      </c>
      <c r="E1209" s="30">
        <v>876.87</v>
      </c>
    </row>
    <row r="1210" spans="1:5" ht="15.75" x14ac:dyDescent="0.25">
      <c r="A1210" s="43">
        <v>103.9949582</v>
      </c>
      <c r="B1210" s="43">
        <v>27.50852115</v>
      </c>
      <c r="C1210" s="43">
        <v>887</v>
      </c>
      <c r="D1210" s="2">
        <v>45038</v>
      </c>
      <c r="E1210" s="30">
        <v>876.8</v>
      </c>
    </row>
    <row r="1211" spans="1:5" ht="15.75" x14ac:dyDescent="0.25">
      <c r="A1211" s="43">
        <v>103.9949582</v>
      </c>
      <c r="B1211" s="43">
        <v>27.50852115</v>
      </c>
      <c r="C1211" s="43">
        <v>887</v>
      </c>
      <c r="D1211" s="2">
        <v>45039</v>
      </c>
      <c r="E1211" s="30">
        <v>876.81</v>
      </c>
    </row>
    <row r="1212" spans="1:5" ht="15.75" x14ac:dyDescent="0.25">
      <c r="A1212" s="43">
        <v>103.9949582</v>
      </c>
      <c r="B1212" s="43">
        <v>27.50852115</v>
      </c>
      <c r="C1212" s="43">
        <v>887</v>
      </c>
      <c r="D1212" s="2">
        <v>45040</v>
      </c>
      <c r="E1212" s="30">
        <v>876.81</v>
      </c>
    </row>
    <row r="1213" spans="1:5" ht="15.75" x14ac:dyDescent="0.25">
      <c r="A1213" s="43">
        <v>103.9949582</v>
      </c>
      <c r="B1213" s="43">
        <v>27.50852115</v>
      </c>
      <c r="C1213" s="43">
        <v>887</v>
      </c>
      <c r="D1213" s="2">
        <v>45041</v>
      </c>
      <c r="E1213" s="30">
        <v>876.75</v>
      </c>
    </row>
    <row r="1214" spans="1:5" ht="15.75" x14ac:dyDescent="0.25">
      <c r="A1214" s="43">
        <v>103.9949582</v>
      </c>
      <c r="B1214" s="43">
        <v>27.50852115</v>
      </c>
      <c r="C1214" s="43">
        <v>887</v>
      </c>
      <c r="D1214" s="2">
        <v>45042</v>
      </c>
      <c r="E1214" s="30">
        <v>876.78</v>
      </c>
    </row>
    <row r="1215" spans="1:5" ht="15.75" x14ac:dyDescent="0.25">
      <c r="A1215" s="43">
        <v>103.9949582</v>
      </c>
      <c r="B1215" s="43">
        <v>27.50852115</v>
      </c>
      <c r="C1215" s="43">
        <v>887</v>
      </c>
      <c r="D1215" s="2">
        <v>45043</v>
      </c>
      <c r="E1215" s="30">
        <v>876.79</v>
      </c>
    </row>
    <row r="1216" spans="1:5" ht="15.75" x14ac:dyDescent="0.25">
      <c r="A1216" s="43">
        <v>103.9949582</v>
      </c>
      <c r="B1216" s="43">
        <v>27.50852115</v>
      </c>
      <c r="C1216" s="43">
        <v>887</v>
      </c>
      <c r="D1216" s="2">
        <v>45044</v>
      </c>
      <c r="E1216" s="30">
        <v>876.72</v>
      </c>
    </row>
    <row r="1217" spans="1:5" ht="15.75" x14ac:dyDescent="0.25">
      <c r="A1217" s="43">
        <v>103.9949582</v>
      </c>
      <c r="B1217" s="43">
        <v>27.50852115</v>
      </c>
      <c r="C1217" s="43">
        <v>887</v>
      </c>
      <c r="D1217" s="2">
        <v>45045</v>
      </c>
      <c r="E1217" s="30">
        <v>876.75</v>
      </c>
    </row>
    <row r="1218" spans="1:5" ht="15.75" x14ac:dyDescent="0.25">
      <c r="A1218" s="43">
        <v>103.9949582</v>
      </c>
      <c r="B1218" s="43">
        <v>27.50852115</v>
      </c>
      <c r="C1218" s="43">
        <v>887</v>
      </c>
      <c r="D1218" s="2">
        <v>45046</v>
      </c>
      <c r="E1218" s="30">
        <v>876.78</v>
      </c>
    </row>
    <row r="1219" spans="1:5" ht="15.75" x14ac:dyDescent="0.25">
      <c r="A1219" s="43">
        <v>103.9949582</v>
      </c>
      <c r="B1219" s="43">
        <v>27.50852115</v>
      </c>
      <c r="C1219" s="43">
        <v>887</v>
      </c>
      <c r="D1219" s="2">
        <v>45047</v>
      </c>
      <c r="E1219" s="30">
        <v>876.78</v>
      </c>
    </row>
    <row r="1220" spans="1:5" ht="15.75" x14ac:dyDescent="0.25">
      <c r="A1220" s="43">
        <v>103.9949582</v>
      </c>
      <c r="B1220" s="43">
        <v>27.50852115</v>
      </c>
      <c r="C1220" s="43">
        <v>887</v>
      </c>
      <c r="D1220" s="2">
        <v>45048</v>
      </c>
      <c r="E1220" s="30">
        <v>876.75</v>
      </c>
    </row>
    <row r="1221" spans="1:5" ht="15.75" x14ac:dyDescent="0.25">
      <c r="A1221" s="43">
        <v>103.9949582</v>
      </c>
      <c r="B1221" s="43">
        <v>27.50852115</v>
      </c>
      <c r="C1221" s="43">
        <v>887</v>
      </c>
      <c r="D1221" s="2">
        <v>45049</v>
      </c>
      <c r="E1221" s="30">
        <v>876.79</v>
      </c>
    </row>
    <row r="1222" spans="1:5" ht="15.75" x14ac:dyDescent="0.25">
      <c r="A1222" s="43">
        <v>103.9949582</v>
      </c>
      <c r="B1222" s="43">
        <v>27.50852115</v>
      </c>
      <c r="C1222" s="43">
        <v>887</v>
      </c>
      <c r="D1222" s="2">
        <v>45050</v>
      </c>
      <c r="E1222" s="30">
        <v>876.7</v>
      </c>
    </row>
    <row r="1223" spans="1:5" ht="15.75" x14ac:dyDescent="0.25">
      <c r="A1223" s="43">
        <v>103.9949582</v>
      </c>
      <c r="B1223" s="43">
        <v>27.50852115</v>
      </c>
      <c r="C1223" s="43">
        <v>887</v>
      </c>
      <c r="D1223" s="2">
        <v>45051</v>
      </c>
      <c r="E1223" s="30">
        <v>876.67</v>
      </c>
    </row>
    <row r="1224" spans="1:5" ht="15.75" x14ac:dyDescent="0.25">
      <c r="A1224" s="43">
        <v>103.9949582</v>
      </c>
      <c r="B1224" s="43">
        <v>27.50852115</v>
      </c>
      <c r="C1224" s="43">
        <v>887</v>
      </c>
      <c r="D1224" s="2">
        <v>45052</v>
      </c>
      <c r="E1224" s="30">
        <v>876.66</v>
      </c>
    </row>
    <row r="1225" spans="1:5" ht="15.75" x14ac:dyDescent="0.25">
      <c r="A1225" s="43">
        <v>103.9949582</v>
      </c>
      <c r="B1225" s="43">
        <v>27.50852115</v>
      </c>
      <c r="C1225" s="43">
        <v>887</v>
      </c>
      <c r="D1225" s="2">
        <v>45053</v>
      </c>
      <c r="E1225" s="30">
        <v>876.68</v>
      </c>
    </row>
    <row r="1226" spans="1:5" ht="15.75" x14ac:dyDescent="0.25">
      <c r="A1226" s="43">
        <v>103.9949582</v>
      </c>
      <c r="B1226" s="43">
        <v>27.50852115</v>
      </c>
      <c r="C1226" s="43">
        <v>887</v>
      </c>
      <c r="D1226" s="2">
        <v>45054</v>
      </c>
      <c r="E1226" s="30">
        <v>876.98</v>
      </c>
    </row>
    <row r="1227" spans="1:5" ht="15.75" x14ac:dyDescent="0.25">
      <c r="A1227" s="43">
        <v>103.9949582</v>
      </c>
      <c r="B1227" s="43">
        <v>27.50852115</v>
      </c>
      <c r="C1227" s="43">
        <v>887</v>
      </c>
      <c r="D1227" s="2">
        <v>45055</v>
      </c>
      <c r="E1227" s="30">
        <v>876.92</v>
      </c>
    </row>
    <row r="1228" spans="1:5" ht="15.75" x14ac:dyDescent="0.25">
      <c r="A1228" s="43">
        <v>103.9949582</v>
      </c>
      <c r="B1228" s="43">
        <v>27.50852115</v>
      </c>
      <c r="C1228" s="43">
        <v>887</v>
      </c>
      <c r="D1228" s="2">
        <v>45056</v>
      </c>
      <c r="E1228" s="30">
        <v>876.9</v>
      </c>
    </row>
    <row r="1229" spans="1:5" ht="15.75" x14ac:dyDescent="0.25">
      <c r="A1229" s="43">
        <v>103.9949582</v>
      </c>
      <c r="B1229" s="43">
        <v>27.50852115</v>
      </c>
      <c r="C1229" s="43">
        <v>887</v>
      </c>
      <c r="D1229" s="2">
        <v>45057</v>
      </c>
      <c r="E1229" s="30">
        <v>876.86</v>
      </c>
    </row>
    <row r="1230" spans="1:5" ht="15.75" x14ac:dyDescent="0.25">
      <c r="A1230" s="43">
        <v>103.9949582</v>
      </c>
      <c r="B1230" s="43">
        <v>27.50852115</v>
      </c>
      <c r="C1230" s="43">
        <v>887</v>
      </c>
      <c r="D1230" s="2">
        <v>45058</v>
      </c>
      <c r="E1230" s="30"/>
    </row>
    <row r="1231" spans="1:5" ht="15.75" x14ac:dyDescent="0.25">
      <c r="A1231" s="43">
        <v>103.9949582</v>
      </c>
      <c r="B1231" s="43">
        <v>27.50852115</v>
      </c>
      <c r="C1231" s="43">
        <v>887</v>
      </c>
      <c r="D1231" s="2">
        <v>45059</v>
      </c>
      <c r="E1231" s="30">
        <v>876.82</v>
      </c>
    </row>
    <row r="1232" spans="1:5" ht="15.75" x14ac:dyDescent="0.25">
      <c r="A1232" s="43">
        <v>103.9949582</v>
      </c>
      <c r="B1232" s="43">
        <v>27.50852115</v>
      </c>
      <c r="C1232" s="43">
        <v>887</v>
      </c>
      <c r="D1232" s="2">
        <v>45060</v>
      </c>
      <c r="E1232" s="30">
        <v>876.77</v>
      </c>
    </row>
    <row r="1233" spans="1:5" ht="15.75" x14ac:dyDescent="0.25">
      <c r="A1233" s="43">
        <v>103.9949582</v>
      </c>
      <c r="B1233" s="43">
        <v>27.50852115</v>
      </c>
      <c r="C1233" s="43">
        <v>887</v>
      </c>
      <c r="D1233" s="2">
        <v>45061</v>
      </c>
      <c r="E1233" s="30">
        <v>876.73</v>
      </c>
    </row>
    <row r="1234" spans="1:5" ht="15.75" x14ac:dyDescent="0.25">
      <c r="A1234" s="43">
        <v>103.9949582</v>
      </c>
      <c r="B1234" s="43">
        <v>27.50852115</v>
      </c>
      <c r="C1234" s="43">
        <v>887</v>
      </c>
      <c r="D1234" s="2">
        <v>45062</v>
      </c>
      <c r="E1234" s="30">
        <v>876.7</v>
      </c>
    </row>
    <row r="1235" spans="1:5" ht="15.75" x14ac:dyDescent="0.25">
      <c r="A1235" s="43">
        <v>103.9949582</v>
      </c>
      <c r="B1235" s="43">
        <v>27.50852115</v>
      </c>
      <c r="C1235" s="43">
        <v>887</v>
      </c>
      <c r="D1235" s="2">
        <v>45063</v>
      </c>
      <c r="E1235" s="30">
        <v>876.68</v>
      </c>
    </row>
    <row r="1236" spans="1:5" ht="15.75" x14ac:dyDescent="0.25">
      <c r="A1236" s="43">
        <v>103.9949582</v>
      </c>
      <c r="B1236" s="43">
        <v>27.50852115</v>
      </c>
      <c r="C1236" s="43">
        <v>887</v>
      </c>
      <c r="D1236" s="2">
        <v>45064</v>
      </c>
      <c r="E1236" s="30">
        <v>876.69</v>
      </c>
    </row>
    <row r="1237" spans="1:5" ht="15.75" x14ac:dyDescent="0.25">
      <c r="A1237" s="43">
        <v>103.9949582</v>
      </c>
      <c r="B1237" s="43">
        <v>27.50852115</v>
      </c>
      <c r="C1237" s="43">
        <v>887</v>
      </c>
      <c r="D1237" s="2">
        <v>45065</v>
      </c>
      <c r="E1237" s="30">
        <v>876.72</v>
      </c>
    </row>
    <row r="1238" spans="1:5" ht="15.75" x14ac:dyDescent="0.25">
      <c r="A1238" s="43">
        <v>103.9949582</v>
      </c>
      <c r="B1238" s="43">
        <v>27.50852115</v>
      </c>
      <c r="C1238" s="43">
        <v>887</v>
      </c>
      <c r="D1238" s="2">
        <v>45066</v>
      </c>
      <c r="E1238" s="30">
        <v>876.79</v>
      </c>
    </row>
    <row r="1239" spans="1:5" ht="15.75" x14ac:dyDescent="0.25">
      <c r="A1239" s="43">
        <v>103.9949582</v>
      </c>
      <c r="B1239" s="43">
        <v>27.50852115</v>
      </c>
      <c r="C1239" s="43">
        <v>887</v>
      </c>
      <c r="D1239" s="2">
        <v>45067</v>
      </c>
      <c r="E1239" s="30">
        <v>876.9</v>
      </c>
    </row>
    <row r="1240" spans="1:5" ht="15.75" x14ac:dyDescent="0.25">
      <c r="A1240" s="43">
        <v>103.9949582</v>
      </c>
      <c r="B1240" s="43">
        <v>27.50852115</v>
      </c>
      <c r="C1240" s="43">
        <v>887</v>
      </c>
      <c r="D1240" s="2">
        <v>45068</v>
      </c>
      <c r="E1240" s="30">
        <v>876.84</v>
      </c>
    </row>
    <row r="1241" spans="1:5" ht="15.75" x14ac:dyDescent="0.25">
      <c r="A1241" s="43">
        <v>103.9949582</v>
      </c>
      <c r="B1241" s="43">
        <v>27.50852115</v>
      </c>
      <c r="C1241" s="43">
        <v>887</v>
      </c>
      <c r="D1241" s="2">
        <v>45069</v>
      </c>
      <c r="E1241" s="30">
        <v>876.83</v>
      </c>
    </row>
    <row r="1242" spans="1:5" ht="15.75" x14ac:dyDescent="0.25">
      <c r="A1242" s="43">
        <v>103.9949582</v>
      </c>
      <c r="B1242" s="43">
        <v>27.50852115</v>
      </c>
      <c r="C1242" s="43">
        <v>887</v>
      </c>
      <c r="D1242" s="2">
        <v>45070</v>
      </c>
      <c r="E1242" s="30">
        <v>876.78</v>
      </c>
    </row>
    <row r="1243" spans="1:5" ht="15.75" x14ac:dyDescent="0.25">
      <c r="A1243" s="43">
        <v>103.9949582</v>
      </c>
      <c r="B1243" s="43">
        <v>27.50852115</v>
      </c>
      <c r="C1243" s="43">
        <v>887</v>
      </c>
      <c r="D1243" s="2">
        <v>45071</v>
      </c>
      <c r="E1243" s="30">
        <v>876.75</v>
      </c>
    </row>
    <row r="1244" spans="1:5" ht="15.75" x14ac:dyDescent="0.25">
      <c r="A1244" s="43">
        <v>103.9949582</v>
      </c>
      <c r="B1244" s="43">
        <v>27.50852115</v>
      </c>
      <c r="C1244" s="43">
        <v>887</v>
      </c>
      <c r="D1244" s="2">
        <v>45072</v>
      </c>
      <c r="E1244" s="30">
        <v>876.69</v>
      </c>
    </row>
    <row r="1245" spans="1:5" ht="15.75" x14ac:dyDescent="0.25">
      <c r="A1245" s="43">
        <v>103.9949582</v>
      </c>
      <c r="B1245" s="43">
        <v>27.50852115</v>
      </c>
      <c r="C1245" s="43">
        <v>887</v>
      </c>
      <c r="D1245" s="2">
        <v>45073</v>
      </c>
      <c r="E1245" s="30">
        <v>876.67</v>
      </c>
    </row>
    <row r="1246" spans="1:5" ht="15.75" x14ac:dyDescent="0.25">
      <c r="A1246" s="43">
        <v>103.9949582</v>
      </c>
      <c r="B1246" s="43">
        <v>27.50852115</v>
      </c>
      <c r="C1246" s="43">
        <v>887</v>
      </c>
      <c r="D1246" s="2">
        <v>45074</v>
      </c>
      <c r="E1246" s="30">
        <v>876.68</v>
      </c>
    </row>
    <row r="1247" spans="1:5" ht="15.75" x14ac:dyDescent="0.25">
      <c r="A1247" s="43">
        <v>103.9949582</v>
      </c>
      <c r="B1247" s="43">
        <v>27.50852115</v>
      </c>
      <c r="C1247" s="43">
        <v>887</v>
      </c>
      <c r="D1247" s="2">
        <v>45075</v>
      </c>
      <c r="E1247" s="30">
        <v>876.66</v>
      </c>
    </row>
    <row r="1248" spans="1:5" ht="15.75" x14ac:dyDescent="0.25">
      <c r="A1248" s="43">
        <v>103.9949582</v>
      </c>
      <c r="B1248" s="43">
        <v>27.50852115</v>
      </c>
      <c r="C1248" s="43">
        <v>887</v>
      </c>
      <c r="D1248" s="2">
        <v>45076</v>
      </c>
      <c r="E1248" s="30">
        <v>876.66</v>
      </c>
    </row>
    <row r="1249" spans="1:5" ht="15.75" x14ac:dyDescent="0.25">
      <c r="A1249" s="43">
        <v>103.9949582</v>
      </c>
      <c r="B1249" s="43">
        <v>27.50852115</v>
      </c>
      <c r="C1249" s="43">
        <v>887</v>
      </c>
      <c r="D1249" s="2">
        <v>45077</v>
      </c>
      <c r="E1249" s="30">
        <v>876.67</v>
      </c>
    </row>
    <row r="1250" spans="1:5" ht="15.75" x14ac:dyDescent="0.25">
      <c r="A1250" s="43">
        <v>103.9949582</v>
      </c>
      <c r="B1250" s="43">
        <v>27.50852115</v>
      </c>
      <c r="C1250" s="43">
        <v>887</v>
      </c>
      <c r="D1250" s="2">
        <v>45078</v>
      </c>
      <c r="E1250" s="30">
        <v>876.58</v>
      </c>
    </row>
    <row r="1251" spans="1:5" ht="15.75" x14ac:dyDescent="0.25">
      <c r="A1251" s="43">
        <v>103.9949582</v>
      </c>
      <c r="B1251" s="43">
        <v>27.50852115</v>
      </c>
      <c r="C1251" s="43">
        <v>887</v>
      </c>
      <c r="D1251" s="2">
        <v>45079</v>
      </c>
      <c r="E1251" s="30">
        <v>876.59</v>
      </c>
    </row>
    <row r="1252" spans="1:5" ht="15.75" x14ac:dyDescent="0.25">
      <c r="A1252" s="43">
        <v>103.9949582</v>
      </c>
      <c r="B1252" s="43">
        <v>27.50852115</v>
      </c>
      <c r="C1252" s="43">
        <v>887</v>
      </c>
      <c r="D1252" s="2">
        <v>45080</v>
      </c>
      <c r="E1252" s="30">
        <v>876.58</v>
      </c>
    </row>
    <row r="1253" spans="1:5" ht="15.75" x14ac:dyDescent="0.25">
      <c r="A1253" s="43">
        <v>103.9949582</v>
      </c>
      <c r="B1253" s="43">
        <v>27.50852115</v>
      </c>
      <c r="C1253" s="43">
        <v>887</v>
      </c>
      <c r="D1253" s="2">
        <v>45081</v>
      </c>
      <c r="E1253" s="30">
        <v>876.86</v>
      </c>
    </row>
    <row r="1254" spans="1:5" ht="15.75" x14ac:dyDescent="0.25">
      <c r="A1254" s="43">
        <v>103.9949582</v>
      </c>
      <c r="B1254" s="43">
        <v>27.50852115</v>
      </c>
      <c r="C1254" s="43">
        <v>887</v>
      </c>
      <c r="D1254" s="2">
        <v>45082</v>
      </c>
      <c r="E1254" s="30">
        <v>876.78</v>
      </c>
    </row>
    <row r="1255" spans="1:5" ht="15.75" x14ac:dyDescent="0.25">
      <c r="A1255" s="43">
        <v>103.9949582</v>
      </c>
      <c r="B1255" s="43">
        <v>27.50852115</v>
      </c>
      <c r="C1255" s="43">
        <v>887</v>
      </c>
      <c r="D1255" s="2">
        <v>45083</v>
      </c>
      <c r="E1255" s="30">
        <v>876.76</v>
      </c>
    </row>
    <row r="1256" spans="1:5" ht="15.75" x14ac:dyDescent="0.25">
      <c r="A1256" s="43">
        <v>103.9949582</v>
      </c>
      <c r="B1256" s="43">
        <v>27.50852115</v>
      </c>
      <c r="C1256" s="43">
        <v>887</v>
      </c>
      <c r="D1256" s="2">
        <v>45084</v>
      </c>
      <c r="E1256" s="30">
        <v>876.75</v>
      </c>
    </row>
    <row r="1257" spans="1:5" ht="15.75" x14ac:dyDescent="0.25">
      <c r="A1257" s="43">
        <v>103.9949582</v>
      </c>
      <c r="B1257" s="43">
        <v>27.50852115</v>
      </c>
      <c r="C1257" s="43">
        <v>887</v>
      </c>
      <c r="D1257" s="2">
        <v>45085</v>
      </c>
      <c r="E1257" s="30">
        <v>876.7</v>
      </c>
    </row>
    <row r="1258" spans="1:5" ht="15.75" x14ac:dyDescent="0.25">
      <c r="A1258" s="43">
        <v>103.9949582</v>
      </c>
      <c r="B1258" s="43">
        <v>27.50852115</v>
      </c>
      <c r="C1258" s="43">
        <v>887</v>
      </c>
      <c r="D1258" s="2">
        <v>45086</v>
      </c>
      <c r="E1258" s="30">
        <v>876.64</v>
      </c>
    </row>
    <row r="1259" spans="1:5" ht="15.75" x14ac:dyDescent="0.25">
      <c r="A1259" s="43">
        <v>103.9949582</v>
      </c>
      <c r="B1259" s="43">
        <v>27.50852115</v>
      </c>
      <c r="C1259" s="43">
        <v>887</v>
      </c>
      <c r="D1259" s="2">
        <v>45087</v>
      </c>
      <c r="E1259" s="30">
        <v>876.6</v>
      </c>
    </row>
    <row r="1260" spans="1:5" ht="15.75" x14ac:dyDescent="0.25">
      <c r="A1260" s="43">
        <v>103.9949582</v>
      </c>
      <c r="B1260" s="43">
        <v>27.50852115</v>
      </c>
      <c r="C1260" s="43">
        <v>887</v>
      </c>
      <c r="D1260" s="2">
        <v>45088</v>
      </c>
      <c r="E1260" s="30">
        <v>876.55</v>
      </c>
    </row>
    <row r="1261" spans="1:5" ht="15.75" x14ac:dyDescent="0.25">
      <c r="A1261" s="43">
        <v>103.9949582</v>
      </c>
      <c r="B1261" s="43">
        <v>27.50852115</v>
      </c>
      <c r="C1261" s="43">
        <v>887</v>
      </c>
      <c r="D1261" s="2">
        <v>45089</v>
      </c>
      <c r="E1261" s="30">
        <v>876.5</v>
      </c>
    </row>
    <row r="1262" spans="1:5" ht="15.75" x14ac:dyDescent="0.25">
      <c r="A1262" s="43">
        <v>103.9949582</v>
      </c>
      <c r="B1262" s="43">
        <v>27.50852115</v>
      </c>
      <c r="C1262" s="43">
        <v>887</v>
      </c>
      <c r="D1262" s="2">
        <v>45090</v>
      </c>
      <c r="E1262" s="30">
        <v>876.48</v>
      </c>
    </row>
    <row r="1263" spans="1:5" ht="15.75" x14ac:dyDescent="0.25">
      <c r="A1263" s="43">
        <v>103.9949582</v>
      </c>
      <c r="B1263" s="43">
        <v>27.50852115</v>
      </c>
      <c r="C1263" s="43">
        <v>887</v>
      </c>
      <c r="D1263" s="2">
        <v>45091</v>
      </c>
      <c r="E1263" s="30">
        <v>876.48</v>
      </c>
    </row>
    <row r="1264" spans="1:5" ht="15.75" x14ac:dyDescent="0.25">
      <c r="A1264" s="43">
        <v>103.9949582</v>
      </c>
      <c r="B1264" s="43">
        <v>27.50852115</v>
      </c>
      <c r="C1264" s="43">
        <v>887</v>
      </c>
      <c r="D1264" s="2">
        <v>45092</v>
      </c>
      <c r="E1264" s="30">
        <v>876.47</v>
      </c>
    </row>
    <row r="1265" spans="1:5" ht="15.75" x14ac:dyDescent="0.25">
      <c r="A1265" s="43">
        <v>103.9949582</v>
      </c>
      <c r="B1265" s="43">
        <v>27.50852115</v>
      </c>
      <c r="C1265" s="43">
        <v>887</v>
      </c>
      <c r="D1265" s="2">
        <v>45093</v>
      </c>
      <c r="E1265" s="30">
        <v>876.49</v>
      </c>
    </row>
    <row r="1266" spans="1:5" ht="15.75" x14ac:dyDescent="0.25">
      <c r="A1266" s="43">
        <v>103.9949582</v>
      </c>
      <c r="B1266" s="43">
        <v>27.50852115</v>
      </c>
      <c r="C1266" s="43">
        <v>887</v>
      </c>
      <c r="D1266" s="2">
        <v>45094</v>
      </c>
      <c r="E1266" s="30">
        <v>876.46</v>
      </c>
    </row>
    <row r="1267" spans="1:5" ht="15.75" x14ac:dyDescent="0.25">
      <c r="A1267" s="43">
        <v>103.9949582</v>
      </c>
      <c r="B1267" s="43">
        <v>27.50852115</v>
      </c>
      <c r="C1267" s="43">
        <v>887</v>
      </c>
      <c r="D1267" s="2">
        <v>45095</v>
      </c>
      <c r="E1267" s="30">
        <v>876.42</v>
      </c>
    </row>
    <row r="1268" spans="1:5" ht="15.75" x14ac:dyDescent="0.25">
      <c r="A1268" s="43">
        <v>103.9949582</v>
      </c>
      <c r="B1268" s="43">
        <v>27.50852115</v>
      </c>
      <c r="C1268" s="43">
        <v>887</v>
      </c>
      <c r="D1268" s="2">
        <v>45096</v>
      </c>
      <c r="E1268" s="30">
        <v>876.44</v>
      </c>
    </row>
    <row r="1269" spans="1:5" ht="15.75" x14ac:dyDescent="0.25">
      <c r="A1269" s="43">
        <v>103.9949582</v>
      </c>
      <c r="B1269" s="43">
        <v>27.50852115</v>
      </c>
      <c r="C1269" s="43">
        <v>887</v>
      </c>
      <c r="D1269" s="2">
        <v>45097</v>
      </c>
      <c r="E1269" s="30">
        <v>876.76</v>
      </c>
    </row>
    <row r="1270" spans="1:5" ht="15.75" x14ac:dyDescent="0.25">
      <c r="A1270" s="43">
        <v>103.9949582</v>
      </c>
      <c r="B1270" s="43">
        <v>27.50852115</v>
      </c>
      <c r="C1270" s="43">
        <v>887</v>
      </c>
      <c r="D1270" s="2">
        <v>45098</v>
      </c>
      <c r="E1270" s="30">
        <v>876.81</v>
      </c>
    </row>
    <row r="1271" spans="1:5" ht="15.75" x14ac:dyDescent="0.25">
      <c r="A1271" s="43">
        <v>103.9949582</v>
      </c>
      <c r="B1271" s="43">
        <v>27.50852115</v>
      </c>
      <c r="C1271" s="43">
        <v>887</v>
      </c>
      <c r="D1271" s="2">
        <v>45099</v>
      </c>
      <c r="E1271" s="30">
        <v>876.82</v>
      </c>
    </row>
    <row r="1272" spans="1:5" ht="15.75" x14ac:dyDescent="0.25">
      <c r="A1272" s="43">
        <v>103.9949582</v>
      </c>
      <c r="B1272" s="43">
        <v>27.50852115</v>
      </c>
      <c r="C1272" s="43">
        <v>887</v>
      </c>
      <c r="D1272" s="2">
        <v>45100</v>
      </c>
      <c r="E1272" s="30">
        <v>876.84</v>
      </c>
    </row>
    <row r="1273" spans="1:5" ht="15.75" x14ac:dyDescent="0.25">
      <c r="A1273" s="43">
        <v>103.9949582</v>
      </c>
      <c r="B1273" s="43">
        <v>27.50852115</v>
      </c>
      <c r="C1273" s="43">
        <v>887</v>
      </c>
      <c r="D1273" s="2">
        <v>45101</v>
      </c>
      <c r="E1273" s="30">
        <v>876.86</v>
      </c>
    </row>
    <row r="1274" spans="1:5" ht="15.75" x14ac:dyDescent="0.25">
      <c r="A1274" s="43">
        <v>103.9949582</v>
      </c>
      <c r="B1274" s="43">
        <v>27.50852115</v>
      </c>
      <c r="C1274" s="43">
        <v>887</v>
      </c>
      <c r="D1274" s="2">
        <v>45102</v>
      </c>
      <c r="E1274" s="30">
        <v>876.78</v>
      </c>
    </row>
    <row r="1275" spans="1:5" ht="15.75" x14ac:dyDescent="0.25">
      <c r="A1275" s="43">
        <v>103.9949582</v>
      </c>
      <c r="B1275" s="43">
        <v>27.50852115</v>
      </c>
      <c r="C1275" s="43">
        <v>887</v>
      </c>
      <c r="D1275" s="2">
        <v>45103</v>
      </c>
      <c r="E1275" s="30">
        <v>876.75</v>
      </c>
    </row>
    <row r="1276" spans="1:5" ht="15.75" x14ac:dyDescent="0.25">
      <c r="A1276" s="43">
        <v>103.9949582</v>
      </c>
      <c r="B1276" s="43">
        <v>27.50852115</v>
      </c>
      <c r="C1276" s="43">
        <v>887</v>
      </c>
      <c r="D1276" s="2">
        <v>45104</v>
      </c>
      <c r="E1276" s="30">
        <v>876.65</v>
      </c>
    </row>
    <row r="1277" spans="1:5" ht="15.75" x14ac:dyDescent="0.25">
      <c r="A1277" s="43">
        <v>103.9949582</v>
      </c>
      <c r="B1277" s="43">
        <v>27.50852115</v>
      </c>
      <c r="C1277" s="43">
        <v>887</v>
      </c>
      <c r="D1277" s="2">
        <v>45105</v>
      </c>
      <c r="E1277" s="30">
        <v>876.6</v>
      </c>
    </row>
    <row r="1278" spans="1:5" ht="15.75" x14ac:dyDescent="0.25">
      <c r="A1278" s="43">
        <v>103.9949582</v>
      </c>
      <c r="B1278" s="43">
        <v>27.50852115</v>
      </c>
      <c r="C1278" s="43">
        <v>887</v>
      </c>
      <c r="D1278" s="2">
        <v>45106</v>
      </c>
      <c r="E1278" s="30">
        <v>876.58</v>
      </c>
    </row>
    <row r="1279" spans="1:5" ht="15.75" x14ac:dyDescent="0.25">
      <c r="A1279" s="43">
        <v>103.9949582</v>
      </c>
      <c r="B1279" s="43">
        <v>27.50852115</v>
      </c>
      <c r="C1279" s="43">
        <v>887</v>
      </c>
      <c r="D1279" s="2">
        <v>45107</v>
      </c>
      <c r="E1279" s="30">
        <v>876.6</v>
      </c>
    </row>
    <row r="1280" spans="1:5" ht="15.75" x14ac:dyDescent="0.25">
      <c r="A1280" s="43">
        <v>103.9949582</v>
      </c>
      <c r="B1280" s="43">
        <v>27.50852115</v>
      </c>
      <c r="C1280" s="43">
        <v>887</v>
      </c>
      <c r="D1280" s="2">
        <v>45108</v>
      </c>
      <c r="E1280" s="30">
        <v>876.57</v>
      </c>
    </row>
    <row r="1281" spans="1:5" ht="15.75" x14ac:dyDescent="0.25">
      <c r="A1281" s="43">
        <v>103.9949582</v>
      </c>
      <c r="B1281" s="43">
        <v>27.50852115</v>
      </c>
      <c r="C1281" s="43">
        <v>887</v>
      </c>
      <c r="D1281" s="2">
        <v>45109</v>
      </c>
      <c r="E1281" s="30">
        <v>876.55</v>
      </c>
    </row>
    <row r="1282" spans="1:5" ht="15.75" x14ac:dyDescent="0.25">
      <c r="A1282" s="43">
        <v>103.9949582</v>
      </c>
      <c r="B1282" s="43">
        <v>27.50852115</v>
      </c>
      <c r="C1282" s="43">
        <v>887</v>
      </c>
      <c r="D1282" s="2">
        <v>45110</v>
      </c>
      <c r="E1282" s="30">
        <v>876.59</v>
      </c>
    </row>
    <row r="1283" spans="1:5" ht="15.75" x14ac:dyDescent="0.25">
      <c r="A1283" s="43">
        <v>103.9949582</v>
      </c>
      <c r="B1283" s="43">
        <v>27.50852115</v>
      </c>
      <c r="C1283" s="43">
        <v>887</v>
      </c>
      <c r="D1283" s="2">
        <v>45111</v>
      </c>
      <c r="E1283" s="30">
        <v>876.66</v>
      </c>
    </row>
    <row r="1284" spans="1:5" ht="15.75" x14ac:dyDescent="0.25">
      <c r="A1284" s="43">
        <v>103.9949582</v>
      </c>
      <c r="B1284" s="43">
        <v>27.50852115</v>
      </c>
      <c r="C1284" s="43">
        <v>887</v>
      </c>
      <c r="D1284" s="2">
        <v>45112</v>
      </c>
      <c r="E1284" s="30">
        <v>876.93</v>
      </c>
    </row>
    <row r="1285" spans="1:5" ht="15.75" x14ac:dyDescent="0.25">
      <c r="A1285" s="43">
        <v>103.9949582</v>
      </c>
      <c r="B1285" s="43">
        <v>27.50852115</v>
      </c>
      <c r="C1285" s="43">
        <v>887</v>
      </c>
      <c r="D1285" s="2">
        <v>45113</v>
      </c>
      <c r="E1285" s="30">
        <v>876.9</v>
      </c>
    </row>
    <row r="1286" spans="1:5" ht="15.75" x14ac:dyDescent="0.25">
      <c r="A1286" s="43">
        <v>103.9949582</v>
      </c>
      <c r="B1286" s="43">
        <v>27.50852115</v>
      </c>
      <c r="C1286" s="43">
        <v>887</v>
      </c>
      <c r="D1286" s="2">
        <v>45114</v>
      </c>
      <c r="E1286" s="30">
        <v>876.8</v>
      </c>
    </row>
    <row r="1287" spans="1:5" ht="15.75" x14ac:dyDescent="0.25">
      <c r="A1287" s="43">
        <v>103.9949582</v>
      </c>
      <c r="B1287" s="43">
        <v>27.50852115</v>
      </c>
      <c r="C1287" s="43">
        <v>887</v>
      </c>
      <c r="D1287" s="2">
        <v>45115</v>
      </c>
      <c r="E1287" s="30">
        <v>876.82</v>
      </c>
    </row>
    <row r="1288" spans="1:5" ht="15.75" x14ac:dyDescent="0.25">
      <c r="A1288" s="43">
        <v>103.9949582</v>
      </c>
      <c r="B1288" s="43">
        <v>27.50852115</v>
      </c>
      <c r="C1288" s="43">
        <v>887</v>
      </c>
      <c r="D1288" s="2">
        <v>45116</v>
      </c>
      <c r="E1288" s="30">
        <v>876.87</v>
      </c>
    </row>
    <row r="1289" spans="1:5" ht="15.75" x14ac:dyDescent="0.25">
      <c r="A1289" s="43">
        <v>103.9949582</v>
      </c>
      <c r="B1289" s="43">
        <v>27.50852115</v>
      </c>
      <c r="C1289" s="43">
        <v>887</v>
      </c>
      <c r="D1289" s="2">
        <v>45117</v>
      </c>
      <c r="E1289" s="30">
        <v>876.88</v>
      </c>
    </row>
    <row r="1290" spans="1:5" ht="15.75" x14ac:dyDescent="0.25">
      <c r="A1290" s="43">
        <v>103.9949582</v>
      </c>
      <c r="B1290" s="43">
        <v>27.50852115</v>
      </c>
      <c r="C1290" s="43">
        <v>887</v>
      </c>
      <c r="D1290" s="2">
        <v>45118</v>
      </c>
      <c r="E1290" s="30">
        <v>876.83</v>
      </c>
    </row>
    <row r="1291" spans="1:5" ht="15.75" x14ac:dyDescent="0.25">
      <c r="A1291" s="43">
        <v>103.9949582</v>
      </c>
      <c r="B1291" s="43">
        <v>27.50852115</v>
      </c>
      <c r="C1291" s="43">
        <v>887</v>
      </c>
      <c r="D1291" s="2">
        <v>45119</v>
      </c>
      <c r="E1291" s="30">
        <v>876.79</v>
      </c>
    </row>
    <row r="1292" spans="1:5" ht="15.75" x14ac:dyDescent="0.25">
      <c r="A1292" s="43">
        <v>103.9949582</v>
      </c>
      <c r="B1292" s="43">
        <v>27.50852115</v>
      </c>
      <c r="C1292" s="43">
        <v>887</v>
      </c>
      <c r="D1292" s="2">
        <v>45120</v>
      </c>
      <c r="E1292" s="30">
        <v>876.74099999999999</v>
      </c>
    </row>
    <row r="1293" spans="1:5" ht="15.75" x14ac:dyDescent="0.25">
      <c r="A1293" s="43">
        <v>103.9949582</v>
      </c>
      <c r="B1293" s="43">
        <v>27.50852115</v>
      </c>
      <c r="C1293" s="43">
        <v>887</v>
      </c>
      <c r="D1293" s="2">
        <v>45121</v>
      </c>
      <c r="E1293" s="30">
        <v>876.928</v>
      </c>
    </row>
    <row r="1294" spans="1:5" ht="15.75" x14ac:dyDescent="0.25">
      <c r="A1294" s="43">
        <v>103.9949582</v>
      </c>
      <c r="B1294" s="43">
        <v>27.50852115</v>
      </c>
      <c r="C1294" s="43">
        <v>887</v>
      </c>
      <c r="D1294" s="2">
        <v>45122</v>
      </c>
      <c r="E1294" s="30">
        <v>877.24800000000005</v>
      </c>
    </row>
    <row r="1295" spans="1:5" ht="15.75" x14ac:dyDescent="0.25">
      <c r="A1295" s="43">
        <v>103.9949582</v>
      </c>
      <c r="B1295" s="43">
        <v>27.50852115</v>
      </c>
      <c r="C1295" s="43">
        <v>887</v>
      </c>
      <c r="D1295" s="2">
        <v>45123</v>
      </c>
      <c r="E1295" s="30">
        <v>877.24300000000005</v>
      </c>
    </row>
    <row r="1296" spans="1:5" ht="15.75" x14ac:dyDescent="0.25">
      <c r="A1296" s="43">
        <v>103.9949582</v>
      </c>
      <c r="B1296" s="43">
        <v>27.50852115</v>
      </c>
      <c r="C1296" s="43">
        <v>887</v>
      </c>
      <c r="D1296" s="2">
        <v>45124</v>
      </c>
      <c r="E1296" s="30">
        <v>877.15599999999995</v>
      </c>
    </row>
    <row r="1297" spans="1:5" ht="15.75" x14ac:dyDescent="0.25">
      <c r="A1297" s="43">
        <v>103.9949582</v>
      </c>
      <c r="B1297" s="43">
        <v>27.50852115</v>
      </c>
      <c r="C1297" s="43">
        <v>887</v>
      </c>
      <c r="D1297" s="2">
        <v>45125</v>
      </c>
      <c r="E1297" s="30">
        <v>877.07899999999995</v>
      </c>
    </row>
    <row r="1298" spans="1:5" ht="15.75" x14ac:dyDescent="0.25">
      <c r="A1298" s="43">
        <v>103.9949582</v>
      </c>
      <c r="B1298" s="43">
        <v>27.50852115</v>
      </c>
      <c r="C1298" s="43">
        <v>887</v>
      </c>
      <c r="D1298" s="2">
        <v>45126</v>
      </c>
      <c r="E1298" s="30">
        <v>877.00400000000002</v>
      </c>
    </row>
    <row r="1299" spans="1:5" ht="15.75" x14ac:dyDescent="0.25">
      <c r="A1299" s="43">
        <v>103.9949582</v>
      </c>
      <c r="B1299" s="43">
        <v>27.50852115</v>
      </c>
      <c r="C1299" s="43">
        <v>887</v>
      </c>
      <c r="D1299" s="2">
        <v>45127</v>
      </c>
      <c r="E1299" s="30">
        <v>877.07</v>
      </c>
    </row>
    <row r="1300" spans="1:5" ht="15.75" x14ac:dyDescent="0.25">
      <c r="A1300" s="43">
        <v>103.9949582</v>
      </c>
      <c r="B1300" s="43">
        <v>27.50852115</v>
      </c>
      <c r="C1300" s="43">
        <v>887</v>
      </c>
      <c r="D1300" s="2">
        <v>45128</v>
      </c>
      <c r="E1300" s="30">
        <v>877.23</v>
      </c>
    </row>
    <row r="1301" spans="1:5" ht="15.75" x14ac:dyDescent="0.25">
      <c r="A1301" s="43">
        <v>103.9949582</v>
      </c>
      <c r="B1301" s="43">
        <v>27.50852115</v>
      </c>
      <c r="C1301" s="43">
        <v>887</v>
      </c>
      <c r="D1301" s="2">
        <v>45129</v>
      </c>
      <c r="E1301" s="30">
        <v>877.38</v>
      </c>
    </row>
    <row r="1302" spans="1:5" ht="15.75" x14ac:dyDescent="0.25">
      <c r="A1302" s="43">
        <v>103.9949582</v>
      </c>
      <c r="B1302" s="43">
        <v>27.50852115</v>
      </c>
      <c r="C1302" s="43">
        <v>887</v>
      </c>
      <c r="D1302" s="2">
        <v>45130</v>
      </c>
      <c r="E1302" s="30">
        <v>877.42</v>
      </c>
    </row>
    <row r="1303" spans="1:5" ht="15.75" x14ac:dyDescent="0.25">
      <c r="A1303" s="43">
        <v>103.9949582</v>
      </c>
      <c r="B1303" s="43">
        <v>27.50852115</v>
      </c>
      <c r="C1303" s="43">
        <v>887</v>
      </c>
      <c r="D1303" s="2">
        <v>45131</v>
      </c>
      <c r="E1303" s="30">
        <v>877.35</v>
      </c>
    </row>
    <row r="1304" spans="1:5" ht="15.75" x14ac:dyDescent="0.25">
      <c r="A1304" s="43">
        <v>103.9949582</v>
      </c>
      <c r="B1304" s="43">
        <v>27.50852115</v>
      </c>
      <c r="C1304" s="43">
        <v>887</v>
      </c>
      <c r="D1304" s="2">
        <v>45132</v>
      </c>
      <c r="E1304" s="30">
        <v>877.3</v>
      </c>
    </row>
    <row r="1305" spans="1:5" ht="15.75" x14ac:dyDescent="0.25">
      <c r="A1305" s="43">
        <v>103.9949582</v>
      </c>
      <c r="B1305" s="43">
        <v>27.50852115</v>
      </c>
      <c r="C1305" s="43">
        <v>887</v>
      </c>
      <c r="D1305" s="2">
        <v>45133</v>
      </c>
      <c r="E1305" s="30">
        <v>877.23</v>
      </c>
    </row>
    <row r="1306" spans="1:5" ht="15.75" x14ac:dyDescent="0.25">
      <c r="A1306" s="43">
        <v>103.9949582</v>
      </c>
      <c r="B1306" s="43">
        <v>27.50852115</v>
      </c>
      <c r="C1306" s="43">
        <v>887</v>
      </c>
      <c r="D1306" s="2">
        <v>45134</v>
      </c>
      <c r="E1306" s="30">
        <v>877.6</v>
      </c>
    </row>
    <row r="1307" spans="1:5" ht="15.75" x14ac:dyDescent="0.25">
      <c r="A1307" s="43">
        <v>103.9949582</v>
      </c>
      <c r="B1307" s="43">
        <v>27.50852115</v>
      </c>
      <c r="C1307" s="43">
        <v>887</v>
      </c>
      <c r="D1307" s="2">
        <v>45135</v>
      </c>
      <c r="E1307" s="30">
        <v>878.35</v>
      </c>
    </row>
    <row r="1308" spans="1:5" ht="15.75" x14ac:dyDescent="0.25">
      <c r="A1308" s="43">
        <v>103.9949582</v>
      </c>
      <c r="B1308" s="43">
        <v>27.50852115</v>
      </c>
      <c r="C1308" s="43">
        <v>887</v>
      </c>
      <c r="D1308" s="2">
        <v>45136</v>
      </c>
      <c r="E1308" s="30">
        <v>878.52</v>
      </c>
    </row>
    <row r="1309" spans="1:5" ht="15.75" x14ac:dyDescent="0.25">
      <c r="A1309" s="43">
        <v>103.9949582</v>
      </c>
      <c r="B1309" s="43">
        <v>27.50852115</v>
      </c>
      <c r="C1309" s="43">
        <v>887</v>
      </c>
      <c r="D1309" s="2">
        <v>45137</v>
      </c>
      <c r="E1309" s="30">
        <v>878.28</v>
      </c>
    </row>
    <row r="1310" spans="1:5" ht="15.75" x14ac:dyDescent="0.25">
      <c r="A1310" s="43">
        <v>103.9949582</v>
      </c>
      <c r="B1310" s="43">
        <v>27.50852115</v>
      </c>
      <c r="C1310" s="43">
        <v>887</v>
      </c>
      <c r="D1310" s="2">
        <v>45138</v>
      </c>
      <c r="E1310" s="30">
        <v>878.06</v>
      </c>
    </row>
    <row r="1311" spans="1:5" ht="15.75" x14ac:dyDescent="0.25">
      <c r="A1311" s="43">
        <v>103.9949582</v>
      </c>
      <c r="B1311" s="43">
        <v>27.50852115</v>
      </c>
      <c r="C1311" s="43">
        <v>887</v>
      </c>
      <c r="D1311" s="2">
        <v>45139</v>
      </c>
      <c r="E1311" s="30">
        <v>877.98</v>
      </c>
    </row>
    <row r="1312" spans="1:5" ht="15.75" x14ac:dyDescent="0.25">
      <c r="A1312" s="43">
        <v>103.9949582</v>
      </c>
      <c r="B1312" s="43">
        <v>27.50852115</v>
      </c>
      <c r="C1312" s="43">
        <v>887</v>
      </c>
      <c r="D1312" s="2">
        <v>45140</v>
      </c>
      <c r="E1312" s="30">
        <v>878</v>
      </c>
    </row>
    <row r="1313" spans="1:5" ht="15.75" x14ac:dyDescent="0.25">
      <c r="A1313" s="43">
        <v>103.9949582</v>
      </c>
      <c r="B1313" s="43">
        <v>27.50852115</v>
      </c>
      <c r="C1313" s="43">
        <v>887</v>
      </c>
      <c r="D1313" s="2">
        <v>45141</v>
      </c>
      <c r="E1313" s="30">
        <v>878.01300000000003</v>
      </c>
    </row>
    <row r="1314" spans="1:5" ht="15.75" x14ac:dyDescent="0.25">
      <c r="A1314" s="43">
        <v>103.9949582</v>
      </c>
      <c r="B1314" s="43">
        <v>27.50852115</v>
      </c>
      <c r="C1314" s="43">
        <v>887</v>
      </c>
      <c r="D1314" s="2">
        <v>45142</v>
      </c>
      <c r="E1314" s="30">
        <v>878.154</v>
      </c>
    </row>
    <row r="1315" spans="1:5" ht="15.75" x14ac:dyDescent="0.25">
      <c r="A1315" s="43">
        <v>103.9949582</v>
      </c>
      <c r="B1315" s="43">
        <v>27.50852115</v>
      </c>
      <c r="C1315" s="43">
        <v>887</v>
      </c>
      <c r="D1315" s="2">
        <v>45143</v>
      </c>
      <c r="E1315" s="30">
        <v>878.23699999999997</v>
      </c>
    </row>
    <row r="1316" spans="1:5" ht="15.75" x14ac:dyDescent="0.25">
      <c r="A1316" s="43">
        <v>103.9949582</v>
      </c>
      <c r="B1316" s="43">
        <v>27.50852115</v>
      </c>
      <c r="C1316" s="43">
        <v>887</v>
      </c>
      <c r="D1316" s="2">
        <v>45144</v>
      </c>
      <c r="E1316" s="30">
        <v>878.12599999999998</v>
      </c>
    </row>
    <row r="1317" spans="1:5" ht="15.75" x14ac:dyDescent="0.25">
      <c r="A1317" s="43">
        <v>103.9949582</v>
      </c>
      <c r="B1317" s="43">
        <v>27.50852115</v>
      </c>
      <c r="C1317" s="43">
        <v>887</v>
      </c>
      <c r="D1317" s="2">
        <v>45145</v>
      </c>
      <c r="E1317" s="30">
        <v>878.04</v>
      </c>
    </row>
    <row r="1318" spans="1:5" ht="15.75" x14ac:dyDescent="0.25">
      <c r="A1318" s="43">
        <v>103.9949582</v>
      </c>
      <c r="B1318" s="43">
        <v>27.50852115</v>
      </c>
      <c r="C1318" s="43">
        <v>887</v>
      </c>
      <c r="D1318" s="2">
        <v>45146</v>
      </c>
      <c r="E1318" s="30">
        <v>877.96900000000005</v>
      </c>
    </row>
    <row r="1319" spans="1:5" ht="15.75" x14ac:dyDescent="0.25">
      <c r="A1319" s="43">
        <v>103.9949582</v>
      </c>
      <c r="B1319" s="43">
        <v>27.50852115</v>
      </c>
      <c r="C1319" s="43">
        <v>887</v>
      </c>
      <c r="D1319" s="2">
        <v>45147</v>
      </c>
      <c r="E1319" s="30">
        <v>877.89</v>
      </c>
    </row>
    <row r="1320" spans="1:5" ht="15.75" x14ac:dyDescent="0.25">
      <c r="A1320" s="43">
        <v>103.9949582</v>
      </c>
      <c r="B1320" s="43">
        <v>27.50852115</v>
      </c>
      <c r="C1320" s="43">
        <v>887</v>
      </c>
      <c r="D1320" s="2">
        <v>45148</v>
      </c>
      <c r="E1320" s="30"/>
    </row>
    <row r="1321" spans="1:5" ht="15.75" x14ac:dyDescent="0.25">
      <c r="A1321" s="43">
        <v>103.9949582</v>
      </c>
      <c r="B1321" s="43">
        <v>27.50852115</v>
      </c>
      <c r="C1321" s="43">
        <v>887</v>
      </c>
      <c r="D1321" s="2">
        <v>45149</v>
      </c>
      <c r="E1321" s="30">
        <v>877.72</v>
      </c>
    </row>
    <row r="1322" spans="1:5" ht="15.75" x14ac:dyDescent="0.25">
      <c r="A1322" s="43">
        <v>103.9949582</v>
      </c>
      <c r="B1322" s="43">
        <v>27.50852115</v>
      </c>
      <c r="C1322" s="43">
        <v>887</v>
      </c>
      <c r="D1322" s="2">
        <v>45150</v>
      </c>
      <c r="E1322" s="30">
        <v>877.64</v>
      </c>
    </row>
    <row r="1323" spans="1:5" ht="15.75" x14ac:dyDescent="0.25">
      <c r="A1323" s="43">
        <v>103.9949582</v>
      </c>
      <c r="B1323" s="43">
        <v>27.50852115</v>
      </c>
      <c r="C1323" s="43">
        <v>887</v>
      </c>
      <c r="D1323" s="2">
        <v>45151</v>
      </c>
      <c r="E1323" s="30">
        <v>877.64</v>
      </c>
    </row>
    <row r="1324" spans="1:5" ht="15.75" x14ac:dyDescent="0.25">
      <c r="A1324" s="43">
        <v>103.9949582</v>
      </c>
      <c r="B1324" s="43">
        <v>27.50852115</v>
      </c>
      <c r="C1324" s="43">
        <v>887</v>
      </c>
      <c r="D1324" s="2">
        <v>45152</v>
      </c>
      <c r="E1324" s="30">
        <v>877.56</v>
      </c>
    </row>
    <row r="1325" spans="1:5" ht="15.75" x14ac:dyDescent="0.25">
      <c r="A1325" s="43">
        <v>103.9949582</v>
      </c>
      <c r="B1325" s="43">
        <v>27.50852115</v>
      </c>
      <c r="C1325" s="43">
        <v>887</v>
      </c>
      <c r="D1325" s="2">
        <v>45153</v>
      </c>
      <c r="E1325" s="50">
        <v>877.5</v>
      </c>
    </row>
    <row r="1326" spans="1:5" ht="15.75" x14ac:dyDescent="0.25">
      <c r="A1326" s="43">
        <v>103.9949582</v>
      </c>
      <c r="B1326" s="43">
        <v>27.50852115</v>
      </c>
      <c r="C1326" s="43">
        <v>887</v>
      </c>
      <c r="D1326" s="2">
        <v>45154</v>
      </c>
      <c r="E1326" s="30">
        <v>877.46</v>
      </c>
    </row>
    <row r="1327" spans="1:5" ht="15.75" x14ac:dyDescent="0.25">
      <c r="A1327" s="43">
        <v>103.9949582</v>
      </c>
      <c r="B1327" s="43">
        <v>27.50852115</v>
      </c>
      <c r="C1327" s="43">
        <v>887</v>
      </c>
      <c r="D1327" s="2">
        <v>45155</v>
      </c>
      <c r="E1327" s="30">
        <v>877.5</v>
      </c>
    </row>
    <row r="1328" spans="1:5" ht="15.75" x14ac:dyDescent="0.25">
      <c r="A1328" s="43">
        <v>103.9949582</v>
      </c>
      <c r="B1328" s="43">
        <v>27.50852115</v>
      </c>
      <c r="C1328" s="43">
        <v>887</v>
      </c>
      <c r="D1328" s="2">
        <v>45156</v>
      </c>
      <c r="E1328" s="30">
        <v>877.42700000000002</v>
      </c>
    </row>
    <row r="1329" spans="1:5" ht="15.75" x14ac:dyDescent="0.25">
      <c r="A1329" s="43">
        <v>103.9949582</v>
      </c>
      <c r="B1329" s="43">
        <v>27.50852115</v>
      </c>
      <c r="C1329" s="43">
        <v>887</v>
      </c>
      <c r="D1329" s="2">
        <v>45157</v>
      </c>
      <c r="E1329" s="30">
        <v>877.52099999999996</v>
      </c>
    </row>
    <row r="1330" spans="1:5" ht="15.75" x14ac:dyDescent="0.25">
      <c r="A1330" s="43">
        <v>103.9949582</v>
      </c>
      <c r="B1330" s="43">
        <v>27.50852115</v>
      </c>
      <c r="C1330" s="43">
        <v>887</v>
      </c>
      <c r="D1330" s="2">
        <v>45158</v>
      </c>
      <c r="E1330" s="30">
        <v>877.61300000000006</v>
      </c>
    </row>
    <row r="1331" spans="1:5" ht="15.75" x14ac:dyDescent="0.25">
      <c r="A1331" s="43">
        <v>103.9949582</v>
      </c>
      <c r="B1331" s="43">
        <v>27.50852115</v>
      </c>
      <c r="C1331" s="43">
        <v>887</v>
      </c>
      <c r="D1331" s="2">
        <v>45159</v>
      </c>
      <c r="E1331" s="30">
        <v>877.59100000000001</v>
      </c>
    </row>
    <row r="1332" spans="1:5" ht="15.75" x14ac:dyDescent="0.25">
      <c r="A1332" s="43">
        <v>103.9949582</v>
      </c>
      <c r="B1332" s="43">
        <v>27.50852115</v>
      </c>
      <c r="C1332" s="43">
        <v>887</v>
      </c>
      <c r="D1332" s="2">
        <v>45160</v>
      </c>
      <c r="E1332" s="30">
        <v>877.56600000000003</v>
      </c>
    </row>
    <row r="1333" spans="1:5" ht="15.75" x14ac:dyDescent="0.25">
      <c r="A1333" s="43">
        <v>103.9949582</v>
      </c>
      <c r="B1333" s="43">
        <v>27.50852115</v>
      </c>
      <c r="C1333" s="43">
        <v>887</v>
      </c>
      <c r="D1333" s="2">
        <v>45161</v>
      </c>
      <c r="E1333" s="30">
        <v>877.52800000000002</v>
      </c>
    </row>
    <row r="1334" spans="1:5" ht="15.75" x14ac:dyDescent="0.25">
      <c r="A1334" s="43">
        <v>103.9949582</v>
      </c>
      <c r="B1334" s="43">
        <v>27.50852115</v>
      </c>
      <c r="C1334" s="43">
        <v>887</v>
      </c>
      <c r="D1334" s="2">
        <v>45162</v>
      </c>
      <c r="E1334" s="30">
        <v>877.73599999999999</v>
      </c>
    </row>
    <row r="1335" spans="1:5" ht="15.75" x14ac:dyDescent="0.25">
      <c r="A1335" s="43">
        <v>103.9949582</v>
      </c>
      <c r="B1335" s="43">
        <v>27.50852115</v>
      </c>
      <c r="C1335" s="43">
        <v>887</v>
      </c>
      <c r="D1335" s="2">
        <v>45163</v>
      </c>
      <c r="E1335" s="30">
        <v>877.96600000000001</v>
      </c>
    </row>
    <row r="1336" spans="1:5" ht="15.75" x14ac:dyDescent="0.25">
      <c r="A1336" s="43">
        <v>103.9949582</v>
      </c>
      <c r="B1336" s="43">
        <v>27.50852115</v>
      </c>
      <c r="C1336" s="43">
        <v>887</v>
      </c>
      <c r="D1336" s="2">
        <v>45164</v>
      </c>
      <c r="E1336" s="30">
        <v>877.89099999999996</v>
      </c>
    </row>
    <row r="1337" spans="1:5" ht="15.75" x14ac:dyDescent="0.25">
      <c r="A1337" s="43">
        <v>103.9949582</v>
      </c>
      <c r="B1337" s="43">
        <v>27.50852115</v>
      </c>
      <c r="C1337" s="43">
        <v>887</v>
      </c>
      <c r="D1337" s="2">
        <v>45165</v>
      </c>
      <c r="E1337" s="30">
        <v>877.79399999999998</v>
      </c>
    </row>
    <row r="1338" spans="1:5" ht="15.75" x14ac:dyDescent="0.25">
      <c r="A1338" s="43">
        <v>103.9949582</v>
      </c>
      <c r="B1338" s="43">
        <v>27.50852115</v>
      </c>
      <c r="C1338" s="43">
        <v>887</v>
      </c>
      <c r="D1338" s="2">
        <v>45166</v>
      </c>
      <c r="E1338" s="30">
        <v>877.80600000000004</v>
      </c>
    </row>
    <row r="1339" spans="1:5" ht="15.75" x14ac:dyDescent="0.25">
      <c r="A1339" s="43">
        <v>103.9949582</v>
      </c>
      <c r="B1339" s="43">
        <v>27.50852115</v>
      </c>
      <c r="C1339" s="43">
        <v>887</v>
      </c>
      <c r="D1339" s="2">
        <v>45167</v>
      </c>
      <c r="E1339" s="30">
        <v>877.77</v>
      </c>
    </row>
    <row r="1340" spans="1:5" ht="15.75" x14ac:dyDescent="0.25">
      <c r="A1340" s="43">
        <v>103.9949582</v>
      </c>
      <c r="B1340" s="43">
        <v>27.50852115</v>
      </c>
      <c r="C1340" s="43">
        <v>887</v>
      </c>
      <c r="D1340" s="2">
        <v>45168</v>
      </c>
      <c r="E1340" s="30">
        <v>877.70100000000002</v>
      </c>
    </row>
    <row r="1341" spans="1:5" ht="15.75" x14ac:dyDescent="0.25">
      <c r="A1341" s="43">
        <v>103.9949582</v>
      </c>
      <c r="B1341" s="43">
        <v>27.50852115</v>
      </c>
      <c r="C1341" s="43">
        <v>887</v>
      </c>
      <c r="D1341" s="2">
        <v>45169</v>
      </c>
      <c r="E1341" s="30">
        <v>877.67100000000005</v>
      </c>
    </row>
    <row r="1342" spans="1:5" ht="15.75" x14ac:dyDescent="0.25">
      <c r="A1342" s="43">
        <v>103.9949582</v>
      </c>
      <c r="B1342" s="43">
        <v>27.50852115</v>
      </c>
      <c r="C1342" s="43">
        <v>887</v>
      </c>
      <c r="D1342" s="2">
        <v>45170</v>
      </c>
      <c r="E1342" s="30">
        <v>877.63400000000001</v>
      </c>
    </row>
    <row r="1343" spans="1:5" ht="15.75" x14ac:dyDescent="0.25">
      <c r="A1343" s="43">
        <v>103.9949582</v>
      </c>
      <c r="B1343" s="43">
        <v>27.50852115</v>
      </c>
      <c r="C1343" s="43">
        <v>887</v>
      </c>
      <c r="D1343" s="2">
        <v>45171</v>
      </c>
      <c r="E1343" s="30">
        <v>877.61400000000003</v>
      </c>
    </row>
    <row r="1344" spans="1:5" ht="15.75" x14ac:dyDescent="0.25">
      <c r="A1344" s="43">
        <v>103.9949582</v>
      </c>
      <c r="B1344" s="43">
        <v>27.50852115</v>
      </c>
      <c r="C1344" s="43">
        <v>887</v>
      </c>
      <c r="D1344" s="2">
        <v>45172</v>
      </c>
      <c r="E1344" s="30">
        <v>877.56500000000005</v>
      </c>
    </row>
    <row r="1345" spans="1:5" ht="15.75" x14ac:dyDescent="0.25">
      <c r="A1345" s="43">
        <v>103.9949582</v>
      </c>
      <c r="B1345" s="43">
        <v>27.50852115</v>
      </c>
      <c r="C1345" s="43">
        <v>887</v>
      </c>
      <c r="D1345" s="2">
        <v>45173</v>
      </c>
      <c r="E1345" s="30">
        <v>877.51800000000003</v>
      </c>
    </row>
    <row r="1346" spans="1:5" ht="15.75" x14ac:dyDescent="0.25">
      <c r="A1346" s="43">
        <v>103.9949582</v>
      </c>
      <c r="B1346" s="43">
        <v>27.50852115</v>
      </c>
      <c r="C1346" s="43">
        <v>887</v>
      </c>
      <c r="D1346" s="2">
        <v>45174</v>
      </c>
      <c r="E1346" s="30">
        <v>877.47799999999995</v>
      </c>
    </row>
    <row r="1347" spans="1:5" ht="15.75" x14ac:dyDescent="0.25">
      <c r="A1347" s="43">
        <v>103.9949582</v>
      </c>
      <c r="B1347" s="43">
        <v>27.50852115</v>
      </c>
      <c r="C1347" s="43">
        <v>887</v>
      </c>
      <c r="D1347" s="2">
        <v>45175</v>
      </c>
      <c r="E1347" s="30">
        <v>877.43200000000002</v>
      </c>
    </row>
    <row r="1348" spans="1:5" ht="15.75" x14ac:dyDescent="0.25">
      <c r="A1348" s="43">
        <v>103.9949582</v>
      </c>
      <c r="B1348" s="43">
        <v>27.50852115</v>
      </c>
      <c r="C1348" s="43">
        <v>887</v>
      </c>
      <c r="D1348" s="2">
        <v>45176</v>
      </c>
      <c r="E1348" s="30">
        <v>877.40099999999995</v>
      </c>
    </row>
    <row r="1349" spans="1:5" ht="15.75" x14ac:dyDescent="0.25">
      <c r="A1349" s="43">
        <v>103.9949582</v>
      </c>
      <c r="B1349" s="43">
        <v>27.50852115</v>
      </c>
      <c r="C1349" s="43">
        <v>887</v>
      </c>
      <c r="D1349" s="2">
        <v>45177</v>
      </c>
      <c r="E1349" s="30">
        <v>877.34199999999998</v>
      </c>
    </row>
    <row r="1350" spans="1:5" ht="15.75" x14ac:dyDescent="0.25">
      <c r="A1350" s="43">
        <v>103.9949582</v>
      </c>
      <c r="B1350" s="43">
        <v>27.50852115</v>
      </c>
      <c r="C1350" s="43">
        <v>887</v>
      </c>
      <c r="D1350" s="2">
        <v>45178</v>
      </c>
      <c r="E1350" s="30">
        <v>877.33900000000006</v>
      </c>
    </row>
    <row r="1351" spans="1:5" ht="15.75" x14ac:dyDescent="0.25">
      <c r="A1351" s="43">
        <v>103.9949582</v>
      </c>
      <c r="B1351" s="43">
        <v>27.50852115</v>
      </c>
      <c r="C1351" s="43">
        <v>887</v>
      </c>
      <c r="D1351" s="2">
        <v>45179</v>
      </c>
      <c r="E1351" s="30">
        <v>877.41600000000005</v>
      </c>
    </row>
    <row r="1352" spans="1:5" ht="15.75" x14ac:dyDescent="0.25">
      <c r="A1352" s="43">
        <v>103.9949582</v>
      </c>
      <c r="B1352" s="43">
        <v>27.50852115</v>
      </c>
      <c r="C1352" s="43">
        <v>887</v>
      </c>
      <c r="D1352" s="2">
        <v>45180</v>
      </c>
      <c r="E1352" s="30">
        <v>877.45299999999997</v>
      </c>
    </row>
    <row r="1353" spans="1:5" ht="15.75" x14ac:dyDescent="0.25">
      <c r="A1353" s="43">
        <v>103.9949582</v>
      </c>
      <c r="B1353" s="43">
        <v>27.50852115</v>
      </c>
      <c r="C1353" s="43">
        <v>887</v>
      </c>
      <c r="D1353" s="2">
        <v>45181</v>
      </c>
      <c r="E1353" s="30">
        <v>877.37199999999996</v>
      </c>
    </row>
    <row r="1354" spans="1:5" ht="15.75" x14ac:dyDescent="0.25">
      <c r="A1354" s="43">
        <v>103.9949582</v>
      </c>
      <c r="B1354" s="43">
        <v>27.50852115</v>
      </c>
      <c r="C1354" s="43">
        <v>887</v>
      </c>
      <c r="D1354" s="2">
        <v>45182</v>
      </c>
      <c r="E1354" s="30">
        <v>877.38</v>
      </c>
    </row>
    <row r="1355" spans="1:5" ht="15.75" x14ac:dyDescent="0.25">
      <c r="A1355" s="43">
        <v>103.9949582</v>
      </c>
      <c r="B1355" s="43">
        <v>27.50852115</v>
      </c>
      <c r="C1355" s="43">
        <v>887</v>
      </c>
      <c r="D1355" s="2">
        <v>45183</v>
      </c>
      <c r="E1355" s="30">
        <v>877.33199999999999</v>
      </c>
    </row>
    <row r="1356" spans="1:5" ht="15.75" x14ac:dyDescent="0.25">
      <c r="A1356" s="43">
        <v>103.9949582</v>
      </c>
      <c r="B1356" s="43">
        <v>27.50852115</v>
      </c>
      <c r="C1356" s="43">
        <v>887</v>
      </c>
      <c r="D1356" s="2">
        <v>45184</v>
      </c>
      <c r="E1356" s="30">
        <v>877.29100000000005</v>
      </c>
    </row>
    <row r="1357" spans="1:5" ht="15.75" x14ac:dyDescent="0.25">
      <c r="A1357" s="43">
        <v>103.9949582</v>
      </c>
      <c r="B1357" s="43">
        <v>27.50852115</v>
      </c>
      <c r="C1357" s="43">
        <v>887</v>
      </c>
      <c r="D1357" s="2">
        <v>45185</v>
      </c>
      <c r="E1357" s="30">
        <v>877.26400000000001</v>
      </c>
    </row>
    <row r="1358" spans="1:5" ht="15.75" x14ac:dyDescent="0.25">
      <c r="A1358" s="43">
        <v>103.9949582</v>
      </c>
      <c r="B1358" s="43">
        <v>27.50852115</v>
      </c>
      <c r="C1358" s="43">
        <v>887</v>
      </c>
      <c r="D1358" s="2">
        <v>45186</v>
      </c>
      <c r="E1358" s="30">
        <v>877.25</v>
      </c>
    </row>
    <row r="1359" spans="1:5" ht="15.75" x14ac:dyDescent="0.25">
      <c r="A1359" s="43">
        <v>103.9949582</v>
      </c>
      <c r="B1359" s="43">
        <v>27.50852115</v>
      </c>
      <c r="C1359" s="43">
        <v>887</v>
      </c>
      <c r="D1359" s="2">
        <v>45187</v>
      </c>
      <c r="E1359" s="30">
        <v>877.25199999999995</v>
      </c>
    </row>
    <row r="1360" spans="1:5" ht="15.75" x14ac:dyDescent="0.25">
      <c r="A1360" s="43">
        <v>103.9949582</v>
      </c>
      <c r="B1360" s="43">
        <v>27.50852115</v>
      </c>
      <c r="C1360" s="43">
        <v>887</v>
      </c>
      <c r="D1360" s="2">
        <v>45188</v>
      </c>
      <c r="E1360" s="30">
        <v>877.24199999999996</v>
      </c>
    </row>
    <row r="1361" spans="1:5" ht="15.75" x14ac:dyDescent="0.25">
      <c r="A1361" s="43">
        <v>103.9949582</v>
      </c>
      <c r="B1361" s="43">
        <v>27.50852115</v>
      </c>
      <c r="C1361" s="43">
        <v>887</v>
      </c>
      <c r="D1361" s="2">
        <v>45189</v>
      </c>
      <c r="E1361" s="30">
        <v>877.14700000000005</v>
      </c>
    </row>
    <row r="1362" spans="1:5" ht="15.75" x14ac:dyDescent="0.25">
      <c r="A1362" s="43">
        <v>103.9949582</v>
      </c>
      <c r="B1362" s="43">
        <v>27.50852115</v>
      </c>
      <c r="C1362" s="43">
        <v>887</v>
      </c>
      <c r="D1362" s="2">
        <v>45190</v>
      </c>
      <c r="E1362" s="30">
        <v>877.12699999999995</v>
      </c>
    </row>
    <row r="1363" spans="1:5" ht="15.75" x14ac:dyDescent="0.25">
      <c r="A1363" s="43">
        <v>103.9949582</v>
      </c>
      <c r="B1363" s="43">
        <v>27.50852115</v>
      </c>
      <c r="C1363" s="43">
        <v>887</v>
      </c>
      <c r="D1363" s="2">
        <v>45191</v>
      </c>
      <c r="E1363" s="30">
        <v>877.14200000000005</v>
      </c>
    </row>
    <row r="1364" spans="1:5" ht="15.75" x14ac:dyDescent="0.25">
      <c r="A1364" s="43">
        <v>103.9949582</v>
      </c>
      <c r="B1364" s="43">
        <v>27.50852115</v>
      </c>
      <c r="C1364" s="43">
        <v>887</v>
      </c>
      <c r="D1364" s="2">
        <v>45192</v>
      </c>
      <c r="E1364" s="30">
        <v>877.17100000000005</v>
      </c>
    </row>
    <row r="1365" spans="1:5" ht="15.75" x14ac:dyDescent="0.25">
      <c r="A1365" s="43">
        <v>103.9949582</v>
      </c>
      <c r="B1365" s="43">
        <v>27.50852115</v>
      </c>
      <c r="C1365" s="43">
        <v>887</v>
      </c>
      <c r="D1365" s="2">
        <v>45193</v>
      </c>
      <c r="E1365" s="30">
        <v>877.13400000000001</v>
      </c>
    </row>
    <row r="1366" spans="1:5" ht="15.75" x14ac:dyDescent="0.25">
      <c r="A1366" s="43">
        <v>103.9949582</v>
      </c>
      <c r="B1366" s="43">
        <v>27.50852115</v>
      </c>
      <c r="C1366" s="43">
        <v>887</v>
      </c>
      <c r="D1366" s="2">
        <v>45194</v>
      </c>
      <c r="E1366" s="30">
        <v>877.09199999999998</v>
      </c>
    </row>
    <row r="1367" spans="1:5" ht="15.75" x14ac:dyDescent="0.25">
      <c r="A1367" s="43">
        <v>103.9949582</v>
      </c>
      <c r="B1367" s="43">
        <v>27.50852115</v>
      </c>
      <c r="C1367" s="43">
        <v>887</v>
      </c>
      <c r="D1367" s="2">
        <v>45195</v>
      </c>
      <c r="E1367" s="30">
        <v>877.05499999999995</v>
      </c>
    </row>
    <row r="1368" spans="1:5" ht="15.75" x14ac:dyDescent="0.25">
      <c r="A1368" s="43">
        <v>103.9949582</v>
      </c>
      <c r="B1368" s="43">
        <v>27.50852115</v>
      </c>
      <c r="C1368" s="43">
        <v>887</v>
      </c>
      <c r="D1368" s="2">
        <v>45196</v>
      </c>
      <c r="E1368" s="30">
        <v>877.327</v>
      </c>
    </row>
    <row r="1369" spans="1:5" ht="15.75" x14ac:dyDescent="0.25">
      <c r="A1369" s="43">
        <v>103.9949582</v>
      </c>
      <c r="B1369" s="43">
        <v>27.50852115</v>
      </c>
      <c r="C1369" s="43">
        <v>887</v>
      </c>
      <c r="D1369" s="2">
        <v>45197</v>
      </c>
      <c r="E1369" s="30">
        <v>877.38099999999997</v>
      </c>
    </row>
    <row r="1370" spans="1:5" ht="15.75" x14ac:dyDescent="0.25">
      <c r="A1370" s="43">
        <v>103.9949582</v>
      </c>
      <c r="B1370" s="43">
        <v>27.50852115</v>
      </c>
      <c r="C1370" s="43">
        <v>887</v>
      </c>
      <c r="D1370" s="2">
        <v>45198</v>
      </c>
      <c r="E1370" s="30">
        <v>877.39200000000005</v>
      </c>
    </row>
    <row r="1371" spans="1:5" ht="15.75" x14ac:dyDescent="0.25">
      <c r="A1371" s="43">
        <v>103.9949582</v>
      </c>
      <c r="B1371" s="43">
        <v>27.50852115</v>
      </c>
      <c r="C1371" s="43">
        <v>887</v>
      </c>
      <c r="D1371" s="2">
        <v>45199</v>
      </c>
      <c r="E1371" s="30">
        <v>877.375</v>
      </c>
    </row>
    <row r="1372" spans="1:5" ht="15.75" x14ac:dyDescent="0.25">
      <c r="A1372" s="43">
        <v>103.9949582</v>
      </c>
      <c r="B1372" s="43">
        <v>27.50852115</v>
      </c>
      <c r="C1372" s="43">
        <v>887</v>
      </c>
      <c r="D1372" s="2">
        <v>45200</v>
      </c>
      <c r="E1372" s="30">
        <v>877.34</v>
      </c>
    </row>
    <row r="1373" spans="1:5" ht="15.75" x14ac:dyDescent="0.25">
      <c r="A1373" s="43">
        <v>103.9949582</v>
      </c>
      <c r="B1373" s="43">
        <v>27.50852115</v>
      </c>
      <c r="C1373" s="43">
        <v>887</v>
      </c>
      <c r="D1373" s="2">
        <v>45201</v>
      </c>
      <c r="E1373" s="30">
        <v>877.31299999999999</v>
      </c>
    </row>
    <row r="1374" spans="1:5" ht="15.75" x14ac:dyDescent="0.25">
      <c r="A1374" s="43">
        <v>103.9949582</v>
      </c>
      <c r="B1374" s="43">
        <v>27.50852115</v>
      </c>
      <c r="C1374" s="43">
        <v>887</v>
      </c>
      <c r="D1374" s="2">
        <v>45202</v>
      </c>
      <c r="E1374" s="30">
        <v>877.24300000000005</v>
      </c>
    </row>
    <row r="1375" spans="1:5" ht="15.75" x14ac:dyDescent="0.25">
      <c r="A1375" s="43">
        <v>103.9949582</v>
      </c>
      <c r="B1375" s="43">
        <v>27.50852115</v>
      </c>
      <c r="C1375" s="43">
        <v>887</v>
      </c>
      <c r="D1375" s="2">
        <v>45203</v>
      </c>
      <c r="E1375" s="30">
        <v>877.31200000000001</v>
      </c>
    </row>
    <row r="1376" spans="1:5" ht="15.75" x14ac:dyDescent="0.25">
      <c r="A1376" s="43">
        <v>103.9949582</v>
      </c>
      <c r="B1376" s="43">
        <v>27.50852115</v>
      </c>
      <c r="C1376" s="43">
        <v>887</v>
      </c>
      <c r="D1376" s="2">
        <v>45204</v>
      </c>
      <c r="E1376" s="30">
        <v>877.29200000000003</v>
      </c>
    </row>
    <row r="1377" spans="1:5" ht="15.75" x14ac:dyDescent="0.25">
      <c r="A1377" s="43">
        <v>103.9949582</v>
      </c>
      <c r="B1377" s="43">
        <v>27.50852115</v>
      </c>
      <c r="C1377" s="43">
        <v>887</v>
      </c>
      <c r="D1377" s="2">
        <v>45205</v>
      </c>
      <c r="E1377" s="30">
        <v>877.29200000000003</v>
      </c>
    </row>
    <row r="1378" spans="1:5" ht="15.75" x14ac:dyDescent="0.25">
      <c r="A1378" s="43">
        <v>103.9949582</v>
      </c>
      <c r="B1378" s="43">
        <v>27.50852115</v>
      </c>
      <c r="C1378" s="43">
        <v>887</v>
      </c>
      <c r="D1378" s="2">
        <v>45206</v>
      </c>
      <c r="E1378" s="30">
        <v>877.16499999999996</v>
      </c>
    </row>
    <row r="1379" spans="1:5" ht="15.75" x14ac:dyDescent="0.25">
      <c r="A1379" s="43">
        <v>103.9949582</v>
      </c>
      <c r="B1379" s="43">
        <v>27.50852115</v>
      </c>
      <c r="C1379" s="43">
        <v>887</v>
      </c>
      <c r="D1379" s="2">
        <v>45207</v>
      </c>
      <c r="E1379" s="30">
        <v>877.13400000000001</v>
      </c>
    </row>
    <row r="1380" spans="1:5" ht="15.75" x14ac:dyDescent="0.25">
      <c r="A1380" s="43">
        <v>103.9949582</v>
      </c>
      <c r="B1380" s="43">
        <v>27.50852115</v>
      </c>
      <c r="C1380" s="43">
        <v>887</v>
      </c>
      <c r="D1380" s="2">
        <v>45208</v>
      </c>
      <c r="E1380" s="30">
        <v>877.12900000000002</v>
      </c>
    </row>
    <row r="1381" spans="1:5" ht="15.75" x14ac:dyDescent="0.25">
      <c r="A1381" s="43">
        <v>103.9949582</v>
      </c>
      <c r="B1381" s="43">
        <v>27.50852115</v>
      </c>
      <c r="C1381" s="43">
        <v>887</v>
      </c>
      <c r="D1381" s="2">
        <v>45209</v>
      </c>
      <c r="E1381" s="30">
        <v>877.101</v>
      </c>
    </row>
    <row r="1382" spans="1:5" ht="15.75" x14ac:dyDescent="0.25">
      <c r="A1382" s="43">
        <v>103.9949582</v>
      </c>
      <c r="B1382" s="43">
        <v>27.50852115</v>
      </c>
      <c r="C1382" s="43">
        <v>887</v>
      </c>
      <c r="D1382" s="2">
        <v>45210</v>
      </c>
      <c r="E1382" s="30">
        <v>877.14099999999996</v>
      </c>
    </row>
    <row r="1383" spans="1:5" ht="15.75" x14ac:dyDescent="0.25">
      <c r="A1383" s="43">
        <v>103.9949582</v>
      </c>
      <c r="B1383" s="43">
        <v>27.50852115</v>
      </c>
      <c r="C1383" s="43">
        <v>887</v>
      </c>
      <c r="D1383" s="2">
        <v>45211</v>
      </c>
      <c r="E1383" s="30">
        <v>877.12099999999998</v>
      </c>
    </row>
    <row r="1384" spans="1:5" ht="15.75" x14ac:dyDescent="0.25">
      <c r="A1384" s="43">
        <v>103.9949582</v>
      </c>
      <c r="B1384" s="43">
        <v>27.50852115</v>
      </c>
      <c r="C1384" s="43">
        <v>887</v>
      </c>
      <c r="D1384" s="2">
        <v>45212</v>
      </c>
      <c r="E1384" s="30">
        <v>877.05200000000002</v>
      </c>
    </row>
    <row r="1385" spans="1:5" ht="15.75" x14ac:dyDescent="0.25">
      <c r="A1385" s="43">
        <v>103.9949582</v>
      </c>
      <c r="B1385" s="43">
        <v>27.50852115</v>
      </c>
      <c r="C1385" s="43">
        <v>887</v>
      </c>
      <c r="D1385" s="2">
        <v>45213</v>
      </c>
      <c r="E1385" s="30">
        <v>877.10599999999999</v>
      </c>
    </row>
    <row r="1386" spans="1:5" ht="15.75" x14ac:dyDescent="0.25">
      <c r="A1386" s="43">
        <v>103.9949582</v>
      </c>
      <c r="B1386" s="43">
        <v>27.50852115</v>
      </c>
      <c r="C1386" s="43">
        <v>887</v>
      </c>
      <c r="D1386" s="2">
        <v>45214</v>
      </c>
      <c r="E1386" s="30">
        <v>877.13</v>
      </c>
    </row>
    <row r="1387" spans="1:5" ht="15.75" x14ac:dyDescent="0.25">
      <c r="A1387" s="43">
        <v>103.9949582</v>
      </c>
      <c r="B1387" s="43">
        <v>27.50852115</v>
      </c>
      <c r="C1387" s="43">
        <v>887</v>
      </c>
      <c r="D1387" s="2">
        <v>45215</v>
      </c>
      <c r="E1387" s="30">
        <v>877.13800000000003</v>
      </c>
    </row>
    <row r="1388" spans="1:5" ht="15.75" x14ac:dyDescent="0.25">
      <c r="A1388" s="43">
        <v>103.9949582</v>
      </c>
      <c r="B1388" s="43">
        <v>27.50852115</v>
      </c>
      <c r="C1388" s="43">
        <v>887</v>
      </c>
      <c r="D1388" s="2">
        <v>45216</v>
      </c>
      <c r="E1388" s="30">
        <v>877.13099999999997</v>
      </c>
    </row>
    <row r="1389" spans="1:5" ht="15.75" x14ac:dyDescent="0.25">
      <c r="A1389" s="43">
        <v>103.9949582</v>
      </c>
      <c r="B1389" s="43">
        <v>27.50852115</v>
      </c>
      <c r="C1389" s="43">
        <v>887</v>
      </c>
      <c r="D1389" s="2">
        <v>45217</v>
      </c>
      <c r="E1389" s="30">
        <v>877.08399999999995</v>
      </c>
    </row>
    <row r="1390" spans="1:5" ht="15.75" x14ac:dyDescent="0.25">
      <c r="A1390" s="43">
        <v>103.9949582</v>
      </c>
      <c r="B1390" s="43">
        <v>27.50852115</v>
      </c>
      <c r="C1390" s="43">
        <v>887</v>
      </c>
      <c r="D1390" s="2">
        <v>45218</v>
      </c>
      <c r="E1390" s="30"/>
    </row>
    <row r="1391" spans="1:5" ht="15.75" x14ac:dyDescent="0.25">
      <c r="A1391" s="43">
        <v>103.9949582</v>
      </c>
      <c r="B1391" s="43">
        <v>27.50852115</v>
      </c>
      <c r="C1391" s="43">
        <v>887</v>
      </c>
      <c r="D1391" s="2">
        <v>45219</v>
      </c>
      <c r="E1391" s="30">
        <v>877.06100000000004</v>
      </c>
    </row>
    <row r="1392" spans="1:5" ht="15.75" x14ac:dyDescent="0.25">
      <c r="A1392" s="43">
        <v>103.9949582</v>
      </c>
      <c r="B1392" s="43">
        <v>27.50852115</v>
      </c>
      <c r="C1392" s="43">
        <v>887</v>
      </c>
      <c r="D1392" s="2">
        <v>45220</v>
      </c>
      <c r="E1392" s="30">
        <v>877.05499999999995</v>
      </c>
    </row>
    <row r="1393" spans="1:5" ht="15.75" x14ac:dyDescent="0.25">
      <c r="A1393" s="43">
        <v>103.9949582</v>
      </c>
      <c r="B1393" s="43">
        <v>27.50852115</v>
      </c>
      <c r="C1393" s="43">
        <v>887</v>
      </c>
      <c r="D1393" s="2">
        <v>45221</v>
      </c>
      <c r="E1393" s="30">
        <v>877.01499999999999</v>
      </c>
    </row>
    <row r="1394" spans="1:5" ht="15.75" x14ac:dyDescent="0.25">
      <c r="A1394" s="43">
        <v>103.9949582</v>
      </c>
      <c r="B1394" s="43">
        <v>27.50852115</v>
      </c>
      <c r="C1394" s="43">
        <v>887</v>
      </c>
      <c r="D1394" s="2">
        <v>45222</v>
      </c>
      <c r="E1394" s="30">
        <v>877.03599999999994</v>
      </c>
    </row>
    <row r="1395" spans="1:5" ht="15.75" x14ac:dyDescent="0.25">
      <c r="A1395" s="43">
        <v>103.9949582</v>
      </c>
      <c r="B1395" s="43">
        <v>27.50852115</v>
      </c>
      <c r="C1395" s="43">
        <v>887</v>
      </c>
      <c r="D1395" s="2">
        <v>45223</v>
      </c>
      <c r="E1395" s="30">
        <v>876.995</v>
      </c>
    </row>
    <row r="1396" spans="1:5" ht="15.75" x14ac:dyDescent="0.25">
      <c r="A1396" s="43">
        <v>103.9949582</v>
      </c>
      <c r="B1396" s="43">
        <v>27.50852115</v>
      </c>
      <c r="C1396" s="43">
        <v>887</v>
      </c>
      <c r="D1396" s="2">
        <v>45224</v>
      </c>
      <c r="E1396" s="30">
        <v>876.98699999999997</v>
      </c>
    </row>
    <row r="1397" spans="1:5" ht="15.75" x14ac:dyDescent="0.25">
      <c r="A1397" s="43">
        <v>103.9949582</v>
      </c>
      <c r="B1397" s="43">
        <v>27.50852115</v>
      </c>
      <c r="C1397" s="43">
        <v>887</v>
      </c>
      <c r="D1397" s="2">
        <v>45225</v>
      </c>
      <c r="E1397" s="30">
        <v>876.99099999999999</v>
      </c>
    </row>
    <row r="1398" spans="1:5" ht="15.75" x14ac:dyDescent="0.25">
      <c r="A1398" s="43">
        <v>103.9949582</v>
      </c>
      <c r="B1398" s="43">
        <v>27.50852115</v>
      </c>
      <c r="C1398" s="43">
        <v>887</v>
      </c>
      <c r="D1398" s="2">
        <v>45226</v>
      </c>
      <c r="E1398" s="30">
        <v>876.97</v>
      </c>
    </row>
    <row r="1399" spans="1:5" ht="15.75" x14ac:dyDescent="0.25">
      <c r="A1399" s="43">
        <v>103.9949582</v>
      </c>
      <c r="B1399" s="43">
        <v>27.50852115</v>
      </c>
      <c r="C1399" s="43">
        <v>887</v>
      </c>
      <c r="D1399" s="2">
        <v>45227</v>
      </c>
      <c r="E1399" s="30">
        <v>876.95</v>
      </c>
    </row>
    <row r="1400" spans="1:5" ht="15.75" x14ac:dyDescent="0.25">
      <c r="A1400" s="43">
        <v>103.9949582</v>
      </c>
      <c r="B1400" s="43">
        <v>27.50852115</v>
      </c>
      <c r="C1400" s="43">
        <v>887</v>
      </c>
      <c r="D1400" s="2">
        <v>45228</v>
      </c>
      <c r="E1400" s="30">
        <v>876.93</v>
      </c>
    </row>
    <row r="1401" spans="1:5" ht="15.75" x14ac:dyDescent="0.25">
      <c r="A1401" s="43">
        <v>103.9949582</v>
      </c>
      <c r="B1401" s="43">
        <v>27.50852115</v>
      </c>
      <c r="C1401" s="43">
        <v>887</v>
      </c>
      <c r="D1401" s="2">
        <v>45229</v>
      </c>
      <c r="E1401" s="30">
        <v>876.94</v>
      </c>
    </row>
    <row r="1402" spans="1:5" ht="15.75" x14ac:dyDescent="0.25">
      <c r="A1402" s="43">
        <v>103.9949582</v>
      </c>
      <c r="B1402" s="43">
        <v>27.50852115</v>
      </c>
      <c r="C1402" s="43">
        <v>887</v>
      </c>
      <c r="D1402" s="2">
        <v>45230</v>
      </c>
      <c r="E1402" s="30">
        <v>876.96</v>
      </c>
    </row>
    <row r="1403" spans="1:5" ht="15.75" x14ac:dyDescent="0.25">
      <c r="A1403" s="43">
        <v>103.9949582</v>
      </c>
      <c r="B1403" s="43">
        <v>27.50852115</v>
      </c>
      <c r="C1403" s="43">
        <v>887</v>
      </c>
      <c r="D1403" s="2">
        <v>45231</v>
      </c>
      <c r="E1403" s="30">
        <v>876.94</v>
      </c>
    </row>
    <row r="1404" spans="1:5" ht="15.75" x14ac:dyDescent="0.25">
      <c r="A1404" s="43">
        <v>103.9949582</v>
      </c>
      <c r="B1404" s="43">
        <v>27.50852115</v>
      </c>
      <c r="C1404" s="43">
        <v>887</v>
      </c>
      <c r="D1404" s="2">
        <v>45232</v>
      </c>
      <c r="E1404" s="30">
        <v>876.952</v>
      </c>
    </row>
    <row r="1405" spans="1:5" ht="15.75" x14ac:dyDescent="0.25">
      <c r="A1405" s="43">
        <v>103.9949582</v>
      </c>
      <c r="B1405" s="43">
        <v>27.50852115</v>
      </c>
      <c r="C1405" s="43">
        <v>887</v>
      </c>
      <c r="D1405" s="2">
        <v>45233</v>
      </c>
      <c r="E1405" s="30">
        <v>876.97</v>
      </c>
    </row>
    <row r="1406" spans="1:5" ht="15.75" x14ac:dyDescent="0.25">
      <c r="A1406" s="43">
        <v>103.9949582</v>
      </c>
      <c r="B1406" s="43">
        <v>27.50852115</v>
      </c>
      <c r="C1406" s="43">
        <v>887</v>
      </c>
      <c r="D1406" s="2">
        <v>45234</v>
      </c>
      <c r="E1406" s="30">
        <v>876.98</v>
      </c>
    </row>
    <row r="1407" spans="1:5" ht="15.75" x14ac:dyDescent="0.25">
      <c r="A1407" s="43">
        <v>103.9949582</v>
      </c>
      <c r="B1407" s="43">
        <v>27.50852115</v>
      </c>
      <c r="C1407" s="43">
        <v>887</v>
      </c>
      <c r="D1407" s="2">
        <v>45235</v>
      </c>
      <c r="E1407" s="30">
        <v>876.96</v>
      </c>
    </row>
    <row r="1408" spans="1:5" ht="15.75" x14ac:dyDescent="0.25">
      <c r="A1408" s="43">
        <v>103.9949582</v>
      </c>
      <c r="B1408" s="43">
        <v>27.50852115</v>
      </c>
      <c r="C1408" s="43">
        <v>887</v>
      </c>
      <c r="D1408" s="2">
        <v>45236</v>
      </c>
      <c r="E1408" s="30">
        <v>876.98</v>
      </c>
    </row>
    <row r="1409" spans="1:5" ht="15.75" x14ac:dyDescent="0.25">
      <c r="A1409" s="43">
        <v>103.9949582</v>
      </c>
      <c r="B1409" s="43">
        <v>27.50852115</v>
      </c>
      <c r="C1409" s="43">
        <v>887</v>
      </c>
      <c r="D1409" s="2">
        <v>45237</v>
      </c>
      <c r="E1409" s="30">
        <v>876.99</v>
      </c>
    </row>
    <row r="1410" spans="1:5" ht="15.75" x14ac:dyDescent="0.25">
      <c r="A1410" s="43">
        <v>103.9949582</v>
      </c>
      <c r="B1410" s="43">
        <v>27.50852115</v>
      </c>
      <c r="C1410" s="43">
        <v>887</v>
      </c>
      <c r="D1410" s="2">
        <v>45238</v>
      </c>
      <c r="E1410" s="30">
        <v>877.01</v>
      </c>
    </row>
    <row r="1411" spans="1:5" ht="15.75" x14ac:dyDescent="0.25">
      <c r="A1411" s="43">
        <v>103.9949582</v>
      </c>
      <c r="B1411" s="43">
        <v>27.50852115</v>
      </c>
      <c r="C1411" s="43">
        <v>887</v>
      </c>
      <c r="D1411" s="2">
        <v>45239</v>
      </c>
      <c r="E1411" s="30">
        <v>877.02</v>
      </c>
    </row>
    <row r="1412" spans="1:5" ht="15.75" x14ac:dyDescent="0.25">
      <c r="A1412" s="43">
        <v>103.9949582</v>
      </c>
      <c r="B1412" s="43">
        <v>27.50852115</v>
      </c>
      <c r="C1412" s="43">
        <v>887</v>
      </c>
      <c r="D1412" s="2">
        <v>45240</v>
      </c>
      <c r="E1412" s="30">
        <v>877.04300000000001</v>
      </c>
    </row>
    <row r="1413" spans="1:5" ht="15.75" x14ac:dyDescent="0.25">
      <c r="A1413" s="43">
        <v>103.9949582</v>
      </c>
      <c r="B1413" s="43">
        <v>27.50852115</v>
      </c>
      <c r="C1413" s="43">
        <v>887</v>
      </c>
      <c r="D1413" s="2">
        <v>45241</v>
      </c>
      <c r="E1413" s="30">
        <v>877.01</v>
      </c>
    </row>
    <row r="1414" spans="1:5" ht="15.75" x14ac:dyDescent="0.25">
      <c r="A1414" s="43">
        <v>103.9949582</v>
      </c>
      <c r="B1414" s="43">
        <v>27.50852115</v>
      </c>
      <c r="C1414" s="43">
        <v>887</v>
      </c>
      <c r="D1414" s="2">
        <v>45242</v>
      </c>
      <c r="E1414" s="30">
        <v>876.97</v>
      </c>
    </row>
    <row r="1415" spans="1:5" ht="15.75" x14ac:dyDescent="0.25">
      <c r="A1415" s="43">
        <v>103.9949582</v>
      </c>
      <c r="B1415" s="43">
        <v>27.50852115</v>
      </c>
      <c r="C1415" s="43">
        <v>887</v>
      </c>
      <c r="D1415" s="2">
        <v>45243</v>
      </c>
      <c r="E1415" s="30">
        <v>876.96</v>
      </c>
    </row>
    <row r="1416" spans="1:5" ht="15.75" x14ac:dyDescent="0.25">
      <c r="A1416" s="43">
        <v>103.9949582</v>
      </c>
      <c r="B1416" s="43">
        <v>27.50852115</v>
      </c>
      <c r="C1416" s="43">
        <v>887</v>
      </c>
      <c r="D1416" s="2">
        <v>45244</v>
      </c>
      <c r="E1416" s="30">
        <v>876.96</v>
      </c>
    </row>
    <row r="1417" spans="1:5" ht="15.75" x14ac:dyDescent="0.25">
      <c r="A1417" s="43">
        <v>103.9949582</v>
      </c>
      <c r="B1417" s="43">
        <v>27.50852115</v>
      </c>
      <c r="C1417" s="43">
        <v>887</v>
      </c>
      <c r="D1417" s="2">
        <v>45245</v>
      </c>
      <c r="E1417" s="30">
        <v>876.97</v>
      </c>
    </row>
    <row r="1418" spans="1:5" ht="15.75" x14ac:dyDescent="0.25">
      <c r="A1418" s="43">
        <v>103.9949582</v>
      </c>
      <c r="B1418" s="43">
        <v>27.50852115</v>
      </c>
      <c r="C1418" s="43">
        <v>887</v>
      </c>
      <c r="D1418" s="2">
        <v>45246</v>
      </c>
      <c r="E1418" s="30">
        <v>876.9</v>
      </c>
    </row>
    <row r="1419" spans="1:5" ht="15.75" x14ac:dyDescent="0.25">
      <c r="A1419" s="43">
        <v>103.9949582</v>
      </c>
      <c r="B1419" s="43">
        <v>27.50852115</v>
      </c>
      <c r="C1419" s="43">
        <v>887</v>
      </c>
      <c r="D1419" s="2">
        <v>45247</v>
      </c>
      <c r="E1419" s="30">
        <v>876.92</v>
      </c>
    </row>
    <row r="1420" spans="1:5" ht="15.75" x14ac:dyDescent="0.25">
      <c r="A1420" s="43">
        <v>103.9949582</v>
      </c>
      <c r="B1420" s="43">
        <v>27.50852115</v>
      </c>
      <c r="C1420" s="43">
        <v>887</v>
      </c>
      <c r="D1420" s="2">
        <v>45248</v>
      </c>
      <c r="E1420" s="30">
        <v>876.93</v>
      </c>
    </row>
    <row r="1421" spans="1:5" ht="15.75" x14ac:dyDescent="0.25">
      <c r="A1421" s="43">
        <v>103.9949582</v>
      </c>
      <c r="B1421" s="43">
        <v>27.50852115</v>
      </c>
      <c r="C1421" s="43">
        <v>887</v>
      </c>
      <c r="D1421" s="2">
        <v>45249</v>
      </c>
      <c r="E1421" s="30">
        <v>876.96</v>
      </c>
    </row>
    <row r="1422" spans="1:5" ht="15.75" x14ac:dyDescent="0.25">
      <c r="A1422" s="43">
        <v>103.9949582</v>
      </c>
      <c r="B1422" s="43">
        <v>27.50852115</v>
      </c>
      <c r="C1422" s="43">
        <v>887</v>
      </c>
      <c r="D1422" s="2">
        <v>45250</v>
      </c>
      <c r="E1422" s="30">
        <v>876.96</v>
      </c>
    </row>
    <row r="1423" spans="1:5" ht="15.75" x14ac:dyDescent="0.25">
      <c r="A1423" s="43">
        <v>103.9949582</v>
      </c>
      <c r="B1423" s="43">
        <v>27.50852115</v>
      </c>
      <c r="C1423" s="43">
        <v>887</v>
      </c>
      <c r="D1423" s="2">
        <v>45251</v>
      </c>
      <c r="E1423" s="30">
        <v>876.97</v>
      </c>
    </row>
    <row r="1424" spans="1:5" ht="15.75" x14ac:dyDescent="0.25">
      <c r="A1424" s="43">
        <v>103.9949582</v>
      </c>
      <c r="B1424" s="43">
        <v>27.50852115</v>
      </c>
      <c r="C1424" s="43">
        <v>887</v>
      </c>
      <c r="D1424" s="2">
        <v>45252</v>
      </c>
      <c r="E1424" s="30">
        <v>876.94</v>
      </c>
    </row>
    <row r="1425" spans="1:5" ht="15.75" x14ac:dyDescent="0.25">
      <c r="A1425" s="43">
        <v>103.9949582</v>
      </c>
      <c r="B1425" s="43">
        <v>27.50852115</v>
      </c>
      <c r="C1425" s="43">
        <v>887</v>
      </c>
      <c r="D1425" s="2">
        <v>45253</v>
      </c>
      <c r="E1425" s="30">
        <v>876.96</v>
      </c>
    </row>
    <row r="1426" spans="1:5" ht="15.75" x14ac:dyDescent="0.25">
      <c r="A1426" s="43">
        <v>103.9949582</v>
      </c>
      <c r="B1426" s="43">
        <v>27.50852115</v>
      </c>
      <c r="C1426" s="43">
        <v>887</v>
      </c>
      <c r="D1426" s="2">
        <v>45254</v>
      </c>
      <c r="E1426" s="30">
        <v>876.87</v>
      </c>
    </row>
    <row r="1427" spans="1:5" ht="15.75" x14ac:dyDescent="0.25">
      <c r="A1427" s="43">
        <v>103.9949582</v>
      </c>
      <c r="B1427" s="43">
        <v>27.50852115</v>
      </c>
      <c r="C1427" s="43">
        <v>887</v>
      </c>
      <c r="D1427" s="2">
        <v>45255</v>
      </c>
      <c r="E1427" s="30"/>
    </row>
    <row r="1428" spans="1:5" ht="15.75" x14ac:dyDescent="0.25">
      <c r="A1428" s="43">
        <v>103.9949582</v>
      </c>
      <c r="B1428" s="43">
        <v>27.50852115</v>
      </c>
      <c r="C1428" s="43">
        <v>887</v>
      </c>
      <c r="D1428" s="2">
        <v>45256</v>
      </c>
      <c r="E1428" s="30"/>
    </row>
    <row r="1429" spans="1:5" ht="15.75" x14ac:dyDescent="0.25">
      <c r="A1429" s="43">
        <v>103.9949582</v>
      </c>
      <c r="B1429" s="43">
        <v>27.50852115</v>
      </c>
      <c r="C1429" s="43">
        <v>887</v>
      </c>
      <c r="D1429" s="2">
        <v>45257</v>
      </c>
      <c r="E1429" s="30"/>
    </row>
    <row r="1430" spans="1:5" ht="15.75" x14ac:dyDescent="0.25">
      <c r="A1430" s="43">
        <v>103.9949582</v>
      </c>
      <c r="B1430" s="43">
        <v>27.50852115</v>
      </c>
      <c r="C1430" s="43">
        <v>887</v>
      </c>
      <c r="D1430" s="2">
        <v>45258</v>
      </c>
      <c r="E1430" s="30">
        <v>876.94</v>
      </c>
    </row>
    <row r="1431" spans="1:5" ht="15.75" x14ac:dyDescent="0.25">
      <c r="A1431" s="43">
        <v>103.9949582</v>
      </c>
      <c r="B1431" s="43">
        <v>27.50852115</v>
      </c>
      <c r="C1431" s="43">
        <v>887</v>
      </c>
      <c r="D1431" s="2">
        <v>45259</v>
      </c>
      <c r="E1431" s="30">
        <v>876.9</v>
      </c>
    </row>
    <row r="1432" spans="1:5" ht="15.75" x14ac:dyDescent="0.25">
      <c r="A1432" s="43">
        <v>103.9949582</v>
      </c>
      <c r="B1432" s="43">
        <v>27.50852115</v>
      </c>
      <c r="C1432" s="43">
        <v>887</v>
      </c>
      <c r="D1432" s="2">
        <v>45260</v>
      </c>
      <c r="E1432" s="30">
        <v>876.92</v>
      </c>
    </row>
    <row r="1433" spans="1:5" ht="15.75" x14ac:dyDescent="0.25">
      <c r="A1433" s="43">
        <v>103.9949582</v>
      </c>
      <c r="B1433" s="43">
        <v>27.50852115</v>
      </c>
      <c r="C1433" s="43">
        <v>887</v>
      </c>
      <c r="D1433" s="2">
        <v>45261</v>
      </c>
      <c r="E1433" s="30">
        <v>876.9</v>
      </c>
    </row>
    <row r="1434" spans="1:5" ht="15.75" x14ac:dyDescent="0.25">
      <c r="A1434" s="43">
        <v>103.9949582</v>
      </c>
      <c r="B1434" s="43">
        <v>27.50852115</v>
      </c>
      <c r="C1434" s="43">
        <v>887</v>
      </c>
      <c r="D1434" s="2">
        <v>45262</v>
      </c>
      <c r="E1434" s="30">
        <v>876.88</v>
      </c>
    </row>
    <row r="1435" spans="1:5" ht="15.75" x14ac:dyDescent="0.25">
      <c r="A1435" s="43">
        <v>103.9949582</v>
      </c>
      <c r="B1435" s="43">
        <v>27.50852115</v>
      </c>
      <c r="C1435" s="43">
        <v>887</v>
      </c>
      <c r="D1435" s="2">
        <v>45263</v>
      </c>
      <c r="E1435" s="30">
        <v>876.89</v>
      </c>
    </row>
    <row r="1436" spans="1:5" ht="15.75" x14ac:dyDescent="0.25">
      <c r="A1436" s="43">
        <v>103.9949582</v>
      </c>
      <c r="B1436" s="43">
        <v>27.50852115</v>
      </c>
      <c r="C1436" s="43">
        <v>887</v>
      </c>
      <c r="D1436" s="2">
        <v>45264</v>
      </c>
      <c r="E1436" s="30">
        <v>876.9</v>
      </c>
    </row>
    <row r="1437" spans="1:5" ht="15.75" x14ac:dyDescent="0.25">
      <c r="A1437" s="43">
        <v>103.9949582</v>
      </c>
      <c r="B1437" s="43">
        <v>27.50852115</v>
      </c>
      <c r="C1437" s="43">
        <v>887</v>
      </c>
      <c r="D1437" s="2">
        <v>45265</v>
      </c>
      <c r="E1437" s="30">
        <v>876.89</v>
      </c>
    </row>
    <row r="1438" spans="1:5" ht="15.75" x14ac:dyDescent="0.25">
      <c r="A1438" s="43">
        <v>103.9949582</v>
      </c>
      <c r="B1438" s="43">
        <v>27.50852115</v>
      </c>
      <c r="C1438" s="43">
        <v>887</v>
      </c>
      <c r="D1438" s="2">
        <v>45266</v>
      </c>
      <c r="E1438" s="30">
        <v>876.86</v>
      </c>
    </row>
    <row r="1439" spans="1:5" ht="15.75" x14ac:dyDescent="0.25">
      <c r="A1439" s="43">
        <v>103.9949582</v>
      </c>
      <c r="B1439" s="43">
        <v>27.50852115</v>
      </c>
      <c r="C1439" s="43">
        <v>887</v>
      </c>
      <c r="D1439" s="2">
        <v>45267</v>
      </c>
      <c r="E1439" s="30">
        <v>876.89</v>
      </c>
    </row>
    <row r="1440" spans="1:5" ht="15.75" x14ac:dyDescent="0.25">
      <c r="A1440" s="43">
        <v>103.9949582</v>
      </c>
      <c r="B1440" s="43">
        <v>27.50852115</v>
      </c>
      <c r="C1440" s="43">
        <v>887</v>
      </c>
      <c r="D1440" s="2">
        <v>45268</v>
      </c>
      <c r="E1440" s="30">
        <v>876.85199999999998</v>
      </c>
    </row>
    <row r="1441" spans="1:5" ht="15.75" x14ac:dyDescent="0.25">
      <c r="A1441" s="43">
        <v>103.9949582</v>
      </c>
      <c r="B1441" s="43">
        <v>27.50852115</v>
      </c>
      <c r="C1441" s="43">
        <v>887</v>
      </c>
      <c r="D1441" s="2">
        <v>45269</v>
      </c>
      <c r="E1441" s="30">
        <v>877.09400000000005</v>
      </c>
    </row>
    <row r="1442" spans="1:5" ht="15.75" x14ac:dyDescent="0.25">
      <c r="A1442" s="43">
        <v>103.9949582</v>
      </c>
      <c r="B1442" s="43">
        <v>27.50852115</v>
      </c>
      <c r="C1442" s="43">
        <v>887</v>
      </c>
      <c r="D1442" s="2">
        <v>45270</v>
      </c>
      <c r="E1442" s="30">
        <v>877.03300000000002</v>
      </c>
    </row>
    <row r="1443" spans="1:5" ht="15.75" x14ac:dyDescent="0.25">
      <c r="A1443" s="43">
        <v>103.9949582</v>
      </c>
      <c r="B1443" s="43">
        <v>27.50852115</v>
      </c>
      <c r="C1443" s="43">
        <v>887</v>
      </c>
      <c r="D1443" s="2">
        <v>45271</v>
      </c>
      <c r="E1443" s="30">
        <v>876.96799999999996</v>
      </c>
    </row>
    <row r="1444" spans="1:5" ht="15.75" x14ac:dyDescent="0.25">
      <c r="A1444" s="43">
        <v>103.9949582</v>
      </c>
      <c r="B1444" s="43">
        <v>27.50852115</v>
      </c>
      <c r="C1444" s="43">
        <v>887</v>
      </c>
      <c r="D1444" s="2">
        <v>45272</v>
      </c>
      <c r="E1444" s="30">
        <v>876.92</v>
      </c>
    </row>
    <row r="1445" spans="1:5" ht="15.75" x14ac:dyDescent="0.25">
      <c r="A1445" s="43">
        <v>103.9949582</v>
      </c>
      <c r="B1445" s="43">
        <v>27.50852115</v>
      </c>
      <c r="C1445" s="43">
        <v>887</v>
      </c>
      <c r="D1445" s="2">
        <v>45273</v>
      </c>
      <c r="E1445" s="30">
        <v>876.904</v>
      </c>
    </row>
    <row r="1446" spans="1:5" ht="15.75" x14ac:dyDescent="0.25">
      <c r="A1446" s="43">
        <v>103.9949582</v>
      </c>
      <c r="B1446" s="43">
        <v>27.50852115</v>
      </c>
      <c r="C1446" s="43">
        <v>887</v>
      </c>
      <c r="D1446" s="2">
        <v>45274</v>
      </c>
      <c r="E1446" s="30">
        <v>876.85799999999995</v>
      </c>
    </row>
    <row r="1447" spans="1:5" ht="15.75" x14ac:dyDescent="0.25">
      <c r="A1447" s="43">
        <v>103.9949582</v>
      </c>
      <c r="B1447" s="43">
        <v>27.50852115</v>
      </c>
      <c r="C1447" s="43">
        <v>887</v>
      </c>
      <c r="D1447" s="2">
        <v>45275</v>
      </c>
      <c r="E1447" s="30">
        <v>876.77800000000002</v>
      </c>
    </row>
    <row r="1448" spans="1:5" ht="15.75" x14ac:dyDescent="0.25">
      <c r="A1448" s="43">
        <v>103.9949582</v>
      </c>
      <c r="B1448" s="43">
        <v>27.50852115</v>
      </c>
      <c r="C1448" s="43">
        <v>887</v>
      </c>
      <c r="D1448" s="2">
        <v>45276</v>
      </c>
      <c r="E1448" s="30">
        <v>876.67399999999998</v>
      </c>
    </row>
    <row r="1449" spans="1:5" ht="15.75" x14ac:dyDescent="0.25">
      <c r="A1449" s="43">
        <v>103.9949582</v>
      </c>
      <c r="B1449" s="43">
        <v>27.50852115</v>
      </c>
      <c r="C1449" s="43">
        <v>887</v>
      </c>
      <c r="D1449" s="2">
        <v>45277</v>
      </c>
      <c r="E1449" s="30">
        <v>876.673</v>
      </c>
    </row>
    <row r="1450" spans="1:5" ht="15.75" x14ac:dyDescent="0.25">
      <c r="A1450" s="43">
        <v>103.9949582</v>
      </c>
      <c r="B1450" s="43">
        <v>27.50852115</v>
      </c>
      <c r="C1450" s="43">
        <v>887</v>
      </c>
      <c r="D1450" s="2">
        <v>45278</v>
      </c>
      <c r="E1450" s="30">
        <v>876.62300000000005</v>
      </c>
    </row>
    <row r="1451" spans="1:5" ht="15.75" x14ac:dyDescent="0.25">
      <c r="A1451" s="43">
        <v>103.9949582</v>
      </c>
      <c r="B1451" s="43">
        <v>27.50852115</v>
      </c>
      <c r="C1451" s="43">
        <v>887</v>
      </c>
      <c r="D1451" s="2">
        <v>45279</v>
      </c>
      <c r="E1451" s="30">
        <v>876.58</v>
      </c>
    </row>
    <row r="1452" spans="1:5" ht="15.75" x14ac:dyDescent="0.25">
      <c r="A1452" s="43">
        <v>103.9949582</v>
      </c>
      <c r="B1452" s="43">
        <v>27.50852115</v>
      </c>
      <c r="C1452" s="43">
        <v>887</v>
      </c>
      <c r="D1452" s="2">
        <v>45280</v>
      </c>
      <c r="E1452" s="30">
        <v>876.51900000000001</v>
      </c>
    </row>
    <row r="1453" spans="1:5" ht="15.75" x14ac:dyDescent="0.25">
      <c r="A1453" s="43">
        <v>103.9949582</v>
      </c>
      <c r="B1453" s="43">
        <v>27.50852115</v>
      </c>
      <c r="C1453" s="43">
        <v>887</v>
      </c>
      <c r="D1453" s="2">
        <v>45281</v>
      </c>
      <c r="E1453" s="30">
        <v>876.46900000000005</v>
      </c>
    </row>
    <row r="1454" spans="1:5" ht="15.75" x14ac:dyDescent="0.25">
      <c r="A1454" s="43">
        <v>103.9949582</v>
      </c>
      <c r="B1454" s="43">
        <v>27.50852115</v>
      </c>
      <c r="C1454" s="43">
        <v>887</v>
      </c>
      <c r="D1454" s="2">
        <v>45282</v>
      </c>
      <c r="E1454" s="30">
        <v>876.46600000000001</v>
      </c>
    </row>
    <row r="1455" spans="1:5" ht="15.75" x14ac:dyDescent="0.25">
      <c r="A1455" s="43">
        <v>103.9949582</v>
      </c>
      <c r="B1455" s="43">
        <v>27.50852115</v>
      </c>
      <c r="C1455" s="43">
        <v>887</v>
      </c>
      <c r="D1455" s="2">
        <v>45283</v>
      </c>
      <c r="E1455" s="30">
        <v>876.447</v>
      </c>
    </row>
    <row r="1456" spans="1:5" ht="15.75" x14ac:dyDescent="0.25">
      <c r="A1456" s="43">
        <v>103.9949582</v>
      </c>
      <c r="B1456" s="43">
        <v>27.50852115</v>
      </c>
      <c r="C1456" s="43">
        <v>887</v>
      </c>
      <c r="D1456" s="2">
        <v>45284</v>
      </c>
      <c r="E1456" s="30">
        <v>876.476</v>
      </c>
    </row>
    <row r="1457" spans="1:5" ht="15.75" x14ac:dyDescent="0.25">
      <c r="A1457" s="43">
        <v>103.9949582</v>
      </c>
      <c r="B1457" s="43">
        <v>27.50852115</v>
      </c>
      <c r="C1457" s="43">
        <v>887</v>
      </c>
      <c r="D1457" s="2">
        <v>45285</v>
      </c>
      <c r="E1457" s="30">
        <v>876.48599999999999</v>
      </c>
    </row>
    <row r="1458" spans="1:5" ht="15.75" x14ac:dyDescent="0.25">
      <c r="A1458" s="43">
        <v>103.9949582</v>
      </c>
      <c r="B1458" s="43">
        <v>27.50852115</v>
      </c>
      <c r="C1458" s="43">
        <v>887</v>
      </c>
      <c r="D1458" s="2">
        <v>45286</v>
      </c>
      <c r="E1458" s="30">
        <v>876.45299999999997</v>
      </c>
    </row>
    <row r="1459" spans="1:5" ht="15.75" x14ac:dyDescent="0.25">
      <c r="A1459" s="43">
        <v>103.9949582</v>
      </c>
      <c r="B1459" s="43">
        <v>27.50852115</v>
      </c>
      <c r="C1459" s="43">
        <v>887</v>
      </c>
      <c r="D1459" s="2">
        <v>45287</v>
      </c>
      <c r="E1459" s="30">
        <v>876.37800000000004</v>
      </c>
    </row>
    <row r="1460" spans="1:5" ht="15.75" x14ac:dyDescent="0.25">
      <c r="A1460" s="43">
        <v>103.9949582</v>
      </c>
      <c r="B1460" s="43">
        <v>27.50852115</v>
      </c>
      <c r="C1460" s="43">
        <v>887</v>
      </c>
      <c r="D1460" s="2">
        <v>45288</v>
      </c>
      <c r="E1460" s="30">
        <v>876.36500000000001</v>
      </c>
    </row>
    <row r="1461" spans="1:5" ht="15.75" x14ac:dyDescent="0.25">
      <c r="A1461" s="43">
        <v>103.9949582</v>
      </c>
      <c r="B1461" s="43">
        <v>27.50852115</v>
      </c>
      <c r="C1461" s="43">
        <v>887</v>
      </c>
      <c r="D1461" s="2">
        <v>45289</v>
      </c>
      <c r="E1461" s="30">
        <v>876.36900000000003</v>
      </c>
    </row>
    <row r="1462" spans="1:5" ht="15.75" x14ac:dyDescent="0.25">
      <c r="A1462" s="43">
        <v>103.9949582</v>
      </c>
      <c r="B1462" s="43">
        <v>27.50852115</v>
      </c>
      <c r="C1462" s="43">
        <v>887</v>
      </c>
      <c r="D1462" s="2">
        <v>45290</v>
      </c>
      <c r="E1462" s="30">
        <v>876.721</v>
      </c>
    </row>
    <row r="1463" spans="1:5" ht="15.75" x14ac:dyDescent="0.25">
      <c r="A1463" s="43">
        <v>103.9949582</v>
      </c>
      <c r="B1463" s="43">
        <v>27.50852115</v>
      </c>
      <c r="C1463" s="43">
        <v>887</v>
      </c>
      <c r="D1463" s="2">
        <v>45291</v>
      </c>
      <c r="E1463" s="30">
        <v>876.72500000000002</v>
      </c>
    </row>
    <row r="1464" spans="1:5" ht="15.75" x14ac:dyDescent="0.25">
      <c r="A1464" s="43">
        <v>103.9949582</v>
      </c>
      <c r="B1464" s="43">
        <v>27.50852115</v>
      </c>
      <c r="C1464" s="43">
        <v>887</v>
      </c>
      <c r="D1464" s="2">
        <v>45292</v>
      </c>
      <c r="E1464" s="30">
        <v>876.702</v>
      </c>
    </row>
    <row r="1465" spans="1:5" ht="15.75" x14ac:dyDescent="0.25">
      <c r="A1465" s="43">
        <v>103.9949582</v>
      </c>
      <c r="B1465" s="43">
        <v>27.50852115</v>
      </c>
      <c r="C1465" s="43">
        <v>887</v>
      </c>
      <c r="D1465" s="2">
        <v>45293</v>
      </c>
      <c r="E1465" s="30">
        <v>876.67399999999998</v>
      </c>
    </row>
    <row r="1466" spans="1:5" ht="15.75" x14ac:dyDescent="0.25">
      <c r="A1466" s="43">
        <v>103.9949582</v>
      </c>
      <c r="B1466" s="43">
        <v>27.50852115</v>
      </c>
      <c r="C1466" s="43">
        <v>887</v>
      </c>
      <c r="D1466" s="2">
        <v>45294</v>
      </c>
      <c r="E1466" s="49">
        <v>876.66399999999999</v>
      </c>
    </row>
    <row r="1467" spans="1:5" ht="15.75" x14ac:dyDescent="0.25">
      <c r="A1467" s="43">
        <v>103.9949582</v>
      </c>
      <c r="B1467" s="43">
        <v>27.50852115</v>
      </c>
      <c r="C1467" s="43">
        <v>887</v>
      </c>
      <c r="D1467" s="2">
        <v>45295</v>
      </c>
      <c r="E1467" s="51">
        <v>876.64700000000005</v>
      </c>
    </row>
    <row r="1468" spans="1:5" ht="15.75" x14ac:dyDescent="0.25">
      <c r="A1468" s="43">
        <v>103.9949582</v>
      </c>
      <c r="B1468" s="43">
        <v>27.50852115</v>
      </c>
      <c r="C1468" s="43">
        <v>887</v>
      </c>
      <c r="D1468" s="2">
        <v>45296</v>
      </c>
      <c r="E1468" s="51">
        <v>876.60500000000002</v>
      </c>
    </row>
    <row r="1469" spans="1:5" ht="15.75" x14ac:dyDescent="0.25">
      <c r="A1469" s="43">
        <v>103.9949582</v>
      </c>
      <c r="B1469" s="43">
        <v>27.50852115</v>
      </c>
      <c r="C1469" s="43">
        <v>887</v>
      </c>
      <c r="D1469" s="2">
        <v>45297</v>
      </c>
      <c r="E1469" s="51">
        <v>876.58500000000004</v>
      </c>
    </row>
    <row r="1470" spans="1:5" ht="15.75" x14ac:dyDescent="0.25">
      <c r="A1470" s="43">
        <v>103.9949582</v>
      </c>
      <c r="B1470" s="43">
        <v>27.50852115</v>
      </c>
      <c r="C1470" s="43">
        <v>887</v>
      </c>
      <c r="D1470" s="2">
        <v>45298</v>
      </c>
      <c r="E1470" s="51">
        <v>876.46</v>
      </c>
    </row>
    <row r="1471" spans="1:5" ht="15.75" x14ac:dyDescent="0.25">
      <c r="A1471" s="43">
        <v>103.9949582</v>
      </c>
      <c r="B1471" s="43">
        <v>27.50852115</v>
      </c>
      <c r="C1471" s="43">
        <v>887</v>
      </c>
      <c r="D1471" s="2">
        <v>45299</v>
      </c>
      <c r="E1471" s="51">
        <v>876.46</v>
      </c>
    </row>
    <row r="1472" spans="1:5" ht="15.75" x14ac:dyDescent="0.25">
      <c r="A1472" s="43">
        <v>103.9949582</v>
      </c>
      <c r="B1472" s="43">
        <v>27.50852115</v>
      </c>
      <c r="C1472" s="43">
        <v>887</v>
      </c>
      <c r="D1472" s="2">
        <v>45300</v>
      </c>
      <c r="E1472" s="51">
        <v>876.39700000000005</v>
      </c>
    </row>
    <row r="1473" spans="1:5" ht="15.75" x14ac:dyDescent="0.25">
      <c r="A1473" s="43">
        <v>103.9949582</v>
      </c>
      <c r="B1473" s="43">
        <v>27.50852115</v>
      </c>
      <c r="C1473" s="43">
        <v>887</v>
      </c>
      <c r="D1473" s="2">
        <v>45301</v>
      </c>
      <c r="E1473" s="51">
        <v>876.38</v>
      </c>
    </row>
    <row r="1474" spans="1:5" ht="15.75" x14ac:dyDescent="0.25">
      <c r="A1474" s="43">
        <v>103.9949582</v>
      </c>
      <c r="B1474" s="43">
        <v>27.50852115</v>
      </c>
      <c r="C1474" s="43">
        <v>887</v>
      </c>
      <c r="D1474" s="2">
        <v>45302</v>
      </c>
      <c r="E1474" s="51">
        <v>876.33199999999999</v>
      </c>
    </row>
    <row r="1475" spans="1:5" ht="15.75" x14ac:dyDescent="0.25">
      <c r="A1475" s="43">
        <v>103.9949582</v>
      </c>
      <c r="B1475" s="43">
        <v>27.50852115</v>
      </c>
      <c r="C1475" s="43">
        <v>887</v>
      </c>
      <c r="D1475" s="2">
        <v>45303</v>
      </c>
      <c r="E1475" s="51">
        <v>876.35199999999998</v>
      </c>
    </row>
    <row r="1476" spans="1:5" ht="15.75" x14ac:dyDescent="0.25">
      <c r="A1476" s="43">
        <v>103.9949582</v>
      </c>
      <c r="B1476" s="43">
        <v>27.50852115</v>
      </c>
      <c r="C1476" s="43">
        <v>887</v>
      </c>
      <c r="D1476" s="2">
        <v>45304</v>
      </c>
      <c r="E1476" s="51">
        <v>876.34299999999996</v>
      </c>
    </row>
    <row r="1477" spans="1:5" ht="15.75" x14ac:dyDescent="0.25">
      <c r="A1477" s="43">
        <v>103.9949582</v>
      </c>
      <c r="B1477" s="43">
        <v>27.50852115</v>
      </c>
      <c r="C1477" s="43">
        <v>887</v>
      </c>
      <c r="D1477" s="2">
        <v>45305</v>
      </c>
      <c r="E1477" s="51">
        <v>876.30399999999997</v>
      </c>
    </row>
    <row r="1478" spans="1:5" ht="15.75" x14ac:dyDescent="0.25">
      <c r="A1478" s="43">
        <v>103.9949582</v>
      </c>
      <c r="B1478" s="43">
        <v>27.50852115</v>
      </c>
      <c r="C1478" s="43">
        <v>887</v>
      </c>
      <c r="D1478" s="2">
        <v>45306</v>
      </c>
      <c r="E1478" s="51">
        <v>876.25900000000001</v>
      </c>
    </row>
    <row r="1479" spans="1:5" ht="15.75" x14ac:dyDescent="0.25">
      <c r="A1479" s="43">
        <v>103.9949582</v>
      </c>
      <c r="B1479" s="43">
        <v>27.50852115</v>
      </c>
      <c r="C1479" s="43">
        <v>887</v>
      </c>
      <c r="D1479" s="2">
        <v>45307</v>
      </c>
      <c r="E1479" s="51">
        <v>876.26900000000001</v>
      </c>
    </row>
    <row r="1480" spans="1:5" ht="15.75" x14ac:dyDescent="0.25">
      <c r="A1480" s="43">
        <v>103.9949582</v>
      </c>
      <c r="B1480" s="43">
        <v>27.50852115</v>
      </c>
      <c r="C1480" s="43">
        <v>887</v>
      </c>
      <c r="D1480" s="2">
        <v>45308</v>
      </c>
      <c r="E1480" s="51">
        <v>876.26900000000001</v>
      </c>
    </row>
    <row r="1481" spans="1:5" ht="15.75" x14ac:dyDescent="0.25">
      <c r="A1481" s="43">
        <v>103.9949582</v>
      </c>
      <c r="B1481" s="43">
        <v>27.50852115</v>
      </c>
      <c r="C1481" s="43">
        <v>887</v>
      </c>
      <c r="D1481" s="2">
        <v>45309</v>
      </c>
      <c r="E1481" s="51">
        <v>876.29300000000001</v>
      </c>
    </row>
    <row r="1482" spans="1:5" ht="15.75" x14ac:dyDescent="0.25">
      <c r="A1482" s="43">
        <v>103.9949582</v>
      </c>
      <c r="B1482" s="43">
        <v>27.50852115</v>
      </c>
      <c r="C1482" s="43">
        <v>887</v>
      </c>
      <c r="D1482" s="2">
        <v>45310</v>
      </c>
      <c r="E1482" s="51">
        <v>876.21799999999996</v>
      </c>
    </row>
    <row r="1483" spans="1:5" ht="15.75" x14ac:dyDescent="0.25">
      <c r="A1483" s="43">
        <v>103.9949582</v>
      </c>
      <c r="B1483" s="43">
        <v>27.50852115</v>
      </c>
      <c r="C1483" s="43">
        <v>887</v>
      </c>
      <c r="D1483" s="2">
        <v>45311</v>
      </c>
      <c r="E1483" s="51">
        <v>876.21900000000005</v>
      </c>
    </row>
    <row r="1484" spans="1:5" ht="15.75" x14ac:dyDescent="0.25">
      <c r="A1484" s="43">
        <v>103.9949582</v>
      </c>
      <c r="B1484" s="43">
        <v>27.50852115</v>
      </c>
      <c r="C1484" s="43">
        <v>887</v>
      </c>
      <c r="D1484" s="2">
        <v>45312</v>
      </c>
      <c r="E1484" s="51">
        <v>876.21</v>
      </c>
    </row>
    <row r="1485" spans="1:5" ht="15.75" x14ac:dyDescent="0.25">
      <c r="A1485" s="43">
        <v>103.9949582</v>
      </c>
      <c r="B1485" s="43">
        <v>27.50852115</v>
      </c>
      <c r="C1485" s="43">
        <v>887</v>
      </c>
      <c r="D1485" s="2">
        <v>45313</v>
      </c>
      <c r="E1485" s="51">
        <v>876.197</v>
      </c>
    </row>
    <row r="1486" spans="1:5" ht="15.75" x14ac:dyDescent="0.25">
      <c r="A1486" s="43">
        <v>103.9949582</v>
      </c>
      <c r="B1486" s="43">
        <v>27.50852115</v>
      </c>
      <c r="C1486" s="43">
        <v>887</v>
      </c>
      <c r="D1486" s="2">
        <v>45314</v>
      </c>
      <c r="E1486" s="51">
        <v>876.21</v>
      </c>
    </row>
    <row r="1487" spans="1:5" ht="15.75" x14ac:dyDescent="0.25">
      <c r="A1487" s="43">
        <v>103.9949582</v>
      </c>
      <c r="B1487" s="43">
        <v>27.50852115</v>
      </c>
      <c r="C1487" s="43">
        <v>887</v>
      </c>
      <c r="D1487" s="2">
        <v>45315</v>
      </c>
      <c r="E1487" s="51">
        <v>876.19100000000003</v>
      </c>
    </row>
    <row r="1488" spans="1:5" ht="15.75" x14ac:dyDescent="0.25">
      <c r="A1488" s="43">
        <v>103.9949582</v>
      </c>
      <c r="B1488" s="43">
        <v>27.50852115</v>
      </c>
      <c r="C1488" s="43">
        <v>887</v>
      </c>
      <c r="D1488" s="2">
        <v>45316</v>
      </c>
      <c r="E1488" s="51">
        <v>876.16</v>
      </c>
    </row>
    <row r="1489" spans="1:5" ht="15.75" x14ac:dyDescent="0.25">
      <c r="A1489" s="43">
        <v>103.9949582</v>
      </c>
      <c r="B1489" s="43">
        <v>27.50852115</v>
      </c>
      <c r="C1489" s="43">
        <v>887</v>
      </c>
      <c r="D1489" s="2">
        <v>45317</v>
      </c>
      <c r="E1489" s="51">
        <v>876.47699999999998</v>
      </c>
    </row>
    <row r="1490" spans="1:5" ht="15.75" x14ac:dyDescent="0.25">
      <c r="A1490" s="43">
        <v>103.9949582</v>
      </c>
      <c r="B1490" s="43">
        <v>27.50852115</v>
      </c>
      <c r="C1490" s="43">
        <v>887</v>
      </c>
      <c r="D1490" s="2">
        <v>45318</v>
      </c>
      <c r="E1490" s="51">
        <v>876.41899999999998</v>
      </c>
    </row>
    <row r="1491" spans="1:5" ht="15.75" x14ac:dyDescent="0.25">
      <c r="A1491" s="43">
        <v>103.9949582</v>
      </c>
      <c r="B1491" s="43">
        <v>27.50852115</v>
      </c>
      <c r="C1491" s="43">
        <v>887</v>
      </c>
      <c r="D1491" s="2">
        <v>45319</v>
      </c>
      <c r="E1491" s="51">
        <v>876.44299999999998</v>
      </c>
    </row>
    <row r="1492" spans="1:5" ht="15.75" x14ac:dyDescent="0.25">
      <c r="A1492" s="43">
        <v>103.9949582</v>
      </c>
      <c r="B1492" s="43">
        <v>27.50852115</v>
      </c>
      <c r="C1492" s="43">
        <v>887</v>
      </c>
      <c r="D1492" s="2">
        <v>45320</v>
      </c>
      <c r="E1492" s="51">
        <v>876.45</v>
      </c>
    </row>
    <row r="1493" spans="1:5" ht="15.75" x14ac:dyDescent="0.25">
      <c r="A1493" s="43">
        <v>103.9949582</v>
      </c>
      <c r="B1493" s="43">
        <v>27.50852115</v>
      </c>
      <c r="C1493" s="43">
        <v>887</v>
      </c>
      <c r="D1493" s="2">
        <v>45321</v>
      </c>
      <c r="E1493" s="51">
        <v>876.45</v>
      </c>
    </row>
    <row r="1494" spans="1:5" ht="15.75" x14ac:dyDescent="0.25">
      <c r="A1494" s="43">
        <v>103.9949582</v>
      </c>
      <c r="B1494" s="43">
        <v>27.50852115</v>
      </c>
      <c r="C1494" s="43">
        <v>887</v>
      </c>
      <c r="D1494" s="2">
        <v>45322</v>
      </c>
      <c r="E1494" s="51">
        <v>876.42</v>
      </c>
    </row>
    <row r="1495" spans="1:5" ht="15.75" x14ac:dyDescent="0.25">
      <c r="A1495" s="43">
        <v>103.9949582</v>
      </c>
      <c r="B1495" s="43">
        <v>27.50852115</v>
      </c>
      <c r="C1495" s="43">
        <v>887</v>
      </c>
      <c r="D1495" s="2">
        <v>45323</v>
      </c>
      <c r="E1495" s="51">
        <v>876.38099999999997</v>
      </c>
    </row>
    <row r="1496" spans="1:5" ht="15.75" x14ac:dyDescent="0.25">
      <c r="A1496" s="43">
        <v>103.9949582</v>
      </c>
      <c r="B1496" s="43">
        <v>27.50852115</v>
      </c>
      <c r="C1496" s="43">
        <v>887</v>
      </c>
      <c r="D1496" s="2">
        <v>45324</v>
      </c>
      <c r="E1496" s="51">
        <v>876.34199999999998</v>
      </c>
    </row>
    <row r="1497" spans="1:5" ht="15.75" x14ac:dyDescent="0.25">
      <c r="A1497" s="43">
        <v>103.9949582</v>
      </c>
      <c r="B1497" s="43">
        <v>27.50852115</v>
      </c>
      <c r="C1497" s="43">
        <v>887</v>
      </c>
      <c r="D1497" s="2">
        <v>45325</v>
      </c>
      <c r="E1497" s="51">
        <v>876.31299999999999</v>
      </c>
    </row>
    <row r="1498" spans="1:5" ht="15.75" x14ac:dyDescent="0.25">
      <c r="A1498" s="43">
        <v>103.9949582</v>
      </c>
      <c r="B1498" s="43">
        <v>27.50852115</v>
      </c>
      <c r="C1498" s="43">
        <v>887</v>
      </c>
      <c r="D1498" s="2">
        <v>45326</v>
      </c>
      <c r="E1498" s="51">
        <v>876.28899999999999</v>
      </c>
    </row>
    <row r="1499" spans="1:5" ht="15.75" x14ac:dyDescent="0.25">
      <c r="A1499" s="43">
        <v>103.9949582</v>
      </c>
      <c r="B1499" s="43">
        <v>27.50852115</v>
      </c>
      <c r="C1499" s="43">
        <v>887</v>
      </c>
      <c r="D1499" s="2">
        <v>45327</v>
      </c>
      <c r="E1499" s="51">
        <v>876.26700000000005</v>
      </c>
    </row>
    <row r="1500" spans="1:5" ht="15.75" x14ac:dyDescent="0.25">
      <c r="A1500" s="43">
        <v>103.9949582</v>
      </c>
      <c r="B1500" s="43">
        <v>27.50852115</v>
      </c>
      <c r="C1500" s="43">
        <v>887</v>
      </c>
      <c r="D1500" s="2">
        <v>45328</v>
      </c>
      <c r="E1500" s="51">
        <v>876.23900000000003</v>
      </c>
    </row>
    <row r="1501" spans="1:5" ht="15.75" x14ac:dyDescent="0.25">
      <c r="A1501" s="43">
        <v>103.9949582</v>
      </c>
      <c r="B1501" s="43">
        <v>27.50852115</v>
      </c>
      <c r="C1501" s="43">
        <v>887</v>
      </c>
      <c r="D1501" s="2">
        <v>45329</v>
      </c>
      <c r="E1501" s="51">
        <v>876.22299999999996</v>
      </c>
    </row>
    <row r="1502" spans="1:5" ht="15.75" x14ac:dyDescent="0.25">
      <c r="A1502" s="43">
        <v>103.9949582</v>
      </c>
      <c r="B1502" s="43">
        <v>27.50852115</v>
      </c>
      <c r="C1502" s="43">
        <v>887</v>
      </c>
      <c r="D1502" s="2">
        <v>45330</v>
      </c>
      <c r="E1502" s="51">
        <v>876.22900000000004</v>
      </c>
    </row>
    <row r="1503" spans="1:5" ht="15.75" x14ac:dyDescent="0.25">
      <c r="A1503" s="43">
        <v>103.9949582</v>
      </c>
      <c r="B1503" s="43">
        <v>27.50852115</v>
      </c>
      <c r="C1503" s="43">
        <v>887</v>
      </c>
      <c r="D1503" s="2">
        <v>45331</v>
      </c>
      <c r="E1503" s="51">
        <v>876.17600000000004</v>
      </c>
    </row>
    <row r="1504" spans="1:5" ht="15.75" x14ac:dyDescent="0.25">
      <c r="A1504" s="43">
        <v>103.9949582</v>
      </c>
      <c r="B1504" s="43">
        <v>27.50852115</v>
      </c>
      <c r="C1504" s="43">
        <v>887</v>
      </c>
      <c r="D1504" s="2">
        <v>45332</v>
      </c>
      <c r="E1504" s="51">
        <v>876.202</v>
      </c>
    </row>
    <row r="1505" spans="1:5" ht="15.75" x14ac:dyDescent="0.25">
      <c r="A1505" s="43">
        <v>103.9949582</v>
      </c>
      <c r="B1505" s="43">
        <v>27.50852115</v>
      </c>
      <c r="C1505" s="43">
        <v>887</v>
      </c>
      <c r="D1505" s="2">
        <v>45333</v>
      </c>
      <c r="E1505" s="51">
        <v>876.197</v>
      </c>
    </row>
    <row r="1506" spans="1:5" ht="15.75" x14ac:dyDescent="0.25">
      <c r="A1506" s="43">
        <v>103.9949582</v>
      </c>
      <c r="B1506" s="43">
        <v>27.50852115</v>
      </c>
      <c r="C1506" s="43">
        <v>887</v>
      </c>
      <c r="D1506" s="2">
        <v>45334</v>
      </c>
      <c r="E1506" s="51">
        <v>876.20100000000002</v>
      </c>
    </row>
    <row r="1507" spans="1:5" ht="15.75" x14ac:dyDescent="0.25">
      <c r="A1507" s="43">
        <v>103.9949582</v>
      </c>
      <c r="B1507" s="43">
        <v>27.50852115</v>
      </c>
      <c r="C1507" s="43">
        <v>887</v>
      </c>
      <c r="D1507" s="2">
        <v>45335</v>
      </c>
      <c r="E1507" s="51">
        <v>876.16899999999998</v>
      </c>
    </row>
    <row r="1508" spans="1:5" ht="15.75" x14ac:dyDescent="0.25">
      <c r="A1508" s="43">
        <v>103.9949582</v>
      </c>
      <c r="B1508" s="43">
        <v>27.50852115</v>
      </c>
      <c r="C1508" s="43">
        <v>887</v>
      </c>
      <c r="D1508" s="2">
        <v>45336</v>
      </c>
      <c r="E1508" s="52">
        <v>876.17700000000002</v>
      </c>
    </row>
    <row r="1509" spans="1:5" ht="15.75" x14ac:dyDescent="0.25">
      <c r="A1509" s="43">
        <v>103.9949582</v>
      </c>
      <c r="B1509" s="43">
        <v>27.50852115</v>
      </c>
      <c r="C1509" s="43">
        <v>887</v>
      </c>
      <c r="D1509" s="2">
        <v>45337</v>
      </c>
      <c r="E1509" s="30"/>
    </row>
    <row r="1510" spans="1:5" ht="15.75" x14ac:dyDescent="0.25">
      <c r="A1510" s="43">
        <v>103.9949582</v>
      </c>
      <c r="B1510" s="43">
        <v>27.50852115</v>
      </c>
      <c r="C1510" s="43">
        <v>887</v>
      </c>
      <c r="D1510" s="2">
        <v>45338</v>
      </c>
      <c r="E1510" s="30"/>
    </row>
    <row r="1511" spans="1:5" ht="15.75" x14ac:dyDescent="0.25">
      <c r="A1511" s="43">
        <v>103.9949582</v>
      </c>
      <c r="B1511" s="43">
        <v>27.50852115</v>
      </c>
      <c r="C1511" s="43">
        <v>887</v>
      </c>
      <c r="D1511" s="2">
        <v>45339</v>
      </c>
      <c r="E1511" s="30"/>
    </row>
    <row r="1512" spans="1:5" ht="15.75" x14ac:dyDescent="0.25">
      <c r="A1512" s="43">
        <v>103.9949582</v>
      </c>
      <c r="B1512" s="43">
        <v>27.50852115</v>
      </c>
      <c r="C1512" s="43">
        <v>887</v>
      </c>
      <c r="D1512" s="2">
        <v>45340</v>
      </c>
      <c r="E1512" s="30"/>
    </row>
    <row r="1513" spans="1:5" ht="15.75" x14ac:dyDescent="0.25">
      <c r="A1513" s="43">
        <v>103.9949582</v>
      </c>
      <c r="B1513" s="43">
        <v>27.50852115</v>
      </c>
      <c r="C1513" s="43">
        <v>887</v>
      </c>
      <c r="D1513" s="2">
        <v>45341</v>
      </c>
      <c r="E1513" s="51">
        <v>876.28099999999995</v>
      </c>
    </row>
    <row r="1514" spans="1:5" ht="15.75" x14ac:dyDescent="0.25">
      <c r="A1514" s="43">
        <v>103.9949582</v>
      </c>
      <c r="B1514" s="43">
        <v>27.50852115</v>
      </c>
      <c r="C1514" s="43">
        <v>887</v>
      </c>
      <c r="D1514" s="2">
        <v>45342</v>
      </c>
      <c r="E1514" s="51">
        <v>876.29</v>
      </c>
    </row>
    <row r="1515" spans="1:5" ht="15.75" x14ac:dyDescent="0.25">
      <c r="A1515" s="43">
        <v>103.9949582</v>
      </c>
      <c r="B1515" s="43">
        <v>27.50852115</v>
      </c>
      <c r="C1515" s="43">
        <v>887</v>
      </c>
      <c r="D1515" s="2">
        <v>45343</v>
      </c>
      <c r="E1515" s="51">
        <v>876.23800000000006</v>
      </c>
    </row>
    <row r="1516" spans="1:5" ht="15.75" x14ac:dyDescent="0.25">
      <c r="A1516" s="43">
        <v>103.9949582</v>
      </c>
      <c r="B1516" s="43">
        <v>27.50852115</v>
      </c>
      <c r="C1516" s="43">
        <v>887</v>
      </c>
      <c r="D1516" s="2">
        <v>45344</v>
      </c>
      <c r="E1516" s="51">
        <v>876.23</v>
      </c>
    </row>
    <row r="1517" spans="1:5" ht="15.75" x14ac:dyDescent="0.25">
      <c r="A1517" s="43">
        <v>103.9949582</v>
      </c>
      <c r="B1517" s="43">
        <v>27.50852115</v>
      </c>
      <c r="C1517" s="43">
        <v>887</v>
      </c>
      <c r="D1517" s="2">
        <v>45345</v>
      </c>
      <c r="E1517" s="51">
        <v>876.22500000000002</v>
      </c>
    </row>
    <row r="1518" spans="1:5" ht="15.75" x14ac:dyDescent="0.25">
      <c r="A1518" s="43">
        <v>103.9949582</v>
      </c>
      <c r="B1518" s="43">
        <v>27.50852115</v>
      </c>
      <c r="C1518" s="43">
        <v>887</v>
      </c>
      <c r="D1518" s="2">
        <v>45346</v>
      </c>
      <c r="E1518" s="51">
        <v>876.24400000000003</v>
      </c>
    </row>
    <row r="1519" spans="1:5" ht="15.75" x14ac:dyDescent="0.25">
      <c r="A1519" s="43">
        <v>103.9949582</v>
      </c>
      <c r="B1519" s="43">
        <v>27.50852115</v>
      </c>
      <c r="C1519" s="43">
        <v>887</v>
      </c>
      <c r="D1519" s="2">
        <v>45347</v>
      </c>
      <c r="E1519" s="51">
        <v>876.24800000000005</v>
      </c>
    </row>
    <row r="1520" spans="1:5" ht="15.75" x14ac:dyDescent="0.25">
      <c r="A1520" s="43">
        <v>103.9949582</v>
      </c>
      <c r="B1520" s="43">
        <v>27.50852115</v>
      </c>
      <c r="C1520" s="43">
        <v>887</v>
      </c>
      <c r="D1520" s="2">
        <v>45348</v>
      </c>
      <c r="E1520" s="51">
        <v>876.22500000000002</v>
      </c>
    </row>
    <row r="1521" spans="1:5" ht="15.75" x14ac:dyDescent="0.25">
      <c r="A1521" s="43">
        <v>103.9949582</v>
      </c>
      <c r="B1521" s="43">
        <v>27.50852115</v>
      </c>
      <c r="C1521" s="43">
        <v>887</v>
      </c>
      <c r="D1521" s="2">
        <v>45349</v>
      </c>
      <c r="E1521" s="51">
        <v>876.221</v>
      </c>
    </row>
    <row r="1522" spans="1:5" ht="15.75" x14ac:dyDescent="0.25">
      <c r="A1522" s="43">
        <v>103.9949582</v>
      </c>
      <c r="B1522" s="43">
        <v>27.50852115</v>
      </c>
      <c r="C1522" s="43">
        <v>887</v>
      </c>
      <c r="D1522" s="2">
        <v>45350</v>
      </c>
      <c r="E1522" s="51">
        <v>876.13900000000001</v>
      </c>
    </row>
    <row r="1523" spans="1:5" ht="15.75" x14ac:dyDescent="0.25">
      <c r="A1523" s="43">
        <v>103.9949582</v>
      </c>
      <c r="B1523" s="43">
        <v>27.50852115</v>
      </c>
      <c r="C1523" s="43">
        <v>887</v>
      </c>
      <c r="D1523" s="2">
        <v>45351</v>
      </c>
      <c r="E1523" s="51">
        <v>876.14800000000002</v>
      </c>
    </row>
    <row r="1524" spans="1:5" ht="15.75" x14ac:dyDescent="0.25">
      <c r="A1524" s="43">
        <v>103.9949582</v>
      </c>
      <c r="B1524" s="43">
        <v>27.50852115</v>
      </c>
      <c r="C1524" s="43">
        <v>887</v>
      </c>
      <c r="D1524" s="2">
        <v>45352</v>
      </c>
      <c r="E1524" s="51">
        <v>876.17499999999995</v>
      </c>
    </row>
    <row r="1525" spans="1:5" ht="15.75" x14ac:dyDescent="0.25">
      <c r="A1525" s="43">
        <v>103.9949582</v>
      </c>
      <c r="B1525" s="43">
        <v>27.50852115</v>
      </c>
      <c r="C1525" s="43">
        <v>887</v>
      </c>
      <c r="D1525" s="2">
        <v>45353</v>
      </c>
      <c r="E1525" s="51">
        <v>876.15800000000002</v>
      </c>
    </row>
    <row r="1526" spans="1:5" ht="15.75" x14ac:dyDescent="0.25">
      <c r="A1526" s="43">
        <v>103.9949582</v>
      </c>
      <c r="B1526" s="43">
        <v>27.50852115</v>
      </c>
      <c r="C1526" s="43">
        <v>887</v>
      </c>
      <c r="D1526" s="2">
        <v>45354</v>
      </c>
      <c r="E1526" s="51">
        <v>876.15800000000002</v>
      </c>
    </row>
    <row r="1527" spans="1:5" ht="15.75" x14ac:dyDescent="0.25">
      <c r="A1527" s="43">
        <v>103.9949582</v>
      </c>
      <c r="B1527" s="43">
        <v>27.50852115</v>
      </c>
      <c r="C1527" s="43">
        <v>887</v>
      </c>
      <c r="D1527" s="2">
        <v>45355</v>
      </c>
      <c r="E1527" s="51">
        <v>876.18299999999999</v>
      </c>
    </row>
    <row r="1528" spans="1:5" ht="15.75" x14ac:dyDescent="0.25">
      <c r="A1528" s="43">
        <v>103.9949582</v>
      </c>
      <c r="B1528" s="43">
        <v>27.50852115</v>
      </c>
      <c r="C1528" s="43">
        <v>887</v>
      </c>
      <c r="D1528" s="2">
        <v>45356</v>
      </c>
      <c r="E1528" s="51">
        <v>876.125</v>
      </c>
    </row>
    <row r="1529" spans="1:5" ht="15.75" x14ac:dyDescent="0.25">
      <c r="A1529" s="43">
        <v>103.9949582</v>
      </c>
      <c r="B1529" s="43">
        <v>27.50852115</v>
      </c>
      <c r="C1529" s="43">
        <v>887</v>
      </c>
      <c r="D1529" s="2">
        <v>45357</v>
      </c>
      <c r="E1529" s="51">
        <v>876.10400000000004</v>
      </c>
    </row>
    <row r="1530" spans="1:5" ht="15.75" x14ac:dyDescent="0.25">
      <c r="A1530" s="43">
        <v>103.9949582</v>
      </c>
      <c r="B1530" s="43">
        <v>27.50852115</v>
      </c>
      <c r="C1530" s="43">
        <v>887</v>
      </c>
      <c r="D1530" s="2">
        <v>45358</v>
      </c>
      <c r="E1530" s="51">
        <v>876.12599999999998</v>
      </c>
    </row>
    <row r="1531" spans="1:5" ht="15.75" x14ac:dyDescent="0.25">
      <c r="A1531" s="43">
        <v>103.9949582</v>
      </c>
      <c r="B1531" s="43">
        <v>27.50852115</v>
      </c>
      <c r="C1531" s="43">
        <v>887</v>
      </c>
      <c r="D1531" s="2">
        <v>45359</v>
      </c>
      <c r="E1531" s="51">
        <v>876.15499999999997</v>
      </c>
    </row>
    <row r="1532" spans="1:5" ht="15.75" x14ac:dyDescent="0.25">
      <c r="A1532" s="43">
        <v>103.9949582</v>
      </c>
      <c r="B1532" s="43">
        <v>27.50852115</v>
      </c>
      <c r="C1532" s="43">
        <v>887</v>
      </c>
      <c r="D1532" s="2">
        <v>45360</v>
      </c>
      <c r="E1532" s="51">
        <v>876.15</v>
      </c>
    </row>
    <row r="1533" spans="1:5" ht="15.75" x14ac:dyDescent="0.25">
      <c r="A1533" s="43">
        <v>103.9949582</v>
      </c>
      <c r="B1533" s="43">
        <v>27.50852115</v>
      </c>
      <c r="C1533" s="43">
        <v>887</v>
      </c>
      <c r="D1533" s="2">
        <v>45361</v>
      </c>
      <c r="E1533" s="51">
        <v>876.18600000000004</v>
      </c>
    </row>
    <row r="1534" spans="1:5" ht="15.75" x14ac:dyDescent="0.25">
      <c r="A1534" s="43">
        <v>103.9949582</v>
      </c>
      <c r="B1534" s="43">
        <v>27.50852115</v>
      </c>
      <c r="C1534" s="43">
        <v>887</v>
      </c>
      <c r="D1534" s="2">
        <v>45362</v>
      </c>
      <c r="E1534" s="51">
        <v>876.2</v>
      </c>
    </row>
    <row r="1535" spans="1:5" ht="15.75" x14ac:dyDescent="0.25">
      <c r="A1535" s="43">
        <v>103.9949582</v>
      </c>
      <c r="B1535" s="43">
        <v>27.50852115</v>
      </c>
      <c r="C1535" s="43">
        <v>887</v>
      </c>
      <c r="D1535" s="2">
        <v>45363</v>
      </c>
      <c r="E1535" s="51">
        <v>876.19100000000003</v>
      </c>
    </row>
    <row r="1536" spans="1:5" ht="15.75" x14ac:dyDescent="0.25">
      <c r="A1536" s="43">
        <v>103.9949582</v>
      </c>
      <c r="B1536" s="43">
        <v>27.50852115</v>
      </c>
      <c r="C1536" s="43">
        <v>887</v>
      </c>
      <c r="D1536" s="2">
        <v>45364</v>
      </c>
      <c r="E1536" s="51">
        <v>876.20100000000002</v>
      </c>
    </row>
    <row r="1537" spans="1:5" ht="15.75" x14ac:dyDescent="0.25">
      <c r="A1537" s="43">
        <v>103.9949582</v>
      </c>
      <c r="B1537" s="43">
        <v>27.50852115</v>
      </c>
      <c r="C1537" s="43">
        <v>887</v>
      </c>
      <c r="D1537" s="2">
        <v>45365</v>
      </c>
      <c r="E1537" s="51">
        <v>876.22699999999998</v>
      </c>
    </row>
    <row r="1538" spans="1:5" ht="15.75" x14ac:dyDescent="0.25">
      <c r="A1538" s="43">
        <v>103.9949582</v>
      </c>
      <c r="B1538" s="43">
        <v>27.50852115</v>
      </c>
      <c r="C1538" s="43">
        <v>887</v>
      </c>
      <c r="D1538" s="2">
        <v>45366</v>
      </c>
      <c r="E1538" s="51">
        <v>876.22699999999998</v>
      </c>
    </row>
    <row r="1539" spans="1:5" ht="15.75" x14ac:dyDescent="0.25">
      <c r="A1539" s="43">
        <v>103.9949582</v>
      </c>
      <c r="B1539" s="43">
        <v>27.50852115</v>
      </c>
      <c r="C1539" s="43">
        <v>887</v>
      </c>
      <c r="D1539" s="2">
        <v>45367</v>
      </c>
      <c r="E1539" s="51">
        <v>876.24300000000005</v>
      </c>
    </row>
    <row r="1540" spans="1:5" ht="15.75" x14ac:dyDescent="0.25">
      <c r="A1540" s="43">
        <v>103.9949582</v>
      </c>
      <c r="B1540" s="43">
        <v>27.50852115</v>
      </c>
      <c r="C1540" s="43">
        <v>887</v>
      </c>
      <c r="D1540" s="2">
        <v>45368</v>
      </c>
      <c r="E1540" s="51">
        <v>876.25</v>
      </c>
    </row>
    <row r="1541" spans="1:5" ht="15.75" x14ac:dyDescent="0.25">
      <c r="A1541" s="43">
        <v>103.9949582</v>
      </c>
      <c r="B1541" s="43">
        <v>27.50852115</v>
      </c>
      <c r="C1541" s="43">
        <v>887</v>
      </c>
      <c r="D1541" s="2">
        <v>45369</v>
      </c>
      <c r="E1541" s="51">
        <v>876.35</v>
      </c>
    </row>
    <row r="1542" spans="1:5" ht="15.75" x14ac:dyDescent="0.25">
      <c r="A1542" s="43">
        <v>103.9949582</v>
      </c>
      <c r="B1542" s="43">
        <v>27.50852115</v>
      </c>
      <c r="C1542" s="43">
        <v>887</v>
      </c>
      <c r="D1542" s="2">
        <v>45370</v>
      </c>
      <c r="E1542" s="51">
        <v>876.38</v>
      </c>
    </row>
    <row r="1543" spans="1:5" ht="15.75" x14ac:dyDescent="0.25">
      <c r="A1543" s="43">
        <v>103.9949582</v>
      </c>
      <c r="B1543" s="43">
        <v>27.50852115</v>
      </c>
      <c r="C1543" s="43">
        <v>887</v>
      </c>
      <c r="D1543" s="2">
        <v>45371</v>
      </c>
      <c r="E1543" s="51">
        <v>876.36</v>
      </c>
    </row>
    <row r="1544" spans="1:5" ht="15.75" x14ac:dyDescent="0.25">
      <c r="A1544" s="43">
        <v>103.9949582</v>
      </c>
      <c r="B1544" s="43">
        <v>27.50852115</v>
      </c>
      <c r="C1544" s="43">
        <v>887</v>
      </c>
      <c r="D1544" s="2">
        <v>45372</v>
      </c>
      <c r="E1544" s="51">
        <v>876.39800000000002</v>
      </c>
    </row>
    <row r="1545" spans="1:5" ht="15.75" x14ac:dyDescent="0.25">
      <c r="A1545" s="43">
        <v>103.9949582</v>
      </c>
      <c r="B1545" s="43">
        <v>27.50852115</v>
      </c>
      <c r="C1545" s="43">
        <v>887</v>
      </c>
      <c r="D1545" s="2">
        <v>45373</v>
      </c>
      <c r="E1545" s="51">
        <v>876.38300000000004</v>
      </c>
    </row>
    <row r="1546" spans="1:5" ht="15.75" x14ac:dyDescent="0.25">
      <c r="A1546" s="43">
        <v>103.9949582</v>
      </c>
      <c r="B1546" s="43">
        <v>27.50852115</v>
      </c>
      <c r="C1546" s="43">
        <v>887</v>
      </c>
      <c r="D1546" s="2">
        <v>45374</v>
      </c>
      <c r="E1546" s="51">
        <v>876.40499999999997</v>
      </c>
    </row>
    <row r="1547" spans="1:5" ht="15.75" x14ac:dyDescent="0.25">
      <c r="A1547" s="43">
        <v>103.9949582</v>
      </c>
      <c r="B1547" s="43">
        <v>27.50852115</v>
      </c>
      <c r="C1547" s="43">
        <v>887</v>
      </c>
      <c r="D1547" s="2">
        <v>45375</v>
      </c>
      <c r="E1547" s="51">
        <v>876.38400000000001</v>
      </c>
    </row>
    <row r="1548" spans="1:5" ht="15.75" x14ac:dyDescent="0.25">
      <c r="A1548" s="43">
        <v>103.9949582</v>
      </c>
      <c r="B1548" s="43">
        <v>27.50852115</v>
      </c>
      <c r="C1548" s="43">
        <v>887</v>
      </c>
      <c r="D1548" s="2">
        <v>45376</v>
      </c>
      <c r="E1548" s="51">
        <v>876.31799999999998</v>
      </c>
    </row>
    <row r="1549" spans="1:5" ht="15.75" x14ac:dyDescent="0.25">
      <c r="A1549" s="43">
        <v>103.9949582</v>
      </c>
      <c r="B1549" s="43">
        <v>27.50852115</v>
      </c>
      <c r="C1549" s="43">
        <v>887</v>
      </c>
      <c r="D1549" s="2">
        <v>45377</v>
      </c>
      <c r="E1549" s="51">
        <v>876.29200000000003</v>
      </c>
    </row>
    <row r="1550" spans="1:5" ht="15.75" x14ac:dyDescent="0.25">
      <c r="A1550" s="43">
        <v>103.9949582</v>
      </c>
      <c r="B1550" s="43">
        <v>27.50852115</v>
      </c>
      <c r="C1550" s="43">
        <v>887</v>
      </c>
      <c r="D1550" s="2">
        <v>45378</v>
      </c>
      <c r="E1550" s="51">
        <v>876.28300000000002</v>
      </c>
    </row>
    <row r="1551" spans="1:5" ht="15.75" x14ac:dyDescent="0.25">
      <c r="A1551" s="43">
        <v>103.9949582</v>
      </c>
      <c r="B1551" s="43">
        <v>27.50852115</v>
      </c>
      <c r="C1551" s="43">
        <v>887</v>
      </c>
      <c r="D1551" s="2">
        <v>45379</v>
      </c>
      <c r="E1551" s="51">
        <v>876.33199999999999</v>
      </c>
    </row>
    <row r="1552" spans="1:5" ht="15.75" x14ac:dyDescent="0.25">
      <c r="A1552" s="43">
        <v>103.9949582</v>
      </c>
      <c r="B1552" s="43">
        <v>27.50852115</v>
      </c>
      <c r="C1552" s="43">
        <v>887</v>
      </c>
      <c r="D1552" s="2">
        <v>45380</v>
      </c>
      <c r="E1552" s="51">
        <v>876.33299999999997</v>
      </c>
    </row>
    <row r="1553" spans="1:5" ht="15.75" x14ac:dyDescent="0.25">
      <c r="A1553" s="43">
        <v>103.9949582</v>
      </c>
      <c r="B1553" s="43">
        <v>27.50852115</v>
      </c>
      <c r="C1553" s="43">
        <v>887</v>
      </c>
      <c r="D1553" s="2">
        <v>45381</v>
      </c>
      <c r="E1553" s="51">
        <v>876.29499999999996</v>
      </c>
    </row>
    <row r="1554" spans="1:5" ht="15.75" x14ac:dyDescent="0.25">
      <c r="A1554" s="43">
        <v>103.9949582</v>
      </c>
      <c r="B1554" s="43">
        <v>27.50852115</v>
      </c>
      <c r="C1554" s="43">
        <v>887</v>
      </c>
      <c r="D1554" s="2">
        <v>45382</v>
      </c>
      <c r="E1554" s="51">
        <v>876.27300000000002</v>
      </c>
    </row>
    <row r="1555" spans="1:5" ht="15.75" x14ac:dyDescent="0.25">
      <c r="A1555" s="43">
        <v>103.9949582</v>
      </c>
      <c r="B1555" s="43">
        <v>27.50852115</v>
      </c>
      <c r="C1555" s="43">
        <v>887</v>
      </c>
      <c r="D1555" s="2">
        <v>45383</v>
      </c>
      <c r="E1555" s="51">
        <v>876.28</v>
      </c>
    </row>
    <row r="1556" spans="1:5" ht="15.75" x14ac:dyDescent="0.25">
      <c r="A1556" s="43">
        <v>103.9949582</v>
      </c>
      <c r="B1556" s="43">
        <v>27.50852115</v>
      </c>
      <c r="C1556" s="43">
        <v>887</v>
      </c>
      <c r="D1556" s="2">
        <v>45384</v>
      </c>
      <c r="E1556" s="51">
        <v>876.21</v>
      </c>
    </row>
    <row r="1557" spans="1:5" ht="15.75" x14ac:dyDescent="0.25">
      <c r="A1557" s="43">
        <v>103.9949582</v>
      </c>
      <c r="B1557" s="43">
        <v>27.50852115</v>
      </c>
      <c r="C1557" s="43">
        <v>887</v>
      </c>
      <c r="D1557" s="2">
        <v>45385</v>
      </c>
      <c r="E1557" s="51">
        <v>876.14599999999996</v>
      </c>
    </row>
    <row r="1558" spans="1:5" ht="15.75" x14ac:dyDescent="0.25">
      <c r="A1558" s="43">
        <v>103.9949582</v>
      </c>
      <c r="B1558" s="43">
        <v>27.50852115</v>
      </c>
      <c r="C1558" s="43">
        <v>887</v>
      </c>
      <c r="D1558" s="2">
        <v>45386</v>
      </c>
      <c r="E1558" s="51">
        <v>876.125</v>
      </c>
    </row>
    <row r="1559" spans="1:5" ht="15.75" x14ac:dyDescent="0.25">
      <c r="A1559" s="43">
        <v>103.9949582</v>
      </c>
      <c r="B1559" s="43">
        <v>27.50852115</v>
      </c>
      <c r="C1559" s="43">
        <v>887</v>
      </c>
      <c r="D1559" s="2">
        <v>45387</v>
      </c>
      <c r="E1559" s="51">
        <v>876.14099999999996</v>
      </c>
    </row>
    <row r="1560" spans="1:5" ht="15.75" x14ac:dyDescent="0.25">
      <c r="A1560" s="43">
        <v>103.9949582</v>
      </c>
      <c r="B1560" s="43">
        <v>27.50852115</v>
      </c>
      <c r="C1560" s="43">
        <v>887</v>
      </c>
      <c r="D1560" s="2">
        <v>45388</v>
      </c>
      <c r="E1560" s="51">
        <v>876.08299999999997</v>
      </c>
    </row>
    <row r="1561" spans="1:5" ht="15.75" x14ac:dyDescent="0.25">
      <c r="A1561" s="43">
        <v>103.9949582</v>
      </c>
      <c r="B1561" s="43">
        <v>27.50852115</v>
      </c>
      <c r="C1561" s="43">
        <v>887</v>
      </c>
      <c r="D1561" s="2">
        <v>45389</v>
      </c>
      <c r="E1561" s="51">
        <v>876.05499999999995</v>
      </c>
    </row>
    <row r="1562" spans="1:5" ht="15.75" x14ac:dyDescent="0.25">
      <c r="A1562" s="43">
        <v>103.9949582</v>
      </c>
      <c r="B1562" s="43">
        <v>27.50852115</v>
      </c>
      <c r="C1562" s="43">
        <v>887</v>
      </c>
      <c r="D1562" s="2">
        <v>45390</v>
      </c>
      <c r="E1562" s="51">
        <v>876.03700000000003</v>
      </c>
    </row>
    <row r="1563" spans="1:5" ht="15.75" x14ac:dyDescent="0.25">
      <c r="A1563" s="43">
        <v>103.9949582</v>
      </c>
      <c r="B1563" s="43">
        <v>27.50852115</v>
      </c>
      <c r="C1563" s="43">
        <v>887</v>
      </c>
      <c r="D1563" s="2">
        <v>45391</v>
      </c>
      <c r="E1563" s="51">
        <v>876.01900000000001</v>
      </c>
    </row>
    <row r="1564" spans="1:5" ht="15.75" x14ac:dyDescent="0.25">
      <c r="A1564" s="43">
        <v>103.9949582</v>
      </c>
      <c r="B1564" s="43">
        <v>27.50852115</v>
      </c>
      <c r="C1564" s="43">
        <v>887</v>
      </c>
      <c r="D1564" s="2">
        <v>45392</v>
      </c>
      <c r="E1564" s="51">
        <v>875.93399999999997</v>
      </c>
    </row>
    <row r="1565" spans="1:5" ht="15.75" x14ac:dyDescent="0.25">
      <c r="A1565" s="43">
        <v>103.9949582</v>
      </c>
      <c r="B1565" s="43">
        <v>27.50852115</v>
      </c>
      <c r="C1565" s="43">
        <v>887</v>
      </c>
      <c r="D1565" s="2">
        <v>45393</v>
      </c>
      <c r="E1565" s="51">
        <v>876.01</v>
      </c>
    </row>
    <row r="1566" spans="1:5" ht="15.75" x14ac:dyDescent="0.25">
      <c r="A1566" s="43">
        <v>103.9949582</v>
      </c>
      <c r="B1566" s="43">
        <v>27.50852115</v>
      </c>
      <c r="C1566" s="43">
        <v>887</v>
      </c>
      <c r="D1566" s="2">
        <v>45394</v>
      </c>
      <c r="E1566" s="51">
        <v>876.01099999999997</v>
      </c>
    </row>
    <row r="1567" spans="1:5" ht="15.75" x14ac:dyDescent="0.25">
      <c r="A1567" s="43">
        <v>103.9949582</v>
      </c>
      <c r="B1567" s="43">
        <v>27.50852115</v>
      </c>
      <c r="C1567" s="43">
        <v>887</v>
      </c>
      <c r="D1567" s="2">
        <v>45395</v>
      </c>
      <c r="E1567" s="51">
        <v>876.03200000000004</v>
      </c>
    </row>
    <row r="1568" spans="1:5" ht="15.75" x14ac:dyDescent="0.25">
      <c r="A1568" s="43">
        <v>103.9949582</v>
      </c>
      <c r="B1568" s="43">
        <v>27.50852115</v>
      </c>
      <c r="C1568" s="43">
        <v>887</v>
      </c>
      <c r="D1568" s="2">
        <v>45396</v>
      </c>
      <c r="E1568" s="51">
        <v>876.03499999999997</v>
      </c>
    </row>
    <row r="1569" spans="1:5" ht="15.75" x14ac:dyDescent="0.25">
      <c r="A1569" s="43">
        <v>103.9949582</v>
      </c>
      <c r="B1569" s="43">
        <v>27.50852115</v>
      </c>
      <c r="C1569" s="43">
        <v>887</v>
      </c>
      <c r="D1569" s="2">
        <v>45397</v>
      </c>
      <c r="E1569" s="51">
        <v>876.02599999999995</v>
      </c>
    </row>
    <row r="1570" spans="1:5" ht="15.75" x14ac:dyDescent="0.25">
      <c r="A1570" s="43">
        <v>103.9949582</v>
      </c>
      <c r="B1570" s="43">
        <v>27.50852115</v>
      </c>
      <c r="C1570" s="43">
        <v>887</v>
      </c>
      <c r="D1570" s="2">
        <v>45398</v>
      </c>
      <c r="E1570" s="51">
        <v>876.01800000000003</v>
      </c>
    </row>
    <row r="1571" spans="1:5" ht="15.75" x14ac:dyDescent="0.25">
      <c r="A1571" s="43">
        <v>103.9949582</v>
      </c>
      <c r="B1571" s="43">
        <v>27.50852115</v>
      </c>
      <c r="C1571" s="43">
        <v>887</v>
      </c>
      <c r="D1571" s="2">
        <v>45399</v>
      </c>
      <c r="E1571" s="51">
        <v>875.97799999999995</v>
      </c>
    </row>
    <row r="1572" spans="1:5" ht="15.75" x14ac:dyDescent="0.25">
      <c r="A1572" s="43">
        <v>103.9949582</v>
      </c>
      <c r="B1572" s="43">
        <v>27.50852115</v>
      </c>
      <c r="C1572" s="43">
        <v>887</v>
      </c>
      <c r="D1572" s="2">
        <v>45400</v>
      </c>
      <c r="E1572" s="51">
        <v>876.00400000000002</v>
      </c>
    </row>
    <row r="1573" spans="1:5" ht="15.75" x14ac:dyDescent="0.25">
      <c r="A1573" s="43">
        <v>103.9949582</v>
      </c>
      <c r="B1573" s="43">
        <v>27.50852115</v>
      </c>
      <c r="C1573" s="43">
        <v>887</v>
      </c>
      <c r="D1573" s="2">
        <v>45401</v>
      </c>
      <c r="E1573" s="51">
        <v>875.971</v>
      </c>
    </row>
    <row r="1574" spans="1:5" ht="15.75" x14ac:dyDescent="0.25">
      <c r="A1574" s="43">
        <v>103.9949582</v>
      </c>
      <c r="B1574" s="43">
        <v>27.50852115</v>
      </c>
      <c r="C1574" s="43">
        <v>887</v>
      </c>
      <c r="D1574" s="2">
        <v>45402</v>
      </c>
      <c r="E1574" s="51">
        <v>875.96400000000006</v>
      </c>
    </row>
    <row r="1575" spans="1:5" ht="15.75" x14ac:dyDescent="0.25">
      <c r="A1575" s="43">
        <v>103.9949582</v>
      </c>
      <c r="B1575" s="43">
        <v>27.50852115</v>
      </c>
      <c r="C1575" s="43">
        <v>887</v>
      </c>
      <c r="D1575" s="2">
        <v>45403</v>
      </c>
      <c r="E1575" s="51">
        <v>875.99099999999999</v>
      </c>
    </row>
    <row r="1576" spans="1:5" ht="15.75" x14ac:dyDescent="0.25">
      <c r="A1576" s="43">
        <v>103.9949582</v>
      </c>
      <c r="B1576" s="43">
        <v>27.50852115</v>
      </c>
      <c r="C1576" s="43">
        <v>887</v>
      </c>
      <c r="D1576" s="2">
        <v>45404</v>
      </c>
      <c r="E1576" s="51">
        <v>875.97900000000004</v>
      </c>
    </row>
    <row r="1577" spans="1:5" ht="15.75" x14ac:dyDescent="0.25">
      <c r="A1577" s="43">
        <v>103.9949582</v>
      </c>
      <c r="B1577" s="43">
        <v>27.50852115</v>
      </c>
      <c r="C1577" s="43">
        <v>887</v>
      </c>
      <c r="D1577" s="2">
        <v>45405</v>
      </c>
      <c r="E1577" s="51">
        <v>875.98400000000004</v>
      </c>
    </row>
    <row r="1578" spans="1:5" ht="15.75" x14ac:dyDescent="0.25">
      <c r="A1578" s="43">
        <v>103.9949582</v>
      </c>
      <c r="B1578" s="43">
        <v>27.50852115</v>
      </c>
      <c r="C1578" s="43">
        <v>887</v>
      </c>
      <c r="D1578" s="2">
        <v>45406</v>
      </c>
      <c r="E1578" s="51">
        <v>876.04399999999998</v>
      </c>
    </row>
    <row r="1579" spans="1:5" ht="15.75" x14ac:dyDescent="0.25">
      <c r="A1579" s="43">
        <v>103.9949582</v>
      </c>
      <c r="B1579" s="43">
        <v>27.50852115</v>
      </c>
      <c r="C1579" s="43">
        <v>887</v>
      </c>
      <c r="D1579" s="2">
        <v>45407</v>
      </c>
      <c r="E1579" s="51">
        <v>876.02499999999998</v>
      </c>
    </row>
    <row r="1580" spans="1:5" ht="15.75" x14ac:dyDescent="0.25">
      <c r="A1580" s="43">
        <v>103.9949582</v>
      </c>
      <c r="B1580" s="43">
        <v>27.50852115</v>
      </c>
      <c r="C1580" s="43">
        <v>887</v>
      </c>
      <c r="D1580" s="2">
        <v>45408</v>
      </c>
      <c r="E1580" s="51">
        <v>876.06100000000004</v>
      </c>
    </row>
    <row r="1581" spans="1:5" ht="15.75" x14ac:dyDescent="0.25">
      <c r="A1581" s="43">
        <v>103.9949582</v>
      </c>
      <c r="B1581" s="43">
        <v>27.50852115</v>
      </c>
      <c r="C1581" s="43">
        <v>887</v>
      </c>
      <c r="D1581" s="2">
        <v>45409</v>
      </c>
      <c r="E1581" s="51">
        <v>876.07</v>
      </c>
    </row>
    <row r="1582" spans="1:5" ht="15.75" x14ac:dyDescent="0.25">
      <c r="A1582" s="43">
        <v>103.9949582</v>
      </c>
      <c r="B1582" s="43">
        <v>27.50852115</v>
      </c>
      <c r="C1582" s="43">
        <v>887</v>
      </c>
      <c r="D1582" s="2">
        <v>45410</v>
      </c>
      <c r="E1582" s="51">
        <v>876.05399999999997</v>
      </c>
    </row>
    <row r="1583" spans="1:5" ht="15.75" x14ac:dyDescent="0.25">
      <c r="A1583" s="43">
        <v>103.9949582</v>
      </c>
      <c r="B1583" s="43">
        <v>27.50852115</v>
      </c>
      <c r="C1583" s="43">
        <v>887</v>
      </c>
      <c r="D1583" s="2">
        <v>45411</v>
      </c>
      <c r="E1583" s="51">
        <v>876.04899999999998</v>
      </c>
    </row>
    <row r="1584" spans="1:5" ht="15.75" x14ac:dyDescent="0.25">
      <c r="A1584" s="43">
        <v>103.9949582</v>
      </c>
      <c r="B1584" s="43">
        <v>27.50852115</v>
      </c>
      <c r="C1584" s="43">
        <v>887</v>
      </c>
      <c r="D1584" s="2">
        <v>45412</v>
      </c>
      <c r="E1584" s="51">
        <v>875.95600000000002</v>
      </c>
    </row>
    <row r="1585" spans="1:5" ht="15.75" x14ac:dyDescent="0.25">
      <c r="A1585" s="43">
        <v>103.9949582</v>
      </c>
      <c r="B1585" s="43">
        <v>27.50852115</v>
      </c>
      <c r="C1585" s="43">
        <v>887</v>
      </c>
      <c r="D1585" s="2">
        <v>45413</v>
      </c>
      <c r="E1585" s="51">
        <v>876.00199999999995</v>
      </c>
    </row>
    <row r="1586" spans="1:5" ht="15.75" x14ac:dyDescent="0.25">
      <c r="A1586" s="43">
        <v>103.9949582</v>
      </c>
      <c r="B1586" s="43">
        <v>27.50852115</v>
      </c>
      <c r="C1586" s="43">
        <v>887</v>
      </c>
      <c r="D1586" s="2">
        <v>45414</v>
      </c>
      <c r="E1586" s="51">
        <v>876.01300000000003</v>
      </c>
    </row>
    <row r="1587" spans="1:5" ht="15.75" x14ac:dyDescent="0.25">
      <c r="A1587" s="43">
        <v>103.9949582</v>
      </c>
      <c r="B1587" s="43">
        <v>27.50852115</v>
      </c>
      <c r="C1587" s="43">
        <v>887</v>
      </c>
      <c r="D1587" s="2">
        <v>45415</v>
      </c>
      <c r="E1587" s="51">
        <v>876.29399999999998</v>
      </c>
    </row>
    <row r="1588" spans="1:5" ht="15.75" x14ac:dyDescent="0.25">
      <c r="A1588" s="43">
        <v>103.9949582</v>
      </c>
      <c r="B1588" s="43">
        <v>27.50852115</v>
      </c>
      <c r="C1588" s="43">
        <v>887</v>
      </c>
      <c r="D1588" s="2">
        <v>45416</v>
      </c>
      <c r="E1588" s="51">
        <v>876.22299999999996</v>
      </c>
    </row>
    <row r="1589" spans="1:5" ht="15.75" x14ac:dyDescent="0.25">
      <c r="A1589" s="43">
        <v>103.9949582</v>
      </c>
      <c r="B1589" s="43">
        <v>27.50852115</v>
      </c>
      <c r="C1589" s="43">
        <v>887</v>
      </c>
      <c r="D1589" s="2">
        <v>45417</v>
      </c>
      <c r="E1589" s="51">
        <v>876.17700000000002</v>
      </c>
    </row>
    <row r="1590" spans="1:5" ht="15.75" x14ac:dyDescent="0.25">
      <c r="A1590" s="43">
        <v>103.9949582</v>
      </c>
      <c r="B1590" s="43">
        <v>27.50852115</v>
      </c>
      <c r="C1590" s="43">
        <v>887</v>
      </c>
      <c r="D1590" s="2">
        <v>45418</v>
      </c>
      <c r="E1590" s="51">
        <v>876.17200000000003</v>
      </c>
    </row>
    <row r="1591" spans="1:5" ht="15.75" x14ac:dyDescent="0.25">
      <c r="A1591" s="43">
        <v>103.9949582</v>
      </c>
      <c r="B1591" s="43">
        <v>27.50852115</v>
      </c>
      <c r="C1591" s="43">
        <v>887</v>
      </c>
      <c r="D1591" s="2">
        <v>45419</v>
      </c>
      <c r="E1591" s="51">
        <v>876.13</v>
      </c>
    </row>
    <row r="1592" spans="1:5" ht="15.75" x14ac:dyDescent="0.25">
      <c r="A1592" s="43">
        <v>103.9949582</v>
      </c>
      <c r="B1592" s="43">
        <v>27.50852115</v>
      </c>
      <c r="C1592" s="43">
        <v>887</v>
      </c>
      <c r="D1592" s="2">
        <v>45420</v>
      </c>
      <c r="E1592" s="51">
        <v>876.12599999999998</v>
      </c>
    </row>
    <row r="1593" spans="1:5" ht="15.75" x14ac:dyDescent="0.25">
      <c r="A1593" s="43">
        <v>103.9949582</v>
      </c>
      <c r="B1593" s="43">
        <v>27.50852115</v>
      </c>
      <c r="C1593" s="43">
        <v>887</v>
      </c>
      <c r="D1593" s="2">
        <v>45421</v>
      </c>
      <c r="E1593" s="51">
        <v>876.15899999999999</v>
      </c>
    </row>
    <row r="1594" spans="1:5" ht="15.75" x14ac:dyDescent="0.25">
      <c r="A1594" s="43">
        <v>103.9949582</v>
      </c>
      <c r="B1594" s="43">
        <v>27.50852115</v>
      </c>
      <c r="C1594" s="43">
        <v>887</v>
      </c>
      <c r="D1594" s="2">
        <v>45422</v>
      </c>
      <c r="E1594" s="51">
        <v>876.26199999999994</v>
      </c>
    </row>
    <row r="1595" spans="1:5" ht="15.75" x14ac:dyDescent="0.25">
      <c r="A1595" s="43">
        <v>103.9949582</v>
      </c>
      <c r="B1595" s="43">
        <v>27.50852115</v>
      </c>
      <c r="C1595" s="43">
        <v>887</v>
      </c>
      <c r="D1595" s="2">
        <v>45423</v>
      </c>
      <c r="E1595" s="51">
        <v>876.20299999999997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5"/>
  <sheetViews>
    <sheetView workbookViewId="0">
      <selection activeCell="C8" sqref="C8"/>
    </sheetView>
  </sheetViews>
  <sheetFormatPr defaultRowHeight="15" x14ac:dyDescent="0.25"/>
  <cols>
    <col min="1" max="1" width="17.25" style="43" bestFit="1" customWidth="1"/>
    <col min="2" max="2" width="11" style="43" bestFit="1" customWidth="1"/>
    <col min="3" max="3" width="19.25" style="43" bestFit="1" customWidth="1"/>
    <col min="4" max="4" width="17.25" style="43" bestFit="1" customWidth="1"/>
    <col min="5" max="16384" width="9" style="43"/>
  </cols>
  <sheetData>
    <row r="1" spans="1:5" x14ac:dyDescent="0.25">
      <c r="A1" s="102" t="s">
        <v>486</v>
      </c>
      <c r="B1" s="102"/>
      <c r="C1" s="102"/>
      <c r="D1" s="43" t="s">
        <v>491</v>
      </c>
      <c r="E1" s="53"/>
    </row>
    <row r="2" spans="1:5" x14ac:dyDescent="0.25">
      <c r="A2" s="85" t="s">
        <v>1497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5.75" x14ac:dyDescent="0.25">
      <c r="A3" s="43">
        <v>103.99848814000001</v>
      </c>
      <c r="B3" s="43">
        <v>27.518384600000001</v>
      </c>
      <c r="C3" s="43">
        <v>851.745</v>
      </c>
      <c r="D3" s="15">
        <v>43831</v>
      </c>
      <c r="E3" s="16"/>
    </row>
    <row r="4" spans="1:5" ht="15.75" x14ac:dyDescent="0.25">
      <c r="A4" s="43">
        <v>103.99848814000001</v>
      </c>
      <c r="B4" s="43">
        <v>27.518384600000001</v>
      </c>
      <c r="C4" s="43">
        <v>851.745</v>
      </c>
      <c r="D4" s="15">
        <v>43832</v>
      </c>
      <c r="E4" s="16"/>
    </row>
    <row r="5" spans="1:5" ht="15.75" x14ac:dyDescent="0.25">
      <c r="A5" s="43">
        <v>103.99848814000001</v>
      </c>
      <c r="B5" s="43">
        <v>27.518384600000001</v>
      </c>
      <c r="C5" s="43">
        <v>851.745</v>
      </c>
      <c r="D5" s="15">
        <v>43833</v>
      </c>
      <c r="E5" s="16"/>
    </row>
    <row r="6" spans="1:5" ht="15.75" x14ac:dyDescent="0.25">
      <c r="A6" s="43">
        <v>103.99848814000001</v>
      </c>
      <c r="B6" s="43">
        <v>27.518384600000001</v>
      </c>
      <c r="C6" s="43">
        <v>851.745</v>
      </c>
      <c r="D6" s="15">
        <v>43834</v>
      </c>
      <c r="E6" s="16"/>
    </row>
    <row r="7" spans="1:5" ht="15.75" x14ac:dyDescent="0.25">
      <c r="A7" s="43">
        <v>103.99848814000001</v>
      </c>
      <c r="B7" s="43">
        <v>27.518384600000001</v>
      </c>
      <c r="C7" s="43">
        <v>851.745</v>
      </c>
      <c r="D7" s="15">
        <v>43835</v>
      </c>
      <c r="E7" s="16"/>
    </row>
    <row r="8" spans="1:5" ht="15.75" x14ac:dyDescent="0.25">
      <c r="A8" s="43">
        <v>103.99848814000001</v>
      </c>
      <c r="B8" s="43">
        <v>27.518384600000001</v>
      </c>
      <c r="C8" s="43">
        <v>851.745</v>
      </c>
      <c r="D8" s="15">
        <v>43836</v>
      </c>
      <c r="E8" s="16"/>
    </row>
    <row r="9" spans="1:5" ht="15.75" x14ac:dyDescent="0.25">
      <c r="A9" s="43">
        <v>103.99848814000001</v>
      </c>
      <c r="B9" s="43">
        <v>27.518384600000001</v>
      </c>
      <c r="C9" s="43">
        <v>851.745</v>
      </c>
      <c r="D9" s="15">
        <v>43837</v>
      </c>
      <c r="E9" s="16"/>
    </row>
    <row r="10" spans="1:5" ht="15.75" x14ac:dyDescent="0.25">
      <c r="A10" s="43">
        <v>103.99848814000001</v>
      </c>
      <c r="B10" s="43">
        <v>27.518384600000001</v>
      </c>
      <c r="C10" s="43">
        <v>851.745</v>
      </c>
      <c r="D10" s="15">
        <v>43838</v>
      </c>
      <c r="E10" s="16"/>
    </row>
    <row r="11" spans="1:5" ht="15.75" x14ac:dyDescent="0.25">
      <c r="A11" s="43">
        <v>103.99848814000001</v>
      </c>
      <c r="B11" s="43">
        <v>27.518384600000001</v>
      </c>
      <c r="C11" s="43">
        <v>851.745</v>
      </c>
      <c r="D11" s="15">
        <v>43839</v>
      </c>
      <c r="E11" s="16"/>
    </row>
    <row r="12" spans="1:5" ht="15.75" x14ac:dyDescent="0.25">
      <c r="A12" s="43">
        <v>103.99848814000001</v>
      </c>
      <c r="B12" s="43">
        <v>27.518384600000001</v>
      </c>
      <c r="C12" s="43">
        <v>851.745</v>
      </c>
      <c r="D12" s="15">
        <v>43840</v>
      </c>
      <c r="E12" s="16"/>
    </row>
    <row r="13" spans="1:5" ht="15.75" x14ac:dyDescent="0.25">
      <c r="A13" s="43">
        <v>103.99848814000001</v>
      </c>
      <c r="B13" s="43">
        <v>27.518384600000001</v>
      </c>
      <c r="C13" s="43">
        <v>851.745</v>
      </c>
      <c r="D13" s="15">
        <v>43841</v>
      </c>
      <c r="E13" s="16"/>
    </row>
    <row r="14" spans="1:5" ht="15.75" x14ac:dyDescent="0.25">
      <c r="A14" s="43">
        <v>103.99848814000001</v>
      </c>
      <c r="B14" s="43">
        <v>27.518384600000001</v>
      </c>
      <c r="C14" s="43">
        <v>851.745</v>
      </c>
      <c r="D14" s="15">
        <v>43842</v>
      </c>
      <c r="E14" s="16"/>
    </row>
    <row r="15" spans="1:5" ht="15.75" x14ac:dyDescent="0.25">
      <c r="A15" s="43">
        <v>103.99848814000001</v>
      </c>
      <c r="B15" s="43">
        <v>27.518384600000001</v>
      </c>
      <c r="C15" s="43">
        <v>851.745</v>
      </c>
      <c r="D15" s="15">
        <v>43843</v>
      </c>
      <c r="E15" s="16"/>
    </row>
    <row r="16" spans="1:5" ht="15.75" x14ac:dyDescent="0.25">
      <c r="A16" s="43">
        <v>103.99848814000001</v>
      </c>
      <c r="B16" s="43">
        <v>27.518384600000001</v>
      </c>
      <c r="C16" s="43">
        <v>851.745</v>
      </c>
      <c r="D16" s="15">
        <v>43844</v>
      </c>
      <c r="E16" s="16"/>
    </row>
    <row r="17" spans="1:5" ht="15.75" x14ac:dyDescent="0.25">
      <c r="A17" s="43">
        <v>103.99848814000001</v>
      </c>
      <c r="B17" s="43">
        <v>27.518384600000001</v>
      </c>
      <c r="C17" s="43">
        <v>851.745</v>
      </c>
      <c r="D17" s="15">
        <v>43845</v>
      </c>
      <c r="E17" s="16"/>
    </row>
    <row r="18" spans="1:5" ht="15.75" x14ac:dyDescent="0.25">
      <c r="A18" s="43">
        <v>103.99848814000001</v>
      </c>
      <c r="B18" s="43">
        <v>27.518384600000001</v>
      </c>
      <c r="C18" s="43">
        <v>851.745</v>
      </c>
      <c r="D18" s="15">
        <v>43846</v>
      </c>
      <c r="E18" s="16"/>
    </row>
    <row r="19" spans="1:5" ht="15.75" x14ac:dyDescent="0.25">
      <c r="A19" s="43">
        <v>103.99848814000001</v>
      </c>
      <c r="B19" s="43">
        <v>27.518384600000001</v>
      </c>
      <c r="C19" s="43">
        <v>851.745</v>
      </c>
      <c r="D19" s="15">
        <v>43847</v>
      </c>
      <c r="E19" s="16"/>
    </row>
    <row r="20" spans="1:5" ht="15.75" x14ac:dyDescent="0.25">
      <c r="A20" s="43">
        <v>103.99848814000001</v>
      </c>
      <c r="B20" s="43">
        <v>27.518384600000001</v>
      </c>
      <c r="C20" s="43">
        <v>851.745</v>
      </c>
      <c r="D20" s="15">
        <v>43848</v>
      </c>
      <c r="E20" s="16"/>
    </row>
    <row r="21" spans="1:5" ht="15.75" x14ac:dyDescent="0.25">
      <c r="A21" s="43">
        <v>103.99848814000001</v>
      </c>
      <c r="B21" s="43">
        <v>27.518384600000001</v>
      </c>
      <c r="C21" s="43">
        <v>851.745</v>
      </c>
      <c r="D21" s="15">
        <v>43849</v>
      </c>
      <c r="E21" s="16"/>
    </row>
    <row r="22" spans="1:5" ht="15.75" x14ac:dyDescent="0.25">
      <c r="A22" s="43">
        <v>103.99848814000001</v>
      </c>
      <c r="B22" s="43">
        <v>27.518384600000001</v>
      </c>
      <c r="C22" s="43">
        <v>851.745</v>
      </c>
      <c r="D22" s="15">
        <v>43850</v>
      </c>
      <c r="E22" s="16"/>
    </row>
    <row r="23" spans="1:5" ht="15.75" x14ac:dyDescent="0.25">
      <c r="A23" s="43">
        <v>103.99848814000001</v>
      </c>
      <c r="B23" s="43">
        <v>27.518384600000001</v>
      </c>
      <c r="C23" s="43">
        <v>851.745</v>
      </c>
      <c r="D23" s="15">
        <v>43851</v>
      </c>
      <c r="E23" s="16"/>
    </row>
    <row r="24" spans="1:5" ht="15.75" x14ac:dyDescent="0.25">
      <c r="A24" s="43">
        <v>103.99848814000001</v>
      </c>
      <c r="B24" s="43">
        <v>27.518384600000001</v>
      </c>
      <c r="C24" s="43">
        <v>851.745</v>
      </c>
      <c r="D24" s="15">
        <v>43852</v>
      </c>
      <c r="E24" s="16"/>
    </row>
    <row r="25" spans="1:5" ht="15.75" x14ac:dyDescent="0.25">
      <c r="A25" s="43">
        <v>103.99848814000001</v>
      </c>
      <c r="B25" s="43">
        <v>27.518384600000001</v>
      </c>
      <c r="C25" s="43">
        <v>851.745</v>
      </c>
      <c r="D25" s="15">
        <v>43853</v>
      </c>
      <c r="E25" s="16"/>
    </row>
    <row r="26" spans="1:5" ht="15.75" x14ac:dyDescent="0.25">
      <c r="A26" s="43">
        <v>103.99848814000001</v>
      </c>
      <c r="B26" s="43">
        <v>27.518384600000001</v>
      </c>
      <c r="C26" s="43">
        <v>851.745</v>
      </c>
      <c r="D26" s="15">
        <v>43854</v>
      </c>
      <c r="E26" s="16"/>
    </row>
    <row r="27" spans="1:5" ht="15.75" x14ac:dyDescent="0.25">
      <c r="A27" s="43">
        <v>103.99848814000001</v>
      </c>
      <c r="B27" s="43">
        <v>27.518384600000001</v>
      </c>
      <c r="C27" s="43">
        <v>851.745</v>
      </c>
      <c r="D27" s="15">
        <v>43855</v>
      </c>
      <c r="E27" s="16"/>
    </row>
    <row r="28" spans="1:5" ht="15.75" x14ac:dyDescent="0.25">
      <c r="A28" s="43">
        <v>103.99848814000001</v>
      </c>
      <c r="B28" s="43">
        <v>27.518384600000001</v>
      </c>
      <c r="C28" s="43">
        <v>851.745</v>
      </c>
      <c r="D28" s="15">
        <v>43856</v>
      </c>
      <c r="E28" s="16"/>
    </row>
    <row r="29" spans="1:5" ht="15.75" x14ac:dyDescent="0.25">
      <c r="A29" s="43">
        <v>103.99848814000001</v>
      </c>
      <c r="B29" s="43">
        <v>27.518384600000001</v>
      </c>
      <c r="C29" s="43">
        <v>851.745</v>
      </c>
      <c r="D29" s="15">
        <v>43857</v>
      </c>
      <c r="E29" s="16"/>
    </row>
    <row r="30" spans="1:5" ht="15.75" x14ac:dyDescent="0.25">
      <c r="A30" s="43">
        <v>103.99848814000001</v>
      </c>
      <c r="B30" s="43">
        <v>27.518384600000001</v>
      </c>
      <c r="C30" s="43">
        <v>851.745</v>
      </c>
      <c r="D30" s="15">
        <v>43858</v>
      </c>
      <c r="E30" s="16"/>
    </row>
    <row r="31" spans="1:5" ht="15.75" x14ac:dyDescent="0.25">
      <c r="A31" s="43">
        <v>103.99848814000001</v>
      </c>
      <c r="B31" s="43">
        <v>27.518384600000001</v>
      </c>
      <c r="C31" s="43">
        <v>851.745</v>
      </c>
      <c r="D31" s="15">
        <v>43859</v>
      </c>
      <c r="E31" s="16"/>
    </row>
    <row r="32" spans="1:5" ht="15.75" x14ac:dyDescent="0.25">
      <c r="A32" s="43">
        <v>103.99848814000001</v>
      </c>
      <c r="B32" s="43">
        <v>27.518384600000001</v>
      </c>
      <c r="C32" s="43">
        <v>851.745</v>
      </c>
      <c r="D32" s="15">
        <v>43860</v>
      </c>
      <c r="E32" s="16"/>
    </row>
    <row r="33" spans="1:5" ht="15.75" x14ac:dyDescent="0.25">
      <c r="A33" s="43">
        <v>103.99848814000001</v>
      </c>
      <c r="B33" s="43">
        <v>27.518384600000001</v>
      </c>
      <c r="C33" s="43">
        <v>851.745</v>
      </c>
      <c r="D33" s="15">
        <v>43861</v>
      </c>
      <c r="E33" s="16"/>
    </row>
    <row r="34" spans="1:5" ht="15.75" x14ac:dyDescent="0.25">
      <c r="A34" s="43">
        <v>103.99848814000001</v>
      </c>
      <c r="B34" s="43">
        <v>27.518384600000001</v>
      </c>
      <c r="C34" s="43">
        <v>851.745</v>
      </c>
      <c r="D34" s="15">
        <v>43862</v>
      </c>
      <c r="E34" s="16"/>
    </row>
    <row r="35" spans="1:5" ht="15.75" x14ac:dyDescent="0.25">
      <c r="A35" s="43">
        <v>103.99848814000001</v>
      </c>
      <c r="B35" s="43">
        <v>27.518384600000001</v>
      </c>
      <c r="C35" s="43">
        <v>851.745</v>
      </c>
      <c r="D35" s="15">
        <v>43863</v>
      </c>
      <c r="E35" s="16"/>
    </row>
    <row r="36" spans="1:5" ht="15.75" x14ac:dyDescent="0.25">
      <c r="A36" s="43">
        <v>103.99848814000001</v>
      </c>
      <c r="B36" s="43">
        <v>27.518384600000001</v>
      </c>
      <c r="C36" s="43">
        <v>851.745</v>
      </c>
      <c r="D36" s="15">
        <v>43864</v>
      </c>
      <c r="E36" s="16"/>
    </row>
    <row r="37" spans="1:5" ht="15.75" x14ac:dyDescent="0.25">
      <c r="A37" s="43">
        <v>103.99848814000001</v>
      </c>
      <c r="B37" s="43">
        <v>27.518384600000001</v>
      </c>
      <c r="C37" s="43">
        <v>851.745</v>
      </c>
      <c r="D37" s="15">
        <v>43865</v>
      </c>
      <c r="E37" s="16"/>
    </row>
    <row r="38" spans="1:5" ht="15.75" x14ac:dyDescent="0.25">
      <c r="A38" s="43">
        <v>103.99848814000001</v>
      </c>
      <c r="B38" s="43">
        <v>27.518384600000001</v>
      </c>
      <c r="C38" s="43">
        <v>851.745</v>
      </c>
      <c r="D38" s="15">
        <v>43866</v>
      </c>
      <c r="E38" s="16"/>
    </row>
    <row r="39" spans="1:5" ht="15.75" x14ac:dyDescent="0.25">
      <c r="A39" s="43">
        <v>103.99848814000001</v>
      </c>
      <c r="B39" s="43">
        <v>27.518384600000001</v>
      </c>
      <c r="C39" s="43">
        <v>851.745</v>
      </c>
      <c r="D39" s="15">
        <v>43867</v>
      </c>
      <c r="E39" s="16"/>
    </row>
    <row r="40" spans="1:5" ht="15.75" x14ac:dyDescent="0.25">
      <c r="A40" s="43">
        <v>103.99848814000001</v>
      </c>
      <c r="B40" s="43">
        <v>27.518384600000001</v>
      </c>
      <c r="C40" s="43">
        <v>851.745</v>
      </c>
      <c r="D40" s="15">
        <v>43868</v>
      </c>
      <c r="E40" s="16"/>
    </row>
    <row r="41" spans="1:5" ht="15.75" x14ac:dyDescent="0.25">
      <c r="A41" s="43">
        <v>103.99848814000001</v>
      </c>
      <c r="B41" s="43">
        <v>27.518384600000001</v>
      </c>
      <c r="C41" s="43">
        <v>851.745</v>
      </c>
      <c r="D41" s="15">
        <v>43869</v>
      </c>
      <c r="E41" s="16"/>
    </row>
    <row r="42" spans="1:5" ht="15.75" x14ac:dyDescent="0.25">
      <c r="A42" s="43">
        <v>103.99848814000001</v>
      </c>
      <c r="B42" s="43">
        <v>27.518384600000001</v>
      </c>
      <c r="C42" s="43">
        <v>851.745</v>
      </c>
      <c r="D42" s="15">
        <v>43870</v>
      </c>
      <c r="E42" s="16"/>
    </row>
    <row r="43" spans="1:5" ht="15.75" x14ac:dyDescent="0.25">
      <c r="A43" s="43">
        <v>103.99848814000001</v>
      </c>
      <c r="B43" s="43">
        <v>27.518384600000001</v>
      </c>
      <c r="C43" s="43">
        <v>851.745</v>
      </c>
      <c r="D43" s="15">
        <v>43871</v>
      </c>
      <c r="E43" s="16"/>
    </row>
    <row r="44" spans="1:5" ht="15.75" x14ac:dyDescent="0.25">
      <c r="A44" s="43">
        <v>103.99848814000001</v>
      </c>
      <c r="B44" s="43">
        <v>27.518384600000001</v>
      </c>
      <c r="C44" s="43">
        <v>851.745</v>
      </c>
      <c r="D44" s="15">
        <v>43872</v>
      </c>
      <c r="E44" s="16"/>
    </row>
    <row r="45" spans="1:5" ht="15.75" x14ac:dyDescent="0.25">
      <c r="A45" s="43">
        <v>103.99848814000001</v>
      </c>
      <c r="B45" s="43">
        <v>27.518384600000001</v>
      </c>
      <c r="C45" s="43">
        <v>851.745</v>
      </c>
      <c r="D45" s="15">
        <v>43873</v>
      </c>
      <c r="E45" s="16"/>
    </row>
    <row r="46" spans="1:5" ht="15.75" x14ac:dyDescent="0.25">
      <c r="A46" s="43">
        <v>103.99848814000001</v>
      </c>
      <c r="B46" s="43">
        <v>27.518384600000001</v>
      </c>
      <c r="C46" s="43">
        <v>851.745</v>
      </c>
      <c r="D46" s="15">
        <v>43874</v>
      </c>
      <c r="E46" s="16"/>
    </row>
    <row r="47" spans="1:5" ht="15.75" x14ac:dyDescent="0.25">
      <c r="A47" s="43">
        <v>103.99848814000001</v>
      </c>
      <c r="B47" s="43">
        <v>27.518384600000001</v>
      </c>
      <c r="C47" s="43">
        <v>851.745</v>
      </c>
      <c r="D47" s="15">
        <v>43875</v>
      </c>
      <c r="E47" s="16"/>
    </row>
    <row r="48" spans="1:5" ht="15.75" x14ac:dyDescent="0.25">
      <c r="A48" s="43">
        <v>103.99848814000001</v>
      </c>
      <c r="B48" s="43">
        <v>27.518384600000001</v>
      </c>
      <c r="C48" s="43">
        <v>851.745</v>
      </c>
      <c r="D48" s="15">
        <v>43876</v>
      </c>
      <c r="E48" s="16"/>
    </row>
    <row r="49" spans="1:5" ht="15.75" x14ac:dyDescent="0.25">
      <c r="A49" s="43">
        <v>103.99848814000001</v>
      </c>
      <c r="B49" s="43">
        <v>27.518384600000001</v>
      </c>
      <c r="C49" s="43">
        <v>851.745</v>
      </c>
      <c r="D49" s="15">
        <v>43877</v>
      </c>
      <c r="E49" s="16"/>
    </row>
    <row r="50" spans="1:5" ht="15.75" x14ac:dyDescent="0.25">
      <c r="A50" s="43">
        <v>103.99848814000001</v>
      </c>
      <c r="B50" s="43">
        <v>27.518384600000001</v>
      </c>
      <c r="C50" s="43">
        <v>851.745</v>
      </c>
      <c r="D50" s="15">
        <v>43878</v>
      </c>
      <c r="E50" s="16"/>
    </row>
    <row r="51" spans="1:5" ht="15.75" x14ac:dyDescent="0.25">
      <c r="A51" s="43">
        <v>103.99848814000001</v>
      </c>
      <c r="B51" s="43">
        <v>27.518384600000001</v>
      </c>
      <c r="C51" s="43">
        <v>851.745</v>
      </c>
      <c r="D51" s="15">
        <v>43879</v>
      </c>
      <c r="E51" s="16"/>
    </row>
    <row r="52" spans="1:5" ht="15.75" x14ac:dyDescent="0.25">
      <c r="A52" s="43">
        <v>103.99848814000001</v>
      </c>
      <c r="B52" s="43">
        <v>27.518384600000001</v>
      </c>
      <c r="C52" s="43">
        <v>851.745</v>
      </c>
      <c r="D52" s="15">
        <v>43880</v>
      </c>
      <c r="E52" s="16"/>
    </row>
    <row r="53" spans="1:5" ht="15.75" x14ac:dyDescent="0.25">
      <c r="A53" s="43">
        <v>103.99848814000001</v>
      </c>
      <c r="B53" s="43">
        <v>27.518384600000001</v>
      </c>
      <c r="C53" s="43">
        <v>851.745</v>
      </c>
      <c r="D53" s="15">
        <v>43881</v>
      </c>
      <c r="E53" s="16"/>
    </row>
    <row r="54" spans="1:5" ht="15.75" x14ac:dyDescent="0.25">
      <c r="A54" s="43">
        <v>103.99848814000001</v>
      </c>
      <c r="B54" s="43">
        <v>27.518384600000001</v>
      </c>
      <c r="C54" s="43">
        <v>851.745</v>
      </c>
      <c r="D54" s="15">
        <v>43882</v>
      </c>
      <c r="E54" s="16"/>
    </row>
    <row r="55" spans="1:5" ht="15.75" x14ac:dyDescent="0.25">
      <c r="A55" s="43">
        <v>103.99848814000001</v>
      </c>
      <c r="B55" s="43">
        <v>27.518384600000001</v>
      </c>
      <c r="C55" s="43">
        <v>851.745</v>
      </c>
      <c r="D55" s="15">
        <v>43883</v>
      </c>
      <c r="E55" s="16"/>
    </row>
    <row r="56" spans="1:5" ht="15.75" x14ac:dyDescent="0.25">
      <c r="A56" s="43">
        <v>103.99848814000001</v>
      </c>
      <c r="B56" s="43">
        <v>27.518384600000001</v>
      </c>
      <c r="C56" s="43">
        <v>851.745</v>
      </c>
      <c r="D56" s="15">
        <v>43884</v>
      </c>
      <c r="E56" s="16"/>
    </row>
    <row r="57" spans="1:5" ht="15.75" x14ac:dyDescent="0.25">
      <c r="A57" s="43">
        <v>103.99848814000001</v>
      </c>
      <c r="B57" s="43">
        <v>27.518384600000001</v>
      </c>
      <c r="C57" s="43">
        <v>851.745</v>
      </c>
      <c r="D57" s="15">
        <v>43885</v>
      </c>
      <c r="E57" s="16"/>
    </row>
    <row r="58" spans="1:5" ht="15.75" x14ac:dyDescent="0.25">
      <c r="A58" s="43">
        <v>103.99848814000001</v>
      </c>
      <c r="B58" s="43">
        <v>27.518384600000001</v>
      </c>
      <c r="C58" s="43">
        <v>851.745</v>
      </c>
      <c r="D58" s="15">
        <v>43886</v>
      </c>
      <c r="E58" s="16"/>
    </row>
    <row r="59" spans="1:5" ht="15.75" x14ac:dyDescent="0.25">
      <c r="A59" s="43">
        <v>103.99848814000001</v>
      </c>
      <c r="B59" s="43">
        <v>27.518384600000001</v>
      </c>
      <c r="C59" s="43">
        <v>851.745</v>
      </c>
      <c r="D59" s="15">
        <v>43887</v>
      </c>
      <c r="E59" s="16"/>
    </row>
    <row r="60" spans="1:5" ht="15.75" x14ac:dyDescent="0.25">
      <c r="A60" s="43">
        <v>103.99848814000001</v>
      </c>
      <c r="B60" s="43">
        <v>27.518384600000001</v>
      </c>
      <c r="C60" s="43">
        <v>851.745</v>
      </c>
      <c r="D60" s="15">
        <v>43888</v>
      </c>
      <c r="E60" s="16"/>
    </row>
    <row r="61" spans="1:5" ht="15.75" x14ac:dyDescent="0.25">
      <c r="A61" s="43">
        <v>103.99848814000001</v>
      </c>
      <c r="B61" s="43">
        <v>27.518384600000001</v>
      </c>
      <c r="C61" s="43">
        <v>851.745</v>
      </c>
      <c r="D61" s="15">
        <v>43889</v>
      </c>
      <c r="E61" s="16"/>
    </row>
    <row r="62" spans="1:5" ht="15.75" x14ac:dyDescent="0.25">
      <c r="A62" s="43">
        <v>103.99848814000001</v>
      </c>
      <c r="B62" s="43">
        <v>27.518384600000001</v>
      </c>
      <c r="C62" s="43">
        <v>851.745</v>
      </c>
      <c r="D62" s="15">
        <v>43890</v>
      </c>
      <c r="E62" s="16"/>
    </row>
    <row r="63" spans="1:5" ht="15.75" x14ac:dyDescent="0.25">
      <c r="A63" s="43">
        <v>103.99848814000001</v>
      </c>
      <c r="B63" s="43">
        <v>27.518384600000001</v>
      </c>
      <c r="C63" s="43">
        <v>851.745</v>
      </c>
      <c r="D63" s="15">
        <v>43891</v>
      </c>
      <c r="E63" s="16"/>
    </row>
    <row r="64" spans="1:5" ht="15.75" x14ac:dyDescent="0.25">
      <c r="A64" s="43">
        <v>103.99848814000001</v>
      </c>
      <c r="B64" s="43">
        <v>27.518384600000001</v>
      </c>
      <c r="C64" s="43">
        <v>851.745</v>
      </c>
      <c r="D64" s="15">
        <v>43892</v>
      </c>
      <c r="E64" s="16"/>
    </row>
    <row r="65" spans="1:5" ht="15.75" x14ac:dyDescent="0.25">
      <c r="A65" s="43">
        <v>103.99848814000001</v>
      </c>
      <c r="B65" s="43">
        <v>27.518384600000001</v>
      </c>
      <c r="C65" s="43">
        <v>851.745</v>
      </c>
      <c r="D65" s="15">
        <v>43893</v>
      </c>
      <c r="E65" s="16"/>
    </row>
    <row r="66" spans="1:5" ht="15.75" x14ac:dyDescent="0.25">
      <c r="A66" s="43">
        <v>103.99848814000001</v>
      </c>
      <c r="B66" s="43">
        <v>27.518384600000001</v>
      </c>
      <c r="C66" s="43">
        <v>851.745</v>
      </c>
      <c r="D66" s="15">
        <v>43894</v>
      </c>
      <c r="E66" s="16"/>
    </row>
    <row r="67" spans="1:5" ht="15.75" x14ac:dyDescent="0.25">
      <c r="A67" s="43">
        <v>103.99848814000001</v>
      </c>
      <c r="B67" s="43">
        <v>27.518384600000001</v>
      </c>
      <c r="C67" s="43">
        <v>851.745</v>
      </c>
      <c r="D67" s="15">
        <v>43895</v>
      </c>
      <c r="E67" s="16"/>
    </row>
    <row r="68" spans="1:5" ht="15.75" x14ac:dyDescent="0.25">
      <c r="A68" s="43">
        <v>103.99848814000001</v>
      </c>
      <c r="B68" s="43">
        <v>27.518384600000001</v>
      </c>
      <c r="C68" s="43">
        <v>851.745</v>
      </c>
      <c r="D68" s="15">
        <v>43896</v>
      </c>
      <c r="E68" s="16"/>
    </row>
    <row r="69" spans="1:5" ht="15.75" x14ac:dyDescent="0.25">
      <c r="A69" s="43">
        <v>103.99848814000001</v>
      </c>
      <c r="B69" s="43">
        <v>27.518384600000001</v>
      </c>
      <c r="C69" s="43">
        <v>851.745</v>
      </c>
      <c r="D69" s="15">
        <v>43897</v>
      </c>
      <c r="E69" s="16"/>
    </row>
    <row r="70" spans="1:5" ht="15.75" x14ac:dyDescent="0.25">
      <c r="A70" s="43">
        <v>103.99848814000001</v>
      </c>
      <c r="B70" s="43">
        <v>27.518384600000001</v>
      </c>
      <c r="C70" s="43">
        <v>851.745</v>
      </c>
      <c r="D70" s="15">
        <v>43898</v>
      </c>
      <c r="E70" s="16"/>
    </row>
    <row r="71" spans="1:5" ht="15.75" x14ac:dyDescent="0.25">
      <c r="A71" s="43">
        <v>103.99848814000001</v>
      </c>
      <c r="B71" s="43">
        <v>27.518384600000001</v>
      </c>
      <c r="C71" s="43">
        <v>851.745</v>
      </c>
      <c r="D71" s="15">
        <v>43899</v>
      </c>
      <c r="E71" s="16"/>
    </row>
    <row r="72" spans="1:5" ht="15.75" x14ac:dyDescent="0.25">
      <c r="A72" s="43">
        <v>103.99848814000001</v>
      </c>
      <c r="B72" s="43">
        <v>27.518384600000001</v>
      </c>
      <c r="C72" s="43">
        <v>851.745</v>
      </c>
      <c r="D72" s="15">
        <v>43900</v>
      </c>
      <c r="E72" s="16"/>
    </row>
    <row r="73" spans="1:5" ht="15.75" x14ac:dyDescent="0.25">
      <c r="A73" s="43">
        <v>103.99848814000001</v>
      </c>
      <c r="B73" s="43">
        <v>27.518384600000001</v>
      </c>
      <c r="C73" s="43">
        <v>851.745</v>
      </c>
      <c r="D73" s="15">
        <v>43901</v>
      </c>
      <c r="E73" s="16"/>
    </row>
    <row r="74" spans="1:5" ht="15.75" x14ac:dyDescent="0.25">
      <c r="A74" s="43">
        <v>103.99848814000001</v>
      </c>
      <c r="B74" s="43">
        <v>27.518384600000001</v>
      </c>
      <c r="C74" s="43">
        <v>851.745</v>
      </c>
      <c r="D74" s="15">
        <v>43902</v>
      </c>
      <c r="E74" s="16"/>
    </row>
    <row r="75" spans="1:5" ht="15.75" x14ac:dyDescent="0.25">
      <c r="A75" s="43">
        <v>103.99848814000001</v>
      </c>
      <c r="B75" s="43">
        <v>27.518384600000001</v>
      </c>
      <c r="C75" s="43">
        <v>851.745</v>
      </c>
      <c r="D75" s="15">
        <v>43903</v>
      </c>
      <c r="E75" s="16"/>
    </row>
    <row r="76" spans="1:5" ht="15.75" x14ac:dyDescent="0.25">
      <c r="A76" s="43">
        <v>103.99848814000001</v>
      </c>
      <c r="B76" s="43">
        <v>27.518384600000001</v>
      </c>
      <c r="C76" s="43">
        <v>851.745</v>
      </c>
      <c r="D76" s="15">
        <v>43904</v>
      </c>
      <c r="E76" s="16"/>
    </row>
    <row r="77" spans="1:5" ht="15.75" x14ac:dyDescent="0.25">
      <c r="A77" s="43">
        <v>103.99848814000001</v>
      </c>
      <c r="B77" s="43">
        <v>27.518384600000001</v>
      </c>
      <c r="C77" s="43">
        <v>851.745</v>
      </c>
      <c r="D77" s="15">
        <v>43905</v>
      </c>
      <c r="E77" s="16"/>
    </row>
    <row r="78" spans="1:5" ht="15.75" x14ac:dyDescent="0.25">
      <c r="A78" s="43">
        <v>103.99848814000001</v>
      </c>
      <c r="B78" s="43">
        <v>27.518384600000001</v>
      </c>
      <c r="C78" s="43">
        <v>851.745</v>
      </c>
      <c r="D78" s="15">
        <v>43906</v>
      </c>
      <c r="E78" s="16"/>
    </row>
    <row r="79" spans="1:5" ht="15.75" x14ac:dyDescent="0.25">
      <c r="A79" s="43">
        <v>103.99848814000001</v>
      </c>
      <c r="B79" s="43">
        <v>27.518384600000001</v>
      </c>
      <c r="C79" s="43">
        <v>851.745</v>
      </c>
      <c r="D79" s="15">
        <v>43907</v>
      </c>
      <c r="E79" s="16"/>
    </row>
    <row r="80" spans="1:5" ht="15.75" x14ac:dyDescent="0.25">
      <c r="A80" s="43">
        <v>103.99848814000001</v>
      </c>
      <c r="B80" s="43">
        <v>27.518384600000001</v>
      </c>
      <c r="C80" s="43">
        <v>851.745</v>
      </c>
      <c r="D80" s="15">
        <v>43908</v>
      </c>
      <c r="E80" s="16"/>
    </row>
    <row r="81" spans="1:5" ht="15.75" x14ac:dyDescent="0.25">
      <c r="A81" s="43">
        <v>103.99848814000001</v>
      </c>
      <c r="B81" s="43">
        <v>27.518384600000001</v>
      </c>
      <c r="C81" s="43">
        <v>851.745</v>
      </c>
      <c r="D81" s="15">
        <v>43909</v>
      </c>
      <c r="E81" s="16"/>
    </row>
    <row r="82" spans="1:5" ht="15.75" x14ac:dyDescent="0.25">
      <c r="A82" s="43">
        <v>103.99848814000001</v>
      </c>
      <c r="B82" s="43">
        <v>27.518384600000001</v>
      </c>
      <c r="C82" s="43">
        <v>851.745</v>
      </c>
      <c r="D82" s="15">
        <v>43910</v>
      </c>
      <c r="E82" s="16"/>
    </row>
    <row r="83" spans="1:5" ht="15.75" x14ac:dyDescent="0.25">
      <c r="A83" s="43">
        <v>103.99848814000001</v>
      </c>
      <c r="B83" s="43">
        <v>27.518384600000001</v>
      </c>
      <c r="C83" s="43">
        <v>851.745</v>
      </c>
      <c r="D83" s="15">
        <v>43911</v>
      </c>
      <c r="E83" s="16"/>
    </row>
    <row r="84" spans="1:5" ht="15.75" x14ac:dyDescent="0.25">
      <c r="A84" s="43">
        <v>103.99848814000001</v>
      </c>
      <c r="B84" s="43">
        <v>27.518384600000001</v>
      </c>
      <c r="C84" s="43">
        <v>851.745</v>
      </c>
      <c r="D84" s="15">
        <v>43912</v>
      </c>
      <c r="E84" s="16"/>
    </row>
    <row r="85" spans="1:5" ht="15.75" x14ac:dyDescent="0.25">
      <c r="A85" s="43">
        <v>103.99848814000001</v>
      </c>
      <c r="B85" s="43">
        <v>27.518384600000001</v>
      </c>
      <c r="C85" s="43">
        <v>851.745</v>
      </c>
      <c r="D85" s="15">
        <v>43913</v>
      </c>
      <c r="E85" s="16"/>
    </row>
    <row r="86" spans="1:5" ht="15.75" x14ac:dyDescent="0.25">
      <c r="A86" s="43">
        <v>103.99848814000001</v>
      </c>
      <c r="B86" s="43">
        <v>27.518384600000001</v>
      </c>
      <c r="C86" s="43">
        <v>851.745</v>
      </c>
      <c r="D86" s="15">
        <v>43914</v>
      </c>
      <c r="E86" s="16"/>
    </row>
    <row r="87" spans="1:5" ht="15.75" x14ac:dyDescent="0.25">
      <c r="A87" s="43">
        <v>103.99848814000001</v>
      </c>
      <c r="B87" s="43">
        <v>27.518384600000001</v>
      </c>
      <c r="C87" s="43">
        <v>851.745</v>
      </c>
      <c r="D87" s="15">
        <v>43915</v>
      </c>
      <c r="E87" s="16"/>
    </row>
    <row r="88" spans="1:5" ht="15.75" x14ac:dyDescent="0.25">
      <c r="A88" s="43">
        <v>103.99848814000001</v>
      </c>
      <c r="B88" s="43">
        <v>27.518384600000001</v>
      </c>
      <c r="C88" s="43">
        <v>851.745</v>
      </c>
      <c r="D88" s="15">
        <v>43916</v>
      </c>
      <c r="E88" s="16"/>
    </row>
    <row r="89" spans="1:5" ht="15.75" x14ac:dyDescent="0.25">
      <c r="A89" s="43">
        <v>103.99848814000001</v>
      </c>
      <c r="B89" s="43">
        <v>27.518384600000001</v>
      </c>
      <c r="C89" s="43">
        <v>851.745</v>
      </c>
      <c r="D89" s="15">
        <v>43917</v>
      </c>
      <c r="E89" s="16"/>
    </row>
    <row r="90" spans="1:5" ht="15.75" x14ac:dyDescent="0.25">
      <c r="A90" s="43">
        <v>103.99848814000001</v>
      </c>
      <c r="B90" s="43">
        <v>27.518384600000001</v>
      </c>
      <c r="C90" s="43">
        <v>851.745</v>
      </c>
      <c r="D90" s="15">
        <v>43918</v>
      </c>
      <c r="E90" s="16"/>
    </row>
    <row r="91" spans="1:5" ht="15.75" x14ac:dyDescent="0.25">
      <c r="A91" s="43">
        <v>103.99848814000001</v>
      </c>
      <c r="B91" s="43">
        <v>27.518384600000001</v>
      </c>
      <c r="C91" s="43">
        <v>851.745</v>
      </c>
      <c r="D91" s="15">
        <v>43919</v>
      </c>
      <c r="E91" s="16"/>
    </row>
    <row r="92" spans="1:5" ht="15.75" x14ac:dyDescent="0.25">
      <c r="A92" s="43">
        <v>103.99848814000001</v>
      </c>
      <c r="B92" s="43">
        <v>27.518384600000001</v>
      </c>
      <c r="C92" s="43">
        <v>851.745</v>
      </c>
      <c r="D92" s="15">
        <v>43920</v>
      </c>
      <c r="E92" s="16"/>
    </row>
    <row r="93" spans="1:5" ht="15.75" x14ac:dyDescent="0.25">
      <c r="A93" s="43">
        <v>103.99848814000001</v>
      </c>
      <c r="B93" s="43">
        <v>27.518384600000001</v>
      </c>
      <c r="C93" s="43">
        <v>851.745</v>
      </c>
      <c r="D93" s="15">
        <v>43921</v>
      </c>
      <c r="E93" s="16"/>
    </row>
    <row r="94" spans="1:5" ht="15.75" x14ac:dyDescent="0.25">
      <c r="A94" s="43">
        <v>103.99848814000001</v>
      </c>
      <c r="B94" s="43">
        <v>27.518384600000001</v>
      </c>
      <c r="C94" s="43">
        <v>851.745</v>
      </c>
      <c r="D94" s="15">
        <v>43922</v>
      </c>
      <c r="E94" s="16"/>
    </row>
    <row r="95" spans="1:5" ht="15.75" x14ac:dyDescent="0.25">
      <c r="A95" s="43">
        <v>103.99848814000001</v>
      </c>
      <c r="B95" s="43">
        <v>27.518384600000001</v>
      </c>
      <c r="C95" s="43">
        <v>851.745</v>
      </c>
      <c r="D95" s="15">
        <v>43923</v>
      </c>
      <c r="E95" s="16"/>
    </row>
    <row r="96" spans="1:5" ht="15.75" x14ac:dyDescent="0.25">
      <c r="A96" s="43">
        <v>103.99848814000001</v>
      </c>
      <c r="B96" s="43">
        <v>27.518384600000001</v>
      </c>
      <c r="C96" s="43">
        <v>851.745</v>
      </c>
      <c r="D96" s="15">
        <v>43924</v>
      </c>
      <c r="E96" s="16"/>
    </row>
    <row r="97" spans="1:5" ht="15.75" x14ac:dyDescent="0.25">
      <c r="A97" s="43">
        <v>103.99848814000001</v>
      </c>
      <c r="B97" s="43">
        <v>27.518384600000001</v>
      </c>
      <c r="C97" s="43">
        <v>851.745</v>
      </c>
      <c r="D97" s="15">
        <v>43925</v>
      </c>
      <c r="E97" s="16"/>
    </row>
    <row r="98" spans="1:5" ht="15.75" x14ac:dyDescent="0.25">
      <c r="A98" s="43">
        <v>103.99848814000001</v>
      </c>
      <c r="B98" s="43">
        <v>27.518384600000001</v>
      </c>
      <c r="C98" s="43">
        <v>851.745</v>
      </c>
      <c r="D98" s="15">
        <v>43926</v>
      </c>
      <c r="E98" s="16"/>
    </row>
    <row r="99" spans="1:5" ht="15.75" x14ac:dyDescent="0.25">
      <c r="A99" s="43">
        <v>103.99848814000001</v>
      </c>
      <c r="B99" s="43">
        <v>27.518384600000001</v>
      </c>
      <c r="C99" s="43">
        <v>851.745</v>
      </c>
      <c r="D99" s="15">
        <v>43927</v>
      </c>
      <c r="E99" s="16"/>
    </row>
    <row r="100" spans="1:5" ht="15.75" x14ac:dyDescent="0.25">
      <c r="A100" s="43">
        <v>103.99848814000001</v>
      </c>
      <c r="B100" s="43">
        <v>27.518384600000001</v>
      </c>
      <c r="C100" s="43">
        <v>851.745</v>
      </c>
      <c r="D100" s="15">
        <v>43928</v>
      </c>
      <c r="E100" s="16"/>
    </row>
    <row r="101" spans="1:5" ht="15.75" x14ac:dyDescent="0.25">
      <c r="A101" s="43">
        <v>103.99848814000001</v>
      </c>
      <c r="B101" s="43">
        <v>27.518384600000001</v>
      </c>
      <c r="C101" s="43">
        <v>851.745</v>
      </c>
      <c r="D101" s="15">
        <v>43929</v>
      </c>
      <c r="E101" s="16"/>
    </row>
    <row r="102" spans="1:5" ht="15.75" x14ac:dyDescent="0.25">
      <c r="A102" s="43">
        <v>103.99848814000001</v>
      </c>
      <c r="B102" s="43">
        <v>27.518384600000001</v>
      </c>
      <c r="C102" s="43">
        <v>851.745</v>
      </c>
      <c r="D102" s="15">
        <v>43930</v>
      </c>
      <c r="E102" s="16"/>
    </row>
    <row r="103" spans="1:5" ht="15.75" x14ac:dyDescent="0.25">
      <c r="A103" s="43">
        <v>103.99848814000001</v>
      </c>
      <c r="B103" s="43">
        <v>27.518384600000001</v>
      </c>
      <c r="C103" s="43">
        <v>851.745</v>
      </c>
      <c r="D103" s="15">
        <v>43931</v>
      </c>
      <c r="E103" s="16"/>
    </row>
    <row r="104" spans="1:5" ht="15.75" x14ac:dyDescent="0.25">
      <c r="A104" s="43">
        <v>103.99848814000001</v>
      </c>
      <c r="B104" s="43">
        <v>27.518384600000001</v>
      </c>
      <c r="C104" s="43">
        <v>851.745</v>
      </c>
      <c r="D104" s="15">
        <v>43932</v>
      </c>
      <c r="E104" s="16"/>
    </row>
    <row r="105" spans="1:5" ht="15.75" x14ac:dyDescent="0.25">
      <c r="A105" s="43">
        <v>103.99848814000001</v>
      </c>
      <c r="B105" s="43">
        <v>27.518384600000001</v>
      </c>
      <c r="C105" s="43">
        <v>851.745</v>
      </c>
      <c r="D105" s="15">
        <v>43933</v>
      </c>
      <c r="E105" s="16"/>
    </row>
    <row r="106" spans="1:5" ht="15.75" x14ac:dyDescent="0.25">
      <c r="A106" s="43">
        <v>103.99848814000001</v>
      </c>
      <c r="B106" s="43">
        <v>27.518384600000001</v>
      </c>
      <c r="C106" s="43">
        <v>851.745</v>
      </c>
      <c r="D106" s="15">
        <v>43934</v>
      </c>
      <c r="E106" s="16"/>
    </row>
    <row r="107" spans="1:5" ht="15.75" x14ac:dyDescent="0.25">
      <c r="A107" s="43">
        <v>103.99848814000001</v>
      </c>
      <c r="B107" s="43">
        <v>27.518384600000001</v>
      </c>
      <c r="C107" s="43">
        <v>851.745</v>
      </c>
      <c r="D107" s="15">
        <v>43935</v>
      </c>
      <c r="E107" s="16"/>
    </row>
    <row r="108" spans="1:5" ht="15.75" x14ac:dyDescent="0.25">
      <c r="A108" s="43">
        <v>103.99848814000001</v>
      </c>
      <c r="B108" s="43">
        <v>27.518384600000001</v>
      </c>
      <c r="C108" s="43">
        <v>851.745</v>
      </c>
      <c r="D108" s="15">
        <v>43936</v>
      </c>
      <c r="E108" s="16"/>
    </row>
    <row r="109" spans="1:5" ht="15.75" x14ac:dyDescent="0.25">
      <c r="A109" s="43">
        <v>103.99848814000001</v>
      </c>
      <c r="B109" s="43">
        <v>27.518384600000001</v>
      </c>
      <c r="C109" s="43">
        <v>851.745</v>
      </c>
      <c r="D109" s="15">
        <v>43937</v>
      </c>
      <c r="E109" s="16"/>
    </row>
    <row r="110" spans="1:5" ht="15.75" x14ac:dyDescent="0.25">
      <c r="A110" s="43">
        <v>103.99848814000001</v>
      </c>
      <c r="B110" s="43">
        <v>27.518384600000001</v>
      </c>
      <c r="C110" s="43">
        <v>851.745</v>
      </c>
      <c r="D110" s="15">
        <v>43938</v>
      </c>
      <c r="E110" s="16"/>
    </row>
    <row r="111" spans="1:5" ht="15.75" x14ac:dyDescent="0.25">
      <c r="A111" s="43">
        <v>103.99848814000001</v>
      </c>
      <c r="B111" s="43">
        <v>27.518384600000001</v>
      </c>
      <c r="C111" s="43">
        <v>851.745</v>
      </c>
      <c r="D111" s="15">
        <v>43939</v>
      </c>
      <c r="E111" s="16"/>
    </row>
    <row r="112" spans="1:5" ht="15.75" x14ac:dyDescent="0.25">
      <c r="A112" s="43">
        <v>103.99848814000001</v>
      </c>
      <c r="B112" s="43">
        <v>27.518384600000001</v>
      </c>
      <c r="C112" s="43">
        <v>851.745</v>
      </c>
      <c r="D112" s="15">
        <v>43940</v>
      </c>
      <c r="E112" s="16"/>
    </row>
    <row r="113" spans="1:5" ht="15.75" x14ac:dyDescent="0.25">
      <c r="A113" s="43">
        <v>103.99848814000001</v>
      </c>
      <c r="B113" s="43">
        <v>27.518384600000001</v>
      </c>
      <c r="C113" s="43">
        <v>851.745</v>
      </c>
      <c r="D113" s="15">
        <v>43941</v>
      </c>
      <c r="E113" s="16"/>
    </row>
    <row r="114" spans="1:5" ht="15.75" x14ac:dyDescent="0.25">
      <c r="A114" s="43">
        <v>103.99848814000001</v>
      </c>
      <c r="B114" s="43">
        <v>27.518384600000001</v>
      </c>
      <c r="C114" s="43">
        <v>851.745</v>
      </c>
      <c r="D114" s="15">
        <v>43942</v>
      </c>
      <c r="E114" s="16"/>
    </row>
    <row r="115" spans="1:5" ht="15.75" x14ac:dyDescent="0.25">
      <c r="A115" s="43">
        <v>103.99848814000001</v>
      </c>
      <c r="B115" s="43">
        <v>27.518384600000001</v>
      </c>
      <c r="C115" s="43">
        <v>851.745</v>
      </c>
      <c r="D115" s="15">
        <v>43943</v>
      </c>
      <c r="E115" s="16"/>
    </row>
    <row r="116" spans="1:5" ht="15.75" x14ac:dyDescent="0.25">
      <c r="A116" s="43">
        <v>103.99848814000001</v>
      </c>
      <c r="B116" s="43">
        <v>27.518384600000001</v>
      </c>
      <c r="C116" s="43">
        <v>851.745</v>
      </c>
      <c r="D116" s="15">
        <v>43944</v>
      </c>
      <c r="E116" s="16"/>
    </row>
    <row r="117" spans="1:5" ht="15.75" x14ac:dyDescent="0.25">
      <c r="A117" s="43">
        <v>103.99848814000001</v>
      </c>
      <c r="B117" s="43">
        <v>27.518384600000001</v>
      </c>
      <c r="C117" s="43">
        <v>851.745</v>
      </c>
      <c r="D117" s="15">
        <v>43945</v>
      </c>
      <c r="E117" s="16"/>
    </row>
    <row r="118" spans="1:5" ht="15.75" x14ac:dyDescent="0.25">
      <c r="A118" s="43">
        <v>103.99848814000001</v>
      </c>
      <c r="B118" s="43">
        <v>27.518384600000001</v>
      </c>
      <c r="C118" s="43">
        <v>851.745</v>
      </c>
      <c r="D118" s="15">
        <v>43946</v>
      </c>
      <c r="E118" s="16"/>
    </row>
    <row r="119" spans="1:5" ht="15.75" x14ac:dyDescent="0.25">
      <c r="A119" s="43">
        <v>103.99848814000001</v>
      </c>
      <c r="B119" s="43">
        <v>27.518384600000001</v>
      </c>
      <c r="C119" s="43">
        <v>851.745</v>
      </c>
      <c r="D119" s="15">
        <v>43947</v>
      </c>
      <c r="E119" s="16"/>
    </row>
    <row r="120" spans="1:5" ht="15.75" x14ac:dyDescent="0.25">
      <c r="A120" s="43">
        <v>103.99848814000001</v>
      </c>
      <c r="B120" s="43">
        <v>27.518384600000001</v>
      </c>
      <c r="C120" s="43">
        <v>851.745</v>
      </c>
      <c r="D120" s="15">
        <v>43948</v>
      </c>
      <c r="E120" s="16"/>
    </row>
    <row r="121" spans="1:5" ht="15.75" x14ac:dyDescent="0.25">
      <c r="A121" s="43">
        <v>103.99848814000001</v>
      </c>
      <c r="B121" s="43">
        <v>27.518384600000001</v>
      </c>
      <c r="C121" s="43">
        <v>851.745</v>
      </c>
      <c r="D121" s="15">
        <v>43949</v>
      </c>
      <c r="E121" s="16"/>
    </row>
    <row r="122" spans="1:5" ht="15.75" x14ac:dyDescent="0.25">
      <c r="A122" s="43">
        <v>103.99848814000001</v>
      </c>
      <c r="B122" s="43">
        <v>27.518384600000001</v>
      </c>
      <c r="C122" s="43">
        <v>851.745</v>
      </c>
      <c r="D122" s="15">
        <v>43950</v>
      </c>
      <c r="E122" s="16"/>
    </row>
    <row r="123" spans="1:5" ht="15.75" x14ac:dyDescent="0.25">
      <c r="A123" s="43">
        <v>103.99848814000001</v>
      </c>
      <c r="B123" s="43">
        <v>27.518384600000001</v>
      </c>
      <c r="C123" s="43">
        <v>851.745</v>
      </c>
      <c r="D123" s="15">
        <v>43951</v>
      </c>
      <c r="E123" s="16"/>
    </row>
    <row r="124" spans="1:5" ht="15.75" x14ac:dyDescent="0.25">
      <c r="A124" s="43">
        <v>103.99848814000001</v>
      </c>
      <c r="B124" s="43">
        <v>27.518384600000001</v>
      </c>
      <c r="C124" s="43">
        <v>851.745</v>
      </c>
      <c r="D124" s="15">
        <v>43952</v>
      </c>
      <c r="E124" s="16"/>
    </row>
    <row r="125" spans="1:5" ht="15.75" x14ac:dyDescent="0.25">
      <c r="A125" s="43">
        <v>103.99848814000001</v>
      </c>
      <c r="B125" s="43">
        <v>27.518384600000001</v>
      </c>
      <c r="C125" s="43">
        <v>851.745</v>
      </c>
      <c r="D125" s="15">
        <v>43953</v>
      </c>
      <c r="E125" s="16"/>
    </row>
    <row r="126" spans="1:5" ht="15.75" x14ac:dyDescent="0.25">
      <c r="A126" s="43">
        <v>103.99848814000001</v>
      </c>
      <c r="B126" s="43">
        <v>27.518384600000001</v>
      </c>
      <c r="C126" s="43">
        <v>851.745</v>
      </c>
      <c r="D126" s="15">
        <v>43954</v>
      </c>
      <c r="E126" s="16"/>
    </row>
    <row r="127" spans="1:5" ht="15.75" x14ac:dyDescent="0.25">
      <c r="A127" s="43">
        <v>103.99848814000001</v>
      </c>
      <c r="B127" s="43">
        <v>27.518384600000001</v>
      </c>
      <c r="C127" s="43">
        <v>851.745</v>
      </c>
      <c r="D127" s="15">
        <v>43955</v>
      </c>
      <c r="E127" s="16"/>
    </row>
    <row r="128" spans="1:5" ht="15.75" x14ac:dyDescent="0.25">
      <c r="A128" s="43">
        <v>103.99848814000001</v>
      </c>
      <c r="B128" s="43">
        <v>27.518384600000001</v>
      </c>
      <c r="C128" s="43">
        <v>851.745</v>
      </c>
      <c r="D128" s="15">
        <v>43956</v>
      </c>
      <c r="E128" s="16"/>
    </row>
    <row r="129" spans="1:5" ht="15.75" x14ac:dyDescent="0.25">
      <c r="A129" s="43">
        <v>103.99848814000001</v>
      </c>
      <c r="B129" s="43">
        <v>27.518384600000001</v>
      </c>
      <c r="C129" s="43">
        <v>851.745</v>
      </c>
      <c r="D129" s="15">
        <v>43957</v>
      </c>
      <c r="E129" s="16"/>
    </row>
    <row r="130" spans="1:5" ht="15.75" x14ac:dyDescent="0.25">
      <c r="A130" s="43">
        <v>103.99848814000001</v>
      </c>
      <c r="B130" s="43">
        <v>27.518384600000001</v>
      </c>
      <c r="C130" s="43">
        <v>851.745</v>
      </c>
      <c r="D130" s="15">
        <v>43958</v>
      </c>
      <c r="E130" s="16"/>
    </row>
    <row r="131" spans="1:5" ht="15.75" x14ac:dyDescent="0.25">
      <c r="A131" s="43">
        <v>103.99848814000001</v>
      </c>
      <c r="B131" s="43">
        <v>27.518384600000001</v>
      </c>
      <c r="C131" s="43">
        <v>851.745</v>
      </c>
      <c r="D131" s="15">
        <v>43959</v>
      </c>
      <c r="E131" s="16"/>
    </row>
    <row r="132" spans="1:5" ht="15.75" x14ac:dyDescent="0.25">
      <c r="A132" s="43">
        <v>103.99848814000001</v>
      </c>
      <c r="B132" s="43">
        <v>27.518384600000001</v>
      </c>
      <c r="C132" s="43">
        <v>851.745</v>
      </c>
      <c r="D132" s="15">
        <v>43960</v>
      </c>
      <c r="E132" s="16"/>
    </row>
    <row r="133" spans="1:5" ht="15.75" x14ac:dyDescent="0.25">
      <c r="A133" s="43">
        <v>103.99848814000001</v>
      </c>
      <c r="B133" s="43">
        <v>27.518384600000001</v>
      </c>
      <c r="C133" s="43">
        <v>851.745</v>
      </c>
      <c r="D133" s="15">
        <v>43961</v>
      </c>
      <c r="E133" s="16"/>
    </row>
    <row r="134" spans="1:5" ht="15.75" x14ac:dyDescent="0.25">
      <c r="A134" s="43">
        <v>103.99848814000001</v>
      </c>
      <c r="B134" s="43">
        <v>27.518384600000001</v>
      </c>
      <c r="C134" s="43">
        <v>851.745</v>
      </c>
      <c r="D134" s="15">
        <v>43962</v>
      </c>
      <c r="E134" s="16"/>
    </row>
    <row r="135" spans="1:5" ht="15.75" x14ac:dyDescent="0.25">
      <c r="A135" s="43">
        <v>103.99848814000001</v>
      </c>
      <c r="B135" s="43">
        <v>27.518384600000001</v>
      </c>
      <c r="C135" s="43">
        <v>851.745</v>
      </c>
      <c r="D135" s="15">
        <v>43963</v>
      </c>
      <c r="E135" s="16">
        <v>839.10500000000002</v>
      </c>
    </row>
    <row r="136" spans="1:5" ht="15.75" x14ac:dyDescent="0.25">
      <c r="A136" s="43">
        <v>103.99848814000001</v>
      </c>
      <c r="B136" s="43">
        <v>27.518384600000001</v>
      </c>
      <c r="C136" s="43">
        <v>851.745</v>
      </c>
      <c r="D136" s="15">
        <v>43964</v>
      </c>
      <c r="E136" s="16"/>
    </row>
    <row r="137" spans="1:5" ht="15.75" x14ac:dyDescent="0.25">
      <c r="A137" s="43">
        <v>103.99848814000001</v>
      </c>
      <c r="B137" s="43">
        <v>27.518384600000001</v>
      </c>
      <c r="C137" s="43">
        <v>851.745</v>
      </c>
      <c r="D137" s="15">
        <v>43965</v>
      </c>
      <c r="E137" s="16"/>
    </row>
    <row r="138" spans="1:5" ht="15.75" x14ac:dyDescent="0.25">
      <c r="A138" s="43">
        <v>103.99848814000001</v>
      </c>
      <c r="B138" s="43">
        <v>27.518384600000001</v>
      </c>
      <c r="C138" s="43">
        <v>851.745</v>
      </c>
      <c r="D138" s="15">
        <v>43966</v>
      </c>
      <c r="E138" s="16"/>
    </row>
    <row r="139" spans="1:5" ht="15.75" x14ac:dyDescent="0.25">
      <c r="A139" s="43">
        <v>103.99848814000001</v>
      </c>
      <c r="B139" s="43">
        <v>27.518384600000001</v>
      </c>
      <c r="C139" s="43">
        <v>851.745</v>
      </c>
      <c r="D139" s="15">
        <v>43967</v>
      </c>
      <c r="E139" s="16"/>
    </row>
    <row r="140" spans="1:5" ht="15.75" x14ac:dyDescent="0.25">
      <c r="A140" s="43">
        <v>103.99848814000001</v>
      </c>
      <c r="B140" s="43">
        <v>27.518384600000001</v>
      </c>
      <c r="C140" s="43">
        <v>851.745</v>
      </c>
      <c r="D140" s="15">
        <v>43968</v>
      </c>
      <c r="E140" s="16">
        <v>839.46500000000003</v>
      </c>
    </row>
    <row r="141" spans="1:5" ht="15.75" x14ac:dyDescent="0.25">
      <c r="A141" s="43">
        <v>103.99848814000001</v>
      </c>
      <c r="B141" s="43">
        <v>27.518384600000001</v>
      </c>
      <c r="C141" s="43">
        <v>851.745</v>
      </c>
      <c r="D141" s="15">
        <v>43969</v>
      </c>
      <c r="E141" s="16"/>
    </row>
    <row r="142" spans="1:5" ht="15.75" x14ac:dyDescent="0.25">
      <c r="A142" s="43">
        <v>103.99848814000001</v>
      </c>
      <c r="B142" s="43">
        <v>27.518384600000001</v>
      </c>
      <c r="C142" s="43">
        <v>851.745</v>
      </c>
      <c r="D142" s="15">
        <v>43970</v>
      </c>
      <c r="E142" s="16"/>
    </row>
    <row r="143" spans="1:5" ht="15.75" x14ac:dyDescent="0.25">
      <c r="A143" s="43">
        <v>103.99848814000001</v>
      </c>
      <c r="B143" s="43">
        <v>27.518384600000001</v>
      </c>
      <c r="C143" s="43">
        <v>851.745</v>
      </c>
      <c r="D143" s="15">
        <v>43971</v>
      </c>
      <c r="E143" s="16"/>
    </row>
    <row r="144" spans="1:5" ht="15.75" x14ac:dyDescent="0.25">
      <c r="A144" s="43">
        <v>103.99848814000001</v>
      </c>
      <c r="B144" s="43">
        <v>27.518384600000001</v>
      </c>
      <c r="C144" s="43">
        <v>851.745</v>
      </c>
      <c r="D144" s="15">
        <v>43972</v>
      </c>
      <c r="E144" s="16"/>
    </row>
    <row r="145" spans="1:5" ht="15.75" x14ac:dyDescent="0.25">
      <c r="A145" s="43">
        <v>103.99848814000001</v>
      </c>
      <c r="B145" s="43">
        <v>27.518384600000001</v>
      </c>
      <c r="C145" s="43">
        <v>851.745</v>
      </c>
      <c r="D145" s="15">
        <v>43973</v>
      </c>
      <c r="E145" s="16"/>
    </row>
    <row r="146" spans="1:5" ht="15.75" x14ac:dyDescent="0.25">
      <c r="A146" s="43">
        <v>103.99848814000001</v>
      </c>
      <c r="B146" s="43">
        <v>27.518384600000001</v>
      </c>
      <c r="C146" s="43">
        <v>851.745</v>
      </c>
      <c r="D146" s="15">
        <v>43974</v>
      </c>
      <c r="E146" s="16"/>
    </row>
    <row r="147" spans="1:5" ht="15.75" x14ac:dyDescent="0.25">
      <c r="A147" s="43">
        <v>103.99848814000001</v>
      </c>
      <c r="B147" s="43">
        <v>27.518384600000001</v>
      </c>
      <c r="C147" s="43">
        <v>851.745</v>
      </c>
      <c r="D147" s="15">
        <v>43975</v>
      </c>
      <c r="E147" s="16"/>
    </row>
    <row r="148" spans="1:5" ht="15.75" x14ac:dyDescent="0.25">
      <c r="A148" s="43">
        <v>103.99848814000001</v>
      </c>
      <c r="B148" s="43">
        <v>27.518384600000001</v>
      </c>
      <c r="C148" s="43">
        <v>851.745</v>
      </c>
      <c r="D148" s="15">
        <v>43976</v>
      </c>
      <c r="E148" s="16">
        <v>839.745</v>
      </c>
    </row>
    <row r="149" spans="1:5" ht="15.75" x14ac:dyDescent="0.25">
      <c r="A149" s="43">
        <v>103.99848814000001</v>
      </c>
      <c r="B149" s="43">
        <v>27.518384600000001</v>
      </c>
      <c r="C149" s="43">
        <v>851.745</v>
      </c>
      <c r="D149" s="15">
        <v>43977</v>
      </c>
      <c r="E149" s="16"/>
    </row>
    <row r="150" spans="1:5" ht="15.75" x14ac:dyDescent="0.25">
      <c r="A150" s="43">
        <v>103.99848814000001</v>
      </c>
      <c r="B150" s="43">
        <v>27.518384600000001</v>
      </c>
      <c r="C150" s="43">
        <v>851.745</v>
      </c>
      <c r="D150" s="15">
        <v>43978</v>
      </c>
      <c r="E150" s="16">
        <v>843.51499999999999</v>
      </c>
    </row>
    <row r="151" spans="1:5" ht="15.75" x14ac:dyDescent="0.25">
      <c r="A151" s="43">
        <v>103.99848814000001</v>
      </c>
      <c r="B151" s="43">
        <v>27.518384600000001</v>
      </c>
      <c r="C151" s="43">
        <v>851.745</v>
      </c>
      <c r="D151" s="15">
        <v>43979</v>
      </c>
      <c r="E151" s="16"/>
    </row>
    <row r="152" spans="1:5" ht="15.75" x14ac:dyDescent="0.25">
      <c r="A152" s="43">
        <v>103.99848814000001</v>
      </c>
      <c r="B152" s="43">
        <v>27.518384600000001</v>
      </c>
      <c r="C152" s="43">
        <v>851.745</v>
      </c>
      <c r="D152" s="15">
        <v>43980</v>
      </c>
      <c r="E152" s="16"/>
    </row>
    <row r="153" spans="1:5" ht="15.75" x14ac:dyDescent="0.25">
      <c r="A153" s="43">
        <v>103.99848814000001</v>
      </c>
      <c r="B153" s="43">
        <v>27.518384600000001</v>
      </c>
      <c r="C153" s="43">
        <v>851.745</v>
      </c>
      <c r="D153" s="15">
        <v>43981</v>
      </c>
      <c r="E153" s="16"/>
    </row>
    <row r="154" spans="1:5" ht="15.75" x14ac:dyDescent="0.25">
      <c r="A154" s="43">
        <v>103.99848814000001</v>
      </c>
      <c r="B154" s="43">
        <v>27.518384600000001</v>
      </c>
      <c r="C154" s="43">
        <v>851.745</v>
      </c>
      <c r="D154" s="15">
        <v>43982</v>
      </c>
      <c r="E154" s="16"/>
    </row>
    <row r="155" spans="1:5" ht="15.75" x14ac:dyDescent="0.25">
      <c r="A155" s="43">
        <v>103.99848814000001</v>
      </c>
      <c r="B155" s="43">
        <v>27.518384600000001</v>
      </c>
      <c r="C155" s="43">
        <v>851.745</v>
      </c>
      <c r="D155" s="15">
        <v>43983</v>
      </c>
      <c r="E155" s="16">
        <v>842.04499999999996</v>
      </c>
    </row>
    <row r="156" spans="1:5" ht="15.75" x14ac:dyDescent="0.25">
      <c r="A156" s="43">
        <v>103.99848814000001</v>
      </c>
      <c r="B156" s="43">
        <v>27.518384600000001</v>
      </c>
      <c r="C156" s="43">
        <v>851.745</v>
      </c>
      <c r="D156" s="15">
        <v>43984</v>
      </c>
      <c r="E156" s="16"/>
    </row>
    <row r="157" spans="1:5" ht="15.75" x14ac:dyDescent="0.25">
      <c r="A157" s="43">
        <v>103.99848814000001</v>
      </c>
      <c r="B157" s="43">
        <v>27.518384600000001</v>
      </c>
      <c r="C157" s="43">
        <v>851.745</v>
      </c>
      <c r="D157" s="15">
        <v>43985</v>
      </c>
      <c r="E157" s="16"/>
    </row>
    <row r="158" spans="1:5" ht="15.75" x14ac:dyDescent="0.25">
      <c r="A158" s="43">
        <v>103.99848814000001</v>
      </c>
      <c r="B158" s="43">
        <v>27.518384600000001</v>
      </c>
      <c r="C158" s="43">
        <v>851.745</v>
      </c>
      <c r="D158" s="15">
        <v>43986</v>
      </c>
      <c r="E158" s="16"/>
    </row>
    <row r="159" spans="1:5" ht="15.75" x14ac:dyDescent="0.25">
      <c r="A159" s="43">
        <v>103.99848814000001</v>
      </c>
      <c r="B159" s="43">
        <v>27.518384600000001</v>
      </c>
      <c r="C159" s="43">
        <v>851.745</v>
      </c>
      <c r="D159" s="15">
        <v>43987</v>
      </c>
      <c r="E159" s="16"/>
    </row>
    <row r="160" spans="1:5" ht="15.75" x14ac:dyDescent="0.25">
      <c r="A160" s="43">
        <v>103.99848814000001</v>
      </c>
      <c r="B160" s="43">
        <v>27.518384600000001</v>
      </c>
      <c r="C160" s="43">
        <v>851.745</v>
      </c>
      <c r="D160" s="15">
        <v>43988</v>
      </c>
      <c r="E160" s="16"/>
    </row>
    <row r="161" spans="1:5" ht="15.75" x14ac:dyDescent="0.25">
      <c r="A161" s="43">
        <v>103.99848814000001</v>
      </c>
      <c r="B161" s="43">
        <v>27.518384600000001</v>
      </c>
      <c r="C161" s="43">
        <v>851.745</v>
      </c>
      <c r="D161" s="15">
        <v>43989</v>
      </c>
      <c r="E161" s="16"/>
    </row>
    <row r="162" spans="1:5" ht="15.75" x14ac:dyDescent="0.25">
      <c r="A162" s="43">
        <v>103.99848814000001</v>
      </c>
      <c r="B162" s="43">
        <v>27.518384600000001</v>
      </c>
      <c r="C162" s="43">
        <v>851.745</v>
      </c>
      <c r="D162" s="15">
        <v>43990</v>
      </c>
      <c r="E162" s="16">
        <v>845.245</v>
      </c>
    </row>
    <row r="163" spans="1:5" ht="15.75" x14ac:dyDescent="0.25">
      <c r="A163" s="43">
        <v>103.99848814000001</v>
      </c>
      <c r="B163" s="43">
        <v>27.518384600000001</v>
      </c>
      <c r="C163" s="43">
        <v>851.745</v>
      </c>
      <c r="D163" s="15">
        <v>43991</v>
      </c>
      <c r="E163" s="16"/>
    </row>
    <row r="164" spans="1:5" ht="15.75" x14ac:dyDescent="0.25">
      <c r="A164" s="43">
        <v>103.99848814000001</v>
      </c>
      <c r="B164" s="43">
        <v>27.518384600000001</v>
      </c>
      <c r="C164" s="43">
        <v>851.745</v>
      </c>
      <c r="D164" s="15">
        <v>43992</v>
      </c>
      <c r="E164" s="16"/>
    </row>
    <row r="165" spans="1:5" ht="15.75" x14ac:dyDescent="0.25">
      <c r="A165" s="43">
        <v>103.99848814000001</v>
      </c>
      <c r="B165" s="43">
        <v>27.518384600000001</v>
      </c>
      <c r="C165" s="43">
        <v>851.745</v>
      </c>
      <c r="D165" s="15">
        <v>43993</v>
      </c>
      <c r="E165" s="16"/>
    </row>
    <row r="166" spans="1:5" ht="15.75" x14ac:dyDescent="0.25">
      <c r="A166" s="43">
        <v>103.99848814000001</v>
      </c>
      <c r="B166" s="43">
        <v>27.518384600000001</v>
      </c>
      <c r="C166" s="43">
        <v>851.745</v>
      </c>
      <c r="D166" s="15">
        <v>43994</v>
      </c>
      <c r="E166" s="16"/>
    </row>
    <row r="167" spans="1:5" ht="15.75" x14ac:dyDescent="0.25">
      <c r="A167" s="43">
        <v>103.99848814000001</v>
      </c>
      <c r="B167" s="43">
        <v>27.518384600000001</v>
      </c>
      <c r="C167" s="43">
        <v>851.745</v>
      </c>
      <c r="D167" s="15">
        <v>43995</v>
      </c>
      <c r="E167" s="16"/>
    </row>
    <row r="168" spans="1:5" ht="15.75" x14ac:dyDescent="0.25">
      <c r="A168" s="43">
        <v>103.99848814000001</v>
      </c>
      <c r="B168" s="43">
        <v>27.518384600000001</v>
      </c>
      <c r="C168" s="43">
        <v>851.745</v>
      </c>
      <c r="D168" s="15">
        <v>43996</v>
      </c>
      <c r="E168" s="16"/>
    </row>
    <row r="169" spans="1:5" ht="15.75" x14ac:dyDescent="0.25">
      <c r="A169" s="43">
        <v>103.99848814000001</v>
      </c>
      <c r="B169" s="43">
        <v>27.518384600000001</v>
      </c>
      <c r="C169" s="43">
        <v>851.745</v>
      </c>
      <c r="D169" s="15">
        <v>43997</v>
      </c>
      <c r="E169" s="16">
        <v>845.005</v>
      </c>
    </row>
    <row r="170" spans="1:5" ht="15.75" x14ac:dyDescent="0.25">
      <c r="A170" s="43">
        <v>103.99848814000001</v>
      </c>
      <c r="B170" s="43">
        <v>27.518384600000001</v>
      </c>
      <c r="C170" s="43">
        <v>851.745</v>
      </c>
      <c r="D170" s="15">
        <v>43998</v>
      </c>
      <c r="E170" s="16"/>
    </row>
    <row r="171" spans="1:5" ht="15.75" x14ac:dyDescent="0.25">
      <c r="A171" s="43">
        <v>103.99848814000001</v>
      </c>
      <c r="B171" s="43">
        <v>27.518384600000001</v>
      </c>
      <c r="C171" s="43">
        <v>851.745</v>
      </c>
      <c r="D171" s="15">
        <v>43999</v>
      </c>
      <c r="E171" s="16"/>
    </row>
    <row r="172" spans="1:5" ht="15.75" x14ac:dyDescent="0.25">
      <c r="A172" s="43">
        <v>103.99848814000001</v>
      </c>
      <c r="B172" s="43">
        <v>27.518384600000001</v>
      </c>
      <c r="C172" s="43">
        <v>851.745</v>
      </c>
      <c r="D172" s="15">
        <v>44000</v>
      </c>
      <c r="E172" s="16"/>
    </row>
    <row r="173" spans="1:5" ht="15.75" x14ac:dyDescent="0.25">
      <c r="A173" s="43">
        <v>103.99848814000001</v>
      </c>
      <c r="B173" s="43">
        <v>27.518384600000001</v>
      </c>
      <c r="C173" s="43">
        <v>851.745</v>
      </c>
      <c r="D173" s="15">
        <v>44001</v>
      </c>
      <c r="E173" s="16"/>
    </row>
    <row r="174" spans="1:5" ht="15.75" x14ac:dyDescent="0.25">
      <c r="A174" s="43">
        <v>103.99848814000001</v>
      </c>
      <c r="B174" s="43">
        <v>27.518384600000001</v>
      </c>
      <c r="C174" s="43">
        <v>851.745</v>
      </c>
      <c r="D174" s="15">
        <v>44002</v>
      </c>
      <c r="E174" s="16"/>
    </row>
    <row r="175" spans="1:5" ht="15.75" x14ac:dyDescent="0.25">
      <c r="A175" s="43">
        <v>103.99848814000001</v>
      </c>
      <c r="B175" s="43">
        <v>27.518384600000001</v>
      </c>
      <c r="C175" s="43">
        <v>851.745</v>
      </c>
      <c r="D175" s="15">
        <v>44003</v>
      </c>
      <c r="E175" s="16"/>
    </row>
    <row r="176" spans="1:5" ht="15.75" x14ac:dyDescent="0.25">
      <c r="A176" s="43">
        <v>103.99848814000001</v>
      </c>
      <c r="B176" s="43">
        <v>27.518384600000001</v>
      </c>
      <c r="C176" s="43">
        <v>851.745</v>
      </c>
      <c r="D176" s="15">
        <v>44004</v>
      </c>
      <c r="E176" s="16"/>
    </row>
    <row r="177" spans="1:5" ht="15.75" x14ac:dyDescent="0.25">
      <c r="A177" s="43">
        <v>103.99848814000001</v>
      </c>
      <c r="B177" s="43">
        <v>27.518384600000001</v>
      </c>
      <c r="C177" s="43">
        <v>851.745</v>
      </c>
      <c r="D177" s="15">
        <v>44005</v>
      </c>
      <c r="E177" s="16"/>
    </row>
    <row r="178" spans="1:5" ht="15.75" x14ac:dyDescent="0.25">
      <c r="A178" s="43">
        <v>103.99848814000001</v>
      </c>
      <c r="B178" s="43">
        <v>27.518384600000001</v>
      </c>
      <c r="C178" s="43">
        <v>851.745</v>
      </c>
      <c r="D178" s="15">
        <v>44006</v>
      </c>
      <c r="E178" s="16"/>
    </row>
    <row r="179" spans="1:5" ht="15.75" x14ac:dyDescent="0.25">
      <c r="A179" s="43">
        <v>103.99848814000001</v>
      </c>
      <c r="B179" s="43">
        <v>27.518384600000001</v>
      </c>
      <c r="C179" s="43">
        <v>851.745</v>
      </c>
      <c r="D179" s="15">
        <v>44007</v>
      </c>
      <c r="E179" s="16"/>
    </row>
    <row r="180" spans="1:5" ht="15.75" x14ac:dyDescent="0.25">
      <c r="A180" s="43">
        <v>103.99848814000001</v>
      </c>
      <c r="B180" s="43">
        <v>27.518384600000001</v>
      </c>
      <c r="C180" s="43">
        <v>851.745</v>
      </c>
      <c r="D180" s="15">
        <v>44008</v>
      </c>
      <c r="E180" s="16"/>
    </row>
    <row r="181" spans="1:5" ht="15.75" x14ac:dyDescent="0.25">
      <c r="A181" s="43">
        <v>103.99848814000001</v>
      </c>
      <c r="B181" s="43">
        <v>27.518384600000001</v>
      </c>
      <c r="C181" s="43">
        <v>851.745</v>
      </c>
      <c r="D181" s="15">
        <v>44009</v>
      </c>
      <c r="E181" s="16"/>
    </row>
    <row r="182" spans="1:5" ht="15.75" x14ac:dyDescent="0.25">
      <c r="A182" s="43">
        <v>103.99848814000001</v>
      </c>
      <c r="B182" s="43">
        <v>27.518384600000001</v>
      </c>
      <c r="C182" s="43">
        <v>851.745</v>
      </c>
      <c r="D182" s="15">
        <v>44010</v>
      </c>
      <c r="E182" s="16">
        <v>845.32500000000005</v>
      </c>
    </row>
    <row r="183" spans="1:5" ht="15.75" x14ac:dyDescent="0.25">
      <c r="A183" s="43">
        <v>103.99848814000001</v>
      </c>
      <c r="B183" s="43">
        <v>27.518384600000001</v>
      </c>
      <c r="C183" s="43">
        <v>851.745</v>
      </c>
      <c r="D183" s="15">
        <v>44011</v>
      </c>
      <c r="E183" s="16"/>
    </row>
    <row r="184" spans="1:5" ht="15.75" x14ac:dyDescent="0.25">
      <c r="A184" s="43">
        <v>103.99848814000001</v>
      </c>
      <c r="B184" s="43">
        <v>27.518384600000001</v>
      </c>
      <c r="C184" s="43">
        <v>851.745</v>
      </c>
      <c r="D184" s="15">
        <v>44012</v>
      </c>
      <c r="E184" s="16"/>
    </row>
    <row r="185" spans="1:5" ht="15.75" x14ac:dyDescent="0.25">
      <c r="A185" s="43">
        <v>103.99848814000001</v>
      </c>
      <c r="B185" s="43">
        <v>27.518384600000001</v>
      </c>
      <c r="C185" s="43">
        <v>851.745</v>
      </c>
      <c r="D185" s="15">
        <v>44013</v>
      </c>
      <c r="E185" s="16"/>
    </row>
    <row r="186" spans="1:5" ht="15.75" x14ac:dyDescent="0.25">
      <c r="A186" s="43">
        <v>103.99848814000001</v>
      </c>
      <c r="B186" s="43">
        <v>27.518384600000001</v>
      </c>
      <c r="C186" s="43">
        <v>851.745</v>
      </c>
      <c r="D186" s="15">
        <v>44014</v>
      </c>
      <c r="E186" s="16"/>
    </row>
    <row r="187" spans="1:5" ht="15.75" x14ac:dyDescent="0.25">
      <c r="A187" s="43">
        <v>103.99848814000001</v>
      </c>
      <c r="B187" s="43">
        <v>27.518384600000001</v>
      </c>
      <c r="C187" s="43">
        <v>851.745</v>
      </c>
      <c r="D187" s="15">
        <v>44015</v>
      </c>
      <c r="E187" s="16"/>
    </row>
    <row r="188" spans="1:5" ht="15.75" x14ac:dyDescent="0.25">
      <c r="A188" s="43">
        <v>103.99848814000001</v>
      </c>
      <c r="B188" s="43">
        <v>27.518384600000001</v>
      </c>
      <c r="C188" s="43">
        <v>851.745</v>
      </c>
      <c r="D188" s="15">
        <v>44016</v>
      </c>
      <c r="E188" s="16"/>
    </row>
    <row r="189" spans="1:5" ht="15.75" x14ac:dyDescent="0.25">
      <c r="A189" s="43">
        <v>103.99848814000001</v>
      </c>
      <c r="B189" s="43">
        <v>27.518384600000001</v>
      </c>
      <c r="C189" s="43">
        <v>851.745</v>
      </c>
      <c r="D189" s="15">
        <v>44017</v>
      </c>
      <c r="E189" s="16"/>
    </row>
    <row r="190" spans="1:5" ht="15.75" x14ac:dyDescent="0.25">
      <c r="A190" s="43">
        <v>103.99848814000001</v>
      </c>
      <c r="B190" s="43">
        <v>27.518384600000001</v>
      </c>
      <c r="C190" s="43">
        <v>851.745</v>
      </c>
      <c r="D190" s="15">
        <v>44018</v>
      </c>
      <c r="E190" s="16"/>
    </row>
    <row r="191" spans="1:5" ht="15.75" x14ac:dyDescent="0.25">
      <c r="A191" s="43">
        <v>103.99848814000001</v>
      </c>
      <c r="B191" s="43">
        <v>27.518384600000001</v>
      </c>
      <c r="C191" s="43">
        <v>851.745</v>
      </c>
      <c r="D191" s="15">
        <v>44019</v>
      </c>
      <c r="E191" s="16"/>
    </row>
    <row r="192" spans="1:5" ht="15.75" x14ac:dyDescent="0.25">
      <c r="A192" s="43">
        <v>103.99848814000001</v>
      </c>
      <c r="B192" s="43">
        <v>27.518384600000001</v>
      </c>
      <c r="C192" s="43">
        <v>851.745</v>
      </c>
      <c r="D192" s="15">
        <v>44020</v>
      </c>
      <c r="E192" s="16"/>
    </row>
    <row r="193" spans="1:5" ht="15.75" x14ac:dyDescent="0.25">
      <c r="A193" s="43">
        <v>103.99848814000001</v>
      </c>
      <c r="B193" s="43">
        <v>27.518384600000001</v>
      </c>
      <c r="C193" s="43">
        <v>851.745</v>
      </c>
      <c r="D193" s="15">
        <v>44021</v>
      </c>
      <c r="E193" s="16"/>
    </row>
    <row r="194" spans="1:5" ht="15.75" x14ac:dyDescent="0.25">
      <c r="A194" s="43">
        <v>103.99848814000001</v>
      </c>
      <c r="B194" s="43">
        <v>27.518384600000001</v>
      </c>
      <c r="C194" s="43">
        <v>851.745</v>
      </c>
      <c r="D194" s="15">
        <v>44022</v>
      </c>
      <c r="E194" s="16"/>
    </row>
    <row r="195" spans="1:5" ht="15.75" x14ac:dyDescent="0.25">
      <c r="A195" s="43">
        <v>103.99848814000001</v>
      </c>
      <c r="B195" s="43">
        <v>27.518384600000001</v>
      </c>
      <c r="C195" s="43">
        <v>851.745</v>
      </c>
      <c r="D195" s="15">
        <v>44023</v>
      </c>
      <c r="E195" s="16"/>
    </row>
    <row r="196" spans="1:5" ht="15.75" x14ac:dyDescent="0.25">
      <c r="A196" s="43">
        <v>103.99848814000001</v>
      </c>
      <c r="B196" s="43">
        <v>27.518384600000001</v>
      </c>
      <c r="C196" s="43">
        <v>851.745</v>
      </c>
      <c r="D196" s="15">
        <v>44024</v>
      </c>
      <c r="E196" s="16"/>
    </row>
    <row r="197" spans="1:5" ht="15.75" x14ac:dyDescent="0.25">
      <c r="A197" s="43">
        <v>103.99848814000001</v>
      </c>
      <c r="B197" s="43">
        <v>27.518384600000001</v>
      </c>
      <c r="C197" s="43">
        <v>851.745</v>
      </c>
      <c r="D197" s="15">
        <v>44025</v>
      </c>
      <c r="E197" s="16"/>
    </row>
    <row r="198" spans="1:5" ht="15.75" x14ac:dyDescent="0.25">
      <c r="A198" s="43">
        <v>103.99848814000001</v>
      </c>
      <c r="B198" s="43">
        <v>27.518384600000001</v>
      </c>
      <c r="C198" s="43">
        <v>851.745</v>
      </c>
      <c r="D198" s="15">
        <v>44026</v>
      </c>
      <c r="E198" s="16"/>
    </row>
    <row r="199" spans="1:5" ht="15.75" x14ac:dyDescent="0.25">
      <c r="A199" s="43">
        <v>103.99848814000001</v>
      </c>
      <c r="B199" s="43">
        <v>27.518384600000001</v>
      </c>
      <c r="C199" s="43">
        <v>851.745</v>
      </c>
      <c r="D199" s="15">
        <v>44027</v>
      </c>
      <c r="E199" s="16"/>
    </row>
    <row r="200" spans="1:5" ht="15.75" x14ac:dyDescent="0.25">
      <c r="A200" s="43">
        <v>103.99848814000001</v>
      </c>
      <c r="B200" s="43">
        <v>27.518384600000001</v>
      </c>
      <c r="C200" s="43">
        <v>851.745</v>
      </c>
      <c r="D200" s="15">
        <v>44028</v>
      </c>
      <c r="E200" s="16"/>
    </row>
    <row r="201" spans="1:5" ht="15.75" x14ac:dyDescent="0.25">
      <c r="A201" s="43">
        <v>103.99848814000001</v>
      </c>
      <c r="B201" s="43">
        <v>27.518384600000001</v>
      </c>
      <c r="C201" s="43">
        <v>851.745</v>
      </c>
      <c r="D201" s="15">
        <v>44029</v>
      </c>
      <c r="E201" s="16"/>
    </row>
    <row r="202" spans="1:5" ht="15.75" x14ac:dyDescent="0.25">
      <c r="A202" s="43">
        <v>103.99848814000001</v>
      </c>
      <c r="B202" s="43">
        <v>27.518384600000001</v>
      </c>
      <c r="C202" s="43">
        <v>851.745</v>
      </c>
      <c r="D202" s="15">
        <v>44030</v>
      </c>
      <c r="E202" s="16"/>
    </row>
    <row r="203" spans="1:5" ht="15.75" x14ac:dyDescent="0.25">
      <c r="A203" s="43">
        <v>103.99848814000001</v>
      </c>
      <c r="B203" s="43">
        <v>27.518384600000001</v>
      </c>
      <c r="C203" s="43">
        <v>851.745</v>
      </c>
      <c r="D203" s="15">
        <v>44031</v>
      </c>
      <c r="E203" s="16"/>
    </row>
    <row r="204" spans="1:5" ht="15.75" x14ac:dyDescent="0.25">
      <c r="A204" s="43">
        <v>103.99848814000001</v>
      </c>
      <c r="B204" s="43">
        <v>27.518384600000001</v>
      </c>
      <c r="C204" s="43">
        <v>851.745</v>
      </c>
      <c r="D204" s="15">
        <v>44032</v>
      </c>
      <c r="E204" s="16"/>
    </row>
    <row r="205" spans="1:5" ht="15.75" x14ac:dyDescent="0.25">
      <c r="A205" s="43">
        <v>103.99848814000001</v>
      </c>
      <c r="B205" s="43">
        <v>27.518384600000001</v>
      </c>
      <c r="C205" s="43">
        <v>851.745</v>
      </c>
      <c r="D205" s="15">
        <v>44033</v>
      </c>
      <c r="E205" s="16"/>
    </row>
    <row r="206" spans="1:5" ht="15.75" x14ac:dyDescent="0.25">
      <c r="A206" s="43">
        <v>103.99848814000001</v>
      </c>
      <c r="B206" s="43">
        <v>27.518384600000001</v>
      </c>
      <c r="C206" s="43">
        <v>851.745</v>
      </c>
      <c r="D206" s="15">
        <v>44034</v>
      </c>
      <c r="E206" s="16"/>
    </row>
    <row r="207" spans="1:5" ht="15.75" x14ac:dyDescent="0.25">
      <c r="A207" s="43">
        <v>103.99848814000001</v>
      </c>
      <c r="B207" s="43">
        <v>27.518384600000001</v>
      </c>
      <c r="C207" s="43">
        <v>851.745</v>
      </c>
      <c r="D207" s="15">
        <v>44035</v>
      </c>
      <c r="E207" s="16"/>
    </row>
    <row r="208" spans="1:5" ht="15.75" x14ac:dyDescent="0.25">
      <c r="A208" s="43">
        <v>103.99848814000001</v>
      </c>
      <c r="B208" s="43">
        <v>27.518384600000001</v>
      </c>
      <c r="C208" s="43">
        <v>851.745</v>
      </c>
      <c r="D208" s="15">
        <v>44036</v>
      </c>
      <c r="E208" s="16"/>
    </row>
    <row r="209" spans="1:5" ht="15.75" x14ac:dyDescent="0.25">
      <c r="A209" s="43">
        <v>103.99848814000001</v>
      </c>
      <c r="B209" s="43">
        <v>27.518384600000001</v>
      </c>
      <c r="C209" s="43">
        <v>851.745</v>
      </c>
      <c r="D209" s="15">
        <v>44037</v>
      </c>
      <c r="E209" s="16"/>
    </row>
    <row r="210" spans="1:5" ht="15.75" x14ac:dyDescent="0.25">
      <c r="A210" s="43">
        <v>103.99848814000001</v>
      </c>
      <c r="B210" s="43">
        <v>27.518384600000001</v>
      </c>
      <c r="C210" s="43">
        <v>851.745</v>
      </c>
      <c r="D210" s="15">
        <v>44038</v>
      </c>
      <c r="E210" s="16"/>
    </row>
    <row r="211" spans="1:5" ht="15.75" x14ac:dyDescent="0.25">
      <c r="A211" s="43">
        <v>103.99848814000001</v>
      </c>
      <c r="B211" s="43">
        <v>27.518384600000001</v>
      </c>
      <c r="C211" s="43">
        <v>851.745</v>
      </c>
      <c r="D211" s="15">
        <v>44039</v>
      </c>
      <c r="E211" s="16"/>
    </row>
    <row r="212" spans="1:5" ht="15.75" x14ac:dyDescent="0.25">
      <c r="A212" s="43">
        <v>103.99848814000001</v>
      </c>
      <c r="B212" s="43">
        <v>27.518384600000001</v>
      </c>
      <c r="C212" s="43">
        <v>851.745</v>
      </c>
      <c r="D212" s="15">
        <v>44040</v>
      </c>
      <c r="E212" s="16">
        <v>860.745</v>
      </c>
    </row>
    <row r="213" spans="1:5" ht="15.75" x14ac:dyDescent="0.25">
      <c r="A213" s="43">
        <v>103.99848814000001</v>
      </c>
      <c r="B213" s="43">
        <v>27.518384600000001</v>
      </c>
      <c r="C213" s="43">
        <v>851.745</v>
      </c>
      <c r="D213" s="15">
        <v>44041</v>
      </c>
      <c r="E213" s="16"/>
    </row>
    <row r="214" spans="1:5" ht="15.75" x14ac:dyDescent="0.25">
      <c r="A214" s="43">
        <v>103.99848814000001</v>
      </c>
      <c r="B214" s="43">
        <v>27.518384600000001</v>
      </c>
      <c r="C214" s="43">
        <v>851.745</v>
      </c>
      <c r="D214" s="15">
        <v>44042</v>
      </c>
      <c r="E214" s="16"/>
    </row>
    <row r="215" spans="1:5" ht="15.75" x14ac:dyDescent="0.25">
      <c r="A215" s="43">
        <v>103.99848814000001</v>
      </c>
      <c r="B215" s="43">
        <v>27.518384600000001</v>
      </c>
      <c r="C215" s="43">
        <v>851.745</v>
      </c>
      <c r="D215" s="15">
        <v>44043</v>
      </c>
      <c r="E215" s="16"/>
    </row>
    <row r="216" spans="1:5" ht="15.75" x14ac:dyDescent="0.25">
      <c r="A216" s="43">
        <v>103.99848814000001</v>
      </c>
      <c r="B216" s="43">
        <v>27.518384600000001</v>
      </c>
      <c r="C216" s="43">
        <v>851.745</v>
      </c>
      <c r="D216" s="15">
        <v>44044</v>
      </c>
      <c r="E216" s="16"/>
    </row>
    <row r="217" spans="1:5" ht="15.75" x14ac:dyDescent="0.25">
      <c r="A217" s="43">
        <v>103.99848814000001</v>
      </c>
      <c r="B217" s="43">
        <v>27.518384600000001</v>
      </c>
      <c r="C217" s="43">
        <v>851.745</v>
      </c>
      <c r="D217" s="15">
        <v>44045</v>
      </c>
      <c r="E217" s="16"/>
    </row>
    <row r="218" spans="1:5" ht="15.75" x14ac:dyDescent="0.25">
      <c r="A218" s="43">
        <v>103.99848814000001</v>
      </c>
      <c r="B218" s="43">
        <v>27.518384600000001</v>
      </c>
      <c r="C218" s="43">
        <v>851.745</v>
      </c>
      <c r="D218" s="15">
        <v>44046</v>
      </c>
      <c r="E218" s="16"/>
    </row>
    <row r="219" spans="1:5" ht="15.75" x14ac:dyDescent="0.25">
      <c r="A219" s="43">
        <v>103.99848814000001</v>
      </c>
      <c r="B219" s="43">
        <v>27.518384600000001</v>
      </c>
      <c r="C219" s="43">
        <v>851.745</v>
      </c>
      <c r="D219" s="15">
        <v>44047</v>
      </c>
      <c r="E219" s="16"/>
    </row>
    <row r="220" spans="1:5" ht="15.75" x14ac:dyDescent="0.25">
      <c r="A220" s="43">
        <v>103.99848814000001</v>
      </c>
      <c r="B220" s="43">
        <v>27.518384600000001</v>
      </c>
      <c r="C220" s="43">
        <v>851.745</v>
      </c>
      <c r="D220" s="15">
        <v>44048</v>
      </c>
      <c r="E220" s="16"/>
    </row>
    <row r="221" spans="1:5" ht="15.75" x14ac:dyDescent="0.25">
      <c r="A221" s="43">
        <v>103.99848814000001</v>
      </c>
      <c r="B221" s="43">
        <v>27.518384600000001</v>
      </c>
      <c r="C221" s="43">
        <v>851.745</v>
      </c>
      <c r="D221" s="15">
        <v>44049</v>
      </c>
      <c r="E221" s="16"/>
    </row>
    <row r="222" spans="1:5" ht="15.75" x14ac:dyDescent="0.25">
      <c r="A222" s="43">
        <v>103.99848814000001</v>
      </c>
      <c r="B222" s="43">
        <v>27.518384600000001</v>
      </c>
      <c r="C222" s="43">
        <v>851.745</v>
      </c>
      <c r="D222" s="15">
        <v>44050</v>
      </c>
      <c r="E222" s="16"/>
    </row>
    <row r="223" spans="1:5" ht="15.75" x14ac:dyDescent="0.25">
      <c r="A223" s="43">
        <v>103.99848814000001</v>
      </c>
      <c r="B223" s="43">
        <v>27.518384600000001</v>
      </c>
      <c r="C223" s="43">
        <v>851.745</v>
      </c>
      <c r="D223" s="15">
        <v>44051</v>
      </c>
      <c r="E223" s="16"/>
    </row>
    <row r="224" spans="1:5" ht="15.75" x14ac:dyDescent="0.25">
      <c r="A224" s="43">
        <v>103.99848814000001</v>
      </c>
      <c r="B224" s="43">
        <v>27.518384600000001</v>
      </c>
      <c r="C224" s="43">
        <v>851.745</v>
      </c>
      <c r="D224" s="15">
        <v>44052</v>
      </c>
      <c r="E224" s="16"/>
    </row>
    <row r="225" spans="1:5" ht="15.75" x14ac:dyDescent="0.25">
      <c r="A225" s="43">
        <v>103.99848814000001</v>
      </c>
      <c r="B225" s="43">
        <v>27.518384600000001</v>
      </c>
      <c r="C225" s="43">
        <v>851.745</v>
      </c>
      <c r="D225" s="15">
        <v>44053</v>
      </c>
      <c r="E225" s="16"/>
    </row>
    <row r="226" spans="1:5" ht="15.75" x14ac:dyDescent="0.25">
      <c r="A226" s="43">
        <v>103.99848814000001</v>
      </c>
      <c r="B226" s="43">
        <v>27.518384600000001</v>
      </c>
      <c r="C226" s="43">
        <v>851.745</v>
      </c>
      <c r="D226" s="15">
        <v>44054</v>
      </c>
      <c r="E226" s="16"/>
    </row>
    <row r="227" spans="1:5" ht="15.75" x14ac:dyDescent="0.25">
      <c r="A227" s="43">
        <v>103.99848814000001</v>
      </c>
      <c r="B227" s="43">
        <v>27.518384600000001</v>
      </c>
      <c r="C227" s="43">
        <v>851.745</v>
      </c>
      <c r="D227" s="15">
        <v>44055</v>
      </c>
      <c r="E227" s="16"/>
    </row>
    <row r="228" spans="1:5" ht="15.75" x14ac:dyDescent="0.25">
      <c r="A228" s="43">
        <v>103.99848814000001</v>
      </c>
      <c r="B228" s="43">
        <v>27.518384600000001</v>
      </c>
      <c r="C228" s="43">
        <v>851.745</v>
      </c>
      <c r="D228" s="15">
        <v>44056</v>
      </c>
      <c r="E228" s="16"/>
    </row>
    <row r="229" spans="1:5" ht="15.75" x14ac:dyDescent="0.25">
      <c r="A229" s="43">
        <v>103.99848814000001</v>
      </c>
      <c r="B229" s="43">
        <v>27.518384600000001</v>
      </c>
      <c r="C229" s="43">
        <v>851.745</v>
      </c>
      <c r="D229" s="15">
        <v>44057</v>
      </c>
      <c r="E229" s="16"/>
    </row>
    <row r="230" spans="1:5" ht="15.75" x14ac:dyDescent="0.25">
      <c r="A230" s="43">
        <v>103.99848814000001</v>
      </c>
      <c r="B230" s="43">
        <v>27.518384600000001</v>
      </c>
      <c r="C230" s="43">
        <v>851.745</v>
      </c>
      <c r="D230" s="15">
        <v>44058</v>
      </c>
      <c r="E230" s="16"/>
    </row>
    <row r="231" spans="1:5" ht="15.75" x14ac:dyDescent="0.25">
      <c r="A231" s="43">
        <v>103.99848814000001</v>
      </c>
      <c r="B231" s="43">
        <v>27.518384600000001</v>
      </c>
      <c r="C231" s="43">
        <v>851.745</v>
      </c>
      <c r="D231" s="15">
        <v>44059</v>
      </c>
      <c r="E231" s="16"/>
    </row>
    <row r="232" spans="1:5" ht="15.75" x14ac:dyDescent="0.25">
      <c r="A232" s="43">
        <v>103.99848814000001</v>
      </c>
      <c r="B232" s="43">
        <v>27.518384600000001</v>
      </c>
      <c r="C232" s="43">
        <v>851.745</v>
      </c>
      <c r="D232" s="15">
        <v>44060</v>
      </c>
      <c r="E232" s="16"/>
    </row>
    <row r="233" spans="1:5" ht="15.75" x14ac:dyDescent="0.25">
      <c r="A233" s="43">
        <v>103.99848814000001</v>
      </c>
      <c r="B233" s="43">
        <v>27.518384600000001</v>
      </c>
      <c r="C233" s="43">
        <v>851.745</v>
      </c>
      <c r="D233" s="15">
        <v>44061</v>
      </c>
      <c r="E233" s="16"/>
    </row>
    <row r="234" spans="1:5" ht="15.75" x14ac:dyDescent="0.25">
      <c r="A234" s="43">
        <v>103.99848814000001</v>
      </c>
      <c r="B234" s="43">
        <v>27.518384600000001</v>
      </c>
      <c r="C234" s="43">
        <v>851.745</v>
      </c>
      <c r="D234" s="15">
        <v>44062</v>
      </c>
      <c r="E234" s="16"/>
    </row>
    <row r="235" spans="1:5" ht="15.75" x14ac:dyDescent="0.25">
      <c r="A235" s="43">
        <v>103.99848814000001</v>
      </c>
      <c r="B235" s="43">
        <v>27.518384600000001</v>
      </c>
      <c r="C235" s="43">
        <v>851.745</v>
      </c>
      <c r="D235" s="15">
        <v>44063</v>
      </c>
      <c r="E235" s="16"/>
    </row>
    <row r="236" spans="1:5" ht="15.75" x14ac:dyDescent="0.25">
      <c r="A236" s="43">
        <v>103.99848814000001</v>
      </c>
      <c r="B236" s="43">
        <v>27.518384600000001</v>
      </c>
      <c r="C236" s="43">
        <v>851.745</v>
      </c>
      <c r="D236" s="15">
        <v>44064</v>
      </c>
      <c r="E236" s="16"/>
    </row>
    <row r="237" spans="1:5" ht="15.75" x14ac:dyDescent="0.25">
      <c r="A237" s="43">
        <v>103.99848814000001</v>
      </c>
      <c r="B237" s="43">
        <v>27.518384600000001</v>
      </c>
      <c r="C237" s="43">
        <v>851.745</v>
      </c>
      <c r="D237" s="15">
        <v>44065</v>
      </c>
      <c r="E237" s="16"/>
    </row>
    <row r="238" spans="1:5" ht="15.75" x14ac:dyDescent="0.25">
      <c r="A238" s="43">
        <v>103.99848814000001</v>
      </c>
      <c r="B238" s="43">
        <v>27.518384600000001</v>
      </c>
      <c r="C238" s="43">
        <v>851.745</v>
      </c>
      <c r="D238" s="15">
        <v>44066</v>
      </c>
      <c r="E238" s="16"/>
    </row>
    <row r="239" spans="1:5" ht="15.75" x14ac:dyDescent="0.25">
      <c r="A239" s="43">
        <v>103.99848814000001</v>
      </c>
      <c r="B239" s="43">
        <v>27.518384600000001</v>
      </c>
      <c r="C239" s="43">
        <v>851.745</v>
      </c>
      <c r="D239" s="15">
        <v>44067</v>
      </c>
      <c r="E239" s="16"/>
    </row>
    <row r="240" spans="1:5" ht="15.75" x14ac:dyDescent="0.25">
      <c r="A240" s="43">
        <v>103.99848814000001</v>
      </c>
      <c r="B240" s="43">
        <v>27.518384600000001</v>
      </c>
      <c r="C240" s="43">
        <v>851.745</v>
      </c>
      <c r="D240" s="15">
        <v>44068</v>
      </c>
      <c r="E240" s="16"/>
    </row>
    <row r="241" spans="1:5" ht="15.75" x14ac:dyDescent="0.25">
      <c r="A241" s="43">
        <v>103.99848814000001</v>
      </c>
      <c r="B241" s="43">
        <v>27.518384600000001</v>
      </c>
      <c r="C241" s="43">
        <v>851.745</v>
      </c>
      <c r="D241" s="15">
        <v>44069</v>
      </c>
      <c r="E241" s="16"/>
    </row>
    <row r="242" spans="1:5" ht="15.75" x14ac:dyDescent="0.25">
      <c r="A242" s="43">
        <v>103.99848814000001</v>
      </c>
      <c r="B242" s="43">
        <v>27.518384600000001</v>
      </c>
      <c r="C242" s="43">
        <v>851.745</v>
      </c>
      <c r="D242" s="15">
        <v>44070</v>
      </c>
      <c r="E242" s="16"/>
    </row>
    <row r="243" spans="1:5" ht="15.75" x14ac:dyDescent="0.25">
      <c r="A243" s="43">
        <v>103.99848814000001</v>
      </c>
      <c r="B243" s="43">
        <v>27.518384600000001</v>
      </c>
      <c r="C243" s="43">
        <v>851.745</v>
      </c>
      <c r="D243" s="15">
        <v>44071</v>
      </c>
      <c r="E243" s="16"/>
    </row>
    <row r="244" spans="1:5" ht="15.75" x14ac:dyDescent="0.25">
      <c r="A244" s="43">
        <v>103.99848814000001</v>
      </c>
      <c r="B244" s="43">
        <v>27.518384600000001</v>
      </c>
      <c r="C244" s="43">
        <v>851.745</v>
      </c>
      <c r="D244" s="15">
        <v>44072</v>
      </c>
      <c r="E244" s="16"/>
    </row>
    <row r="245" spans="1:5" ht="15.75" x14ac:dyDescent="0.25">
      <c r="A245" s="43">
        <v>103.99848814000001</v>
      </c>
      <c r="B245" s="43">
        <v>27.518384600000001</v>
      </c>
      <c r="C245" s="43">
        <v>851.745</v>
      </c>
      <c r="D245" s="15">
        <v>44073</v>
      </c>
      <c r="E245" s="16">
        <v>860.745</v>
      </c>
    </row>
    <row r="246" spans="1:5" ht="15.75" x14ac:dyDescent="0.25">
      <c r="A246" s="43">
        <v>103.99848814000001</v>
      </c>
      <c r="B246" s="43">
        <v>27.518384600000001</v>
      </c>
      <c r="C246" s="43">
        <v>851.745</v>
      </c>
      <c r="D246" s="15">
        <v>44074</v>
      </c>
      <c r="E246" s="16"/>
    </row>
    <row r="247" spans="1:5" ht="15.75" x14ac:dyDescent="0.25">
      <c r="A247" s="43">
        <v>103.99848814000001</v>
      </c>
      <c r="B247" s="43">
        <v>27.518384600000001</v>
      </c>
      <c r="C247" s="43">
        <v>851.745</v>
      </c>
      <c r="D247" s="15">
        <v>44075</v>
      </c>
      <c r="E247" s="16"/>
    </row>
    <row r="248" spans="1:5" ht="15.75" x14ac:dyDescent="0.25">
      <c r="A248" s="43">
        <v>103.99848814000001</v>
      </c>
      <c r="B248" s="43">
        <v>27.518384600000001</v>
      </c>
      <c r="C248" s="43">
        <v>851.745</v>
      </c>
      <c r="D248" s="15">
        <v>44076</v>
      </c>
      <c r="E248" s="16"/>
    </row>
    <row r="249" spans="1:5" ht="15.75" x14ac:dyDescent="0.25">
      <c r="A249" s="43">
        <v>103.99848814000001</v>
      </c>
      <c r="B249" s="43">
        <v>27.518384600000001</v>
      </c>
      <c r="C249" s="43">
        <v>851.745</v>
      </c>
      <c r="D249" s="15">
        <v>44077</v>
      </c>
      <c r="E249" s="16"/>
    </row>
    <row r="250" spans="1:5" ht="15.75" x14ac:dyDescent="0.25">
      <c r="A250" s="43">
        <v>103.99848814000001</v>
      </c>
      <c r="B250" s="43">
        <v>27.518384600000001</v>
      </c>
      <c r="C250" s="43">
        <v>851.745</v>
      </c>
      <c r="D250" s="15">
        <v>44078</v>
      </c>
      <c r="E250" s="16"/>
    </row>
    <row r="251" spans="1:5" ht="15.75" x14ac:dyDescent="0.25">
      <c r="A251" s="43">
        <v>103.99848814000001</v>
      </c>
      <c r="B251" s="43">
        <v>27.518384600000001</v>
      </c>
      <c r="C251" s="43">
        <v>851.745</v>
      </c>
      <c r="D251" s="15">
        <v>44079</v>
      </c>
      <c r="E251" s="16"/>
    </row>
    <row r="252" spans="1:5" ht="15.75" x14ac:dyDescent="0.25">
      <c r="A252" s="43">
        <v>103.99848814000001</v>
      </c>
      <c r="B252" s="43">
        <v>27.518384600000001</v>
      </c>
      <c r="C252" s="43">
        <v>851.745</v>
      </c>
      <c r="D252" s="15">
        <v>44080</v>
      </c>
      <c r="E252" s="16"/>
    </row>
    <row r="253" spans="1:5" ht="15.75" x14ac:dyDescent="0.25">
      <c r="A253" s="43">
        <v>103.99848814000001</v>
      </c>
      <c r="B253" s="43">
        <v>27.518384600000001</v>
      </c>
      <c r="C253" s="43">
        <v>851.745</v>
      </c>
      <c r="D253" s="15">
        <v>44081</v>
      </c>
      <c r="E253" s="16">
        <v>860.745</v>
      </c>
    </row>
    <row r="254" spans="1:5" ht="15.75" x14ac:dyDescent="0.25">
      <c r="A254" s="43">
        <v>103.99848814000001</v>
      </c>
      <c r="B254" s="43">
        <v>27.518384600000001</v>
      </c>
      <c r="C254" s="43">
        <v>851.745</v>
      </c>
      <c r="D254" s="15">
        <v>44082</v>
      </c>
      <c r="E254" s="16"/>
    </row>
    <row r="255" spans="1:5" ht="15.75" x14ac:dyDescent="0.25">
      <c r="A255" s="43">
        <v>103.99848814000001</v>
      </c>
      <c r="B255" s="43">
        <v>27.518384600000001</v>
      </c>
      <c r="C255" s="43">
        <v>851.745</v>
      </c>
      <c r="D255" s="15">
        <v>44083</v>
      </c>
      <c r="E255" s="16"/>
    </row>
    <row r="256" spans="1:5" ht="15.75" x14ac:dyDescent="0.25">
      <c r="A256" s="43">
        <v>103.99848814000001</v>
      </c>
      <c r="B256" s="43">
        <v>27.518384600000001</v>
      </c>
      <c r="C256" s="43">
        <v>851.745</v>
      </c>
      <c r="D256" s="15">
        <v>44084</v>
      </c>
      <c r="E256" s="16"/>
    </row>
    <row r="257" spans="1:5" ht="15.75" x14ac:dyDescent="0.25">
      <c r="A257" s="43">
        <v>103.99848814000001</v>
      </c>
      <c r="B257" s="43">
        <v>27.518384600000001</v>
      </c>
      <c r="C257" s="43">
        <v>851.745</v>
      </c>
      <c r="D257" s="15">
        <v>44085</v>
      </c>
      <c r="E257" s="16"/>
    </row>
    <row r="258" spans="1:5" ht="15.75" x14ac:dyDescent="0.25">
      <c r="A258" s="43">
        <v>103.99848814000001</v>
      </c>
      <c r="B258" s="43">
        <v>27.518384600000001</v>
      </c>
      <c r="C258" s="43">
        <v>851.745</v>
      </c>
      <c r="D258" s="15">
        <v>44086</v>
      </c>
      <c r="E258" s="16"/>
    </row>
    <row r="259" spans="1:5" ht="15.75" x14ac:dyDescent="0.25">
      <c r="A259" s="43">
        <v>103.99848814000001</v>
      </c>
      <c r="B259" s="43">
        <v>27.518384600000001</v>
      </c>
      <c r="C259" s="43">
        <v>851.745</v>
      </c>
      <c r="D259" s="15">
        <v>44087</v>
      </c>
      <c r="E259" s="16"/>
    </row>
    <row r="260" spans="1:5" ht="15.75" x14ac:dyDescent="0.25">
      <c r="A260" s="43">
        <v>103.99848814000001</v>
      </c>
      <c r="B260" s="43">
        <v>27.518384600000001</v>
      </c>
      <c r="C260" s="43">
        <v>851.745</v>
      </c>
      <c r="D260" s="15">
        <v>44088</v>
      </c>
      <c r="E260" s="16"/>
    </row>
    <row r="261" spans="1:5" ht="15.75" x14ac:dyDescent="0.25">
      <c r="A261" s="43">
        <v>103.99848814000001</v>
      </c>
      <c r="B261" s="43">
        <v>27.518384600000001</v>
      </c>
      <c r="C261" s="43">
        <v>851.745</v>
      </c>
      <c r="D261" s="15">
        <v>44089</v>
      </c>
      <c r="E261" s="16"/>
    </row>
    <row r="262" spans="1:5" ht="15.75" x14ac:dyDescent="0.25">
      <c r="A262" s="43">
        <v>103.99848814000001</v>
      </c>
      <c r="B262" s="43">
        <v>27.518384600000001</v>
      </c>
      <c r="C262" s="43">
        <v>851.745</v>
      </c>
      <c r="D262" s="15">
        <v>44090</v>
      </c>
      <c r="E262" s="16"/>
    </row>
    <row r="263" spans="1:5" ht="15.75" x14ac:dyDescent="0.25">
      <c r="A263" s="43">
        <v>103.99848814000001</v>
      </c>
      <c r="B263" s="43">
        <v>27.518384600000001</v>
      </c>
      <c r="C263" s="43">
        <v>851.745</v>
      </c>
      <c r="D263" s="15">
        <v>44091</v>
      </c>
      <c r="E263" s="16"/>
    </row>
    <row r="264" spans="1:5" ht="15.75" x14ac:dyDescent="0.25">
      <c r="A264" s="43">
        <v>103.99848814000001</v>
      </c>
      <c r="B264" s="43">
        <v>27.518384600000001</v>
      </c>
      <c r="C264" s="43">
        <v>851.745</v>
      </c>
      <c r="D264" s="15">
        <v>44092</v>
      </c>
      <c r="E264" s="16"/>
    </row>
    <row r="265" spans="1:5" ht="15.75" x14ac:dyDescent="0.25">
      <c r="A265" s="43">
        <v>103.99848814000001</v>
      </c>
      <c r="B265" s="43">
        <v>27.518384600000001</v>
      </c>
      <c r="C265" s="43">
        <v>851.745</v>
      </c>
      <c r="D265" s="15">
        <v>44093</v>
      </c>
      <c r="E265" s="16"/>
    </row>
    <row r="266" spans="1:5" ht="15.75" x14ac:dyDescent="0.25">
      <c r="A266" s="43">
        <v>103.99848814000001</v>
      </c>
      <c r="B266" s="43">
        <v>27.518384600000001</v>
      </c>
      <c r="C266" s="43">
        <v>851.745</v>
      </c>
      <c r="D266" s="15">
        <v>44094</v>
      </c>
      <c r="E266" s="16"/>
    </row>
    <row r="267" spans="1:5" ht="15.75" x14ac:dyDescent="0.25">
      <c r="A267" s="43">
        <v>103.99848814000001</v>
      </c>
      <c r="B267" s="43">
        <v>27.518384600000001</v>
      </c>
      <c r="C267" s="43">
        <v>851.745</v>
      </c>
      <c r="D267" s="15">
        <v>44095</v>
      </c>
      <c r="E267" s="16"/>
    </row>
    <row r="268" spans="1:5" ht="15.75" x14ac:dyDescent="0.25">
      <c r="A268" s="43">
        <v>103.99848814000001</v>
      </c>
      <c r="B268" s="43">
        <v>27.518384600000001</v>
      </c>
      <c r="C268" s="43">
        <v>851.745</v>
      </c>
      <c r="D268" s="15">
        <v>44096</v>
      </c>
      <c r="E268" s="16">
        <v>860.745</v>
      </c>
    </row>
    <row r="269" spans="1:5" ht="15.75" x14ac:dyDescent="0.25">
      <c r="A269" s="43">
        <v>103.99848814000001</v>
      </c>
      <c r="B269" s="43">
        <v>27.518384600000001</v>
      </c>
      <c r="C269" s="43">
        <v>851.745</v>
      </c>
      <c r="D269" s="15">
        <v>44097</v>
      </c>
      <c r="E269" s="16"/>
    </row>
    <row r="270" spans="1:5" ht="15.75" x14ac:dyDescent="0.25">
      <c r="A270" s="43">
        <v>103.99848814000001</v>
      </c>
      <c r="B270" s="43">
        <v>27.518384600000001</v>
      </c>
      <c r="C270" s="43">
        <v>851.745</v>
      </c>
      <c r="D270" s="15">
        <v>44098</v>
      </c>
      <c r="E270" s="16"/>
    </row>
    <row r="271" spans="1:5" ht="15.75" x14ac:dyDescent="0.25">
      <c r="A271" s="43">
        <v>103.99848814000001</v>
      </c>
      <c r="B271" s="43">
        <v>27.518384600000001</v>
      </c>
      <c r="C271" s="43">
        <v>851.745</v>
      </c>
      <c r="D271" s="15">
        <v>44099</v>
      </c>
      <c r="E271" s="16"/>
    </row>
    <row r="272" spans="1:5" ht="15.75" x14ac:dyDescent="0.25">
      <c r="A272" s="43">
        <v>103.99848814000001</v>
      </c>
      <c r="B272" s="43">
        <v>27.518384600000001</v>
      </c>
      <c r="C272" s="43">
        <v>851.745</v>
      </c>
      <c r="D272" s="15">
        <v>44100</v>
      </c>
      <c r="E272" s="16"/>
    </row>
    <row r="273" spans="1:5" ht="15.75" x14ac:dyDescent="0.25">
      <c r="A273" s="43">
        <v>103.99848814000001</v>
      </c>
      <c r="B273" s="43">
        <v>27.518384600000001</v>
      </c>
      <c r="C273" s="43">
        <v>851.745</v>
      </c>
      <c r="D273" s="15">
        <v>44101</v>
      </c>
      <c r="E273" s="16"/>
    </row>
    <row r="274" spans="1:5" ht="15.75" x14ac:dyDescent="0.25">
      <c r="A274" s="43">
        <v>103.99848814000001</v>
      </c>
      <c r="B274" s="43">
        <v>27.518384600000001</v>
      </c>
      <c r="C274" s="43">
        <v>851.745</v>
      </c>
      <c r="D274" s="15">
        <v>44102</v>
      </c>
      <c r="E274" s="16"/>
    </row>
    <row r="275" spans="1:5" ht="15.75" x14ac:dyDescent="0.25">
      <c r="A275" s="43">
        <v>103.99848814000001</v>
      </c>
      <c r="B275" s="43">
        <v>27.518384600000001</v>
      </c>
      <c r="C275" s="43">
        <v>851.745</v>
      </c>
      <c r="D275" s="15">
        <v>44103</v>
      </c>
      <c r="E275" s="16"/>
    </row>
    <row r="276" spans="1:5" ht="15.75" x14ac:dyDescent="0.25">
      <c r="A276" s="43">
        <v>103.99848814000001</v>
      </c>
      <c r="B276" s="43">
        <v>27.518384600000001</v>
      </c>
      <c r="C276" s="43">
        <v>851.745</v>
      </c>
      <c r="D276" s="15">
        <v>44104</v>
      </c>
      <c r="E276" s="16"/>
    </row>
    <row r="277" spans="1:5" ht="15.75" x14ac:dyDescent="0.25">
      <c r="A277" s="43">
        <v>103.99848814000001</v>
      </c>
      <c r="B277" s="43">
        <v>27.518384600000001</v>
      </c>
      <c r="C277" s="43">
        <v>851.745</v>
      </c>
      <c r="D277" s="15">
        <v>44105</v>
      </c>
      <c r="E277" s="16"/>
    </row>
    <row r="278" spans="1:5" ht="15.75" x14ac:dyDescent="0.25">
      <c r="A278" s="43">
        <v>103.99848814000001</v>
      </c>
      <c r="B278" s="43">
        <v>27.518384600000001</v>
      </c>
      <c r="C278" s="43">
        <v>851.745</v>
      </c>
      <c r="D278" s="15">
        <v>44106</v>
      </c>
      <c r="E278" s="16"/>
    </row>
    <row r="279" spans="1:5" ht="15.75" x14ac:dyDescent="0.25">
      <c r="A279" s="43">
        <v>103.99848814000001</v>
      </c>
      <c r="B279" s="43">
        <v>27.518384600000001</v>
      </c>
      <c r="C279" s="43">
        <v>851.745</v>
      </c>
      <c r="D279" s="15">
        <v>44107</v>
      </c>
      <c r="E279" s="16"/>
    </row>
    <row r="280" spans="1:5" ht="15.75" x14ac:dyDescent="0.25">
      <c r="A280" s="43">
        <v>103.99848814000001</v>
      </c>
      <c r="B280" s="43">
        <v>27.518384600000001</v>
      </c>
      <c r="C280" s="43">
        <v>851.745</v>
      </c>
      <c r="D280" s="15">
        <v>44108</v>
      </c>
      <c r="E280" s="16"/>
    </row>
    <row r="281" spans="1:5" ht="15.75" x14ac:dyDescent="0.25">
      <c r="A281" s="43">
        <v>103.99848814000001</v>
      </c>
      <c r="B281" s="43">
        <v>27.518384600000001</v>
      </c>
      <c r="C281" s="43">
        <v>851.745</v>
      </c>
      <c r="D281" s="15">
        <v>44109</v>
      </c>
      <c r="E281" s="16"/>
    </row>
    <row r="282" spans="1:5" ht="15.75" x14ac:dyDescent="0.25">
      <c r="A282" s="43">
        <v>103.99848814000001</v>
      </c>
      <c r="B282" s="43">
        <v>27.518384600000001</v>
      </c>
      <c r="C282" s="43">
        <v>851.745</v>
      </c>
      <c r="D282" s="15">
        <v>44110</v>
      </c>
      <c r="E282" s="16"/>
    </row>
    <row r="283" spans="1:5" ht="15.75" x14ac:dyDescent="0.25">
      <c r="A283" s="43">
        <v>103.99848814000001</v>
      </c>
      <c r="B283" s="43">
        <v>27.518384600000001</v>
      </c>
      <c r="C283" s="43">
        <v>851.745</v>
      </c>
      <c r="D283" s="15">
        <v>44111</v>
      </c>
      <c r="E283" s="16"/>
    </row>
    <row r="284" spans="1:5" ht="15.75" x14ac:dyDescent="0.25">
      <c r="A284" s="43">
        <v>103.99848814000001</v>
      </c>
      <c r="B284" s="43">
        <v>27.518384600000001</v>
      </c>
      <c r="C284" s="43">
        <v>851.745</v>
      </c>
      <c r="D284" s="15">
        <v>44112</v>
      </c>
      <c r="E284" s="16"/>
    </row>
    <row r="285" spans="1:5" ht="15.75" x14ac:dyDescent="0.25">
      <c r="A285" s="43">
        <v>103.99848814000001</v>
      </c>
      <c r="B285" s="43">
        <v>27.518384600000001</v>
      </c>
      <c r="C285" s="43">
        <v>851.745</v>
      </c>
      <c r="D285" s="15">
        <v>44113</v>
      </c>
      <c r="E285" s="16"/>
    </row>
    <row r="286" spans="1:5" ht="15.75" x14ac:dyDescent="0.25">
      <c r="A286" s="43">
        <v>103.99848814000001</v>
      </c>
      <c r="B286" s="43">
        <v>27.518384600000001</v>
      </c>
      <c r="C286" s="43">
        <v>851.745</v>
      </c>
      <c r="D286" s="15">
        <v>44114</v>
      </c>
      <c r="E286" s="16"/>
    </row>
    <row r="287" spans="1:5" ht="15.75" x14ac:dyDescent="0.25">
      <c r="A287" s="43">
        <v>103.99848814000001</v>
      </c>
      <c r="B287" s="43">
        <v>27.518384600000001</v>
      </c>
      <c r="C287" s="43">
        <v>851.745</v>
      </c>
      <c r="D287" s="15">
        <v>44115</v>
      </c>
      <c r="E287" s="16"/>
    </row>
    <row r="288" spans="1:5" ht="15.75" x14ac:dyDescent="0.25">
      <c r="A288" s="43">
        <v>103.99848814000001</v>
      </c>
      <c r="B288" s="43">
        <v>27.518384600000001</v>
      </c>
      <c r="C288" s="43">
        <v>851.745</v>
      </c>
      <c r="D288" s="15">
        <v>44116</v>
      </c>
      <c r="E288" s="16"/>
    </row>
    <row r="289" spans="1:5" ht="15.75" x14ac:dyDescent="0.25">
      <c r="A289" s="43">
        <v>103.99848814000001</v>
      </c>
      <c r="B289" s="43">
        <v>27.518384600000001</v>
      </c>
      <c r="C289" s="43">
        <v>851.745</v>
      </c>
      <c r="D289" s="15">
        <v>44117</v>
      </c>
      <c r="E289" s="16"/>
    </row>
    <row r="290" spans="1:5" ht="15.75" x14ac:dyDescent="0.25">
      <c r="A290" s="43">
        <v>103.99848814000001</v>
      </c>
      <c r="B290" s="43">
        <v>27.518384600000001</v>
      </c>
      <c r="C290" s="43">
        <v>851.745</v>
      </c>
      <c r="D290" s="15">
        <v>44118</v>
      </c>
      <c r="E290" s="16"/>
    </row>
    <row r="291" spans="1:5" ht="15.75" x14ac:dyDescent="0.25">
      <c r="A291" s="43">
        <v>103.99848814000001</v>
      </c>
      <c r="B291" s="43">
        <v>27.518384600000001</v>
      </c>
      <c r="C291" s="43">
        <v>851.745</v>
      </c>
      <c r="D291" s="15">
        <v>44119</v>
      </c>
      <c r="E291" s="16"/>
    </row>
    <row r="292" spans="1:5" ht="15.75" x14ac:dyDescent="0.25">
      <c r="A292" s="43">
        <v>103.99848814000001</v>
      </c>
      <c r="B292" s="43">
        <v>27.518384600000001</v>
      </c>
      <c r="C292" s="43">
        <v>851.745</v>
      </c>
      <c r="D292" s="15">
        <v>44120</v>
      </c>
      <c r="E292" s="16"/>
    </row>
    <row r="293" spans="1:5" ht="15.75" x14ac:dyDescent="0.25">
      <c r="A293" s="43">
        <v>103.99848814000001</v>
      </c>
      <c r="B293" s="43">
        <v>27.518384600000001</v>
      </c>
      <c r="C293" s="43">
        <v>851.745</v>
      </c>
      <c r="D293" s="15">
        <v>44121</v>
      </c>
      <c r="E293" s="16"/>
    </row>
    <row r="294" spans="1:5" ht="15.75" x14ac:dyDescent="0.25">
      <c r="A294" s="43">
        <v>103.99848814000001</v>
      </c>
      <c r="B294" s="43">
        <v>27.518384600000001</v>
      </c>
      <c r="C294" s="43">
        <v>851.745</v>
      </c>
      <c r="D294" s="15">
        <v>44122</v>
      </c>
      <c r="E294" s="16"/>
    </row>
    <row r="295" spans="1:5" ht="15.75" x14ac:dyDescent="0.25">
      <c r="A295" s="43">
        <v>103.99848814000001</v>
      </c>
      <c r="B295" s="43">
        <v>27.518384600000001</v>
      </c>
      <c r="C295" s="43">
        <v>851.745</v>
      </c>
      <c r="D295" s="15">
        <v>44123</v>
      </c>
      <c r="E295" s="16"/>
    </row>
    <row r="296" spans="1:5" ht="15.75" x14ac:dyDescent="0.25">
      <c r="A296" s="43">
        <v>103.99848814000001</v>
      </c>
      <c r="B296" s="43">
        <v>27.518384600000001</v>
      </c>
      <c r="C296" s="43">
        <v>851.745</v>
      </c>
      <c r="D296" s="15">
        <v>44124</v>
      </c>
      <c r="E296" s="16"/>
    </row>
    <row r="297" spans="1:5" ht="15.75" x14ac:dyDescent="0.25">
      <c r="A297" s="43">
        <v>103.99848814000001</v>
      </c>
      <c r="B297" s="43">
        <v>27.518384600000001</v>
      </c>
      <c r="C297" s="43">
        <v>851.745</v>
      </c>
      <c r="D297" s="15">
        <v>44125</v>
      </c>
      <c r="E297" s="16"/>
    </row>
    <row r="298" spans="1:5" ht="15.75" x14ac:dyDescent="0.25">
      <c r="A298" s="43">
        <v>103.99848814000001</v>
      </c>
      <c r="B298" s="43">
        <v>27.518384600000001</v>
      </c>
      <c r="C298" s="43">
        <v>851.745</v>
      </c>
      <c r="D298" s="15">
        <v>44126</v>
      </c>
      <c r="E298" s="16"/>
    </row>
    <row r="299" spans="1:5" ht="15.75" x14ac:dyDescent="0.25">
      <c r="A299" s="43">
        <v>103.99848814000001</v>
      </c>
      <c r="B299" s="43">
        <v>27.518384600000001</v>
      </c>
      <c r="C299" s="43">
        <v>851.745</v>
      </c>
      <c r="D299" s="15">
        <v>44127</v>
      </c>
      <c r="E299" s="16"/>
    </row>
    <row r="300" spans="1:5" ht="15.75" x14ac:dyDescent="0.25">
      <c r="A300" s="43">
        <v>103.99848814000001</v>
      </c>
      <c r="B300" s="43">
        <v>27.518384600000001</v>
      </c>
      <c r="C300" s="43">
        <v>851.745</v>
      </c>
      <c r="D300" s="15">
        <v>44128</v>
      </c>
      <c r="E300" s="16"/>
    </row>
    <row r="301" spans="1:5" ht="15.75" x14ac:dyDescent="0.25">
      <c r="A301" s="43">
        <v>103.99848814000001</v>
      </c>
      <c r="B301" s="43">
        <v>27.518384600000001</v>
      </c>
      <c r="C301" s="43">
        <v>851.745</v>
      </c>
      <c r="D301" s="15">
        <v>44129</v>
      </c>
      <c r="E301" s="16"/>
    </row>
    <row r="302" spans="1:5" ht="15.75" x14ac:dyDescent="0.25">
      <c r="A302" s="43">
        <v>103.99848814000001</v>
      </c>
      <c r="B302" s="43">
        <v>27.518384600000001</v>
      </c>
      <c r="C302" s="43">
        <v>851.745</v>
      </c>
      <c r="D302" s="15">
        <v>44130</v>
      </c>
      <c r="E302" s="16"/>
    </row>
    <row r="303" spans="1:5" ht="15.75" x14ac:dyDescent="0.25">
      <c r="A303" s="43">
        <v>103.99848814000001</v>
      </c>
      <c r="B303" s="43">
        <v>27.518384600000001</v>
      </c>
      <c r="C303" s="43">
        <v>851.745</v>
      </c>
      <c r="D303" s="15">
        <v>44131</v>
      </c>
      <c r="E303" s="16"/>
    </row>
    <row r="304" spans="1:5" ht="15.75" x14ac:dyDescent="0.25">
      <c r="A304" s="43">
        <v>103.99848814000001</v>
      </c>
      <c r="B304" s="43">
        <v>27.518384600000001</v>
      </c>
      <c r="C304" s="43">
        <v>851.745</v>
      </c>
      <c r="D304" s="15">
        <v>44132</v>
      </c>
      <c r="E304" s="16"/>
    </row>
    <row r="305" spans="1:5" ht="15.75" x14ac:dyDescent="0.25">
      <c r="A305" s="43">
        <v>103.99848814000001</v>
      </c>
      <c r="B305" s="43">
        <v>27.518384600000001</v>
      </c>
      <c r="C305" s="43">
        <v>851.745</v>
      </c>
      <c r="D305" s="15">
        <v>44133</v>
      </c>
      <c r="E305" s="16">
        <v>870.375</v>
      </c>
    </row>
    <row r="306" spans="1:5" ht="15.75" x14ac:dyDescent="0.25">
      <c r="A306" s="43">
        <v>103.99848814000001</v>
      </c>
      <c r="B306" s="43">
        <v>27.518384600000001</v>
      </c>
      <c r="C306" s="43">
        <v>851.745</v>
      </c>
      <c r="D306" s="15">
        <v>44134</v>
      </c>
      <c r="E306" s="16">
        <v>869.89499999999998</v>
      </c>
    </row>
    <row r="307" spans="1:5" ht="15.75" x14ac:dyDescent="0.25">
      <c r="A307" s="43">
        <v>103.99848814000001</v>
      </c>
      <c r="B307" s="43">
        <v>27.518384600000001</v>
      </c>
      <c r="C307" s="43">
        <v>851.745</v>
      </c>
      <c r="D307" s="15">
        <v>44135</v>
      </c>
      <c r="E307" s="16">
        <v>869.31500000000005</v>
      </c>
    </row>
    <row r="308" spans="1:5" ht="15.75" x14ac:dyDescent="0.25">
      <c r="A308" s="43">
        <v>103.99848814000001</v>
      </c>
      <c r="B308" s="43">
        <v>27.518384600000001</v>
      </c>
      <c r="C308" s="43">
        <v>851.745</v>
      </c>
      <c r="D308" s="15">
        <v>44136</v>
      </c>
      <c r="E308" s="16">
        <v>869.15499999999997</v>
      </c>
    </row>
    <row r="309" spans="1:5" ht="15.75" x14ac:dyDescent="0.25">
      <c r="A309" s="43">
        <v>103.99848814000001</v>
      </c>
      <c r="B309" s="43">
        <v>27.518384600000001</v>
      </c>
      <c r="C309" s="43">
        <v>851.745</v>
      </c>
      <c r="D309" s="15">
        <v>44137</v>
      </c>
      <c r="E309" s="16">
        <v>868.91499999999996</v>
      </c>
    </row>
    <row r="310" spans="1:5" ht="15.75" x14ac:dyDescent="0.25">
      <c r="A310" s="43">
        <v>103.99848814000001</v>
      </c>
      <c r="B310" s="43">
        <v>27.518384600000001</v>
      </c>
      <c r="C310" s="43">
        <v>851.745</v>
      </c>
      <c r="D310" s="15">
        <v>44138</v>
      </c>
      <c r="E310" s="16">
        <v>869.11500000000001</v>
      </c>
    </row>
    <row r="311" spans="1:5" ht="15.75" x14ac:dyDescent="0.25">
      <c r="A311" s="43">
        <v>103.99848814000001</v>
      </c>
      <c r="B311" s="43">
        <v>27.518384600000001</v>
      </c>
      <c r="C311" s="43">
        <v>851.745</v>
      </c>
      <c r="D311" s="15">
        <v>44139</v>
      </c>
      <c r="E311" s="16">
        <v>869.51499999999999</v>
      </c>
    </row>
    <row r="312" spans="1:5" ht="15.75" x14ac:dyDescent="0.25">
      <c r="A312" s="43">
        <v>103.99848814000001</v>
      </c>
      <c r="B312" s="43">
        <v>27.518384600000001</v>
      </c>
      <c r="C312" s="43">
        <v>851.745</v>
      </c>
      <c r="D312" s="15">
        <v>44140</v>
      </c>
      <c r="E312" s="16">
        <v>869.42499999999995</v>
      </c>
    </row>
    <row r="313" spans="1:5" ht="15.75" x14ac:dyDescent="0.25">
      <c r="A313" s="43">
        <v>103.99848814000001</v>
      </c>
      <c r="B313" s="43">
        <v>27.518384600000001</v>
      </c>
      <c r="C313" s="43">
        <v>851.745</v>
      </c>
      <c r="D313" s="15">
        <v>44141</v>
      </c>
      <c r="E313" s="16">
        <v>869.34500000000003</v>
      </c>
    </row>
    <row r="314" spans="1:5" ht="15.75" x14ac:dyDescent="0.25">
      <c r="A314" s="43">
        <v>103.99848814000001</v>
      </c>
      <c r="B314" s="43">
        <v>27.518384600000001</v>
      </c>
      <c r="C314" s="43">
        <v>851.745</v>
      </c>
      <c r="D314" s="15">
        <v>44142</v>
      </c>
      <c r="E314" s="16">
        <v>868.245</v>
      </c>
    </row>
    <row r="315" spans="1:5" ht="15.75" x14ac:dyDescent="0.25">
      <c r="A315" s="43">
        <v>103.99848814000001</v>
      </c>
      <c r="B315" s="43">
        <v>27.518384600000001</v>
      </c>
      <c r="C315" s="43">
        <v>851.745</v>
      </c>
      <c r="D315" s="15">
        <v>44143</v>
      </c>
      <c r="E315" s="16">
        <v>869.83500000000004</v>
      </c>
    </row>
    <row r="316" spans="1:5" ht="15.75" x14ac:dyDescent="0.25">
      <c r="A316" s="43">
        <v>103.99848814000001</v>
      </c>
      <c r="B316" s="43">
        <v>27.518384600000001</v>
      </c>
      <c r="C316" s="43">
        <v>851.745</v>
      </c>
      <c r="D316" s="15">
        <v>44144</v>
      </c>
      <c r="E316" s="16">
        <v>870.66499999999996</v>
      </c>
    </row>
    <row r="317" spans="1:5" ht="15.75" x14ac:dyDescent="0.25">
      <c r="A317" s="43">
        <v>103.99848814000001</v>
      </c>
      <c r="B317" s="43">
        <v>27.518384600000001</v>
      </c>
      <c r="C317" s="43">
        <v>851.745</v>
      </c>
      <c r="D317" s="15">
        <v>44145</v>
      </c>
      <c r="E317" s="16">
        <v>868.32500000000005</v>
      </c>
    </row>
    <row r="318" spans="1:5" ht="15.75" x14ac:dyDescent="0.25">
      <c r="A318" s="43">
        <v>103.99848814000001</v>
      </c>
      <c r="B318" s="43">
        <v>27.518384600000001</v>
      </c>
      <c r="C318" s="43">
        <v>851.745</v>
      </c>
      <c r="D318" s="15">
        <v>44146</v>
      </c>
      <c r="E318" s="16">
        <v>868.88499999999999</v>
      </c>
    </row>
    <row r="319" spans="1:5" ht="15.75" x14ac:dyDescent="0.25">
      <c r="A319" s="43">
        <v>103.99848814000001</v>
      </c>
      <c r="B319" s="43">
        <v>27.518384600000001</v>
      </c>
      <c r="C319" s="43">
        <v>851.745</v>
      </c>
      <c r="D319" s="15">
        <v>44147</v>
      </c>
      <c r="E319" s="16">
        <v>869.18499999999995</v>
      </c>
    </row>
    <row r="320" spans="1:5" ht="15.75" x14ac:dyDescent="0.25">
      <c r="A320" s="43">
        <v>103.99848814000001</v>
      </c>
      <c r="B320" s="43">
        <v>27.518384600000001</v>
      </c>
      <c r="C320" s="43">
        <v>851.745</v>
      </c>
      <c r="D320" s="15">
        <v>44148</v>
      </c>
      <c r="E320" s="16">
        <v>869.245</v>
      </c>
    </row>
    <row r="321" spans="1:5" ht="15.75" x14ac:dyDescent="0.25">
      <c r="A321" s="43">
        <v>103.99848814000001</v>
      </c>
      <c r="B321" s="43">
        <v>27.518384600000001</v>
      </c>
      <c r="C321" s="43">
        <v>851.745</v>
      </c>
      <c r="D321" s="15">
        <v>44149</v>
      </c>
      <c r="E321" s="16">
        <v>868.86500000000001</v>
      </c>
    </row>
    <row r="322" spans="1:5" ht="15.75" x14ac:dyDescent="0.25">
      <c r="A322" s="43">
        <v>103.99848814000001</v>
      </c>
      <c r="B322" s="43">
        <v>27.518384600000001</v>
      </c>
      <c r="C322" s="43">
        <v>851.745</v>
      </c>
      <c r="D322" s="15">
        <v>44150</v>
      </c>
      <c r="E322" s="16">
        <v>869.16499999999996</v>
      </c>
    </row>
    <row r="323" spans="1:5" ht="15.75" x14ac:dyDescent="0.25">
      <c r="A323" s="43">
        <v>103.99848814000001</v>
      </c>
      <c r="B323" s="43">
        <v>27.518384600000001</v>
      </c>
      <c r="C323" s="43">
        <v>851.745</v>
      </c>
      <c r="D323" s="15">
        <v>44151</v>
      </c>
      <c r="E323" s="16">
        <v>868.31500000000005</v>
      </c>
    </row>
    <row r="324" spans="1:5" ht="15.75" x14ac:dyDescent="0.25">
      <c r="A324" s="43">
        <v>103.99848814000001</v>
      </c>
      <c r="B324" s="43">
        <v>27.518384600000001</v>
      </c>
      <c r="C324" s="43">
        <v>851.745</v>
      </c>
      <c r="D324" s="15">
        <v>44152</v>
      </c>
      <c r="E324" s="16">
        <v>868.375</v>
      </c>
    </row>
    <row r="325" spans="1:5" ht="15.75" x14ac:dyDescent="0.25">
      <c r="A325" s="43">
        <v>103.99848814000001</v>
      </c>
      <c r="B325" s="43">
        <v>27.518384600000001</v>
      </c>
      <c r="C325" s="43">
        <v>851.745</v>
      </c>
      <c r="D325" s="15">
        <v>44153</v>
      </c>
      <c r="E325" s="16">
        <v>868.505</v>
      </c>
    </row>
    <row r="326" spans="1:5" ht="15.75" x14ac:dyDescent="0.25">
      <c r="A326" s="43">
        <v>103.99848814000001</v>
      </c>
      <c r="B326" s="43">
        <v>27.518384600000001</v>
      </c>
      <c r="C326" s="43">
        <v>851.745</v>
      </c>
      <c r="D326" s="15">
        <v>44154</v>
      </c>
      <c r="E326" s="16">
        <v>868.70500000000004</v>
      </c>
    </row>
    <row r="327" spans="1:5" ht="15.75" x14ac:dyDescent="0.25">
      <c r="A327" s="43">
        <v>103.99848814000001</v>
      </c>
      <c r="B327" s="43">
        <v>27.518384600000001</v>
      </c>
      <c r="C327" s="43">
        <v>851.745</v>
      </c>
      <c r="D327" s="15">
        <v>44155</v>
      </c>
      <c r="E327" s="16">
        <v>869.15499999999997</v>
      </c>
    </row>
    <row r="328" spans="1:5" ht="15.75" x14ac:dyDescent="0.25">
      <c r="A328" s="43">
        <v>103.99848814000001</v>
      </c>
      <c r="B328" s="43">
        <v>27.518384600000001</v>
      </c>
      <c r="C328" s="43">
        <v>851.745</v>
      </c>
      <c r="D328" s="15">
        <v>44156</v>
      </c>
      <c r="E328" s="16">
        <v>868.36500000000001</v>
      </c>
    </row>
    <row r="329" spans="1:5" ht="15.75" x14ac:dyDescent="0.25">
      <c r="A329" s="43">
        <v>103.99848814000001</v>
      </c>
      <c r="B329" s="43">
        <v>27.518384600000001</v>
      </c>
      <c r="C329" s="43">
        <v>851.745</v>
      </c>
      <c r="D329" s="15">
        <v>44157</v>
      </c>
      <c r="E329" s="16">
        <v>868.66499999999996</v>
      </c>
    </row>
    <row r="330" spans="1:5" ht="15.75" x14ac:dyDescent="0.25">
      <c r="A330" s="43">
        <v>103.99848814000001</v>
      </c>
      <c r="B330" s="43">
        <v>27.518384600000001</v>
      </c>
      <c r="C330" s="43">
        <v>851.745</v>
      </c>
      <c r="D330" s="15">
        <v>44158</v>
      </c>
      <c r="E330" s="16">
        <v>868.06500000000005</v>
      </c>
    </row>
    <row r="331" spans="1:5" ht="15.75" x14ac:dyDescent="0.25">
      <c r="A331" s="43">
        <v>103.99848814000001</v>
      </c>
      <c r="B331" s="43">
        <v>27.518384600000001</v>
      </c>
      <c r="C331" s="43">
        <v>851.745</v>
      </c>
      <c r="D331" s="15">
        <v>44159</v>
      </c>
      <c r="E331" s="16">
        <v>867.08500000000004</v>
      </c>
    </row>
    <row r="332" spans="1:5" ht="15.75" x14ac:dyDescent="0.25">
      <c r="A332" s="43">
        <v>103.99848814000001</v>
      </c>
      <c r="B332" s="43">
        <v>27.518384600000001</v>
      </c>
      <c r="C332" s="43">
        <v>851.745</v>
      </c>
      <c r="D332" s="15">
        <v>44160</v>
      </c>
      <c r="E332" s="16">
        <v>867.14499999999998</v>
      </c>
    </row>
    <row r="333" spans="1:5" ht="15.75" x14ac:dyDescent="0.25">
      <c r="A333" s="43">
        <v>103.99848814000001</v>
      </c>
      <c r="B333" s="43">
        <v>27.518384600000001</v>
      </c>
      <c r="C333" s="43">
        <v>851.745</v>
      </c>
      <c r="D333" s="15">
        <v>44161</v>
      </c>
      <c r="E333" s="16">
        <v>867.58500000000004</v>
      </c>
    </row>
    <row r="334" spans="1:5" ht="15.75" x14ac:dyDescent="0.25">
      <c r="A334" s="43">
        <v>103.99848814000001</v>
      </c>
      <c r="B334" s="43">
        <v>27.518384600000001</v>
      </c>
      <c r="C334" s="43">
        <v>851.745</v>
      </c>
      <c r="D334" s="15">
        <v>44162</v>
      </c>
      <c r="E334" s="16">
        <v>867.28499999999997</v>
      </c>
    </row>
    <row r="335" spans="1:5" ht="15.75" x14ac:dyDescent="0.25">
      <c r="A335" s="43">
        <v>103.99848814000001</v>
      </c>
      <c r="B335" s="43">
        <v>27.518384600000001</v>
      </c>
      <c r="C335" s="43">
        <v>851.745</v>
      </c>
      <c r="D335" s="15">
        <v>44163</v>
      </c>
      <c r="E335" s="16">
        <v>866.245</v>
      </c>
    </row>
    <row r="336" spans="1:5" ht="15.75" x14ac:dyDescent="0.25">
      <c r="A336" s="43">
        <v>103.99848814000001</v>
      </c>
      <c r="B336" s="43">
        <v>27.518384600000001</v>
      </c>
      <c r="C336" s="43">
        <v>851.745</v>
      </c>
      <c r="D336" s="15">
        <v>44164</v>
      </c>
      <c r="E336" s="16">
        <v>867.42499999999995</v>
      </c>
    </row>
    <row r="337" spans="1:5" ht="15.75" x14ac:dyDescent="0.25">
      <c r="A337" s="43">
        <v>103.99848814000001</v>
      </c>
      <c r="B337" s="43">
        <v>27.518384600000001</v>
      </c>
      <c r="C337" s="43">
        <v>851.745</v>
      </c>
      <c r="D337" s="15">
        <v>44165</v>
      </c>
      <c r="E337" s="16">
        <v>867.20500000000004</v>
      </c>
    </row>
    <row r="338" spans="1:5" ht="15.75" x14ac:dyDescent="0.25">
      <c r="A338" s="43">
        <v>103.99848814000001</v>
      </c>
      <c r="B338" s="43">
        <v>27.518384600000001</v>
      </c>
      <c r="C338" s="43">
        <v>851.745</v>
      </c>
      <c r="D338" s="15">
        <v>44166</v>
      </c>
      <c r="E338" s="16">
        <v>866.28499999999997</v>
      </c>
    </row>
    <row r="339" spans="1:5" ht="15.75" x14ac:dyDescent="0.25">
      <c r="A339" s="43">
        <v>103.99848814000001</v>
      </c>
      <c r="B339" s="43">
        <v>27.518384600000001</v>
      </c>
      <c r="C339" s="43">
        <v>851.745</v>
      </c>
      <c r="D339" s="15">
        <v>44167</v>
      </c>
      <c r="E339" s="16">
        <v>866.27499999999998</v>
      </c>
    </row>
    <row r="340" spans="1:5" ht="15.75" x14ac:dyDescent="0.25">
      <c r="A340" s="43">
        <v>103.99848814000001</v>
      </c>
      <c r="B340" s="43">
        <v>27.518384600000001</v>
      </c>
      <c r="C340" s="43">
        <v>851.745</v>
      </c>
      <c r="D340" s="15">
        <v>44168</v>
      </c>
      <c r="E340" s="16">
        <v>866.55499999999995</v>
      </c>
    </row>
    <row r="341" spans="1:5" ht="15.75" x14ac:dyDescent="0.25">
      <c r="A341" s="43">
        <v>103.99848814000001</v>
      </c>
      <c r="B341" s="43">
        <v>27.518384600000001</v>
      </c>
      <c r="C341" s="43">
        <v>851.745</v>
      </c>
      <c r="D341" s="15">
        <v>44169</v>
      </c>
      <c r="E341" s="16">
        <v>866.78499999999997</v>
      </c>
    </row>
    <row r="342" spans="1:5" ht="15.75" x14ac:dyDescent="0.25">
      <c r="A342" s="43">
        <v>103.99848814000001</v>
      </c>
      <c r="B342" s="43">
        <v>27.518384600000001</v>
      </c>
      <c r="C342" s="43">
        <v>851.745</v>
      </c>
      <c r="D342" s="15">
        <v>44170</v>
      </c>
      <c r="E342" s="16">
        <v>865.22500000000002</v>
      </c>
    </row>
    <row r="343" spans="1:5" ht="15.75" x14ac:dyDescent="0.25">
      <c r="A343" s="43">
        <v>103.99848814000001</v>
      </c>
      <c r="B343" s="43">
        <v>27.518384600000001</v>
      </c>
      <c r="C343" s="43">
        <v>851.745</v>
      </c>
      <c r="D343" s="15">
        <v>44171</v>
      </c>
      <c r="E343" s="16">
        <v>866.68499999999995</v>
      </c>
    </row>
    <row r="344" spans="1:5" ht="15.75" x14ac:dyDescent="0.25">
      <c r="A344" s="43">
        <v>103.99848814000001</v>
      </c>
      <c r="B344" s="43">
        <v>27.518384600000001</v>
      </c>
      <c r="C344" s="43">
        <v>851.745</v>
      </c>
      <c r="D344" s="15">
        <v>44172</v>
      </c>
      <c r="E344" s="16">
        <v>865.35500000000002</v>
      </c>
    </row>
    <row r="345" spans="1:5" ht="15.75" x14ac:dyDescent="0.25">
      <c r="A345" s="43">
        <v>103.99848814000001</v>
      </c>
      <c r="B345" s="43">
        <v>27.518384600000001</v>
      </c>
      <c r="C345" s="43">
        <v>851.745</v>
      </c>
      <c r="D345" s="15">
        <v>44173</v>
      </c>
      <c r="E345" s="16">
        <v>864.85500000000002</v>
      </c>
    </row>
    <row r="346" spans="1:5" ht="15.75" x14ac:dyDescent="0.25">
      <c r="A346" s="43">
        <v>103.99848814000001</v>
      </c>
      <c r="B346" s="43">
        <v>27.518384600000001</v>
      </c>
      <c r="C346" s="43">
        <v>851.745</v>
      </c>
      <c r="D346" s="15">
        <v>44174</v>
      </c>
      <c r="E346" s="16">
        <v>864.57500000000005</v>
      </c>
    </row>
    <row r="347" spans="1:5" ht="15.75" x14ac:dyDescent="0.25">
      <c r="A347" s="43">
        <v>103.99848814000001</v>
      </c>
      <c r="B347" s="43">
        <v>27.518384600000001</v>
      </c>
      <c r="C347" s="43">
        <v>851.745</v>
      </c>
      <c r="D347" s="15">
        <v>44175</v>
      </c>
      <c r="E347" s="16">
        <v>866.98500000000001</v>
      </c>
    </row>
    <row r="348" spans="1:5" ht="15.75" x14ac:dyDescent="0.25">
      <c r="A348" s="43">
        <v>103.99848814000001</v>
      </c>
      <c r="B348" s="43">
        <v>27.518384600000001</v>
      </c>
      <c r="C348" s="43">
        <v>851.745</v>
      </c>
      <c r="D348" s="15">
        <v>44176</v>
      </c>
      <c r="E348" s="16">
        <v>865.88499999999999</v>
      </c>
    </row>
    <row r="349" spans="1:5" ht="15.75" x14ac:dyDescent="0.25">
      <c r="A349" s="43">
        <v>103.99848814000001</v>
      </c>
      <c r="B349" s="43">
        <v>27.518384600000001</v>
      </c>
      <c r="C349" s="43">
        <v>851.745</v>
      </c>
      <c r="D349" s="15">
        <v>44177</v>
      </c>
      <c r="E349" s="16">
        <v>863.745</v>
      </c>
    </row>
    <row r="350" spans="1:5" ht="15.75" x14ac:dyDescent="0.25">
      <c r="A350" s="43">
        <v>103.99848814000001</v>
      </c>
      <c r="B350" s="43">
        <v>27.518384600000001</v>
      </c>
      <c r="C350" s="43">
        <v>851.745</v>
      </c>
      <c r="D350" s="15">
        <v>44178</v>
      </c>
      <c r="E350" s="16">
        <v>864.01499999999999</v>
      </c>
    </row>
    <row r="351" spans="1:5" ht="15.75" x14ac:dyDescent="0.25">
      <c r="A351" s="43">
        <v>103.99848814000001</v>
      </c>
      <c r="B351" s="43">
        <v>27.518384600000001</v>
      </c>
      <c r="C351" s="43">
        <v>851.745</v>
      </c>
      <c r="D351" s="15">
        <v>44179</v>
      </c>
      <c r="E351" s="16">
        <v>863.92499999999995</v>
      </c>
    </row>
    <row r="352" spans="1:5" ht="15.75" x14ac:dyDescent="0.25">
      <c r="A352" s="43">
        <v>103.99848814000001</v>
      </c>
      <c r="B352" s="43">
        <v>27.518384600000001</v>
      </c>
      <c r="C352" s="43">
        <v>851.745</v>
      </c>
      <c r="D352" s="15">
        <v>44180</v>
      </c>
      <c r="E352" s="16">
        <v>864.48500000000001</v>
      </c>
    </row>
    <row r="353" spans="1:5" ht="15.75" x14ac:dyDescent="0.25">
      <c r="A353" s="43">
        <v>103.99848814000001</v>
      </c>
      <c r="B353" s="43">
        <v>27.518384600000001</v>
      </c>
      <c r="C353" s="43">
        <v>851.745</v>
      </c>
      <c r="D353" s="15">
        <v>44181</v>
      </c>
      <c r="E353" s="16">
        <v>865.07500000000005</v>
      </c>
    </row>
    <row r="354" spans="1:5" ht="15.75" x14ac:dyDescent="0.25">
      <c r="A354" s="43">
        <v>103.99848814000001</v>
      </c>
      <c r="B354" s="43">
        <v>27.518384600000001</v>
      </c>
      <c r="C354" s="43">
        <v>851.745</v>
      </c>
      <c r="D354" s="15">
        <v>44182</v>
      </c>
      <c r="E354" s="16">
        <v>865.22500000000002</v>
      </c>
    </row>
    <row r="355" spans="1:5" ht="15.75" x14ac:dyDescent="0.25">
      <c r="A355" s="43">
        <v>103.99848814000001</v>
      </c>
      <c r="B355" s="43">
        <v>27.518384600000001</v>
      </c>
      <c r="C355" s="43">
        <v>851.745</v>
      </c>
      <c r="D355" s="15">
        <v>44183</v>
      </c>
      <c r="E355" s="16">
        <v>864.505</v>
      </c>
    </row>
    <row r="356" spans="1:5" ht="15.75" x14ac:dyDescent="0.25">
      <c r="A356" s="43">
        <v>103.99848814000001</v>
      </c>
      <c r="B356" s="43">
        <v>27.518384600000001</v>
      </c>
      <c r="C356" s="43">
        <v>851.745</v>
      </c>
      <c r="D356" s="15">
        <v>44184</v>
      </c>
      <c r="E356" s="16">
        <v>862.82500000000005</v>
      </c>
    </row>
    <row r="357" spans="1:5" ht="15.75" x14ac:dyDescent="0.25">
      <c r="A357" s="43">
        <v>103.99848814000001</v>
      </c>
      <c r="B357" s="43">
        <v>27.518384600000001</v>
      </c>
      <c r="C357" s="43">
        <v>851.745</v>
      </c>
      <c r="D357" s="15">
        <v>44185</v>
      </c>
      <c r="E357" s="16">
        <v>860.44500000000005</v>
      </c>
    </row>
    <row r="358" spans="1:5" ht="15.75" x14ac:dyDescent="0.25">
      <c r="A358" s="43">
        <v>103.99848814000001</v>
      </c>
      <c r="B358" s="43">
        <v>27.518384600000001</v>
      </c>
      <c r="C358" s="43">
        <v>851.745</v>
      </c>
      <c r="D358" s="15">
        <v>44186</v>
      </c>
      <c r="E358" s="16">
        <v>863.005</v>
      </c>
    </row>
    <row r="359" spans="1:5" ht="15.75" x14ac:dyDescent="0.25">
      <c r="A359" s="43">
        <v>103.99848814000001</v>
      </c>
      <c r="B359" s="43">
        <v>27.518384600000001</v>
      </c>
      <c r="C359" s="43">
        <v>851.745</v>
      </c>
      <c r="D359" s="15">
        <v>44187</v>
      </c>
      <c r="E359" s="16">
        <v>863.42499999999995</v>
      </c>
    </row>
    <row r="360" spans="1:5" ht="15.75" x14ac:dyDescent="0.25">
      <c r="A360" s="43">
        <v>103.99848814000001</v>
      </c>
      <c r="B360" s="43">
        <v>27.518384600000001</v>
      </c>
      <c r="C360" s="43">
        <v>851.745</v>
      </c>
      <c r="D360" s="15">
        <v>44188</v>
      </c>
      <c r="E360" s="16">
        <v>860.06500000000005</v>
      </c>
    </row>
    <row r="361" spans="1:5" ht="15.75" x14ac:dyDescent="0.25">
      <c r="A361" s="43">
        <v>103.99848814000001</v>
      </c>
      <c r="B361" s="43">
        <v>27.518384600000001</v>
      </c>
      <c r="C361" s="43">
        <v>851.745</v>
      </c>
      <c r="D361" s="15">
        <v>44189</v>
      </c>
      <c r="E361" s="16">
        <v>859.32500000000005</v>
      </c>
    </row>
    <row r="362" spans="1:5" ht="15.75" x14ac:dyDescent="0.25">
      <c r="A362" s="43">
        <v>103.99848814000001</v>
      </c>
      <c r="B362" s="43">
        <v>27.518384600000001</v>
      </c>
      <c r="C362" s="43">
        <v>851.745</v>
      </c>
      <c r="D362" s="15">
        <v>44190</v>
      </c>
      <c r="E362" s="16">
        <v>860.40499999999997</v>
      </c>
    </row>
    <row r="363" spans="1:5" ht="15.75" x14ac:dyDescent="0.25">
      <c r="A363" s="43">
        <v>103.99848814000001</v>
      </c>
      <c r="B363" s="43">
        <v>27.518384600000001</v>
      </c>
      <c r="C363" s="43">
        <v>851.745</v>
      </c>
      <c r="D363" s="15">
        <v>44191</v>
      </c>
      <c r="E363" s="16">
        <v>860.11500000000001</v>
      </c>
    </row>
    <row r="364" spans="1:5" ht="15.75" x14ac:dyDescent="0.25">
      <c r="A364" s="43">
        <v>103.99848814000001</v>
      </c>
      <c r="B364" s="43">
        <v>27.518384600000001</v>
      </c>
      <c r="C364" s="43">
        <v>851.745</v>
      </c>
      <c r="D364" s="15">
        <v>44192</v>
      </c>
      <c r="E364" s="16">
        <v>860.17499999999995</v>
      </c>
    </row>
    <row r="365" spans="1:5" ht="15.75" x14ac:dyDescent="0.25">
      <c r="A365" s="43">
        <v>103.99848814000001</v>
      </c>
      <c r="B365" s="43">
        <v>27.518384600000001</v>
      </c>
      <c r="C365" s="43">
        <v>851.745</v>
      </c>
      <c r="D365" s="15">
        <v>44193</v>
      </c>
      <c r="E365" s="16">
        <v>859.26499999999999</v>
      </c>
    </row>
    <row r="366" spans="1:5" ht="15.75" x14ac:dyDescent="0.25">
      <c r="A366" s="43">
        <v>103.99848814000001</v>
      </c>
      <c r="B366" s="43">
        <v>27.518384600000001</v>
      </c>
      <c r="C366" s="43">
        <v>851.745</v>
      </c>
      <c r="D366" s="15">
        <v>44194</v>
      </c>
      <c r="E366" s="55">
        <v>861.16499999999996</v>
      </c>
    </row>
    <row r="367" spans="1:5" ht="15.75" x14ac:dyDescent="0.25">
      <c r="A367" s="43">
        <v>103.99848814000001</v>
      </c>
      <c r="B367" s="43">
        <v>27.518384600000001</v>
      </c>
      <c r="C367" s="43">
        <v>851.745</v>
      </c>
      <c r="D367" s="15">
        <v>44195</v>
      </c>
      <c r="E367" s="55">
        <v>860.61500000000001</v>
      </c>
    </row>
    <row r="368" spans="1:5" ht="15.75" x14ac:dyDescent="0.25">
      <c r="A368" s="43">
        <v>103.99848814000001</v>
      </c>
      <c r="B368" s="43">
        <v>27.518384600000001</v>
      </c>
      <c r="C368" s="43">
        <v>851.745</v>
      </c>
      <c r="D368" s="15">
        <v>44196</v>
      </c>
      <c r="E368" s="16">
        <v>861.10500000000002</v>
      </c>
    </row>
    <row r="369" spans="1:5" ht="15.75" x14ac:dyDescent="0.25">
      <c r="A369" s="43">
        <v>103.99848814000001</v>
      </c>
      <c r="B369" s="43">
        <v>27.518384600000001</v>
      </c>
      <c r="C369" s="43">
        <v>851.745</v>
      </c>
      <c r="D369" s="19" t="s">
        <v>0</v>
      </c>
      <c r="E369" s="18">
        <v>860.17499999999995</v>
      </c>
    </row>
    <row r="370" spans="1:5" ht="15.75" x14ac:dyDescent="0.25">
      <c r="A370" s="43">
        <v>103.99848814000001</v>
      </c>
      <c r="B370" s="43">
        <v>27.518384600000001</v>
      </c>
      <c r="C370" s="43">
        <v>851.745</v>
      </c>
      <c r="D370" s="19" t="s">
        <v>1</v>
      </c>
      <c r="E370" s="18">
        <v>860.625</v>
      </c>
    </row>
    <row r="371" spans="1:5" ht="15.75" x14ac:dyDescent="0.25">
      <c r="A371" s="43">
        <v>103.99848814000001</v>
      </c>
      <c r="B371" s="43">
        <v>27.518384600000001</v>
      </c>
      <c r="C371" s="43">
        <v>851.745</v>
      </c>
      <c r="D371" s="19" t="s">
        <v>2</v>
      </c>
      <c r="E371" s="18">
        <v>861.16499999999996</v>
      </c>
    </row>
    <row r="372" spans="1:5" ht="15.75" x14ac:dyDescent="0.25">
      <c r="A372" s="43">
        <v>103.99848814000001</v>
      </c>
      <c r="B372" s="43">
        <v>27.518384600000001</v>
      </c>
      <c r="C372" s="43">
        <v>851.745</v>
      </c>
      <c r="D372" s="19" t="s">
        <v>3</v>
      </c>
      <c r="E372" s="18">
        <v>861.08500000000004</v>
      </c>
    </row>
    <row r="373" spans="1:5" ht="15.75" x14ac:dyDescent="0.25">
      <c r="A373" s="43">
        <v>103.99848814000001</v>
      </c>
      <c r="B373" s="43">
        <v>27.518384600000001</v>
      </c>
      <c r="C373" s="43">
        <v>851.745</v>
      </c>
      <c r="D373" s="19" t="s">
        <v>4</v>
      </c>
      <c r="E373" s="18">
        <v>860.36500000000001</v>
      </c>
    </row>
    <row r="374" spans="1:5" ht="15.75" x14ac:dyDescent="0.25">
      <c r="A374" s="43">
        <v>103.99848814000001</v>
      </c>
      <c r="B374" s="43">
        <v>27.518384600000001</v>
      </c>
      <c r="C374" s="43">
        <v>851.745</v>
      </c>
      <c r="D374" s="19" t="s">
        <v>5</v>
      </c>
      <c r="E374" s="18">
        <v>859.83500000000004</v>
      </c>
    </row>
    <row r="375" spans="1:5" ht="15.75" x14ac:dyDescent="0.25">
      <c r="A375" s="43">
        <v>103.99848814000001</v>
      </c>
      <c r="B375" s="43">
        <v>27.518384600000001</v>
      </c>
      <c r="C375" s="43">
        <v>851.745</v>
      </c>
      <c r="D375" s="19" t="s">
        <v>6</v>
      </c>
      <c r="E375" s="18">
        <v>859.30499999999995</v>
      </c>
    </row>
    <row r="376" spans="1:5" ht="15.75" x14ac:dyDescent="0.25">
      <c r="A376" s="43">
        <v>103.99848814000001</v>
      </c>
      <c r="B376" s="43">
        <v>27.518384600000001</v>
      </c>
      <c r="C376" s="43">
        <v>851.745</v>
      </c>
      <c r="D376" s="19" t="s">
        <v>7</v>
      </c>
      <c r="E376" s="18">
        <v>859.96500000000003</v>
      </c>
    </row>
    <row r="377" spans="1:5" ht="15.75" x14ac:dyDescent="0.25">
      <c r="A377" s="43">
        <v>103.99848814000001</v>
      </c>
      <c r="B377" s="43">
        <v>27.518384600000001</v>
      </c>
      <c r="C377" s="43">
        <v>851.745</v>
      </c>
      <c r="D377" s="19" t="s">
        <v>8</v>
      </c>
      <c r="E377" s="18">
        <v>860.26499999999999</v>
      </c>
    </row>
    <row r="378" spans="1:5" ht="15.75" x14ac:dyDescent="0.25">
      <c r="A378" s="43">
        <v>103.99848814000001</v>
      </c>
      <c r="B378" s="43">
        <v>27.518384600000001</v>
      </c>
      <c r="C378" s="43">
        <v>851.745</v>
      </c>
      <c r="D378" s="19" t="s">
        <v>9</v>
      </c>
      <c r="E378" s="18">
        <v>861.08500000000004</v>
      </c>
    </row>
    <row r="379" spans="1:5" ht="15.75" x14ac:dyDescent="0.25">
      <c r="A379" s="43">
        <v>103.99848814000001</v>
      </c>
      <c r="B379" s="43">
        <v>27.518384600000001</v>
      </c>
      <c r="C379" s="43">
        <v>851.745</v>
      </c>
      <c r="D379" s="19" t="s">
        <v>10</v>
      </c>
      <c r="E379" s="18">
        <v>860.18499999999995</v>
      </c>
    </row>
    <row r="380" spans="1:5" ht="15.75" x14ac:dyDescent="0.25">
      <c r="A380" s="43">
        <v>103.99848814000001</v>
      </c>
      <c r="B380" s="43">
        <v>27.518384600000001</v>
      </c>
      <c r="C380" s="43">
        <v>851.745</v>
      </c>
      <c r="D380" s="19" t="s">
        <v>11</v>
      </c>
      <c r="E380" s="18">
        <v>860.32500000000005</v>
      </c>
    </row>
    <row r="381" spans="1:5" ht="15.75" x14ac:dyDescent="0.25">
      <c r="A381" s="43">
        <v>103.99848814000001</v>
      </c>
      <c r="B381" s="43">
        <v>27.518384600000001</v>
      </c>
      <c r="C381" s="43">
        <v>851.745</v>
      </c>
      <c r="D381" s="19" t="s">
        <v>12</v>
      </c>
      <c r="E381" s="18">
        <v>861.34500000000003</v>
      </c>
    </row>
    <row r="382" spans="1:5" ht="15.75" x14ac:dyDescent="0.25">
      <c r="A382" s="43">
        <v>103.99848814000001</v>
      </c>
      <c r="B382" s="43">
        <v>27.518384600000001</v>
      </c>
      <c r="C382" s="43">
        <v>851.745</v>
      </c>
      <c r="D382" s="19" t="s">
        <v>13</v>
      </c>
      <c r="E382" s="18">
        <v>859.995</v>
      </c>
    </row>
    <row r="383" spans="1:5" ht="15.75" x14ac:dyDescent="0.25">
      <c r="A383" s="43">
        <v>103.99848814000001</v>
      </c>
      <c r="B383" s="43">
        <v>27.518384600000001</v>
      </c>
      <c r="C383" s="43">
        <v>851.745</v>
      </c>
      <c r="D383" s="19" t="s">
        <v>14</v>
      </c>
      <c r="E383" s="18">
        <v>858.94500000000005</v>
      </c>
    </row>
    <row r="384" spans="1:5" ht="15.75" x14ac:dyDescent="0.25">
      <c r="A384" s="43">
        <v>103.99848814000001</v>
      </c>
      <c r="B384" s="43">
        <v>27.518384600000001</v>
      </c>
      <c r="C384" s="43">
        <v>851.745</v>
      </c>
      <c r="D384" s="19" t="s">
        <v>15</v>
      </c>
      <c r="E384" s="18">
        <v>860.46500000000003</v>
      </c>
    </row>
    <row r="385" spans="1:5" ht="15.75" x14ac:dyDescent="0.25">
      <c r="A385" s="43">
        <v>103.99848814000001</v>
      </c>
      <c r="B385" s="43">
        <v>27.518384600000001</v>
      </c>
      <c r="C385" s="43">
        <v>851.745</v>
      </c>
      <c r="D385" s="19" t="s">
        <v>16</v>
      </c>
      <c r="E385" s="18">
        <v>860.08500000000004</v>
      </c>
    </row>
    <row r="386" spans="1:5" ht="15.75" x14ac:dyDescent="0.25">
      <c r="A386" s="43">
        <v>103.99848814000001</v>
      </c>
      <c r="B386" s="43">
        <v>27.518384600000001</v>
      </c>
      <c r="C386" s="43">
        <v>851.745</v>
      </c>
      <c r="D386" s="19" t="s">
        <v>17</v>
      </c>
      <c r="E386" s="18">
        <v>859.40499999999997</v>
      </c>
    </row>
    <row r="387" spans="1:5" ht="15.75" x14ac:dyDescent="0.25">
      <c r="A387" s="43">
        <v>103.99848814000001</v>
      </c>
      <c r="B387" s="43">
        <v>27.518384600000001</v>
      </c>
      <c r="C387" s="43">
        <v>851.745</v>
      </c>
      <c r="D387" s="19" t="s">
        <v>18</v>
      </c>
      <c r="E387" s="18">
        <v>858.95500000000004</v>
      </c>
    </row>
    <row r="388" spans="1:5" ht="15.75" x14ac:dyDescent="0.25">
      <c r="A388" s="43">
        <v>103.99848814000001</v>
      </c>
      <c r="B388" s="43">
        <v>27.518384600000001</v>
      </c>
      <c r="C388" s="43">
        <v>851.745</v>
      </c>
      <c r="D388" s="19" t="s">
        <v>19</v>
      </c>
      <c r="E388" s="18">
        <v>859.34500000000003</v>
      </c>
    </row>
    <row r="389" spans="1:5" ht="15.75" x14ac:dyDescent="0.25">
      <c r="A389" s="43">
        <v>103.99848814000001</v>
      </c>
      <c r="B389" s="43">
        <v>27.518384600000001</v>
      </c>
      <c r="C389" s="43">
        <v>851.745</v>
      </c>
      <c r="D389" s="19" t="s">
        <v>20</v>
      </c>
      <c r="E389" s="18">
        <v>859.03499999999997</v>
      </c>
    </row>
    <row r="390" spans="1:5" ht="15.75" x14ac:dyDescent="0.25">
      <c r="A390" s="43">
        <v>103.99848814000001</v>
      </c>
      <c r="B390" s="43">
        <v>27.518384600000001</v>
      </c>
      <c r="C390" s="43">
        <v>851.745</v>
      </c>
      <c r="D390" s="19" t="s">
        <v>21</v>
      </c>
      <c r="E390" s="18">
        <v>859.68499999999995</v>
      </c>
    </row>
    <row r="391" spans="1:5" ht="15.75" x14ac:dyDescent="0.25">
      <c r="A391" s="43">
        <v>103.99848814000001</v>
      </c>
      <c r="B391" s="43">
        <v>27.518384600000001</v>
      </c>
      <c r="C391" s="43">
        <v>851.745</v>
      </c>
      <c r="D391" s="19" t="s">
        <v>22</v>
      </c>
      <c r="E391" s="18">
        <v>859.72500000000002</v>
      </c>
    </row>
    <row r="392" spans="1:5" ht="15.75" x14ac:dyDescent="0.25">
      <c r="A392" s="43">
        <v>103.99848814000001</v>
      </c>
      <c r="B392" s="43">
        <v>27.518384600000001</v>
      </c>
      <c r="C392" s="43">
        <v>851.745</v>
      </c>
      <c r="D392" s="19" t="s">
        <v>23</v>
      </c>
      <c r="E392" s="18">
        <v>859.745</v>
      </c>
    </row>
    <row r="393" spans="1:5" ht="15.75" x14ac:dyDescent="0.25">
      <c r="A393" s="43">
        <v>103.99848814000001</v>
      </c>
      <c r="B393" s="43">
        <v>27.518384600000001</v>
      </c>
      <c r="C393" s="43">
        <v>851.745</v>
      </c>
      <c r="D393" s="19" t="s">
        <v>24</v>
      </c>
      <c r="E393" s="18">
        <v>858.505</v>
      </c>
    </row>
    <row r="394" spans="1:5" ht="15.75" x14ac:dyDescent="0.25">
      <c r="A394" s="43">
        <v>103.99848814000001</v>
      </c>
      <c r="B394" s="43">
        <v>27.518384600000001</v>
      </c>
      <c r="C394" s="43">
        <v>851.745</v>
      </c>
      <c r="D394" s="19" t="s">
        <v>25</v>
      </c>
      <c r="E394" s="18">
        <v>858.44500000000005</v>
      </c>
    </row>
    <row r="395" spans="1:5" ht="15.75" x14ac:dyDescent="0.25">
      <c r="A395" s="43">
        <v>103.99848814000001</v>
      </c>
      <c r="B395" s="43">
        <v>27.518384600000001</v>
      </c>
      <c r="C395" s="43">
        <v>851.745</v>
      </c>
      <c r="D395" s="19" t="s">
        <v>26</v>
      </c>
      <c r="E395" s="18">
        <v>856.495</v>
      </c>
    </row>
    <row r="396" spans="1:5" ht="15.75" x14ac:dyDescent="0.25">
      <c r="A396" s="43">
        <v>103.99848814000001</v>
      </c>
      <c r="B396" s="43">
        <v>27.518384600000001</v>
      </c>
      <c r="C396" s="43">
        <v>851.745</v>
      </c>
      <c r="D396" s="19" t="s">
        <v>27</v>
      </c>
      <c r="E396" s="18">
        <v>858.52499999999998</v>
      </c>
    </row>
    <row r="397" spans="1:5" ht="15.75" x14ac:dyDescent="0.25">
      <c r="A397" s="43">
        <v>103.99848814000001</v>
      </c>
      <c r="B397" s="43">
        <v>27.518384600000001</v>
      </c>
      <c r="C397" s="43">
        <v>851.745</v>
      </c>
      <c r="D397" s="19" t="s">
        <v>28</v>
      </c>
      <c r="E397" s="18">
        <v>858.52499999999998</v>
      </c>
    </row>
    <row r="398" spans="1:5" ht="15.75" x14ac:dyDescent="0.25">
      <c r="A398" s="43">
        <v>103.99848814000001</v>
      </c>
      <c r="B398" s="43">
        <v>27.518384600000001</v>
      </c>
      <c r="C398" s="43">
        <v>851.745</v>
      </c>
      <c r="D398" s="19" t="s">
        <v>29</v>
      </c>
      <c r="E398" s="18">
        <v>858.505</v>
      </c>
    </row>
    <row r="399" spans="1:5" ht="15.75" x14ac:dyDescent="0.25">
      <c r="A399" s="43">
        <v>103.99848814000001</v>
      </c>
      <c r="B399" s="43">
        <v>27.518384600000001</v>
      </c>
      <c r="C399" s="43">
        <v>851.745</v>
      </c>
      <c r="D399" s="19" t="s">
        <v>30</v>
      </c>
      <c r="E399" s="18">
        <v>858.23500000000001</v>
      </c>
    </row>
    <row r="400" spans="1:5" ht="15.75" x14ac:dyDescent="0.25">
      <c r="A400" s="43">
        <v>103.99848814000001</v>
      </c>
      <c r="B400" s="43">
        <v>27.518384600000001</v>
      </c>
      <c r="C400" s="43">
        <v>851.745</v>
      </c>
      <c r="D400" s="19" t="s">
        <v>31</v>
      </c>
      <c r="E400" s="18"/>
    </row>
    <row r="401" spans="1:5" ht="15.75" x14ac:dyDescent="0.25">
      <c r="A401" s="43">
        <v>103.99848814000001</v>
      </c>
      <c r="B401" s="43">
        <v>27.518384600000001</v>
      </c>
      <c r="C401" s="43">
        <v>851.745</v>
      </c>
      <c r="D401" s="19" t="s">
        <v>32</v>
      </c>
      <c r="E401" s="18"/>
    </row>
    <row r="402" spans="1:5" ht="15.75" x14ac:dyDescent="0.25">
      <c r="A402" s="43">
        <v>103.99848814000001</v>
      </c>
      <c r="B402" s="43">
        <v>27.518384600000001</v>
      </c>
      <c r="C402" s="43">
        <v>851.745</v>
      </c>
      <c r="D402" s="19" t="s">
        <v>33</v>
      </c>
      <c r="E402" s="18"/>
    </row>
    <row r="403" spans="1:5" ht="15.75" x14ac:dyDescent="0.25">
      <c r="A403" s="43">
        <v>103.99848814000001</v>
      </c>
      <c r="B403" s="43">
        <v>27.518384600000001</v>
      </c>
      <c r="C403" s="43">
        <v>851.745</v>
      </c>
      <c r="D403" s="19" t="s">
        <v>34</v>
      </c>
      <c r="E403" s="18"/>
    </row>
    <row r="404" spans="1:5" ht="15.75" x14ac:dyDescent="0.25">
      <c r="A404" s="43">
        <v>103.99848814000001</v>
      </c>
      <c r="B404" s="43">
        <v>27.518384600000001</v>
      </c>
      <c r="C404" s="43">
        <v>851.745</v>
      </c>
      <c r="D404" s="19" t="s">
        <v>35</v>
      </c>
      <c r="E404" s="18"/>
    </row>
    <row r="405" spans="1:5" ht="15.75" x14ac:dyDescent="0.25">
      <c r="A405" s="43">
        <v>103.99848814000001</v>
      </c>
      <c r="B405" s="43">
        <v>27.518384600000001</v>
      </c>
      <c r="C405" s="43">
        <v>851.745</v>
      </c>
      <c r="D405" s="19" t="s">
        <v>36</v>
      </c>
      <c r="E405" s="18">
        <v>858.43499999999995</v>
      </c>
    </row>
    <row r="406" spans="1:5" ht="15.75" x14ac:dyDescent="0.25">
      <c r="A406" s="43">
        <v>103.99848814000001</v>
      </c>
      <c r="B406" s="43">
        <v>27.518384600000001</v>
      </c>
      <c r="C406" s="43">
        <v>851.745</v>
      </c>
      <c r="D406" s="19" t="s">
        <v>37</v>
      </c>
      <c r="E406" s="18">
        <v>857.68499999999995</v>
      </c>
    </row>
    <row r="407" spans="1:5" ht="15.75" x14ac:dyDescent="0.25">
      <c r="A407" s="43">
        <v>103.99848814000001</v>
      </c>
      <c r="B407" s="43">
        <v>27.518384600000001</v>
      </c>
      <c r="C407" s="43">
        <v>851.745</v>
      </c>
      <c r="D407" s="19" t="s">
        <v>38</v>
      </c>
      <c r="E407" s="18">
        <v>855.85500000000002</v>
      </c>
    </row>
    <row r="408" spans="1:5" ht="15.75" x14ac:dyDescent="0.25">
      <c r="A408" s="43">
        <v>103.99848814000001</v>
      </c>
      <c r="B408" s="43">
        <v>27.518384600000001</v>
      </c>
      <c r="C408" s="43">
        <v>851.745</v>
      </c>
      <c r="D408" s="19" t="s">
        <v>39</v>
      </c>
      <c r="E408" s="18">
        <v>855.76499999999999</v>
      </c>
    </row>
    <row r="409" spans="1:5" ht="15.75" x14ac:dyDescent="0.25">
      <c r="A409" s="43">
        <v>103.99848814000001</v>
      </c>
      <c r="B409" s="43">
        <v>27.518384600000001</v>
      </c>
      <c r="C409" s="43">
        <v>851.745</v>
      </c>
      <c r="D409" s="19" t="s">
        <v>40</v>
      </c>
      <c r="E409" s="18">
        <v>855.625</v>
      </c>
    </row>
    <row r="410" spans="1:5" ht="15.75" x14ac:dyDescent="0.25">
      <c r="A410" s="43">
        <v>103.99848814000001</v>
      </c>
      <c r="B410" s="43">
        <v>27.518384600000001</v>
      </c>
      <c r="C410" s="43">
        <v>851.745</v>
      </c>
      <c r="D410" s="19" t="s">
        <v>41</v>
      </c>
      <c r="E410" s="18">
        <v>855.505</v>
      </c>
    </row>
    <row r="411" spans="1:5" ht="15.75" x14ac:dyDescent="0.25">
      <c r="A411" s="43">
        <v>103.99848814000001</v>
      </c>
      <c r="B411" s="43">
        <v>27.518384600000001</v>
      </c>
      <c r="C411" s="43">
        <v>851.745</v>
      </c>
      <c r="D411" s="19" t="s">
        <v>42</v>
      </c>
      <c r="E411" s="18">
        <v>855.18499999999995</v>
      </c>
    </row>
    <row r="412" spans="1:5" ht="15.75" x14ac:dyDescent="0.25">
      <c r="A412" s="43">
        <v>103.99848814000001</v>
      </c>
      <c r="B412" s="43">
        <v>27.518384600000001</v>
      </c>
      <c r="C412" s="43">
        <v>851.745</v>
      </c>
      <c r="D412" s="19" t="s">
        <v>43</v>
      </c>
      <c r="E412" s="18">
        <v>855.02499999999998</v>
      </c>
    </row>
    <row r="413" spans="1:5" ht="15.75" x14ac:dyDescent="0.25">
      <c r="A413" s="43">
        <v>103.99848814000001</v>
      </c>
      <c r="B413" s="43">
        <v>27.518384600000001</v>
      </c>
      <c r="C413" s="43">
        <v>851.745</v>
      </c>
      <c r="D413" s="19" t="s">
        <v>44</v>
      </c>
      <c r="E413" s="18">
        <v>855.125</v>
      </c>
    </row>
    <row r="414" spans="1:5" ht="15.75" x14ac:dyDescent="0.25">
      <c r="A414" s="43">
        <v>103.99848814000001</v>
      </c>
      <c r="B414" s="43">
        <v>27.518384600000001</v>
      </c>
      <c r="C414" s="43">
        <v>851.745</v>
      </c>
      <c r="D414" s="19" t="s">
        <v>45</v>
      </c>
      <c r="E414" s="18">
        <v>855.44500000000005</v>
      </c>
    </row>
    <row r="415" spans="1:5" ht="15.75" x14ac:dyDescent="0.25">
      <c r="A415" s="43">
        <v>103.99848814000001</v>
      </c>
      <c r="B415" s="43">
        <v>27.518384600000001</v>
      </c>
      <c r="C415" s="43">
        <v>851.745</v>
      </c>
      <c r="D415" s="19" t="s">
        <v>46</v>
      </c>
      <c r="E415" s="18">
        <v>855.16499999999996</v>
      </c>
    </row>
    <row r="416" spans="1:5" ht="15.75" x14ac:dyDescent="0.25">
      <c r="A416" s="43">
        <v>103.99848814000001</v>
      </c>
      <c r="B416" s="43">
        <v>27.518384600000001</v>
      </c>
      <c r="C416" s="43">
        <v>851.745</v>
      </c>
      <c r="D416" s="19" t="s">
        <v>47</v>
      </c>
      <c r="E416" s="18">
        <v>855.34500000000003</v>
      </c>
    </row>
    <row r="417" spans="1:5" ht="15.75" x14ac:dyDescent="0.25">
      <c r="A417" s="43">
        <v>103.99848814000001</v>
      </c>
      <c r="B417" s="43">
        <v>27.518384600000001</v>
      </c>
      <c r="C417" s="43">
        <v>851.745</v>
      </c>
      <c r="D417" s="19" t="s">
        <v>48</v>
      </c>
      <c r="E417" s="18">
        <v>854.45500000000004</v>
      </c>
    </row>
    <row r="418" spans="1:5" ht="15.75" x14ac:dyDescent="0.25">
      <c r="A418" s="43">
        <v>103.99848814000001</v>
      </c>
      <c r="B418" s="43">
        <v>27.518384600000001</v>
      </c>
      <c r="C418" s="43">
        <v>851.745</v>
      </c>
      <c r="D418" s="19" t="s">
        <v>49</v>
      </c>
      <c r="E418" s="18">
        <v>854.70500000000004</v>
      </c>
    </row>
    <row r="419" spans="1:5" ht="15.75" x14ac:dyDescent="0.25">
      <c r="A419" s="43">
        <v>103.99848814000001</v>
      </c>
      <c r="B419" s="43">
        <v>27.518384600000001</v>
      </c>
      <c r="C419" s="43">
        <v>851.745</v>
      </c>
      <c r="D419" s="19" t="s">
        <v>50</v>
      </c>
      <c r="E419" s="18">
        <v>854.60500000000002</v>
      </c>
    </row>
    <row r="420" spans="1:5" ht="15.75" x14ac:dyDescent="0.25">
      <c r="A420" s="43">
        <v>103.99848814000001</v>
      </c>
      <c r="B420" s="43">
        <v>27.518384600000001</v>
      </c>
      <c r="C420" s="43">
        <v>851.745</v>
      </c>
      <c r="D420" s="19" t="s">
        <v>51</v>
      </c>
      <c r="E420" s="18">
        <v>854.38499999999999</v>
      </c>
    </row>
    <row r="421" spans="1:5" ht="15.75" x14ac:dyDescent="0.25">
      <c r="A421" s="43">
        <v>103.99848814000001</v>
      </c>
      <c r="B421" s="43">
        <v>27.518384600000001</v>
      </c>
      <c r="C421" s="43">
        <v>851.745</v>
      </c>
      <c r="D421" s="19" t="s">
        <v>52</v>
      </c>
      <c r="E421" s="18">
        <v>854.20500000000004</v>
      </c>
    </row>
    <row r="422" spans="1:5" ht="15.75" x14ac:dyDescent="0.25">
      <c r="A422" s="43">
        <v>103.99848814000001</v>
      </c>
      <c r="B422" s="43">
        <v>27.518384600000001</v>
      </c>
      <c r="C422" s="43">
        <v>851.745</v>
      </c>
      <c r="D422" s="19" t="s">
        <v>53</v>
      </c>
      <c r="E422" s="18">
        <v>853.28499999999997</v>
      </c>
    </row>
    <row r="423" spans="1:5" ht="15.75" x14ac:dyDescent="0.25">
      <c r="A423" s="43">
        <v>103.99848814000001</v>
      </c>
      <c r="B423" s="43">
        <v>27.518384600000001</v>
      </c>
      <c r="C423" s="43">
        <v>851.745</v>
      </c>
      <c r="D423" s="19" t="s">
        <v>54</v>
      </c>
      <c r="E423" s="18">
        <v>854.76499999999999</v>
      </c>
    </row>
    <row r="424" spans="1:5" ht="15.75" x14ac:dyDescent="0.25">
      <c r="A424" s="43">
        <v>103.99848814000001</v>
      </c>
      <c r="B424" s="43">
        <v>27.518384600000001</v>
      </c>
      <c r="C424" s="43">
        <v>851.745</v>
      </c>
      <c r="D424" s="19" t="s">
        <v>55</v>
      </c>
      <c r="E424" s="18">
        <v>854.34500000000003</v>
      </c>
    </row>
    <row r="425" spans="1:5" ht="15.75" x14ac:dyDescent="0.25">
      <c r="A425" s="43">
        <v>103.99848814000001</v>
      </c>
      <c r="B425" s="43">
        <v>27.518384600000001</v>
      </c>
      <c r="C425" s="43">
        <v>851.745</v>
      </c>
      <c r="D425" s="19" t="s">
        <v>56</v>
      </c>
      <c r="E425" s="18">
        <v>853.93499999999995</v>
      </c>
    </row>
    <row r="426" spans="1:5" ht="15.75" x14ac:dyDescent="0.25">
      <c r="A426" s="43">
        <v>103.99848814000001</v>
      </c>
      <c r="B426" s="43">
        <v>27.518384600000001</v>
      </c>
      <c r="C426" s="43">
        <v>851.745</v>
      </c>
      <c r="D426" s="19" t="s">
        <v>57</v>
      </c>
      <c r="E426" s="18">
        <v>853.90499999999997</v>
      </c>
    </row>
    <row r="427" spans="1:5" ht="15.75" x14ac:dyDescent="0.25">
      <c r="A427" s="43">
        <v>103.99848814000001</v>
      </c>
      <c r="B427" s="43">
        <v>27.518384600000001</v>
      </c>
      <c r="C427" s="43">
        <v>851.745</v>
      </c>
      <c r="D427" s="19" t="s">
        <v>58</v>
      </c>
      <c r="E427" s="18">
        <v>853.54499999999996</v>
      </c>
    </row>
    <row r="428" spans="1:5" ht="15.75" x14ac:dyDescent="0.25">
      <c r="A428" s="43">
        <v>103.99848814000001</v>
      </c>
      <c r="B428" s="43">
        <v>27.518384600000001</v>
      </c>
      <c r="C428" s="43">
        <v>851.745</v>
      </c>
      <c r="D428" s="19" t="s">
        <v>59</v>
      </c>
      <c r="E428" s="18">
        <v>853.42499999999995</v>
      </c>
    </row>
    <row r="429" spans="1:5" ht="15.75" x14ac:dyDescent="0.25">
      <c r="A429" s="43">
        <v>103.99848814000001</v>
      </c>
      <c r="B429" s="43">
        <v>27.518384600000001</v>
      </c>
      <c r="C429" s="43">
        <v>851.745</v>
      </c>
      <c r="D429" s="19" t="s">
        <v>60</v>
      </c>
      <c r="E429" s="18">
        <v>853.90499999999997</v>
      </c>
    </row>
    <row r="430" spans="1:5" ht="15.75" x14ac:dyDescent="0.25">
      <c r="A430" s="43">
        <v>103.99848814000001</v>
      </c>
      <c r="B430" s="43">
        <v>27.518384600000001</v>
      </c>
      <c r="C430" s="43">
        <v>851.745</v>
      </c>
      <c r="D430" s="19" t="s">
        <v>61</v>
      </c>
      <c r="E430" s="18">
        <v>854.44500000000005</v>
      </c>
    </row>
    <row r="431" spans="1:5" ht="15.75" x14ac:dyDescent="0.25">
      <c r="A431" s="43">
        <v>103.99848814000001</v>
      </c>
      <c r="B431" s="43">
        <v>27.518384600000001</v>
      </c>
      <c r="C431" s="43">
        <v>851.745</v>
      </c>
      <c r="D431" s="19" t="s">
        <v>62</v>
      </c>
      <c r="E431" s="18">
        <v>856.65499999999997</v>
      </c>
    </row>
    <row r="432" spans="1:5" ht="15.75" x14ac:dyDescent="0.25">
      <c r="A432" s="43">
        <v>103.99848814000001</v>
      </c>
      <c r="B432" s="43">
        <v>27.518384600000001</v>
      </c>
      <c r="C432" s="43">
        <v>851.745</v>
      </c>
      <c r="D432" s="19" t="s">
        <v>63</v>
      </c>
      <c r="E432" s="18">
        <v>856.60500000000002</v>
      </c>
    </row>
    <row r="433" spans="1:5" ht="15.75" x14ac:dyDescent="0.25">
      <c r="A433" s="43">
        <v>103.99848814000001</v>
      </c>
      <c r="B433" s="43">
        <v>27.518384600000001</v>
      </c>
      <c r="C433" s="43">
        <v>851.745</v>
      </c>
      <c r="D433" s="19" t="s">
        <v>64</v>
      </c>
      <c r="E433" s="18">
        <v>854.45500000000004</v>
      </c>
    </row>
    <row r="434" spans="1:5" ht="15.75" x14ac:dyDescent="0.25">
      <c r="A434" s="43">
        <v>103.99848814000001</v>
      </c>
      <c r="B434" s="43">
        <v>27.518384600000001</v>
      </c>
      <c r="C434" s="43">
        <v>851.745</v>
      </c>
      <c r="D434" s="19" t="s">
        <v>65</v>
      </c>
      <c r="E434" s="18">
        <v>854.16499999999996</v>
      </c>
    </row>
    <row r="435" spans="1:5" ht="15.75" x14ac:dyDescent="0.25">
      <c r="A435" s="43">
        <v>103.99848814000001</v>
      </c>
      <c r="B435" s="43">
        <v>27.518384600000001</v>
      </c>
      <c r="C435" s="43">
        <v>851.745</v>
      </c>
      <c r="D435" s="19" t="s">
        <v>66</v>
      </c>
      <c r="E435" s="18">
        <v>853.98500000000001</v>
      </c>
    </row>
    <row r="436" spans="1:5" ht="15.75" x14ac:dyDescent="0.25">
      <c r="A436" s="43">
        <v>103.99848814000001</v>
      </c>
      <c r="B436" s="43">
        <v>27.518384600000001</v>
      </c>
      <c r="C436" s="43">
        <v>851.745</v>
      </c>
      <c r="D436" s="19" t="s">
        <v>67</v>
      </c>
      <c r="E436" s="18">
        <v>853.88499999999999</v>
      </c>
    </row>
    <row r="437" spans="1:5" ht="15.75" x14ac:dyDescent="0.25">
      <c r="A437" s="43">
        <v>103.99848814000001</v>
      </c>
      <c r="B437" s="43">
        <v>27.518384600000001</v>
      </c>
      <c r="C437" s="43">
        <v>851.745</v>
      </c>
      <c r="D437" s="19" t="s">
        <v>68</v>
      </c>
      <c r="E437" s="18">
        <v>853.80499999999995</v>
      </c>
    </row>
    <row r="438" spans="1:5" ht="15.75" x14ac:dyDescent="0.25">
      <c r="A438" s="43">
        <v>103.99848814000001</v>
      </c>
      <c r="B438" s="43">
        <v>27.518384600000001</v>
      </c>
      <c r="C438" s="43">
        <v>851.745</v>
      </c>
      <c r="D438" s="19" t="s">
        <v>69</v>
      </c>
      <c r="E438" s="18">
        <v>853.745</v>
      </c>
    </row>
    <row r="439" spans="1:5" ht="15.75" x14ac:dyDescent="0.25">
      <c r="A439" s="43">
        <v>103.99848814000001</v>
      </c>
      <c r="B439" s="43">
        <v>27.518384600000001</v>
      </c>
      <c r="C439" s="43">
        <v>851.745</v>
      </c>
      <c r="D439" s="19" t="s">
        <v>70</v>
      </c>
      <c r="E439" s="18">
        <v>853.66499999999996</v>
      </c>
    </row>
    <row r="440" spans="1:5" ht="15.75" x14ac:dyDescent="0.25">
      <c r="A440" s="43">
        <v>103.99848814000001</v>
      </c>
      <c r="B440" s="43">
        <v>27.518384600000001</v>
      </c>
      <c r="C440" s="43">
        <v>851.745</v>
      </c>
      <c r="D440" s="19" t="s">
        <v>71</v>
      </c>
      <c r="E440" s="18">
        <v>853.58500000000004</v>
      </c>
    </row>
    <row r="441" spans="1:5" ht="15.75" x14ac:dyDescent="0.25">
      <c r="A441" s="43">
        <v>103.99848814000001</v>
      </c>
      <c r="B441" s="43">
        <v>27.518384600000001</v>
      </c>
      <c r="C441" s="43">
        <v>851.745</v>
      </c>
      <c r="D441" s="19" t="s">
        <v>72</v>
      </c>
      <c r="E441" s="18">
        <v>853.57500000000005</v>
      </c>
    </row>
    <row r="442" spans="1:5" ht="15.75" x14ac:dyDescent="0.25">
      <c r="A442" s="43">
        <v>103.99848814000001</v>
      </c>
      <c r="B442" s="43">
        <v>27.518384600000001</v>
      </c>
      <c r="C442" s="43">
        <v>851.745</v>
      </c>
      <c r="D442" s="19" t="s">
        <v>73</v>
      </c>
      <c r="E442" s="18">
        <v>853.47500000000002</v>
      </c>
    </row>
    <row r="443" spans="1:5" ht="15.75" x14ac:dyDescent="0.25">
      <c r="A443" s="43">
        <v>103.99848814000001</v>
      </c>
      <c r="B443" s="43">
        <v>27.518384600000001</v>
      </c>
      <c r="C443" s="43">
        <v>851.745</v>
      </c>
      <c r="D443" s="19" t="s">
        <v>74</v>
      </c>
      <c r="E443" s="18">
        <v>853.46500000000003</v>
      </c>
    </row>
    <row r="444" spans="1:5" ht="15.75" x14ac:dyDescent="0.25">
      <c r="A444" s="43">
        <v>103.99848814000001</v>
      </c>
      <c r="B444" s="43">
        <v>27.518384600000001</v>
      </c>
      <c r="C444" s="43">
        <v>851.745</v>
      </c>
      <c r="D444" s="19" t="s">
        <v>75</v>
      </c>
      <c r="E444" s="18">
        <v>853.38499999999999</v>
      </c>
    </row>
    <row r="445" spans="1:5" ht="15.75" x14ac:dyDescent="0.25">
      <c r="A445" s="43">
        <v>103.99848814000001</v>
      </c>
      <c r="B445" s="43">
        <v>27.518384600000001</v>
      </c>
      <c r="C445" s="43">
        <v>851.745</v>
      </c>
      <c r="D445" s="19" t="s">
        <v>76</v>
      </c>
      <c r="E445" s="18">
        <v>853.30499999999995</v>
      </c>
    </row>
    <row r="446" spans="1:5" ht="15.75" x14ac:dyDescent="0.25">
      <c r="A446" s="43">
        <v>103.99848814000001</v>
      </c>
      <c r="B446" s="43">
        <v>27.518384600000001</v>
      </c>
      <c r="C446" s="43">
        <v>851.745</v>
      </c>
      <c r="D446" s="19" t="s">
        <v>77</v>
      </c>
      <c r="E446" s="18">
        <v>853.245</v>
      </c>
    </row>
    <row r="447" spans="1:5" ht="15.75" x14ac:dyDescent="0.25">
      <c r="A447" s="43">
        <v>103.99848814000001</v>
      </c>
      <c r="B447" s="43">
        <v>27.518384600000001</v>
      </c>
      <c r="C447" s="43">
        <v>851.745</v>
      </c>
      <c r="D447" s="19" t="s">
        <v>78</v>
      </c>
      <c r="E447" s="18">
        <v>853.14499999999998</v>
      </c>
    </row>
    <row r="448" spans="1:5" ht="15.75" x14ac:dyDescent="0.25">
      <c r="A448" s="43">
        <v>103.99848814000001</v>
      </c>
      <c r="B448" s="43">
        <v>27.518384600000001</v>
      </c>
      <c r="C448" s="43">
        <v>851.745</v>
      </c>
      <c r="D448" s="19" t="s">
        <v>79</v>
      </c>
      <c r="E448" s="18"/>
    </row>
    <row r="449" spans="1:5" ht="15.75" x14ac:dyDescent="0.25">
      <c r="A449" s="43">
        <v>103.99848814000001</v>
      </c>
      <c r="B449" s="43">
        <v>27.518384600000001</v>
      </c>
      <c r="C449" s="43">
        <v>851.745</v>
      </c>
      <c r="D449" s="19" t="s">
        <v>80</v>
      </c>
      <c r="E449" s="18"/>
    </row>
    <row r="450" spans="1:5" ht="15.75" x14ac:dyDescent="0.25">
      <c r="A450" s="43">
        <v>103.99848814000001</v>
      </c>
      <c r="B450" s="43">
        <v>27.518384600000001</v>
      </c>
      <c r="C450" s="43">
        <v>851.745</v>
      </c>
      <c r="D450" s="19" t="s">
        <v>81</v>
      </c>
      <c r="E450" s="18"/>
    </row>
    <row r="451" spans="1:5" ht="15.75" x14ac:dyDescent="0.25">
      <c r="A451" s="43">
        <v>103.99848814000001</v>
      </c>
      <c r="B451" s="43">
        <v>27.518384600000001</v>
      </c>
      <c r="C451" s="43">
        <v>851.745</v>
      </c>
      <c r="D451" s="19" t="s">
        <v>82</v>
      </c>
      <c r="E451" s="18"/>
    </row>
    <row r="452" spans="1:5" ht="15.75" x14ac:dyDescent="0.25">
      <c r="A452" s="43">
        <v>103.99848814000001</v>
      </c>
      <c r="B452" s="43">
        <v>27.518384600000001</v>
      </c>
      <c r="C452" s="43">
        <v>851.745</v>
      </c>
      <c r="D452" s="19" t="s">
        <v>83</v>
      </c>
      <c r="E452" s="18"/>
    </row>
    <row r="453" spans="1:5" ht="15.75" x14ac:dyDescent="0.25">
      <c r="A453" s="43">
        <v>103.99848814000001</v>
      </c>
      <c r="B453" s="43">
        <v>27.518384600000001</v>
      </c>
      <c r="C453" s="43">
        <v>851.745</v>
      </c>
      <c r="D453" s="19" t="s">
        <v>84</v>
      </c>
      <c r="E453" s="18">
        <v>852.68499999999995</v>
      </c>
    </row>
    <row r="454" spans="1:5" ht="15.75" x14ac:dyDescent="0.25">
      <c r="A454" s="43">
        <v>103.99848814000001</v>
      </c>
      <c r="B454" s="43">
        <v>27.518384600000001</v>
      </c>
      <c r="C454" s="43">
        <v>851.745</v>
      </c>
      <c r="D454" s="19" t="s">
        <v>85</v>
      </c>
      <c r="E454" s="18">
        <v>852.66499999999996</v>
      </c>
    </row>
    <row r="455" spans="1:5" ht="15.75" x14ac:dyDescent="0.25">
      <c r="A455" s="43">
        <v>103.99848814000001</v>
      </c>
      <c r="B455" s="43">
        <v>27.518384600000001</v>
      </c>
      <c r="C455" s="43">
        <v>851.745</v>
      </c>
      <c r="D455" s="19" t="s">
        <v>86</v>
      </c>
      <c r="E455" s="18">
        <v>852.91499999999996</v>
      </c>
    </row>
    <row r="456" spans="1:5" ht="15.75" x14ac:dyDescent="0.25">
      <c r="A456" s="43">
        <v>103.99848814000001</v>
      </c>
      <c r="B456" s="43">
        <v>27.518384600000001</v>
      </c>
      <c r="C456" s="43">
        <v>851.745</v>
      </c>
      <c r="D456" s="19" t="s">
        <v>87</v>
      </c>
      <c r="E456" s="18"/>
    </row>
    <row r="457" spans="1:5" ht="15.75" x14ac:dyDescent="0.25">
      <c r="A457" s="43">
        <v>103.99848814000001</v>
      </c>
      <c r="B457" s="43">
        <v>27.518384600000001</v>
      </c>
      <c r="C457" s="43">
        <v>851.745</v>
      </c>
      <c r="D457" s="19" t="s">
        <v>88</v>
      </c>
      <c r="E457" s="18"/>
    </row>
    <row r="458" spans="1:5" ht="15.75" x14ac:dyDescent="0.25">
      <c r="A458" s="43">
        <v>103.99848814000001</v>
      </c>
      <c r="B458" s="43">
        <v>27.518384600000001</v>
      </c>
      <c r="C458" s="43">
        <v>851.745</v>
      </c>
      <c r="D458" s="19" t="s">
        <v>89</v>
      </c>
      <c r="E458" s="18"/>
    </row>
    <row r="459" spans="1:5" ht="15.75" x14ac:dyDescent="0.25">
      <c r="A459" s="43">
        <v>103.99848814000001</v>
      </c>
      <c r="B459" s="43">
        <v>27.518384600000001</v>
      </c>
      <c r="C459" s="43">
        <v>851.745</v>
      </c>
      <c r="D459" s="19" t="s">
        <v>90</v>
      </c>
      <c r="E459" s="18"/>
    </row>
    <row r="460" spans="1:5" ht="15.75" x14ac:dyDescent="0.25">
      <c r="A460" s="43">
        <v>103.99848814000001</v>
      </c>
      <c r="B460" s="43">
        <v>27.518384600000001</v>
      </c>
      <c r="C460" s="43">
        <v>851.745</v>
      </c>
      <c r="D460" s="19" t="s">
        <v>91</v>
      </c>
      <c r="E460" s="18"/>
    </row>
    <row r="461" spans="1:5" ht="15.75" x14ac:dyDescent="0.25">
      <c r="A461" s="43">
        <v>103.99848814000001</v>
      </c>
      <c r="B461" s="43">
        <v>27.518384600000001</v>
      </c>
      <c r="C461" s="43">
        <v>851.745</v>
      </c>
      <c r="D461" s="19" t="s">
        <v>92</v>
      </c>
      <c r="E461" s="18"/>
    </row>
    <row r="462" spans="1:5" ht="15.75" x14ac:dyDescent="0.25">
      <c r="A462" s="43">
        <v>103.99848814000001</v>
      </c>
      <c r="B462" s="43">
        <v>27.518384600000001</v>
      </c>
      <c r="C462" s="43">
        <v>851.745</v>
      </c>
      <c r="D462" s="19" t="s">
        <v>93</v>
      </c>
      <c r="E462" s="18"/>
    </row>
    <row r="463" spans="1:5" ht="15.75" x14ac:dyDescent="0.25">
      <c r="A463" s="43">
        <v>103.99848814000001</v>
      </c>
      <c r="B463" s="43">
        <v>27.518384600000001</v>
      </c>
      <c r="C463" s="43">
        <v>851.745</v>
      </c>
      <c r="D463" s="19" t="s">
        <v>94</v>
      </c>
      <c r="E463" s="18">
        <v>851.98500000000001</v>
      </c>
    </row>
    <row r="464" spans="1:5" ht="15.75" x14ac:dyDescent="0.25">
      <c r="A464" s="43">
        <v>103.99848814000001</v>
      </c>
      <c r="B464" s="43">
        <v>27.518384600000001</v>
      </c>
      <c r="C464" s="43">
        <v>851.745</v>
      </c>
      <c r="D464" s="19" t="s">
        <v>95</v>
      </c>
      <c r="E464" s="18">
        <v>851.94500000000005</v>
      </c>
    </row>
    <row r="465" spans="1:5" ht="15.75" x14ac:dyDescent="0.25">
      <c r="A465" s="43">
        <v>103.99848814000001</v>
      </c>
      <c r="B465" s="43">
        <v>27.518384600000001</v>
      </c>
      <c r="C465" s="43">
        <v>851.745</v>
      </c>
      <c r="D465" s="19" t="s">
        <v>96</v>
      </c>
      <c r="E465" s="18">
        <v>851.78499999999997</v>
      </c>
    </row>
    <row r="466" spans="1:5" ht="15.75" x14ac:dyDescent="0.25">
      <c r="A466" s="43">
        <v>103.99848814000001</v>
      </c>
      <c r="B466" s="43">
        <v>27.518384600000001</v>
      </c>
      <c r="C466" s="43">
        <v>851.745</v>
      </c>
      <c r="D466" s="19" t="s">
        <v>97</v>
      </c>
      <c r="E466" s="18">
        <v>851.66499999999996</v>
      </c>
    </row>
    <row r="467" spans="1:5" ht="15.75" x14ac:dyDescent="0.25">
      <c r="A467" s="43">
        <v>103.99848814000001</v>
      </c>
      <c r="B467" s="43">
        <v>27.518384600000001</v>
      </c>
      <c r="C467" s="43">
        <v>851.745</v>
      </c>
      <c r="D467" s="19" t="s">
        <v>98</v>
      </c>
      <c r="E467" s="18">
        <v>851.625</v>
      </c>
    </row>
    <row r="468" spans="1:5" ht="15.75" x14ac:dyDescent="0.25">
      <c r="A468" s="43">
        <v>103.99848814000001</v>
      </c>
      <c r="B468" s="43">
        <v>27.518384600000001</v>
      </c>
      <c r="C468" s="43">
        <v>851.745</v>
      </c>
      <c r="D468" s="19" t="s">
        <v>99</v>
      </c>
      <c r="E468" s="18">
        <v>852.36500000000001</v>
      </c>
    </row>
    <row r="469" spans="1:5" ht="15.75" x14ac:dyDescent="0.25">
      <c r="A469" s="43">
        <v>103.99848814000001</v>
      </c>
      <c r="B469" s="43">
        <v>27.518384600000001</v>
      </c>
      <c r="C469" s="43">
        <v>851.745</v>
      </c>
      <c r="D469" s="19" t="s">
        <v>100</v>
      </c>
      <c r="E469" s="18">
        <v>852.82500000000005</v>
      </c>
    </row>
    <row r="470" spans="1:5" ht="15.75" x14ac:dyDescent="0.25">
      <c r="A470" s="43">
        <v>103.99848814000001</v>
      </c>
      <c r="B470" s="43">
        <v>27.518384600000001</v>
      </c>
      <c r="C470" s="43">
        <v>851.745</v>
      </c>
      <c r="D470" s="19" t="s">
        <v>101</v>
      </c>
      <c r="E470" s="18">
        <v>854.79499999999996</v>
      </c>
    </row>
    <row r="471" spans="1:5" ht="15.75" x14ac:dyDescent="0.25">
      <c r="A471" s="43">
        <v>103.99848814000001</v>
      </c>
      <c r="B471" s="43">
        <v>27.518384600000001</v>
      </c>
      <c r="C471" s="43">
        <v>851.745</v>
      </c>
      <c r="D471" s="19" t="s">
        <v>102</v>
      </c>
      <c r="E471" s="18">
        <v>853.80499999999995</v>
      </c>
    </row>
    <row r="472" spans="1:5" ht="15.75" x14ac:dyDescent="0.25">
      <c r="A472" s="43">
        <v>103.99848814000001</v>
      </c>
      <c r="B472" s="43">
        <v>27.518384600000001</v>
      </c>
      <c r="C472" s="43">
        <v>851.745</v>
      </c>
      <c r="D472" s="19" t="s">
        <v>103</v>
      </c>
      <c r="E472" s="18">
        <v>853.68499999999995</v>
      </c>
    </row>
    <row r="473" spans="1:5" ht="15.75" x14ac:dyDescent="0.25">
      <c r="A473" s="43">
        <v>103.99848814000001</v>
      </c>
      <c r="B473" s="43">
        <v>27.518384600000001</v>
      </c>
      <c r="C473" s="43">
        <v>851.745</v>
      </c>
      <c r="D473" s="19" t="s">
        <v>104</v>
      </c>
      <c r="E473" s="18">
        <v>852.59500000000003</v>
      </c>
    </row>
    <row r="474" spans="1:5" ht="15.75" x14ac:dyDescent="0.25">
      <c r="A474" s="43">
        <v>103.99848814000001</v>
      </c>
      <c r="B474" s="43">
        <v>27.518384600000001</v>
      </c>
      <c r="C474" s="43">
        <v>851.745</v>
      </c>
      <c r="D474" s="19" t="s">
        <v>105</v>
      </c>
      <c r="E474" s="18">
        <v>851.755</v>
      </c>
    </row>
    <row r="475" spans="1:5" ht="15.75" x14ac:dyDescent="0.25">
      <c r="A475" s="43">
        <v>103.99848814000001</v>
      </c>
      <c r="B475" s="43">
        <v>27.518384600000001</v>
      </c>
      <c r="C475" s="43">
        <v>851.745</v>
      </c>
      <c r="D475" s="19" t="s">
        <v>106</v>
      </c>
      <c r="E475" s="18">
        <v>851.46500000000003</v>
      </c>
    </row>
    <row r="476" spans="1:5" ht="15.75" x14ac:dyDescent="0.25">
      <c r="A476" s="43">
        <v>103.99848814000001</v>
      </c>
      <c r="B476" s="43">
        <v>27.518384600000001</v>
      </c>
      <c r="C476" s="43">
        <v>851.745</v>
      </c>
      <c r="D476" s="19" t="s">
        <v>107</v>
      </c>
      <c r="E476" s="18">
        <v>852.94500000000005</v>
      </c>
    </row>
    <row r="477" spans="1:5" ht="15.75" x14ac:dyDescent="0.25">
      <c r="A477" s="43">
        <v>103.99848814000001</v>
      </c>
      <c r="B477" s="43">
        <v>27.518384600000001</v>
      </c>
      <c r="C477" s="43">
        <v>851.745</v>
      </c>
      <c r="D477" s="19" t="s">
        <v>108</v>
      </c>
      <c r="E477" s="18">
        <v>851.47500000000002</v>
      </c>
    </row>
    <row r="478" spans="1:5" ht="15.75" x14ac:dyDescent="0.25">
      <c r="A478" s="43">
        <v>103.99848814000001</v>
      </c>
      <c r="B478" s="43">
        <v>27.518384600000001</v>
      </c>
      <c r="C478" s="43">
        <v>851.745</v>
      </c>
      <c r="D478" s="19" t="s">
        <v>109</v>
      </c>
      <c r="E478" s="18">
        <v>851.35500000000002</v>
      </c>
    </row>
    <row r="479" spans="1:5" ht="15.75" x14ac:dyDescent="0.25">
      <c r="A479" s="43">
        <v>103.99848814000001</v>
      </c>
      <c r="B479" s="43">
        <v>27.518384600000001</v>
      </c>
      <c r="C479" s="43">
        <v>851.745</v>
      </c>
      <c r="D479" s="19" t="s">
        <v>110</v>
      </c>
      <c r="E479" s="18">
        <v>852.70500000000004</v>
      </c>
    </row>
    <row r="480" spans="1:5" ht="15.75" x14ac:dyDescent="0.25">
      <c r="A480" s="43">
        <v>103.99848814000001</v>
      </c>
      <c r="B480" s="43">
        <v>27.518384600000001</v>
      </c>
      <c r="C480" s="43">
        <v>851.745</v>
      </c>
      <c r="D480" s="19" t="s">
        <v>111</v>
      </c>
      <c r="E480" s="18">
        <v>851.125</v>
      </c>
    </row>
    <row r="481" spans="1:5" ht="15.75" x14ac:dyDescent="0.25">
      <c r="A481" s="43">
        <v>103.99848814000001</v>
      </c>
      <c r="B481" s="43">
        <v>27.518384600000001</v>
      </c>
      <c r="C481" s="43">
        <v>851.745</v>
      </c>
      <c r="D481" s="19" t="s">
        <v>112</v>
      </c>
      <c r="E481" s="18">
        <v>851.10500000000002</v>
      </c>
    </row>
    <row r="482" spans="1:5" ht="15.75" x14ac:dyDescent="0.25">
      <c r="A482" s="43">
        <v>103.99848814000001</v>
      </c>
      <c r="B482" s="43">
        <v>27.518384600000001</v>
      </c>
      <c r="C482" s="43">
        <v>851.745</v>
      </c>
      <c r="D482" s="19" t="s">
        <v>113</v>
      </c>
      <c r="E482" s="18">
        <v>850.97500000000002</v>
      </c>
    </row>
    <row r="483" spans="1:5" ht="15.75" x14ac:dyDescent="0.25">
      <c r="A483" s="43">
        <v>103.99848814000001</v>
      </c>
      <c r="B483" s="43">
        <v>27.518384600000001</v>
      </c>
      <c r="C483" s="43">
        <v>851.745</v>
      </c>
      <c r="D483" s="19" t="s">
        <v>114</v>
      </c>
      <c r="E483" s="18"/>
    </row>
    <row r="484" spans="1:5" ht="15.75" x14ac:dyDescent="0.25">
      <c r="A484" s="43">
        <v>103.99848814000001</v>
      </c>
      <c r="B484" s="43">
        <v>27.518384600000001</v>
      </c>
      <c r="C484" s="43">
        <v>851.745</v>
      </c>
      <c r="D484" s="19" t="s">
        <v>115</v>
      </c>
      <c r="E484" s="18"/>
    </row>
    <row r="485" spans="1:5" ht="15.75" x14ac:dyDescent="0.25">
      <c r="A485" s="43">
        <v>103.99848814000001</v>
      </c>
      <c r="B485" s="43">
        <v>27.518384600000001</v>
      </c>
      <c r="C485" s="43">
        <v>851.745</v>
      </c>
      <c r="D485" s="19" t="s">
        <v>116</v>
      </c>
      <c r="E485" s="18"/>
    </row>
    <row r="486" spans="1:5" ht="15.75" x14ac:dyDescent="0.25">
      <c r="A486" s="43">
        <v>103.99848814000001</v>
      </c>
      <c r="B486" s="43">
        <v>27.518384600000001</v>
      </c>
      <c r="C486" s="43">
        <v>851.745</v>
      </c>
      <c r="D486" s="19" t="s">
        <v>117</v>
      </c>
      <c r="E486" s="18"/>
    </row>
    <row r="487" spans="1:5" ht="15.75" x14ac:dyDescent="0.25">
      <c r="A487" s="43">
        <v>103.99848814000001</v>
      </c>
      <c r="B487" s="43">
        <v>27.518384600000001</v>
      </c>
      <c r="C487" s="43">
        <v>851.745</v>
      </c>
      <c r="D487" s="19" t="s">
        <v>118</v>
      </c>
      <c r="E487" s="18">
        <v>850.76499999999999</v>
      </c>
    </row>
    <row r="488" spans="1:5" ht="15.75" x14ac:dyDescent="0.25">
      <c r="A488" s="43">
        <v>103.99848814000001</v>
      </c>
      <c r="B488" s="43">
        <v>27.518384600000001</v>
      </c>
      <c r="C488" s="43">
        <v>851.745</v>
      </c>
      <c r="D488" s="19" t="s">
        <v>119</v>
      </c>
      <c r="E488" s="18">
        <v>850.84500000000003</v>
      </c>
    </row>
    <row r="489" spans="1:5" ht="15.75" x14ac:dyDescent="0.25">
      <c r="A489" s="43">
        <v>103.99848814000001</v>
      </c>
      <c r="B489" s="43">
        <v>27.518384600000001</v>
      </c>
      <c r="C489" s="43">
        <v>851.745</v>
      </c>
      <c r="D489" s="19" t="s">
        <v>120</v>
      </c>
      <c r="E489" s="18">
        <v>850.83500000000004</v>
      </c>
    </row>
    <row r="490" spans="1:5" ht="15.75" x14ac:dyDescent="0.25">
      <c r="A490" s="43">
        <v>103.99848814000001</v>
      </c>
      <c r="B490" s="43">
        <v>27.518384600000001</v>
      </c>
      <c r="C490" s="43">
        <v>851.745</v>
      </c>
      <c r="D490" s="19" t="s">
        <v>121</v>
      </c>
      <c r="E490" s="18">
        <v>851.14499999999998</v>
      </c>
    </row>
    <row r="491" spans="1:5" ht="15.75" x14ac:dyDescent="0.25">
      <c r="A491" s="43">
        <v>103.99848814000001</v>
      </c>
      <c r="B491" s="43">
        <v>27.518384600000001</v>
      </c>
      <c r="C491" s="43">
        <v>851.745</v>
      </c>
      <c r="D491" s="19" t="s">
        <v>122</v>
      </c>
      <c r="E491" s="18">
        <v>851.06500000000005</v>
      </c>
    </row>
    <row r="492" spans="1:5" ht="15.75" x14ac:dyDescent="0.25">
      <c r="A492" s="43">
        <v>103.99848814000001</v>
      </c>
      <c r="B492" s="43">
        <v>27.518384600000001</v>
      </c>
      <c r="C492" s="43">
        <v>851.745</v>
      </c>
      <c r="D492" s="19" t="s">
        <v>123</v>
      </c>
      <c r="E492" s="18">
        <v>850.68499999999995</v>
      </c>
    </row>
    <row r="493" spans="1:5" ht="15.75" x14ac:dyDescent="0.25">
      <c r="A493" s="43">
        <v>103.99848814000001</v>
      </c>
      <c r="B493" s="43">
        <v>27.518384600000001</v>
      </c>
      <c r="C493" s="43">
        <v>851.745</v>
      </c>
      <c r="D493" s="19" t="s">
        <v>124</v>
      </c>
      <c r="E493" s="18">
        <v>851.76499999999999</v>
      </c>
    </row>
    <row r="494" spans="1:5" ht="15.75" x14ac:dyDescent="0.25">
      <c r="A494" s="43">
        <v>103.99848814000001</v>
      </c>
      <c r="B494" s="43">
        <v>27.518384600000001</v>
      </c>
      <c r="C494" s="43">
        <v>851.745</v>
      </c>
      <c r="D494" s="19" t="s">
        <v>125</v>
      </c>
      <c r="E494" s="18">
        <v>852.29499999999996</v>
      </c>
    </row>
    <row r="495" spans="1:5" ht="15.75" x14ac:dyDescent="0.25">
      <c r="A495" s="43">
        <v>103.99848814000001</v>
      </c>
      <c r="B495" s="43">
        <v>27.518384600000001</v>
      </c>
      <c r="C495" s="43">
        <v>851.745</v>
      </c>
      <c r="D495" s="19" t="s">
        <v>126</v>
      </c>
      <c r="E495" s="18">
        <v>850.745</v>
      </c>
    </row>
    <row r="496" spans="1:5" ht="15.75" x14ac:dyDescent="0.25">
      <c r="A496" s="43">
        <v>103.99848814000001</v>
      </c>
      <c r="B496" s="43">
        <v>27.518384600000001</v>
      </c>
      <c r="C496" s="43">
        <v>851.745</v>
      </c>
      <c r="D496" s="19" t="s">
        <v>127</v>
      </c>
      <c r="E496" s="18">
        <v>851.56500000000005</v>
      </c>
    </row>
    <row r="497" spans="1:5" ht="15.75" x14ac:dyDescent="0.25">
      <c r="A497" s="43">
        <v>103.99848814000001</v>
      </c>
      <c r="B497" s="43">
        <v>27.518384600000001</v>
      </c>
      <c r="C497" s="43">
        <v>851.745</v>
      </c>
      <c r="D497" s="19" t="s">
        <v>128</v>
      </c>
      <c r="E497" s="18">
        <v>850.68499999999995</v>
      </c>
    </row>
    <row r="498" spans="1:5" ht="15.75" x14ac:dyDescent="0.25">
      <c r="A498" s="43">
        <v>103.99848814000001</v>
      </c>
      <c r="B498" s="43">
        <v>27.518384600000001</v>
      </c>
      <c r="C498" s="43">
        <v>851.745</v>
      </c>
      <c r="D498" s="19" t="s">
        <v>129</v>
      </c>
      <c r="E498" s="18">
        <v>850.10500000000002</v>
      </c>
    </row>
    <row r="499" spans="1:5" ht="15.75" x14ac:dyDescent="0.25">
      <c r="A499" s="43">
        <v>103.99848814000001</v>
      </c>
      <c r="B499" s="43">
        <v>27.518384600000001</v>
      </c>
      <c r="C499" s="43">
        <v>851.745</v>
      </c>
      <c r="D499" s="19" t="s">
        <v>130</v>
      </c>
      <c r="E499" s="18">
        <v>849.97500000000002</v>
      </c>
    </row>
    <row r="500" spans="1:5" ht="15.75" x14ac:dyDescent="0.25">
      <c r="A500" s="43">
        <v>103.99848814000001</v>
      </c>
      <c r="B500" s="43">
        <v>27.518384600000001</v>
      </c>
      <c r="C500" s="43">
        <v>851.745</v>
      </c>
      <c r="D500" s="19" t="s">
        <v>131</v>
      </c>
      <c r="E500" s="18">
        <v>853.745</v>
      </c>
    </row>
    <row r="501" spans="1:5" ht="15.75" x14ac:dyDescent="0.25">
      <c r="A501" s="43">
        <v>103.99848814000001</v>
      </c>
      <c r="B501" s="43">
        <v>27.518384600000001</v>
      </c>
      <c r="C501" s="43">
        <v>851.745</v>
      </c>
      <c r="D501" s="19" t="s">
        <v>132</v>
      </c>
      <c r="E501" s="18">
        <v>852.96500000000003</v>
      </c>
    </row>
    <row r="502" spans="1:5" ht="15.75" x14ac:dyDescent="0.25">
      <c r="A502" s="43">
        <v>103.99848814000001</v>
      </c>
      <c r="B502" s="43">
        <v>27.518384600000001</v>
      </c>
      <c r="C502" s="43">
        <v>851.745</v>
      </c>
      <c r="D502" s="19" t="s">
        <v>133</v>
      </c>
      <c r="E502" s="18">
        <v>850.18499999999995</v>
      </c>
    </row>
    <row r="503" spans="1:5" ht="15.75" x14ac:dyDescent="0.25">
      <c r="A503" s="43">
        <v>103.99848814000001</v>
      </c>
      <c r="B503" s="43">
        <v>27.518384600000001</v>
      </c>
      <c r="C503" s="43">
        <v>851.745</v>
      </c>
      <c r="D503" s="19" t="s">
        <v>134</v>
      </c>
      <c r="E503" s="18">
        <v>849.82500000000005</v>
      </c>
    </row>
    <row r="504" spans="1:5" ht="15.75" x14ac:dyDescent="0.25">
      <c r="A504" s="43">
        <v>103.99848814000001</v>
      </c>
      <c r="B504" s="43">
        <v>27.518384600000001</v>
      </c>
      <c r="C504" s="43">
        <v>851.745</v>
      </c>
      <c r="D504" s="19" t="s">
        <v>135</v>
      </c>
      <c r="E504" s="18">
        <v>849.06500000000005</v>
      </c>
    </row>
    <row r="505" spans="1:5" ht="15.75" x14ac:dyDescent="0.25">
      <c r="A505" s="43">
        <v>103.99848814000001</v>
      </c>
      <c r="B505" s="43">
        <v>27.518384600000001</v>
      </c>
      <c r="C505" s="43">
        <v>851.745</v>
      </c>
      <c r="D505" s="19" t="s">
        <v>136</v>
      </c>
      <c r="E505" s="18">
        <v>849.42499999999995</v>
      </c>
    </row>
    <row r="506" spans="1:5" ht="15.75" x14ac:dyDescent="0.25">
      <c r="A506" s="43">
        <v>103.99848814000001</v>
      </c>
      <c r="B506" s="43">
        <v>27.518384600000001</v>
      </c>
      <c r="C506" s="43">
        <v>851.745</v>
      </c>
      <c r="D506" s="19" t="s">
        <v>137</v>
      </c>
      <c r="E506" s="18">
        <v>849.45500000000004</v>
      </c>
    </row>
    <row r="507" spans="1:5" ht="15.75" x14ac:dyDescent="0.25">
      <c r="A507" s="43">
        <v>103.99848814000001</v>
      </c>
      <c r="B507" s="43">
        <v>27.518384600000001</v>
      </c>
      <c r="C507" s="43">
        <v>851.745</v>
      </c>
      <c r="D507" s="19" t="s">
        <v>138</v>
      </c>
      <c r="E507" s="18">
        <v>849.22500000000002</v>
      </c>
    </row>
    <row r="508" spans="1:5" ht="15.75" x14ac:dyDescent="0.25">
      <c r="A508" s="43">
        <v>103.99848814000001</v>
      </c>
      <c r="B508" s="43">
        <v>27.518384600000001</v>
      </c>
      <c r="C508" s="43">
        <v>851.745</v>
      </c>
      <c r="D508" s="19" t="s">
        <v>139</v>
      </c>
      <c r="E508" s="18">
        <v>849.45500000000004</v>
      </c>
    </row>
    <row r="509" spans="1:5" ht="15.75" x14ac:dyDescent="0.25">
      <c r="A509" s="43">
        <v>103.99848814000001</v>
      </c>
      <c r="B509" s="43">
        <v>27.518384600000001</v>
      </c>
      <c r="C509" s="43">
        <v>851.745</v>
      </c>
      <c r="D509" s="19" t="s">
        <v>140</v>
      </c>
      <c r="E509" s="18">
        <v>849.40499999999997</v>
      </c>
    </row>
    <row r="510" spans="1:5" ht="15.75" x14ac:dyDescent="0.25">
      <c r="A510" s="43">
        <v>103.99848814000001</v>
      </c>
      <c r="B510" s="43">
        <v>27.518384600000001</v>
      </c>
      <c r="C510" s="43">
        <v>851.745</v>
      </c>
      <c r="D510" s="19" t="s">
        <v>141</v>
      </c>
      <c r="E510" s="18">
        <v>851.06500000000005</v>
      </c>
    </row>
    <row r="511" spans="1:5" ht="15.75" x14ac:dyDescent="0.25">
      <c r="A511" s="43">
        <v>103.99848814000001</v>
      </c>
      <c r="B511" s="43">
        <v>27.518384600000001</v>
      </c>
      <c r="C511" s="43">
        <v>851.745</v>
      </c>
      <c r="D511" s="19" t="s">
        <v>142</v>
      </c>
      <c r="E511" s="18">
        <v>850.11500000000001</v>
      </c>
    </row>
    <row r="512" spans="1:5" ht="15.75" x14ac:dyDescent="0.25">
      <c r="A512" s="43">
        <v>103.99848814000001</v>
      </c>
      <c r="B512" s="43">
        <v>27.518384600000001</v>
      </c>
      <c r="C512" s="43">
        <v>851.745</v>
      </c>
      <c r="D512" s="19" t="s">
        <v>143</v>
      </c>
      <c r="E512" s="18">
        <v>850.72500000000002</v>
      </c>
    </row>
    <row r="513" spans="1:5" ht="15.75" x14ac:dyDescent="0.25">
      <c r="A513" s="43">
        <v>103.99848814000001</v>
      </c>
      <c r="B513" s="43">
        <v>27.518384600000001</v>
      </c>
      <c r="C513" s="43">
        <v>851.745</v>
      </c>
      <c r="D513" s="19" t="s">
        <v>144</v>
      </c>
      <c r="E513" s="18">
        <v>849.90499999999997</v>
      </c>
    </row>
    <row r="514" spans="1:5" ht="15.75" x14ac:dyDescent="0.25">
      <c r="A514" s="43">
        <v>103.99848814000001</v>
      </c>
      <c r="B514" s="43">
        <v>27.518384600000001</v>
      </c>
      <c r="C514" s="43">
        <v>851.745</v>
      </c>
      <c r="D514" s="19" t="s">
        <v>145</v>
      </c>
      <c r="E514" s="18">
        <v>850.95500000000004</v>
      </c>
    </row>
    <row r="515" spans="1:5" ht="15.75" x14ac:dyDescent="0.25">
      <c r="A515" s="43">
        <v>103.99848814000001</v>
      </c>
      <c r="B515" s="43">
        <v>27.518384600000001</v>
      </c>
      <c r="C515" s="43">
        <v>851.745</v>
      </c>
      <c r="D515" s="19" t="s">
        <v>146</v>
      </c>
      <c r="E515" s="18">
        <v>849.34500000000003</v>
      </c>
    </row>
    <row r="516" spans="1:5" ht="15.75" x14ac:dyDescent="0.25">
      <c r="A516" s="43">
        <v>103.99848814000001</v>
      </c>
      <c r="B516" s="43">
        <v>27.518384600000001</v>
      </c>
      <c r="C516" s="43">
        <v>851.745</v>
      </c>
      <c r="D516" s="19" t="s">
        <v>147</v>
      </c>
      <c r="E516" s="18">
        <v>849.34500000000003</v>
      </c>
    </row>
    <row r="517" spans="1:5" ht="15.75" x14ac:dyDescent="0.25">
      <c r="A517" s="43">
        <v>103.99848814000001</v>
      </c>
      <c r="B517" s="43">
        <v>27.518384600000001</v>
      </c>
      <c r="C517" s="43">
        <v>851.745</v>
      </c>
      <c r="D517" s="19" t="s">
        <v>148</v>
      </c>
      <c r="E517" s="18">
        <v>849.15499999999997</v>
      </c>
    </row>
    <row r="518" spans="1:5" ht="15.75" x14ac:dyDescent="0.25">
      <c r="A518" s="43">
        <v>103.99848814000001</v>
      </c>
      <c r="B518" s="43">
        <v>27.518384600000001</v>
      </c>
      <c r="C518" s="43">
        <v>851.745</v>
      </c>
      <c r="D518" s="19" t="s">
        <v>149</v>
      </c>
      <c r="E518" s="18">
        <v>848.77499999999998</v>
      </c>
    </row>
    <row r="519" spans="1:5" ht="15.75" x14ac:dyDescent="0.25">
      <c r="A519" s="43">
        <v>103.99848814000001</v>
      </c>
      <c r="B519" s="43">
        <v>27.518384600000001</v>
      </c>
      <c r="C519" s="43">
        <v>851.745</v>
      </c>
      <c r="D519" s="19" t="s">
        <v>150</v>
      </c>
      <c r="E519" s="18">
        <v>849.08500000000004</v>
      </c>
    </row>
    <row r="520" spans="1:5" ht="15.75" x14ac:dyDescent="0.25">
      <c r="A520" s="43">
        <v>103.99848814000001</v>
      </c>
      <c r="B520" s="43">
        <v>27.518384600000001</v>
      </c>
      <c r="C520" s="43">
        <v>851.745</v>
      </c>
      <c r="D520" s="19" t="s">
        <v>151</v>
      </c>
      <c r="E520" s="18"/>
    </row>
    <row r="521" spans="1:5" ht="15.75" x14ac:dyDescent="0.25">
      <c r="A521" s="43">
        <v>103.99848814000001</v>
      </c>
      <c r="B521" s="43">
        <v>27.518384600000001</v>
      </c>
      <c r="C521" s="43">
        <v>851.745</v>
      </c>
      <c r="D521" s="19" t="s">
        <v>152</v>
      </c>
      <c r="E521" s="18"/>
    </row>
    <row r="522" spans="1:5" ht="15.75" x14ac:dyDescent="0.25">
      <c r="A522" s="43">
        <v>103.99848814000001</v>
      </c>
      <c r="B522" s="43">
        <v>27.518384600000001</v>
      </c>
      <c r="C522" s="43">
        <v>851.745</v>
      </c>
      <c r="D522" s="19" t="s">
        <v>153</v>
      </c>
      <c r="E522" s="18"/>
    </row>
    <row r="523" spans="1:5" ht="15.75" x14ac:dyDescent="0.25">
      <c r="A523" s="43">
        <v>103.99848814000001</v>
      </c>
      <c r="B523" s="43">
        <v>27.518384600000001</v>
      </c>
      <c r="C523" s="43">
        <v>851.745</v>
      </c>
      <c r="D523" s="19" t="s">
        <v>154</v>
      </c>
      <c r="E523" s="18"/>
    </row>
    <row r="524" spans="1:5" ht="15.75" x14ac:dyDescent="0.25">
      <c r="A524" s="43">
        <v>103.99848814000001</v>
      </c>
      <c r="B524" s="43">
        <v>27.518384600000001</v>
      </c>
      <c r="C524" s="43">
        <v>851.745</v>
      </c>
      <c r="D524" s="19" t="s">
        <v>155</v>
      </c>
      <c r="E524" s="18"/>
    </row>
    <row r="525" spans="1:5" ht="15.75" x14ac:dyDescent="0.25">
      <c r="A525" s="43">
        <v>103.99848814000001</v>
      </c>
      <c r="B525" s="43">
        <v>27.518384600000001</v>
      </c>
      <c r="C525" s="43">
        <v>851.745</v>
      </c>
      <c r="D525" s="19" t="s">
        <v>156</v>
      </c>
      <c r="E525" s="18"/>
    </row>
    <row r="526" spans="1:5" ht="15.75" x14ac:dyDescent="0.25">
      <c r="A526" s="43">
        <v>103.99848814000001</v>
      </c>
      <c r="B526" s="43">
        <v>27.518384600000001</v>
      </c>
      <c r="C526" s="43">
        <v>851.745</v>
      </c>
      <c r="D526" s="19" t="s">
        <v>157</v>
      </c>
      <c r="E526" s="18"/>
    </row>
    <row r="527" spans="1:5" ht="15.75" x14ac:dyDescent="0.25">
      <c r="A527" s="43">
        <v>103.99848814000001</v>
      </c>
      <c r="B527" s="43">
        <v>27.518384600000001</v>
      </c>
      <c r="C527" s="43">
        <v>851.745</v>
      </c>
      <c r="D527" s="19" t="s">
        <v>158</v>
      </c>
      <c r="E527" s="18"/>
    </row>
    <row r="528" spans="1:5" ht="15.75" x14ac:dyDescent="0.25">
      <c r="A528" s="43">
        <v>103.99848814000001</v>
      </c>
      <c r="B528" s="43">
        <v>27.518384600000001</v>
      </c>
      <c r="C528" s="43">
        <v>851.745</v>
      </c>
      <c r="D528" s="19" t="s">
        <v>159</v>
      </c>
      <c r="E528" s="18"/>
    </row>
    <row r="529" spans="1:5" ht="15.75" x14ac:dyDescent="0.25">
      <c r="A529" s="43">
        <v>103.99848814000001</v>
      </c>
      <c r="B529" s="43">
        <v>27.518384600000001</v>
      </c>
      <c r="C529" s="43">
        <v>851.745</v>
      </c>
      <c r="D529" s="19" t="s">
        <v>160</v>
      </c>
      <c r="E529" s="18"/>
    </row>
    <row r="530" spans="1:5" ht="15.75" x14ac:dyDescent="0.25">
      <c r="A530" s="43">
        <v>103.99848814000001</v>
      </c>
      <c r="B530" s="43">
        <v>27.518384600000001</v>
      </c>
      <c r="C530" s="43">
        <v>851.745</v>
      </c>
      <c r="D530" s="19" t="s">
        <v>161</v>
      </c>
      <c r="E530" s="18"/>
    </row>
    <row r="531" spans="1:5" ht="15.75" x14ac:dyDescent="0.25">
      <c r="A531" s="43">
        <v>103.99848814000001</v>
      </c>
      <c r="B531" s="43">
        <v>27.518384600000001</v>
      </c>
      <c r="C531" s="43">
        <v>851.745</v>
      </c>
      <c r="D531" s="19" t="s">
        <v>162</v>
      </c>
      <c r="E531" s="18"/>
    </row>
    <row r="532" spans="1:5" ht="15.75" x14ac:dyDescent="0.25">
      <c r="A532" s="43">
        <v>103.99848814000001</v>
      </c>
      <c r="B532" s="43">
        <v>27.518384600000001</v>
      </c>
      <c r="C532" s="43">
        <v>851.745</v>
      </c>
      <c r="D532" s="19" t="s">
        <v>163</v>
      </c>
      <c r="E532" s="18"/>
    </row>
    <row r="533" spans="1:5" ht="15.75" x14ac:dyDescent="0.25">
      <c r="A533" s="43">
        <v>103.99848814000001</v>
      </c>
      <c r="B533" s="43">
        <v>27.518384600000001</v>
      </c>
      <c r="C533" s="43">
        <v>851.745</v>
      </c>
      <c r="D533" s="19" t="s">
        <v>164</v>
      </c>
      <c r="E533" s="18"/>
    </row>
    <row r="534" spans="1:5" ht="15.75" x14ac:dyDescent="0.25">
      <c r="A534" s="43">
        <v>103.99848814000001</v>
      </c>
      <c r="B534" s="43">
        <v>27.518384600000001</v>
      </c>
      <c r="C534" s="43">
        <v>851.745</v>
      </c>
      <c r="D534" s="19" t="s">
        <v>165</v>
      </c>
      <c r="E534" s="18"/>
    </row>
    <row r="535" spans="1:5" ht="15.75" x14ac:dyDescent="0.25">
      <c r="A535" s="43">
        <v>103.99848814000001</v>
      </c>
      <c r="B535" s="43">
        <v>27.518384600000001</v>
      </c>
      <c r="C535" s="43">
        <v>851.745</v>
      </c>
      <c r="D535" s="19" t="s">
        <v>166</v>
      </c>
      <c r="E535" s="18"/>
    </row>
    <row r="536" spans="1:5" ht="15.75" x14ac:dyDescent="0.25">
      <c r="A536" s="43">
        <v>103.99848814000001</v>
      </c>
      <c r="B536" s="43">
        <v>27.518384600000001</v>
      </c>
      <c r="C536" s="43">
        <v>851.745</v>
      </c>
      <c r="D536" s="19" t="s">
        <v>167</v>
      </c>
      <c r="E536" s="18"/>
    </row>
    <row r="537" spans="1:5" ht="15.75" x14ac:dyDescent="0.25">
      <c r="A537" s="43">
        <v>103.99848814000001</v>
      </c>
      <c r="B537" s="43">
        <v>27.518384600000001</v>
      </c>
      <c r="C537" s="43">
        <v>851.745</v>
      </c>
      <c r="D537" s="19" t="s">
        <v>168</v>
      </c>
      <c r="E537" s="18"/>
    </row>
    <row r="538" spans="1:5" ht="15.75" x14ac:dyDescent="0.25">
      <c r="A538" s="43">
        <v>103.99848814000001</v>
      </c>
      <c r="B538" s="43">
        <v>27.518384600000001</v>
      </c>
      <c r="C538" s="43">
        <v>851.745</v>
      </c>
      <c r="D538" s="19" t="s">
        <v>169</v>
      </c>
      <c r="E538" s="18"/>
    </row>
    <row r="539" spans="1:5" ht="15.75" x14ac:dyDescent="0.25">
      <c r="A539" s="43">
        <v>103.99848814000001</v>
      </c>
      <c r="B539" s="43">
        <v>27.518384600000001</v>
      </c>
      <c r="C539" s="43">
        <v>851.745</v>
      </c>
      <c r="D539" s="19" t="s">
        <v>170</v>
      </c>
      <c r="E539" s="18"/>
    </row>
    <row r="540" spans="1:5" ht="15.75" x14ac:dyDescent="0.25">
      <c r="A540" s="43">
        <v>103.99848814000001</v>
      </c>
      <c r="B540" s="43">
        <v>27.518384600000001</v>
      </c>
      <c r="C540" s="43">
        <v>851.745</v>
      </c>
      <c r="D540" s="19" t="s">
        <v>171</v>
      </c>
      <c r="E540" s="18"/>
    </row>
    <row r="541" spans="1:5" ht="15.75" x14ac:dyDescent="0.25">
      <c r="A541" s="43">
        <v>103.99848814000001</v>
      </c>
      <c r="B541" s="43">
        <v>27.518384600000001</v>
      </c>
      <c r="C541" s="43">
        <v>851.745</v>
      </c>
      <c r="D541" s="19" t="s">
        <v>172</v>
      </c>
      <c r="E541" s="18"/>
    </row>
    <row r="542" spans="1:5" ht="15.75" x14ac:dyDescent="0.25">
      <c r="A542" s="43">
        <v>103.99848814000001</v>
      </c>
      <c r="B542" s="43">
        <v>27.518384600000001</v>
      </c>
      <c r="C542" s="43">
        <v>851.745</v>
      </c>
      <c r="D542" s="19" t="s">
        <v>173</v>
      </c>
      <c r="E542" s="18"/>
    </row>
    <row r="543" spans="1:5" ht="15.75" x14ac:dyDescent="0.25">
      <c r="A543" s="43">
        <v>103.99848814000001</v>
      </c>
      <c r="B543" s="43">
        <v>27.518384600000001</v>
      </c>
      <c r="C543" s="43">
        <v>851.745</v>
      </c>
      <c r="D543" s="19" t="s">
        <v>174</v>
      </c>
      <c r="E543" s="18"/>
    </row>
    <row r="544" spans="1:5" ht="15.75" x14ac:dyDescent="0.25">
      <c r="A544" s="43">
        <v>103.99848814000001</v>
      </c>
      <c r="B544" s="43">
        <v>27.518384600000001</v>
      </c>
      <c r="C544" s="43">
        <v>851.745</v>
      </c>
      <c r="D544" s="19" t="s">
        <v>175</v>
      </c>
      <c r="E544" s="18"/>
    </row>
    <row r="545" spans="1:5" ht="15.75" x14ac:dyDescent="0.25">
      <c r="A545" s="43">
        <v>103.99848814000001</v>
      </c>
      <c r="B545" s="43">
        <v>27.518384600000001</v>
      </c>
      <c r="C545" s="43">
        <v>851.745</v>
      </c>
      <c r="D545" s="19" t="s">
        <v>176</v>
      </c>
      <c r="E545" s="18"/>
    </row>
    <row r="546" spans="1:5" ht="15.75" x14ac:dyDescent="0.25">
      <c r="A546" s="43">
        <v>103.99848814000001</v>
      </c>
      <c r="B546" s="43">
        <v>27.518384600000001</v>
      </c>
      <c r="C546" s="43">
        <v>851.745</v>
      </c>
      <c r="D546" s="19" t="s">
        <v>177</v>
      </c>
      <c r="E546" s="18"/>
    </row>
    <row r="547" spans="1:5" ht="15.75" x14ac:dyDescent="0.25">
      <c r="A547" s="43">
        <v>103.99848814000001</v>
      </c>
      <c r="B547" s="43">
        <v>27.518384600000001</v>
      </c>
      <c r="C547" s="43">
        <v>851.745</v>
      </c>
      <c r="D547" s="19" t="s">
        <v>178</v>
      </c>
      <c r="E547" s="18"/>
    </row>
    <row r="548" spans="1:5" ht="15.75" x14ac:dyDescent="0.25">
      <c r="A548" s="43">
        <v>103.99848814000001</v>
      </c>
      <c r="B548" s="43">
        <v>27.518384600000001</v>
      </c>
      <c r="C548" s="43">
        <v>851.745</v>
      </c>
      <c r="D548" s="19" t="s">
        <v>179</v>
      </c>
      <c r="E548" s="18"/>
    </row>
    <row r="549" spans="1:5" ht="15.75" x14ac:dyDescent="0.25">
      <c r="A549" s="43">
        <v>103.99848814000001</v>
      </c>
      <c r="B549" s="43">
        <v>27.518384600000001</v>
      </c>
      <c r="C549" s="43">
        <v>851.745</v>
      </c>
      <c r="D549" s="19" t="s">
        <v>180</v>
      </c>
      <c r="E549" s="18"/>
    </row>
    <row r="550" spans="1:5" ht="15.75" x14ac:dyDescent="0.25">
      <c r="A550" s="43">
        <v>103.99848814000001</v>
      </c>
      <c r="B550" s="43">
        <v>27.518384600000001</v>
      </c>
      <c r="C550" s="43">
        <v>851.745</v>
      </c>
      <c r="D550" s="19" t="s">
        <v>181</v>
      </c>
      <c r="E550" s="18"/>
    </row>
    <row r="551" spans="1:5" ht="15.75" x14ac:dyDescent="0.25">
      <c r="A551" s="43">
        <v>103.99848814000001</v>
      </c>
      <c r="B551" s="43">
        <v>27.518384600000001</v>
      </c>
      <c r="C551" s="43">
        <v>851.745</v>
      </c>
      <c r="D551" s="19" t="s">
        <v>182</v>
      </c>
      <c r="E551" s="18"/>
    </row>
    <row r="552" spans="1:5" ht="15.75" x14ac:dyDescent="0.25">
      <c r="A552" s="43">
        <v>103.99848814000001</v>
      </c>
      <c r="B552" s="43">
        <v>27.518384600000001</v>
      </c>
      <c r="C552" s="43">
        <v>851.745</v>
      </c>
      <c r="D552" s="19" t="s">
        <v>183</v>
      </c>
      <c r="E552" s="18"/>
    </row>
    <row r="553" spans="1:5" ht="15.75" x14ac:dyDescent="0.25">
      <c r="A553" s="43">
        <v>103.99848814000001</v>
      </c>
      <c r="B553" s="43">
        <v>27.518384600000001</v>
      </c>
      <c r="C553" s="43">
        <v>851.745</v>
      </c>
      <c r="D553" s="19" t="s">
        <v>184</v>
      </c>
      <c r="E553" s="18"/>
    </row>
    <row r="554" spans="1:5" ht="15.75" x14ac:dyDescent="0.25">
      <c r="A554" s="43">
        <v>103.99848814000001</v>
      </c>
      <c r="B554" s="43">
        <v>27.518384600000001</v>
      </c>
      <c r="C554" s="43">
        <v>851.745</v>
      </c>
      <c r="D554" s="19" t="s">
        <v>185</v>
      </c>
      <c r="E554" s="18"/>
    </row>
    <row r="555" spans="1:5" ht="15.75" x14ac:dyDescent="0.25">
      <c r="A555" s="43">
        <v>103.99848814000001</v>
      </c>
      <c r="B555" s="43">
        <v>27.518384600000001</v>
      </c>
      <c r="C555" s="43">
        <v>851.745</v>
      </c>
      <c r="D555" s="19" t="s">
        <v>186</v>
      </c>
      <c r="E555" s="18"/>
    </row>
    <row r="556" spans="1:5" ht="15.75" x14ac:dyDescent="0.25">
      <c r="A556" s="43">
        <v>103.99848814000001</v>
      </c>
      <c r="B556" s="43">
        <v>27.518384600000001</v>
      </c>
      <c r="C556" s="43">
        <v>851.745</v>
      </c>
      <c r="D556" s="19" t="s">
        <v>187</v>
      </c>
      <c r="E556" s="18"/>
    </row>
    <row r="557" spans="1:5" ht="15.75" x14ac:dyDescent="0.25">
      <c r="A557" s="43">
        <v>103.99848814000001</v>
      </c>
      <c r="B557" s="43">
        <v>27.518384600000001</v>
      </c>
      <c r="C557" s="43">
        <v>851.745</v>
      </c>
      <c r="D557" s="19" t="s">
        <v>188</v>
      </c>
      <c r="E557" s="18"/>
    </row>
    <row r="558" spans="1:5" ht="15.75" x14ac:dyDescent="0.25">
      <c r="A558" s="43">
        <v>103.99848814000001</v>
      </c>
      <c r="B558" s="43">
        <v>27.518384600000001</v>
      </c>
      <c r="C558" s="43">
        <v>851.745</v>
      </c>
      <c r="D558" s="19" t="s">
        <v>189</v>
      </c>
      <c r="E558" s="18"/>
    </row>
    <row r="559" spans="1:5" ht="15.75" x14ac:dyDescent="0.25">
      <c r="A559" s="43">
        <v>103.99848814000001</v>
      </c>
      <c r="B559" s="43">
        <v>27.518384600000001</v>
      </c>
      <c r="C559" s="43">
        <v>851.745</v>
      </c>
      <c r="D559" s="19" t="s">
        <v>190</v>
      </c>
      <c r="E559" s="18"/>
    </row>
    <row r="560" spans="1:5" ht="15.75" x14ac:dyDescent="0.25">
      <c r="A560" s="43">
        <v>103.99848814000001</v>
      </c>
      <c r="B560" s="43">
        <v>27.518384600000001</v>
      </c>
      <c r="C560" s="43">
        <v>851.745</v>
      </c>
      <c r="D560" s="19" t="s">
        <v>191</v>
      </c>
      <c r="E560" s="18"/>
    </row>
    <row r="561" spans="1:5" ht="15.75" x14ac:dyDescent="0.25">
      <c r="A561" s="43">
        <v>103.99848814000001</v>
      </c>
      <c r="B561" s="43">
        <v>27.518384600000001</v>
      </c>
      <c r="C561" s="43">
        <v>851.745</v>
      </c>
      <c r="D561" s="19" t="s">
        <v>192</v>
      </c>
      <c r="E561" s="18"/>
    </row>
    <row r="562" spans="1:5" ht="15.75" x14ac:dyDescent="0.25">
      <c r="A562" s="43">
        <v>103.99848814000001</v>
      </c>
      <c r="B562" s="43">
        <v>27.518384600000001</v>
      </c>
      <c r="C562" s="43">
        <v>851.745</v>
      </c>
      <c r="D562" s="19" t="s">
        <v>193</v>
      </c>
      <c r="E562" s="18"/>
    </row>
    <row r="563" spans="1:5" ht="15.75" x14ac:dyDescent="0.25">
      <c r="A563" s="43">
        <v>103.99848814000001</v>
      </c>
      <c r="B563" s="43">
        <v>27.518384600000001</v>
      </c>
      <c r="C563" s="43">
        <v>851.745</v>
      </c>
      <c r="D563" s="19" t="s">
        <v>194</v>
      </c>
      <c r="E563" s="18"/>
    </row>
    <row r="564" spans="1:5" ht="15.75" x14ac:dyDescent="0.25">
      <c r="A564" s="43">
        <v>103.99848814000001</v>
      </c>
      <c r="B564" s="43">
        <v>27.518384600000001</v>
      </c>
      <c r="C564" s="43">
        <v>851.745</v>
      </c>
      <c r="D564" s="19" t="s">
        <v>195</v>
      </c>
      <c r="E564" s="18"/>
    </row>
    <row r="565" spans="1:5" ht="15.75" x14ac:dyDescent="0.25">
      <c r="A565" s="43">
        <v>103.99848814000001</v>
      </c>
      <c r="B565" s="43">
        <v>27.518384600000001</v>
      </c>
      <c r="C565" s="43">
        <v>851.745</v>
      </c>
      <c r="D565" s="19" t="s">
        <v>196</v>
      </c>
      <c r="E565" s="18"/>
    </row>
    <row r="566" spans="1:5" ht="15.75" x14ac:dyDescent="0.25">
      <c r="A566" s="43">
        <v>103.99848814000001</v>
      </c>
      <c r="B566" s="43">
        <v>27.518384600000001</v>
      </c>
      <c r="C566" s="43">
        <v>851.745</v>
      </c>
      <c r="D566" s="19" t="s">
        <v>197</v>
      </c>
      <c r="E566" s="18"/>
    </row>
    <row r="567" spans="1:5" ht="15.75" x14ac:dyDescent="0.25">
      <c r="A567" s="43">
        <v>103.99848814000001</v>
      </c>
      <c r="B567" s="43">
        <v>27.518384600000001</v>
      </c>
      <c r="C567" s="43">
        <v>851.745</v>
      </c>
      <c r="D567" s="19" t="s">
        <v>198</v>
      </c>
      <c r="E567" s="18"/>
    </row>
    <row r="568" spans="1:5" ht="15.75" x14ac:dyDescent="0.25">
      <c r="A568" s="43">
        <v>103.99848814000001</v>
      </c>
      <c r="B568" s="43">
        <v>27.518384600000001</v>
      </c>
      <c r="C568" s="43">
        <v>851.745</v>
      </c>
      <c r="D568" s="19" t="s">
        <v>199</v>
      </c>
      <c r="E568" s="18"/>
    </row>
    <row r="569" spans="1:5" ht="15.75" x14ac:dyDescent="0.25">
      <c r="A569" s="43">
        <v>103.99848814000001</v>
      </c>
      <c r="B569" s="43">
        <v>27.518384600000001</v>
      </c>
      <c r="C569" s="43">
        <v>851.745</v>
      </c>
      <c r="D569" s="19" t="s">
        <v>200</v>
      </c>
      <c r="E569" s="18">
        <v>848.84500000000003</v>
      </c>
    </row>
    <row r="570" spans="1:5" ht="15.75" x14ac:dyDescent="0.25">
      <c r="A570" s="43">
        <v>103.99848814000001</v>
      </c>
      <c r="B570" s="43">
        <v>27.518384600000001</v>
      </c>
      <c r="C570" s="43">
        <v>851.745</v>
      </c>
      <c r="D570" s="19" t="s">
        <v>201</v>
      </c>
      <c r="E570" s="18"/>
    </row>
    <row r="571" spans="1:5" ht="15.75" x14ac:dyDescent="0.25">
      <c r="A571" s="43">
        <v>103.99848814000001</v>
      </c>
      <c r="B571" s="43">
        <v>27.518384600000001</v>
      </c>
      <c r="C571" s="43">
        <v>851.745</v>
      </c>
      <c r="D571" s="19" t="s">
        <v>202</v>
      </c>
      <c r="E571" s="18"/>
    </row>
    <row r="572" spans="1:5" ht="15.75" x14ac:dyDescent="0.25">
      <c r="A572" s="43">
        <v>103.99848814000001</v>
      </c>
      <c r="B572" s="43">
        <v>27.518384600000001</v>
      </c>
      <c r="C572" s="43">
        <v>851.745</v>
      </c>
      <c r="D572" s="19" t="s">
        <v>203</v>
      </c>
      <c r="E572" s="18"/>
    </row>
    <row r="573" spans="1:5" ht="15.75" x14ac:dyDescent="0.25">
      <c r="A573" s="43">
        <v>103.99848814000001</v>
      </c>
      <c r="B573" s="43">
        <v>27.518384600000001</v>
      </c>
      <c r="C573" s="43">
        <v>851.745</v>
      </c>
      <c r="D573" s="19" t="s">
        <v>204</v>
      </c>
      <c r="E573" s="18"/>
    </row>
    <row r="574" spans="1:5" ht="15.75" x14ac:dyDescent="0.25">
      <c r="A574" s="43">
        <v>103.99848814000001</v>
      </c>
      <c r="B574" s="43">
        <v>27.518384600000001</v>
      </c>
      <c r="C574" s="43">
        <v>851.745</v>
      </c>
      <c r="D574" s="19" t="s">
        <v>205</v>
      </c>
      <c r="E574" s="18"/>
    </row>
    <row r="575" spans="1:5" ht="15.75" x14ac:dyDescent="0.25">
      <c r="A575" s="43">
        <v>103.99848814000001</v>
      </c>
      <c r="B575" s="43">
        <v>27.518384600000001</v>
      </c>
      <c r="C575" s="43">
        <v>851.745</v>
      </c>
      <c r="D575" s="19" t="s">
        <v>206</v>
      </c>
      <c r="E575" s="18"/>
    </row>
    <row r="576" spans="1:5" ht="15.75" x14ac:dyDescent="0.25">
      <c r="A576" s="43">
        <v>103.99848814000001</v>
      </c>
      <c r="B576" s="43">
        <v>27.518384600000001</v>
      </c>
      <c r="C576" s="43">
        <v>851.745</v>
      </c>
      <c r="D576" s="19" t="s">
        <v>207</v>
      </c>
      <c r="E576" s="18"/>
    </row>
    <row r="577" spans="1:5" ht="15.75" x14ac:dyDescent="0.25">
      <c r="A577" s="43">
        <v>103.99848814000001</v>
      </c>
      <c r="B577" s="43">
        <v>27.518384600000001</v>
      </c>
      <c r="C577" s="43">
        <v>851.745</v>
      </c>
      <c r="D577" s="19" t="s">
        <v>208</v>
      </c>
      <c r="E577" s="18"/>
    </row>
    <row r="578" spans="1:5" ht="15.75" x14ac:dyDescent="0.25">
      <c r="A578" s="43">
        <v>103.99848814000001</v>
      </c>
      <c r="B578" s="43">
        <v>27.518384600000001</v>
      </c>
      <c r="C578" s="43">
        <v>851.745</v>
      </c>
      <c r="D578" s="19" t="s">
        <v>209</v>
      </c>
      <c r="E578" s="18"/>
    </row>
    <row r="579" spans="1:5" ht="15.75" x14ac:dyDescent="0.25">
      <c r="A579" s="43">
        <v>103.99848814000001</v>
      </c>
      <c r="B579" s="43">
        <v>27.518384600000001</v>
      </c>
      <c r="C579" s="43">
        <v>851.745</v>
      </c>
      <c r="D579" s="19" t="s">
        <v>210</v>
      </c>
      <c r="E579" s="18"/>
    </row>
    <row r="580" spans="1:5" ht="15.75" x14ac:dyDescent="0.25">
      <c r="A580" s="43">
        <v>103.99848814000001</v>
      </c>
      <c r="B580" s="43">
        <v>27.518384600000001</v>
      </c>
      <c r="C580" s="43">
        <v>851.745</v>
      </c>
      <c r="D580" s="19" t="s">
        <v>211</v>
      </c>
      <c r="E580" s="18"/>
    </row>
    <row r="581" spans="1:5" ht="15.75" x14ac:dyDescent="0.25">
      <c r="A581" s="43">
        <v>103.99848814000001</v>
      </c>
      <c r="B581" s="43">
        <v>27.518384600000001</v>
      </c>
      <c r="C581" s="43">
        <v>851.745</v>
      </c>
      <c r="D581" s="19" t="s">
        <v>212</v>
      </c>
      <c r="E581" s="18">
        <v>848.875</v>
      </c>
    </row>
    <row r="582" spans="1:5" ht="15.75" x14ac:dyDescent="0.25">
      <c r="A582" s="43">
        <v>103.99848814000001</v>
      </c>
      <c r="B582" s="43">
        <v>27.518384600000001</v>
      </c>
      <c r="C582" s="43">
        <v>851.745</v>
      </c>
      <c r="D582" s="19" t="s">
        <v>213</v>
      </c>
      <c r="E582" s="18">
        <v>848.06500000000005</v>
      </c>
    </row>
    <row r="583" spans="1:5" ht="15.75" x14ac:dyDescent="0.25">
      <c r="A583" s="43">
        <v>103.99848814000001</v>
      </c>
      <c r="B583" s="43">
        <v>27.518384600000001</v>
      </c>
      <c r="C583" s="43">
        <v>851.745</v>
      </c>
      <c r="D583" s="19" t="s">
        <v>214</v>
      </c>
      <c r="E583" s="18">
        <v>847.68499999999995</v>
      </c>
    </row>
    <row r="584" spans="1:5" ht="15.75" x14ac:dyDescent="0.25">
      <c r="A584" s="43">
        <v>103.99848814000001</v>
      </c>
      <c r="B584" s="43">
        <v>27.518384600000001</v>
      </c>
      <c r="C584" s="43">
        <v>851.745</v>
      </c>
      <c r="D584" s="19" t="s">
        <v>215</v>
      </c>
      <c r="E584" s="18">
        <v>847.28499999999997</v>
      </c>
    </row>
    <row r="585" spans="1:5" ht="15.75" x14ac:dyDescent="0.25">
      <c r="A585" s="43">
        <v>103.99848814000001</v>
      </c>
      <c r="B585" s="43">
        <v>27.518384600000001</v>
      </c>
      <c r="C585" s="43">
        <v>851.745</v>
      </c>
      <c r="D585" s="19" t="s">
        <v>216</v>
      </c>
      <c r="E585" s="18">
        <v>847.14499999999998</v>
      </c>
    </row>
    <row r="586" spans="1:5" ht="15.75" x14ac:dyDescent="0.25">
      <c r="A586" s="43">
        <v>103.99848814000001</v>
      </c>
      <c r="B586" s="43">
        <v>27.518384600000001</v>
      </c>
      <c r="C586" s="43">
        <v>851.745</v>
      </c>
      <c r="D586" s="19" t="s">
        <v>217</v>
      </c>
      <c r="E586" s="18">
        <v>847.18499999999995</v>
      </c>
    </row>
    <row r="587" spans="1:5" ht="15.75" x14ac:dyDescent="0.25">
      <c r="A587" s="43">
        <v>103.99848814000001</v>
      </c>
      <c r="B587" s="43">
        <v>27.518384600000001</v>
      </c>
      <c r="C587" s="43">
        <v>851.745</v>
      </c>
      <c r="D587" s="19" t="s">
        <v>218</v>
      </c>
      <c r="E587" s="18">
        <v>847.02499999999998</v>
      </c>
    </row>
    <row r="588" spans="1:5" ht="15.75" x14ac:dyDescent="0.25">
      <c r="A588" s="43">
        <v>103.99848814000001</v>
      </c>
      <c r="B588" s="43">
        <v>27.518384600000001</v>
      </c>
      <c r="C588" s="43">
        <v>851.745</v>
      </c>
      <c r="D588" s="19" t="s">
        <v>219</v>
      </c>
      <c r="E588" s="18">
        <v>847.02499999999998</v>
      </c>
    </row>
    <row r="589" spans="1:5" ht="15.75" x14ac:dyDescent="0.25">
      <c r="A589" s="43">
        <v>103.99848814000001</v>
      </c>
      <c r="B589" s="43">
        <v>27.518384600000001</v>
      </c>
      <c r="C589" s="43">
        <v>851.745</v>
      </c>
      <c r="D589" s="19" t="s">
        <v>220</v>
      </c>
      <c r="E589" s="18">
        <v>847.68499999999995</v>
      </c>
    </row>
    <row r="590" spans="1:5" ht="15.75" x14ac:dyDescent="0.25">
      <c r="A590" s="43">
        <v>103.99848814000001</v>
      </c>
      <c r="B590" s="43">
        <v>27.518384600000001</v>
      </c>
      <c r="C590" s="43">
        <v>851.745</v>
      </c>
      <c r="D590" s="19" t="s">
        <v>221</v>
      </c>
      <c r="E590" s="18"/>
    </row>
    <row r="591" spans="1:5" ht="15.75" x14ac:dyDescent="0.25">
      <c r="A591" s="43">
        <v>103.99848814000001</v>
      </c>
      <c r="B591" s="43">
        <v>27.518384600000001</v>
      </c>
      <c r="C591" s="43">
        <v>851.745</v>
      </c>
      <c r="D591" s="19" t="s">
        <v>222</v>
      </c>
      <c r="E591" s="18"/>
    </row>
    <row r="592" spans="1:5" ht="15.75" x14ac:dyDescent="0.25">
      <c r="A592" s="43">
        <v>103.99848814000001</v>
      </c>
      <c r="B592" s="43">
        <v>27.518384600000001</v>
      </c>
      <c r="C592" s="43">
        <v>851.745</v>
      </c>
      <c r="D592" s="19" t="s">
        <v>223</v>
      </c>
      <c r="E592" s="18"/>
    </row>
    <row r="593" spans="1:5" ht="15.75" x14ac:dyDescent="0.25">
      <c r="A593" s="43">
        <v>103.99848814000001</v>
      </c>
      <c r="B593" s="43">
        <v>27.518384600000001</v>
      </c>
      <c r="C593" s="43">
        <v>851.745</v>
      </c>
      <c r="D593" s="19" t="s">
        <v>224</v>
      </c>
      <c r="E593" s="18"/>
    </row>
    <row r="594" spans="1:5" ht="15.75" x14ac:dyDescent="0.25">
      <c r="A594" s="43">
        <v>103.99848814000001</v>
      </c>
      <c r="B594" s="43">
        <v>27.518384600000001</v>
      </c>
      <c r="C594" s="43">
        <v>851.745</v>
      </c>
      <c r="D594" s="19" t="s">
        <v>225</v>
      </c>
      <c r="E594" s="18"/>
    </row>
    <row r="595" spans="1:5" ht="15.75" x14ac:dyDescent="0.25">
      <c r="A595" s="43">
        <v>103.99848814000001</v>
      </c>
      <c r="B595" s="43">
        <v>27.518384600000001</v>
      </c>
      <c r="C595" s="43">
        <v>851.745</v>
      </c>
      <c r="D595" s="19" t="s">
        <v>226</v>
      </c>
      <c r="E595" s="18"/>
    </row>
    <row r="596" spans="1:5" ht="15.75" x14ac:dyDescent="0.25">
      <c r="A596" s="43">
        <v>103.99848814000001</v>
      </c>
      <c r="B596" s="43">
        <v>27.518384600000001</v>
      </c>
      <c r="C596" s="43">
        <v>851.745</v>
      </c>
      <c r="D596" s="19" t="s">
        <v>227</v>
      </c>
      <c r="E596" s="18"/>
    </row>
    <row r="597" spans="1:5" ht="15.75" x14ac:dyDescent="0.25">
      <c r="A597" s="43">
        <v>103.99848814000001</v>
      </c>
      <c r="B597" s="43">
        <v>27.518384600000001</v>
      </c>
      <c r="C597" s="43">
        <v>851.745</v>
      </c>
      <c r="D597" s="19" t="s">
        <v>228</v>
      </c>
      <c r="E597" s="18"/>
    </row>
    <row r="598" spans="1:5" ht="15.75" x14ac:dyDescent="0.25">
      <c r="A598" s="43">
        <v>103.99848814000001</v>
      </c>
      <c r="B598" s="43">
        <v>27.518384600000001</v>
      </c>
      <c r="C598" s="43">
        <v>851.745</v>
      </c>
      <c r="D598" s="19" t="s">
        <v>229</v>
      </c>
      <c r="E598" s="18"/>
    </row>
    <row r="599" spans="1:5" ht="15.75" x14ac:dyDescent="0.25">
      <c r="A599" s="43">
        <v>103.99848814000001</v>
      </c>
      <c r="B599" s="43">
        <v>27.518384600000001</v>
      </c>
      <c r="C599" s="43">
        <v>851.745</v>
      </c>
      <c r="D599" s="19" t="s">
        <v>230</v>
      </c>
      <c r="E599" s="18"/>
    </row>
    <row r="600" spans="1:5" ht="15.75" x14ac:dyDescent="0.25">
      <c r="A600" s="43">
        <v>103.99848814000001</v>
      </c>
      <c r="B600" s="43">
        <v>27.518384600000001</v>
      </c>
      <c r="C600" s="43">
        <v>851.745</v>
      </c>
      <c r="D600" s="19" t="s">
        <v>231</v>
      </c>
      <c r="E600" s="18"/>
    </row>
    <row r="601" spans="1:5" ht="15.75" x14ac:dyDescent="0.25">
      <c r="A601" s="43">
        <v>103.99848814000001</v>
      </c>
      <c r="B601" s="43">
        <v>27.518384600000001</v>
      </c>
      <c r="C601" s="43">
        <v>851.745</v>
      </c>
      <c r="D601" s="19" t="s">
        <v>232</v>
      </c>
      <c r="E601" s="18"/>
    </row>
    <row r="602" spans="1:5" ht="15.75" x14ac:dyDescent="0.25">
      <c r="A602" s="43">
        <v>103.99848814000001</v>
      </c>
      <c r="B602" s="43">
        <v>27.518384600000001</v>
      </c>
      <c r="C602" s="43">
        <v>851.745</v>
      </c>
      <c r="D602" s="19" t="s">
        <v>233</v>
      </c>
      <c r="E602" s="18"/>
    </row>
    <row r="603" spans="1:5" ht="15.75" x14ac:dyDescent="0.25">
      <c r="A603" s="43">
        <v>103.99848814000001</v>
      </c>
      <c r="B603" s="43">
        <v>27.518384600000001</v>
      </c>
      <c r="C603" s="43">
        <v>851.745</v>
      </c>
      <c r="D603" s="19" t="s">
        <v>234</v>
      </c>
      <c r="E603" s="18"/>
    </row>
    <row r="604" spans="1:5" ht="15.75" x14ac:dyDescent="0.25">
      <c r="A604" s="43">
        <v>103.99848814000001</v>
      </c>
      <c r="B604" s="43">
        <v>27.518384600000001</v>
      </c>
      <c r="C604" s="43">
        <v>851.745</v>
      </c>
      <c r="D604" s="19" t="s">
        <v>235</v>
      </c>
      <c r="E604" s="18"/>
    </row>
    <row r="605" spans="1:5" ht="15.75" x14ac:dyDescent="0.25">
      <c r="A605" s="43">
        <v>103.99848814000001</v>
      </c>
      <c r="B605" s="43">
        <v>27.518384600000001</v>
      </c>
      <c r="C605" s="43">
        <v>851.745</v>
      </c>
      <c r="D605" s="19" t="s">
        <v>236</v>
      </c>
      <c r="E605" s="18"/>
    </row>
    <row r="606" spans="1:5" ht="15.75" x14ac:dyDescent="0.25">
      <c r="A606" s="43">
        <v>103.99848814000001</v>
      </c>
      <c r="B606" s="43">
        <v>27.518384600000001</v>
      </c>
      <c r="C606" s="43">
        <v>851.745</v>
      </c>
      <c r="D606" s="19" t="s">
        <v>237</v>
      </c>
      <c r="E606" s="18"/>
    </row>
    <row r="607" spans="1:5" ht="15.75" x14ac:dyDescent="0.25">
      <c r="A607" s="43">
        <v>103.99848814000001</v>
      </c>
      <c r="B607" s="43">
        <v>27.518384600000001</v>
      </c>
      <c r="C607" s="43">
        <v>851.745</v>
      </c>
      <c r="D607" s="19" t="s">
        <v>238</v>
      </c>
      <c r="E607" s="18"/>
    </row>
    <row r="608" spans="1:5" ht="15.75" x14ac:dyDescent="0.25">
      <c r="A608" s="43">
        <v>103.99848814000001</v>
      </c>
      <c r="B608" s="43">
        <v>27.518384600000001</v>
      </c>
      <c r="C608" s="43">
        <v>851.745</v>
      </c>
      <c r="D608" s="19" t="s">
        <v>239</v>
      </c>
      <c r="E608" s="18"/>
    </row>
    <row r="609" spans="1:5" ht="15.75" x14ac:dyDescent="0.25">
      <c r="A609" s="43">
        <v>103.99848814000001</v>
      </c>
      <c r="B609" s="43">
        <v>27.518384600000001</v>
      </c>
      <c r="C609" s="43">
        <v>851.745</v>
      </c>
      <c r="D609" s="19" t="s">
        <v>240</v>
      </c>
      <c r="E609" s="18"/>
    </row>
    <row r="610" spans="1:5" ht="15.75" x14ac:dyDescent="0.25">
      <c r="A610" s="43">
        <v>103.99848814000001</v>
      </c>
      <c r="B610" s="43">
        <v>27.518384600000001</v>
      </c>
      <c r="C610" s="43">
        <v>851.745</v>
      </c>
      <c r="D610" s="19" t="s">
        <v>241</v>
      </c>
      <c r="E610" s="18"/>
    </row>
    <row r="611" spans="1:5" ht="15.75" x14ac:dyDescent="0.25">
      <c r="A611" s="43">
        <v>103.99848814000001</v>
      </c>
      <c r="B611" s="43">
        <v>27.518384600000001</v>
      </c>
      <c r="C611" s="43">
        <v>851.745</v>
      </c>
      <c r="D611" s="19" t="s">
        <v>242</v>
      </c>
      <c r="E611" s="18"/>
    </row>
    <row r="612" spans="1:5" ht="15.75" x14ac:dyDescent="0.25">
      <c r="A612" s="43">
        <v>103.99848814000001</v>
      </c>
      <c r="B612" s="43">
        <v>27.518384600000001</v>
      </c>
      <c r="C612" s="43">
        <v>851.745</v>
      </c>
      <c r="D612" s="19" t="s">
        <v>243</v>
      </c>
      <c r="E612" s="18"/>
    </row>
    <row r="613" spans="1:5" ht="15.75" x14ac:dyDescent="0.25">
      <c r="A613" s="43">
        <v>103.99848814000001</v>
      </c>
      <c r="B613" s="43">
        <v>27.518384600000001</v>
      </c>
      <c r="C613" s="43">
        <v>851.745</v>
      </c>
      <c r="D613" s="19" t="s">
        <v>244</v>
      </c>
      <c r="E613" s="18"/>
    </row>
    <row r="614" spans="1:5" ht="15.75" x14ac:dyDescent="0.25">
      <c r="A614" s="43">
        <v>103.99848814000001</v>
      </c>
      <c r="B614" s="43">
        <v>27.518384600000001</v>
      </c>
      <c r="C614" s="43">
        <v>851.745</v>
      </c>
      <c r="D614" s="19" t="s">
        <v>245</v>
      </c>
      <c r="E614" s="18"/>
    </row>
    <row r="615" spans="1:5" ht="15.75" x14ac:dyDescent="0.25">
      <c r="A615" s="43">
        <v>103.99848814000001</v>
      </c>
      <c r="B615" s="43">
        <v>27.518384600000001</v>
      </c>
      <c r="C615" s="43">
        <v>851.745</v>
      </c>
      <c r="D615" s="19" t="s">
        <v>246</v>
      </c>
      <c r="E615" s="18"/>
    </row>
    <row r="616" spans="1:5" ht="15.75" x14ac:dyDescent="0.25">
      <c r="A616" s="43">
        <v>103.99848814000001</v>
      </c>
      <c r="B616" s="43">
        <v>27.518384600000001</v>
      </c>
      <c r="C616" s="43">
        <v>851.745</v>
      </c>
      <c r="D616" s="19" t="s">
        <v>247</v>
      </c>
      <c r="E616" s="18"/>
    </row>
    <row r="617" spans="1:5" ht="15.75" x14ac:dyDescent="0.25">
      <c r="A617" s="43">
        <v>103.99848814000001</v>
      </c>
      <c r="B617" s="43">
        <v>27.518384600000001</v>
      </c>
      <c r="C617" s="43">
        <v>851.745</v>
      </c>
      <c r="D617" s="19" t="s">
        <v>248</v>
      </c>
      <c r="E617" s="18"/>
    </row>
    <row r="618" spans="1:5" ht="15.75" x14ac:dyDescent="0.25">
      <c r="A618" s="43">
        <v>103.99848814000001</v>
      </c>
      <c r="B618" s="43">
        <v>27.518384600000001</v>
      </c>
      <c r="C618" s="43">
        <v>851.745</v>
      </c>
      <c r="D618" s="19" t="s">
        <v>249</v>
      </c>
      <c r="E618" s="18"/>
    </row>
    <row r="619" spans="1:5" ht="15.75" x14ac:dyDescent="0.25">
      <c r="A619" s="43">
        <v>103.99848814000001</v>
      </c>
      <c r="B619" s="43">
        <v>27.518384600000001</v>
      </c>
      <c r="C619" s="43">
        <v>851.745</v>
      </c>
      <c r="D619" s="19" t="s">
        <v>250</v>
      </c>
      <c r="E619" s="18"/>
    </row>
    <row r="620" spans="1:5" ht="15.75" x14ac:dyDescent="0.25">
      <c r="A620" s="43">
        <v>103.99848814000001</v>
      </c>
      <c r="B620" s="43">
        <v>27.518384600000001</v>
      </c>
      <c r="C620" s="43">
        <v>851.745</v>
      </c>
      <c r="D620" s="19" t="s">
        <v>251</v>
      </c>
      <c r="E620" s="18"/>
    </row>
    <row r="621" spans="1:5" ht="15.75" x14ac:dyDescent="0.25">
      <c r="A621" s="43">
        <v>103.99848814000001</v>
      </c>
      <c r="B621" s="43">
        <v>27.518384600000001</v>
      </c>
      <c r="C621" s="43">
        <v>851.745</v>
      </c>
      <c r="D621" s="19" t="s">
        <v>252</v>
      </c>
      <c r="E621" s="18"/>
    </row>
    <row r="622" spans="1:5" ht="15.75" x14ac:dyDescent="0.25">
      <c r="A622" s="43">
        <v>103.99848814000001</v>
      </c>
      <c r="B622" s="43">
        <v>27.518384600000001</v>
      </c>
      <c r="C622" s="43">
        <v>851.745</v>
      </c>
      <c r="D622" s="19" t="s">
        <v>253</v>
      </c>
      <c r="E622" s="18"/>
    </row>
    <row r="623" spans="1:5" ht="15.75" x14ac:dyDescent="0.25">
      <c r="A623" s="43">
        <v>103.99848814000001</v>
      </c>
      <c r="B623" s="43">
        <v>27.518384600000001</v>
      </c>
      <c r="C623" s="43">
        <v>851.745</v>
      </c>
      <c r="D623" s="19" t="s">
        <v>254</v>
      </c>
      <c r="E623" s="18"/>
    </row>
    <row r="624" spans="1:5" ht="15.75" x14ac:dyDescent="0.25">
      <c r="A624" s="43">
        <v>103.99848814000001</v>
      </c>
      <c r="B624" s="43">
        <v>27.518384600000001</v>
      </c>
      <c r="C624" s="43">
        <v>851.745</v>
      </c>
      <c r="D624" s="19" t="s">
        <v>255</v>
      </c>
      <c r="E624" s="18"/>
    </row>
    <row r="625" spans="1:5" ht="15.75" x14ac:dyDescent="0.25">
      <c r="A625" s="43">
        <v>103.99848814000001</v>
      </c>
      <c r="B625" s="43">
        <v>27.518384600000001</v>
      </c>
      <c r="C625" s="43">
        <v>851.745</v>
      </c>
      <c r="D625" s="19" t="s">
        <v>256</v>
      </c>
      <c r="E625" s="18"/>
    </row>
    <row r="626" spans="1:5" ht="15.75" x14ac:dyDescent="0.25">
      <c r="A626" s="43">
        <v>103.99848814000001</v>
      </c>
      <c r="B626" s="43">
        <v>27.518384600000001</v>
      </c>
      <c r="C626" s="43">
        <v>851.745</v>
      </c>
      <c r="D626" s="19" t="s">
        <v>257</v>
      </c>
      <c r="E626" s="18"/>
    </row>
    <row r="627" spans="1:5" ht="15.75" x14ac:dyDescent="0.25">
      <c r="A627" s="43">
        <v>103.99848814000001</v>
      </c>
      <c r="B627" s="43">
        <v>27.518384600000001</v>
      </c>
      <c r="C627" s="43">
        <v>851.745</v>
      </c>
      <c r="D627" s="19" t="s">
        <v>258</v>
      </c>
      <c r="E627" s="18"/>
    </row>
    <row r="628" spans="1:5" ht="15.75" x14ac:dyDescent="0.25">
      <c r="A628" s="43">
        <v>103.99848814000001</v>
      </c>
      <c r="B628" s="43">
        <v>27.518384600000001</v>
      </c>
      <c r="C628" s="43">
        <v>851.745</v>
      </c>
      <c r="D628" s="19" t="s">
        <v>259</v>
      </c>
      <c r="E628" s="18"/>
    </row>
    <row r="629" spans="1:5" ht="15.75" x14ac:dyDescent="0.25">
      <c r="A629" s="43">
        <v>103.99848814000001</v>
      </c>
      <c r="B629" s="43">
        <v>27.518384600000001</v>
      </c>
      <c r="C629" s="43">
        <v>851.745</v>
      </c>
      <c r="D629" s="19" t="s">
        <v>260</v>
      </c>
      <c r="E629" s="18"/>
    </row>
    <row r="630" spans="1:5" ht="15.75" x14ac:dyDescent="0.25">
      <c r="A630" s="43">
        <v>103.99848814000001</v>
      </c>
      <c r="B630" s="43">
        <v>27.518384600000001</v>
      </c>
      <c r="C630" s="43">
        <v>851.745</v>
      </c>
      <c r="D630" s="19" t="s">
        <v>261</v>
      </c>
      <c r="E630" s="18"/>
    </row>
    <row r="631" spans="1:5" ht="15.75" x14ac:dyDescent="0.25">
      <c r="A631" s="43">
        <v>103.99848814000001</v>
      </c>
      <c r="B631" s="43">
        <v>27.518384600000001</v>
      </c>
      <c r="C631" s="43">
        <v>851.745</v>
      </c>
      <c r="D631" s="19" t="s">
        <v>262</v>
      </c>
      <c r="E631" s="18">
        <v>858.14499999999998</v>
      </c>
    </row>
    <row r="632" spans="1:5" ht="15.75" x14ac:dyDescent="0.25">
      <c r="A632" s="43">
        <v>103.99848814000001</v>
      </c>
      <c r="B632" s="43">
        <v>27.518384600000001</v>
      </c>
      <c r="C632" s="43">
        <v>851.745</v>
      </c>
      <c r="D632" s="19" t="s">
        <v>263</v>
      </c>
      <c r="E632" s="18">
        <v>858.78499999999997</v>
      </c>
    </row>
    <row r="633" spans="1:5" ht="15.75" x14ac:dyDescent="0.25">
      <c r="A633" s="43">
        <v>103.99848814000001</v>
      </c>
      <c r="B633" s="43">
        <v>27.518384600000001</v>
      </c>
      <c r="C633" s="43">
        <v>851.745</v>
      </c>
      <c r="D633" s="19" t="s">
        <v>264</v>
      </c>
      <c r="E633" s="18">
        <v>858.125</v>
      </c>
    </row>
    <row r="634" spans="1:5" ht="15.75" x14ac:dyDescent="0.25">
      <c r="A634" s="43">
        <v>103.99848814000001</v>
      </c>
      <c r="B634" s="43">
        <v>27.518384600000001</v>
      </c>
      <c r="C634" s="43">
        <v>851.745</v>
      </c>
      <c r="D634" s="19" t="s">
        <v>265</v>
      </c>
      <c r="E634" s="18">
        <v>858.14499999999998</v>
      </c>
    </row>
    <row r="635" spans="1:5" ht="15.75" x14ac:dyDescent="0.25">
      <c r="A635" s="43">
        <v>103.99848814000001</v>
      </c>
      <c r="B635" s="43">
        <v>27.518384600000001</v>
      </c>
      <c r="C635" s="43">
        <v>851.745</v>
      </c>
      <c r="D635" s="19" t="s">
        <v>266</v>
      </c>
      <c r="E635" s="18">
        <v>858.29499999999996</v>
      </c>
    </row>
    <row r="636" spans="1:5" ht="15.75" x14ac:dyDescent="0.25">
      <c r="A636" s="43">
        <v>103.99848814000001</v>
      </c>
      <c r="B636" s="43">
        <v>27.518384600000001</v>
      </c>
      <c r="C636" s="43">
        <v>851.745</v>
      </c>
      <c r="D636" s="19" t="s">
        <v>267</v>
      </c>
      <c r="E636" s="18">
        <v>858.42499999999995</v>
      </c>
    </row>
    <row r="637" spans="1:5" ht="15.75" x14ac:dyDescent="0.25">
      <c r="A637" s="43">
        <v>103.99848814000001</v>
      </c>
      <c r="B637" s="43">
        <v>27.518384600000001</v>
      </c>
      <c r="C637" s="43">
        <v>851.745</v>
      </c>
      <c r="D637" s="19" t="s">
        <v>268</v>
      </c>
      <c r="E637" s="18">
        <v>858.44500000000005</v>
      </c>
    </row>
    <row r="638" spans="1:5" ht="15.75" x14ac:dyDescent="0.25">
      <c r="A638" s="43">
        <v>103.99848814000001</v>
      </c>
      <c r="B638" s="43">
        <v>27.518384600000001</v>
      </c>
      <c r="C638" s="43">
        <v>851.745</v>
      </c>
      <c r="D638" s="19" t="s">
        <v>269</v>
      </c>
      <c r="E638" s="18">
        <v>859.19500000000005</v>
      </c>
    </row>
    <row r="639" spans="1:5" ht="15.75" x14ac:dyDescent="0.25">
      <c r="A639" s="43">
        <v>103.99848814000001</v>
      </c>
      <c r="B639" s="43">
        <v>27.518384600000001</v>
      </c>
      <c r="C639" s="43">
        <v>851.745</v>
      </c>
      <c r="D639" s="19" t="s">
        <v>270</v>
      </c>
      <c r="E639" s="18">
        <v>858.68499999999995</v>
      </c>
    </row>
    <row r="640" spans="1:5" ht="15.75" x14ac:dyDescent="0.25">
      <c r="A640" s="43">
        <v>103.99848814000001</v>
      </c>
      <c r="B640" s="43">
        <v>27.518384600000001</v>
      </c>
      <c r="C640" s="43">
        <v>851.745</v>
      </c>
      <c r="D640" s="19" t="s">
        <v>271</v>
      </c>
      <c r="E640" s="18">
        <v>857.125</v>
      </c>
    </row>
    <row r="641" spans="1:5" ht="15.75" x14ac:dyDescent="0.25">
      <c r="A641" s="43">
        <v>103.99848814000001</v>
      </c>
      <c r="B641" s="43">
        <v>27.518384600000001</v>
      </c>
      <c r="C641" s="43">
        <v>851.745</v>
      </c>
      <c r="D641" s="19" t="s">
        <v>272</v>
      </c>
      <c r="E641" s="18">
        <v>857.80499999999995</v>
      </c>
    </row>
    <row r="642" spans="1:5" ht="15.75" x14ac:dyDescent="0.25">
      <c r="A642" s="43">
        <v>103.99848814000001</v>
      </c>
      <c r="B642" s="43">
        <v>27.518384600000001</v>
      </c>
      <c r="C642" s="43">
        <v>851.745</v>
      </c>
      <c r="D642" s="19" t="s">
        <v>273</v>
      </c>
      <c r="E642" s="18">
        <v>857.84500000000003</v>
      </c>
    </row>
    <row r="643" spans="1:5" ht="15.75" x14ac:dyDescent="0.25">
      <c r="A643" s="43">
        <v>103.99848814000001</v>
      </c>
      <c r="B643" s="43">
        <v>27.518384600000001</v>
      </c>
      <c r="C643" s="43">
        <v>851.745</v>
      </c>
      <c r="D643" s="19" t="s">
        <v>274</v>
      </c>
      <c r="E643" s="18">
        <v>857.92499999999995</v>
      </c>
    </row>
    <row r="644" spans="1:5" ht="15.75" x14ac:dyDescent="0.25">
      <c r="A644" s="43">
        <v>103.99848814000001</v>
      </c>
      <c r="B644" s="43">
        <v>27.518384600000001</v>
      </c>
      <c r="C644" s="43">
        <v>851.745</v>
      </c>
      <c r="D644" s="19" t="s">
        <v>275</v>
      </c>
      <c r="E644" s="18">
        <v>857.90499999999997</v>
      </c>
    </row>
    <row r="645" spans="1:5" ht="15.75" x14ac:dyDescent="0.25">
      <c r="A645" s="43">
        <v>103.99848814000001</v>
      </c>
      <c r="B645" s="43">
        <v>27.518384600000001</v>
      </c>
      <c r="C645" s="43">
        <v>851.745</v>
      </c>
      <c r="D645" s="19" t="s">
        <v>276</v>
      </c>
      <c r="E645" s="18"/>
    </row>
    <row r="646" spans="1:5" ht="15.75" x14ac:dyDescent="0.25">
      <c r="A646" s="43">
        <v>103.99848814000001</v>
      </c>
      <c r="B646" s="43">
        <v>27.518384600000001</v>
      </c>
      <c r="C646" s="43">
        <v>851.745</v>
      </c>
      <c r="D646" s="19" t="s">
        <v>277</v>
      </c>
      <c r="E646" s="18"/>
    </row>
    <row r="647" spans="1:5" ht="15.75" x14ac:dyDescent="0.25">
      <c r="A647" s="43">
        <v>103.99848814000001</v>
      </c>
      <c r="B647" s="43">
        <v>27.518384600000001</v>
      </c>
      <c r="C647" s="43">
        <v>851.745</v>
      </c>
      <c r="D647" s="19" t="s">
        <v>278</v>
      </c>
      <c r="E647" s="18"/>
    </row>
    <row r="648" spans="1:5" ht="15.75" x14ac:dyDescent="0.25">
      <c r="A648" s="43">
        <v>103.99848814000001</v>
      </c>
      <c r="B648" s="43">
        <v>27.518384600000001</v>
      </c>
      <c r="C648" s="43">
        <v>851.745</v>
      </c>
      <c r="D648" s="19" t="s">
        <v>279</v>
      </c>
      <c r="E648" s="18">
        <v>857.84500000000003</v>
      </c>
    </row>
    <row r="649" spans="1:5" ht="15.75" x14ac:dyDescent="0.25">
      <c r="A649" s="43">
        <v>103.99848814000001</v>
      </c>
      <c r="B649" s="43">
        <v>27.518384600000001</v>
      </c>
      <c r="C649" s="43">
        <v>851.745</v>
      </c>
      <c r="D649" s="19" t="s">
        <v>280</v>
      </c>
      <c r="E649" s="18">
        <v>857.18499999999995</v>
      </c>
    </row>
    <row r="650" spans="1:5" ht="15.75" x14ac:dyDescent="0.25">
      <c r="A650" s="43">
        <v>103.99848814000001</v>
      </c>
      <c r="B650" s="43">
        <v>27.518384600000001</v>
      </c>
      <c r="C650" s="43">
        <v>851.745</v>
      </c>
      <c r="D650" s="19" t="s">
        <v>281</v>
      </c>
      <c r="E650" s="18">
        <v>858.46500000000003</v>
      </c>
    </row>
    <row r="651" spans="1:5" ht="15.75" x14ac:dyDescent="0.25">
      <c r="A651" s="43">
        <v>103.99848814000001</v>
      </c>
      <c r="B651" s="43">
        <v>27.518384600000001</v>
      </c>
      <c r="C651" s="43">
        <v>851.745</v>
      </c>
      <c r="D651" s="19" t="s">
        <v>282</v>
      </c>
      <c r="E651" s="18">
        <v>857.90499999999997</v>
      </c>
    </row>
    <row r="652" spans="1:5" ht="15.75" x14ac:dyDescent="0.25">
      <c r="A652" s="43">
        <v>103.99848814000001</v>
      </c>
      <c r="B652" s="43">
        <v>27.518384600000001</v>
      </c>
      <c r="C652" s="43">
        <v>851.745</v>
      </c>
      <c r="D652" s="19" t="s">
        <v>283</v>
      </c>
      <c r="E652" s="18">
        <v>856.86500000000001</v>
      </c>
    </row>
    <row r="653" spans="1:5" ht="15.75" x14ac:dyDescent="0.25">
      <c r="A653" s="43">
        <v>103.99848814000001</v>
      </c>
      <c r="B653" s="43">
        <v>27.518384600000001</v>
      </c>
      <c r="C653" s="43">
        <v>851.745</v>
      </c>
      <c r="D653" s="19" t="s">
        <v>284</v>
      </c>
      <c r="E653" s="18">
        <v>856.78499999999997</v>
      </c>
    </row>
    <row r="654" spans="1:5" ht="15.75" x14ac:dyDescent="0.25">
      <c r="A654" s="43">
        <v>103.99848814000001</v>
      </c>
      <c r="B654" s="43">
        <v>27.518384600000001</v>
      </c>
      <c r="C654" s="43">
        <v>851.745</v>
      </c>
      <c r="D654" s="19" t="s">
        <v>285</v>
      </c>
      <c r="E654" s="18">
        <v>858.16499999999996</v>
      </c>
    </row>
    <row r="655" spans="1:5" ht="15.75" x14ac:dyDescent="0.25">
      <c r="A655" s="43">
        <v>103.99848814000001</v>
      </c>
      <c r="B655" s="43">
        <v>27.518384600000001</v>
      </c>
      <c r="C655" s="43">
        <v>851.745</v>
      </c>
      <c r="D655" s="19" t="s">
        <v>286</v>
      </c>
      <c r="E655" s="18">
        <v>857.18499999999995</v>
      </c>
    </row>
    <row r="656" spans="1:5" ht="15.75" x14ac:dyDescent="0.25">
      <c r="A656" s="43">
        <v>103.99848814000001</v>
      </c>
      <c r="B656" s="43">
        <v>27.518384600000001</v>
      </c>
      <c r="C656" s="43">
        <v>851.745</v>
      </c>
      <c r="D656" s="19" t="s">
        <v>287</v>
      </c>
      <c r="E656" s="18">
        <v>856.42499999999995</v>
      </c>
    </row>
    <row r="657" spans="1:5" ht="15.75" x14ac:dyDescent="0.25">
      <c r="A657" s="43">
        <v>103.99848814000001</v>
      </c>
      <c r="B657" s="43">
        <v>27.518384600000001</v>
      </c>
      <c r="C657" s="43">
        <v>851.745</v>
      </c>
      <c r="D657" s="19" t="s">
        <v>288</v>
      </c>
      <c r="E657" s="18">
        <v>856.71500000000003</v>
      </c>
    </row>
    <row r="658" spans="1:5" ht="15.75" x14ac:dyDescent="0.25">
      <c r="A658" s="43">
        <v>103.99848814000001</v>
      </c>
      <c r="B658" s="43">
        <v>27.518384600000001</v>
      </c>
      <c r="C658" s="43">
        <v>851.745</v>
      </c>
      <c r="D658" s="19" t="s">
        <v>289</v>
      </c>
      <c r="E658" s="18">
        <v>857.18499999999995</v>
      </c>
    </row>
    <row r="659" spans="1:5" ht="15.75" x14ac:dyDescent="0.25">
      <c r="A659" s="43">
        <v>103.99848814000001</v>
      </c>
      <c r="B659" s="43">
        <v>27.518384600000001</v>
      </c>
      <c r="C659" s="43">
        <v>851.745</v>
      </c>
      <c r="D659" s="19" t="s">
        <v>290</v>
      </c>
      <c r="E659" s="18">
        <v>856.625</v>
      </c>
    </row>
    <row r="660" spans="1:5" ht="15.75" x14ac:dyDescent="0.25">
      <c r="A660" s="43">
        <v>103.99848814000001</v>
      </c>
      <c r="B660" s="43">
        <v>27.518384600000001</v>
      </c>
      <c r="C660" s="43">
        <v>851.745</v>
      </c>
      <c r="D660" s="19" t="s">
        <v>291</v>
      </c>
      <c r="E660" s="18">
        <v>856.57500000000005</v>
      </c>
    </row>
    <row r="661" spans="1:5" ht="15.75" x14ac:dyDescent="0.25">
      <c r="A661" s="43">
        <v>103.99848814000001</v>
      </c>
      <c r="B661" s="43">
        <v>27.518384600000001</v>
      </c>
      <c r="C661" s="43">
        <v>851.745</v>
      </c>
      <c r="D661" s="19" t="s">
        <v>292</v>
      </c>
      <c r="E661" s="18">
        <v>856.66499999999996</v>
      </c>
    </row>
    <row r="662" spans="1:5" ht="15.75" x14ac:dyDescent="0.25">
      <c r="A662" s="43">
        <v>103.99848814000001</v>
      </c>
      <c r="B662" s="43">
        <v>27.518384600000001</v>
      </c>
      <c r="C662" s="43">
        <v>851.745</v>
      </c>
      <c r="D662" s="19" t="s">
        <v>293</v>
      </c>
      <c r="E662" s="18">
        <v>856.03499999999997</v>
      </c>
    </row>
    <row r="663" spans="1:5" ht="15.75" x14ac:dyDescent="0.25">
      <c r="A663" s="43">
        <v>103.99848814000001</v>
      </c>
      <c r="B663" s="43">
        <v>27.518384600000001</v>
      </c>
      <c r="C663" s="43">
        <v>851.745</v>
      </c>
      <c r="D663" s="19" t="s">
        <v>294</v>
      </c>
      <c r="E663" s="18">
        <v>855.755</v>
      </c>
    </row>
    <row r="664" spans="1:5" ht="15.75" x14ac:dyDescent="0.25">
      <c r="A664" s="43">
        <v>103.99848814000001</v>
      </c>
      <c r="B664" s="43">
        <v>27.518384600000001</v>
      </c>
      <c r="C664" s="43">
        <v>851.745</v>
      </c>
      <c r="D664" s="19" t="s">
        <v>295</v>
      </c>
      <c r="E664" s="18">
        <v>855.60500000000002</v>
      </c>
    </row>
    <row r="665" spans="1:5" ht="15.75" x14ac:dyDescent="0.25">
      <c r="A665" s="43">
        <v>103.99848814000001</v>
      </c>
      <c r="B665" s="43">
        <v>27.518384600000001</v>
      </c>
      <c r="C665" s="43">
        <v>851.745</v>
      </c>
      <c r="D665" s="19" t="s">
        <v>296</v>
      </c>
      <c r="E665" s="18">
        <v>855.52499999999998</v>
      </c>
    </row>
    <row r="666" spans="1:5" ht="15.75" x14ac:dyDescent="0.25">
      <c r="A666" s="43">
        <v>103.99848814000001</v>
      </c>
      <c r="B666" s="43">
        <v>27.518384600000001</v>
      </c>
      <c r="C666" s="43">
        <v>851.745</v>
      </c>
      <c r="D666" s="19" t="s">
        <v>297</v>
      </c>
      <c r="E666" s="18">
        <v>855.35500000000002</v>
      </c>
    </row>
    <row r="667" spans="1:5" ht="15.75" x14ac:dyDescent="0.25">
      <c r="A667" s="43">
        <v>103.99848814000001</v>
      </c>
      <c r="B667" s="43">
        <v>27.518384600000001</v>
      </c>
      <c r="C667" s="43">
        <v>851.745</v>
      </c>
      <c r="D667" s="19" t="s">
        <v>298</v>
      </c>
      <c r="E667" s="18">
        <v>855.20500000000004</v>
      </c>
    </row>
    <row r="668" spans="1:5" ht="15.75" x14ac:dyDescent="0.25">
      <c r="A668" s="43">
        <v>103.99848814000001</v>
      </c>
      <c r="B668" s="43">
        <v>27.518384600000001</v>
      </c>
      <c r="C668" s="43">
        <v>851.745</v>
      </c>
      <c r="D668" s="19" t="s">
        <v>299</v>
      </c>
      <c r="E668" s="18">
        <v>855.46500000000003</v>
      </c>
    </row>
    <row r="669" spans="1:5" ht="15.75" x14ac:dyDescent="0.25">
      <c r="A669" s="43">
        <v>103.99848814000001</v>
      </c>
      <c r="B669" s="43">
        <v>27.518384600000001</v>
      </c>
      <c r="C669" s="43">
        <v>851.745</v>
      </c>
      <c r="D669" s="19" t="s">
        <v>300</v>
      </c>
      <c r="E669" s="18">
        <v>855.32500000000005</v>
      </c>
    </row>
    <row r="670" spans="1:5" ht="15.75" x14ac:dyDescent="0.25">
      <c r="A670" s="43">
        <v>103.99848814000001</v>
      </c>
      <c r="B670" s="43">
        <v>27.518384600000001</v>
      </c>
      <c r="C670" s="43">
        <v>851.745</v>
      </c>
      <c r="D670" s="19" t="s">
        <v>301</v>
      </c>
      <c r="E670" s="18">
        <v>855.245</v>
      </c>
    </row>
    <row r="671" spans="1:5" ht="15.75" x14ac:dyDescent="0.25">
      <c r="A671" s="43">
        <v>103.99848814000001</v>
      </c>
      <c r="B671" s="43">
        <v>27.518384600000001</v>
      </c>
      <c r="C671" s="43">
        <v>851.745</v>
      </c>
      <c r="D671" s="19" t="s">
        <v>302</v>
      </c>
      <c r="E671" s="18">
        <v>855.09500000000003</v>
      </c>
    </row>
    <row r="672" spans="1:5" ht="15.75" x14ac:dyDescent="0.25">
      <c r="A672" s="43">
        <v>103.99848814000001</v>
      </c>
      <c r="B672" s="43">
        <v>27.518384600000001</v>
      </c>
      <c r="C672" s="43">
        <v>851.745</v>
      </c>
      <c r="D672" s="19" t="s">
        <v>303</v>
      </c>
      <c r="E672" s="18">
        <v>854.505</v>
      </c>
    </row>
    <row r="673" spans="1:5" ht="15.75" x14ac:dyDescent="0.25">
      <c r="A673" s="43">
        <v>103.99848814000001</v>
      </c>
      <c r="B673" s="43">
        <v>27.518384600000001</v>
      </c>
      <c r="C673" s="43">
        <v>851.745</v>
      </c>
      <c r="D673" s="19" t="s">
        <v>304</v>
      </c>
      <c r="E673" s="18">
        <v>854.46500000000003</v>
      </c>
    </row>
    <row r="674" spans="1:5" ht="15.75" x14ac:dyDescent="0.25">
      <c r="A674" s="43">
        <v>103.99848814000001</v>
      </c>
      <c r="B674" s="43">
        <v>27.518384600000001</v>
      </c>
      <c r="C674" s="43">
        <v>851.745</v>
      </c>
      <c r="D674" s="19" t="s">
        <v>305</v>
      </c>
      <c r="E674" s="18">
        <v>854.70500000000004</v>
      </c>
    </row>
    <row r="675" spans="1:5" ht="15.75" x14ac:dyDescent="0.25">
      <c r="A675" s="43">
        <v>103.99848814000001</v>
      </c>
      <c r="B675" s="43">
        <v>27.518384600000001</v>
      </c>
      <c r="C675" s="43">
        <v>851.745</v>
      </c>
      <c r="D675" s="19" t="s">
        <v>306</v>
      </c>
      <c r="E675" s="18">
        <v>854.245</v>
      </c>
    </row>
    <row r="676" spans="1:5" ht="15.75" x14ac:dyDescent="0.25">
      <c r="A676" s="43">
        <v>103.99848814000001</v>
      </c>
      <c r="B676" s="43">
        <v>27.518384600000001</v>
      </c>
      <c r="C676" s="43">
        <v>851.745</v>
      </c>
      <c r="D676" s="19" t="s">
        <v>307</v>
      </c>
      <c r="E676" s="18"/>
    </row>
    <row r="677" spans="1:5" ht="15.75" x14ac:dyDescent="0.25">
      <c r="A677" s="43">
        <v>103.99848814000001</v>
      </c>
      <c r="B677" s="43">
        <v>27.518384600000001</v>
      </c>
      <c r="C677" s="43">
        <v>851.745</v>
      </c>
      <c r="D677" s="19" t="s">
        <v>308</v>
      </c>
      <c r="E677" s="18"/>
    </row>
    <row r="678" spans="1:5" ht="15.75" x14ac:dyDescent="0.25">
      <c r="A678" s="43">
        <v>103.99848814000001</v>
      </c>
      <c r="B678" s="43">
        <v>27.518384600000001</v>
      </c>
      <c r="C678" s="43">
        <v>851.745</v>
      </c>
      <c r="D678" s="19" t="s">
        <v>309</v>
      </c>
      <c r="E678" s="18"/>
    </row>
    <row r="679" spans="1:5" ht="15.75" x14ac:dyDescent="0.25">
      <c r="A679" s="43">
        <v>103.99848814000001</v>
      </c>
      <c r="B679" s="43">
        <v>27.518384600000001</v>
      </c>
      <c r="C679" s="43">
        <v>851.745</v>
      </c>
      <c r="D679" s="19" t="s">
        <v>310</v>
      </c>
      <c r="E679" s="18"/>
    </row>
    <row r="680" spans="1:5" ht="15.75" x14ac:dyDescent="0.25">
      <c r="A680" s="43">
        <v>103.99848814000001</v>
      </c>
      <c r="B680" s="43">
        <v>27.518384600000001</v>
      </c>
      <c r="C680" s="43">
        <v>851.745</v>
      </c>
      <c r="D680" s="19" t="s">
        <v>311</v>
      </c>
      <c r="E680" s="18"/>
    </row>
    <row r="681" spans="1:5" ht="15.75" x14ac:dyDescent="0.25">
      <c r="A681" s="43">
        <v>103.99848814000001</v>
      </c>
      <c r="B681" s="43">
        <v>27.518384600000001</v>
      </c>
      <c r="C681" s="43">
        <v>851.745</v>
      </c>
      <c r="D681" s="19" t="s">
        <v>312</v>
      </c>
      <c r="E681" s="18"/>
    </row>
    <row r="682" spans="1:5" ht="15.75" x14ac:dyDescent="0.25">
      <c r="A682" s="43">
        <v>103.99848814000001</v>
      </c>
      <c r="B682" s="43">
        <v>27.518384600000001</v>
      </c>
      <c r="C682" s="43">
        <v>851.745</v>
      </c>
      <c r="D682" s="19" t="s">
        <v>313</v>
      </c>
      <c r="E682" s="18"/>
    </row>
    <row r="683" spans="1:5" ht="15.75" x14ac:dyDescent="0.25">
      <c r="A683" s="43">
        <v>103.99848814000001</v>
      </c>
      <c r="B683" s="43">
        <v>27.518384600000001</v>
      </c>
      <c r="C683" s="43">
        <v>851.745</v>
      </c>
      <c r="D683" s="19" t="s">
        <v>314</v>
      </c>
      <c r="E683" s="18"/>
    </row>
    <row r="684" spans="1:5" ht="15.75" x14ac:dyDescent="0.25">
      <c r="A684" s="43">
        <v>103.99848814000001</v>
      </c>
      <c r="B684" s="43">
        <v>27.518384600000001</v>
      </c>
      <c r="C684" s="43">
        <v>851.745</v>
      </c>
      <c r="D684" s="19" t="s">
        <v>315</v>
      </c>
      <c r="E684" s="18"/>
    </row>
    <row r="685" spans="1:5" ht="15.75" x14ac:dyDescent="0.25">
      <c r="A685" s="43">
        <v>103.99848814000001</v>
      </c>
      <c r="B685" s="43">
        <v>27.518384600000001</v>
      </c>
      <c r="C685" s="43">
        <v>851.745</v>
      </c>
      <c r="D685" s="19" t="s">
        <v>316</v>
      </c>
      <c r="E685" s="18"/>
    </row>
    <row r="686" spans="1:5" ht="15.75" x14ac:dyDescent="0.25">
      <c r="A686" s="43">
        <v>103.99848814000001</v>
      </c>
      <c r="B686" s="43">
        <v>27.518384600000001</v>
      </c>
      <c r="C686" s="43">
        <v>851.745</v>
      </c>
      <c r="D686" s="19" t="s">
        <v>317</v>
      </c>
      <c r="E686" s="18"/>
    </row>
    <row r="687" spans="1:5" ht="15.75" x14ac:dyDescent="0.25">
      <c r="A687" s="43">
        <v>103.99848814000001</v>
      </c>
      <c r="B687" s="43">
        <v>27.518384600000001</v>
      </c>
      <c r="C687" s="43">
        <v>851.745</v>
      </c>
      <c r="D687" s="19" t="s">
        <v>318</v>
      </c>
      <c r="E687" s="18"/>
    </row>
    <row r="688" spans="1:5" ht="15.75" x14ac:dyDescent="0.25">
      <c r="A688" s="43">
        <v>103.99848814000001</v>
      </c>
      <c r="B688" s="43">
        <v>27.518384600000001</v>
      </c>
      <c r="C688" s="43">
        <v>851.745</v>
      </c>
      <c r="D688" s="19" t="s">
        <v>319</v>
      </c>
      <c r="E688" s="18"/>
    </row>
    <row r="689" spans="1:5" ht="15.75" x14ac:dyDescent="0.25">
      <c r="A689" s="43">
        <v>103.99848814000001</v>
      </c>
      <c r="B689" s="43">
        <v>27.518384600000001</v>
      </c>
      <c r="C689" s="43">
        <v>851.745</v>
      </c>
      <c r="D689" s="19" t="s">
        <v>320</v>
      </c>
      <c r="E689" s="18"/>
    </row>
    <row r="690" spans="1:5" ht="15.75" x14ac:dyDescent="0.25">
      <c r="A690" s="43">
        <v>103.99848814000001</v>
      </c>
      <c r="B690" s="43">
        <v>27.518384600000001</v>
      </c>
      <c r="C690" s="43">
        <v>851.745</v>
      </c>
      <c r="D690" s="19" t="s">
        <v>321</v>
      </c>
      <c r="E690" s="18"/>
    </row>
    <row r="691" spans="1:5" ht="15.75" x14ac:dyDescent="0.25">
      <c r="A691" s="43">
        <v>103.99848814000001</v>
      </c>
      <c r="B691" s="43">
        <v>27.518384600000001</v>
      </c>
      <c r="C691" s="43">
        <v>851.745</v>
      </c>
      <c r="D691" s="19" t="s">
        <v>322</v>
      </c>
      <c r="E691" s="18"/>
    </row>
    <row r="692" spans="1:5" ht="15.75" x14ac:dyDescent="0.25">
      <c r="A692" s="43">
        <v>103.99848814000001</v>
      </c>
      <c r="B692" s="43">
        <v>27.518384600000001</v>
      </c>
      <c r="C692" s="43">
        <v>851.745</v>
      </c>
      <c r="D692" s="19" t="s">
        <v>323</v>
      </c>
      <c r="E692" s="18"/>
    </row>
    <row r="693" spans="1:5" ht="15.75" x14ac:dyDescent="0.25">
      <c r="A693" s="43">
        <v>103.99848814000001</v>
      </c>
      <c r="B693" s="43">
        <v>27.518384600000001</v>
      </c>
      <c r="C693" s="43">
        <v>851.745</v>
      </c>
      <c r="D693" s="19" t="s">
        <v>324</v>
      </c>
      <c r="E693" s="18"/>
    </row>
    <row r="694" spans="1:5" ht="15.75" x14ac:dyDescent="0.25">
      <c r="A694" s="43">
        <v>103.99848814000001</v>
      </c>
      <c r="B694" s="43">
        <v>27.518384600000001</v>
      </c>
      <c r="C694" s="43">
        <v>851.745</v>
      </c>
      <c r="D694" s="19" t="s">
        <v>325</v>
      </c>
      <c r="E694" s="18"/>
    </row>
    <row r="695" spans="1:5" ht="15.75" x14ac:dyDescent="0.25">
      <c r="A695" s="43">
        <v>103.99848814000001</v>
      </c>
      <c r="B695" s="43">
        <v>27.518384600000001</v>
      </c>
      <c r="C695" s="43">
        <v>851.745</v>
      </c>
      <c r="D695" s="19" t="s">
        <v>326</v>
      </c>
      <c r="E695" s="18"/>
    </row>
    <row r="696" spans="1:5" ht="15.75" x14ac:dyDescent="0.25">
      <c r="A696" s="43">
        <v>103.99848814000001</v>
      </c>
      <c r="B696" s="43">
        <v>27.518384600000001</v>
      </c>
      <c r="C696" s="43">
        <v>851.745</v>
      </c>
      <c r="D696" s="19" t="s">
        <v>327</v>
      </c>
      <c r="E696" s="18"/>
    </row>
    <row r="697" spans="1:5" ht="15.75" x14ac:dyDescent="0.25">
      <c r="A697" s="43">
        <v>103.99848814000001</v>
      </c>
      <c r="B697" s="43">
        <v>27.518384600000001</v>
      </c>
      <c r="C697" s="43">
        <v>851.745</v>
      </c>
      <c r="D697" s="19" t="s">
        <v>328</v>
      </c>
      <c r="E697" s="18"/>
    </row>
    <row r="698" spans="1:5" ht="15.75" x14ac:dyDescent="0.25">
      <c r="A698" s="43">
        <v>103.99848814000001</v>
      </c>
      <c r="B698" s="43">
        <v>27.518384600000001</v>
      </c>
      <c r="C698" s="43">
        <v>851.745</v>
      </c>
      <c r="D698" s="19" t="s">
        <v>329</v>
      </c>
      <c r="E698" s="18"/>
    </row>
    <row r="699" spans="1:5" ht="15.75" x14ac:dyDescent="0.25">
      <c r="A699" s="43">
        <v>103.99848814000001</v>
      </c>
      <c r="B699" s="43">
        <v>27.518384600000001</v>
      </c>
      <c r="C699" s="43">
        <v>851.745</v>
      </c>
      <c r="D699" s="19" t="s">
        <v>330</v>
      </c>
      <c r="E699" s="18"/>
    </row>
    <row r="700" spans="1:5" ht="15.75" x14ac:dyDescent="0.25">
      <c r="A700" s="43">
        <v>103.99848814000001</v>
      </c>
      <c r="B700" s="43">
        <v>27.518384600000001</v>
      </c>
      <c r="C700" s="43">
        <v>851.745</v>
      </c>
      <c r="D700" s="19" t="s">
        <v>331</v>
      </c>
      <c r="E700" s="18"/>
    </row>
    <row r="701" spans="1:5" ht="15.75" x14ac:dyDescent="0.25">
      <c r="A701" s="43">
        <v>103.99848814000001</v>
      </c>
      <c r="B701" s="43">
        <v>27.518384600000001</v>
      </c>
      <c r="C701" s="43">
        <v>851.745</v>
      </c>
      <c r="D701" s="19" t="s">
        <v>332</v>
      </c>
      <c r="E701" s="18"/>
    </row>
    <row r="702" spans="1:5" ht="15.75" x14ac:dyDescent="0.25">
      <c r="A702" s="43">
        <v>103.99848814000001</v>
      </c>
      <c r="B702" s="43">
        <v>27.518384600000001</v>
      </c>
      <c r="C702" s="43">
        <v>851.745</v>
      </c>
      <c r="D702" s="19" t="s">
        <v>333</v>
      </c>
      <c r="E702" s="18"/>
    </row>
    <row r="703" spans="1:5" ht="15.75" x14ac:dyDescent="0.25">
      <c r="A703" s="43">
        <v>103.99848814000001</v>
      </c>
      <c r="B703" s="43">
        <v>27.518384600000001</v>
      </c>
      <c r="C703" s="43">
        <v>851.745</v>
      </c>
      <c r="D703" s="19" t="s">
        <v>334</v>
      </c>
      <c r="E703" s="18"/>
    </row>
    <row r="704" spans="1:5" ht="15.75" x14ac:dyDescent="0.25">
      <c r="A704" s="43">
        <v>103.99848814000001</v>
      </c>
      <c r="B704" s="43">
        <v>27.518384600000001</v>
      </c>
      <c r="C704" s="43">
        <v>851.745</v>
      </c>
      <c r="D704" s="19" t="s">
        <v>335</v>
      </c>
      <c r="E704" s="18"/>
    </row>
    <row r="705" spans="1:5" ht="15.75" x14ac:dyDescent="0.25">
      <c r="A705" s="43">
        <v>103.99848814000001</v>
      </c>
      <c r="B705" s="43">
        <v>27.518384600000001</v>
      </c>
      <c r="C705" s="43">
        <v>851.745</v>
      </c>
      <c r="D705" s="19" t="s">
        <v>336</v>
      </c>
      <c r="E705" s="18"/>
    </row>
    <row r="706" spans="1:5" ht="15.75" x14ac:dyDescent="0.25">
      <c r="A706" s="43">
        <v>103.99848814000001</v>
      </c>
      <c r="B706" s="43">
        <v>27.518384600000001</v>
      </c>
      <c r="C706" s="43">
        <v>851.745</v>
      </c>
      <c r="D706" s="19" t="s">
        <v>337</v>
      </c>
      <c r="E706" s="18"/>
    </row>
    <row r="707" spans="1:5" ht="15.75" x14ac:dyDescent="0.25">
      <c r="A707" s="43">
        <v>103.99848814000001</v>
      </c>
      <c r="B707" s="43">
        <v>27.518384600000001</v>
      </c>
      <c r="C707" s="43">
        <v>851.745</v>
      </c>
      <c r="D707" s="19" t="s">
        <v>338</v>
      </c>
      <c r="E707" s="18"/>
    </row>
    <row r="708" spans="1:5" ht="15.75" x14ac:dyDescent="0.25">
      <c r="A708" s="43">
        <v>103.99848814000001</v>
      </c>
      <c r="B708" s="43">
        <v>27.518384600000001</v>
      </c>
      <c r="C708" s="43">
        <v>851.745</v>
      </c>
      <c r="D708" s="19" t="s">
        <v>339</v>
      </c>
      <c r="E708" s="18">
        <v>846.245</v>
      </c>
    </row>
    <row r="709" spans="1:5" ht="15.75" x14ac:dyDescent="0.25">
      <c r="A709" s="43">
        <v>103.99848814000001</v>
      </c>
      <c r="B709" s="43">
        <v>27.518384600000001</v>
      </c>
      <c r="C709" s="43">
        <v>851.745</v>
      </c>
      <c r="D709" s="19" t="s">
        <v>340</v>
      </c>
      <c r="E709" s="18"/>
    </row>
    <row r="710" spans="1:5" ht="15.75" x14ac:dyDescent="0.25">
      <c r="A710" s="43">
        <v>103.99848814000001</v>
      </c>
      <c r="B710" s="43">
        <v>27.518384600000001</v>
      </c>
      <c r="C710" s="43">
        <v>851.745</v>
      </c>
      <c r="D710" s="19" t="s">
        <v>341</v>
      </c>
      <c r="E710" s="18"/>
    </row>
    <row r="711" spans="1:5" ht="15.75" x14ac:dyDescent="0.25">
      <c r="A711" s="43">
        <v>103.99848814000001</v>
      </c>
      <c r="B711" s="43">
        <v>27.518384600000001</v>
      </c>
      <c r="C711" s="43">
        <v>851.745</v>
      </c>
      <c r="D711" s="19" t="s">
        <v>342</v>
      </c>
      <c r="E711" s="18"/>
    </row>
    <row r="712" spans="1:5" ht="15.75" x14ac:dyDescent="0.25">
      <c r="A712" s="43">
        <v>103.99848814000001</v>
      </c>
      <c r="B712" s="43">
        <v>27.518384600000001</v>
      </c>
      <c r="C712" s="43">
        <v>851.745</v>
      </c>
      <c r="D712" s="19" t="s">
        <v>343</v>
      </c>
      <c r="E712" s="18"/>
    </row>
    <row r="713" spans="1:5" ht="15.75" x14ac:dyDescent="0.25">
      <c r="A713" s="43">
        <v>103.99848814000001</v>
      </c>
      <c r="B713" s="43">
        <v>27.518384600000001</v>
      </c>
      <c r="C713" s="43">
        <v>851.745</v>
      </c>
      <c r="D713" s="19" t="s">
        <v>344</v>
      </c>
      <c r="E713" s="18">
        <v>844.90499999999997</v>
      </c>
    </row>
    <row r="714" spans="1:5" ht="15.75" x14ac:dyDescent="0.25">
      <c r="A714" s="43">
        <v>103.99848814000001</v>
      </c>
      <c r="B714" s="43">
        <v>27.518384600000001</v>
      </c>
      <c r="C714" s="43">
        <v>851.745</v>
      </c>
      <c r="D714" s="19" t="s">
        <v>345</v>
      </c>
      <c r="E714" s="18">
        <v>845.08500000000004</v>
      </c>
    </row>
    <row r="715" spans="1:5" ht="15.75" x14ac:dyDescent="0.25">
      <c r="A715" s="43">
        <v>103.99848814000001</v>
      </c>
      <c r="B715" s="43">
        <v>27.518384600000001</v>
      </c>
      <c r="C715" s="43">
        <v>851.745</v>
      </c>
      <c r="D715" s="19" t="s">
        <v>346</v>
      </c>
      <c r="E715" s="18">
        <v>842.56500000000005</v>
      </c>
    </row>
    <row r="716" spans="1:5" ht="15.75" x14ac:dyDescent="0.25">
      <c r="A716" s="43">
        <v>103.99848814000001</v>
      </c>
      <c r="B716" s="43">
        <v>27.518384600000001</v>
      </c>
      <c r="C716" s="43">
        <v>851.745</v>
      </c>
      <c r="D716" s="19" t="s">
        <v>347</v>
      </c>
      <c r="E716" s="18">
        <v>845.56500000000005</v>
      </c>
    </row>
    <row r="717" spans="1:5" ht="15.75" x14ac:dyDescent="0.25">
      <c r="A717" s="43">
        <v>103.99848814000001</v>
      </c>
      <c r="B717" s="43">
        <v>27.518384600000001</v>
      </c>
      <c r="C717" s="43">
        <v>851.745</v>
      </c>
      <c r="D717" s="19" t="s">
        <v>348</v>
      </c>
      <c r="E717" s="18">
        <v>845.08500000000004</v>
      </c>
    </row>
    <row r="718" spans="1:5" ht="15.75" x14ac:dyDescent="0.25">
      <c r="A718" s="43">
        <v>103.99848814000001</v>
      </c>
      <c r="B718" s="43">
        <v>27.518384600000001</v>
      </c>
      <c r="C718" s="43">
        <v>851.745</v>
      </c>
      <c r="D718" s="19" t="s">
        <v>349</v>
      </c>
      <c r="E718" s="18">
        <v>846.18499999999995</v>
      </c>
    </row>
    <row r="719" spans="1:5" ht="15.75" x14ac:dyDescent="0.25">
      <c r="A719" s="43">
        <v>103.99848814000001</v>
      </c>
      <c r="B719" s="43">
        <v>27.518384600000001</v>
      </c>
      <c r="C719" s="43">
        <v>851.745</v>
      </c>
      <c r="D719" s="19" t="s">
        <v>350</v>
      </c>
      <c r="E719" s="18">
        <v>845.14499999999998</v>
      </c>
    </row>
    <row r="720" spans="1:5" ht="15.75" x14ac:dyDescent="0.25">
      <c r="A720" s="43">
        <v>103.99848814000001</v>
      </c>
      <c r="B720" s="43">
        <v>27.518384600000001</v>
      </c>
      <c r="C720" s="43">
        <v>851.745</v>
      </c>
      <c r="D720" s="19" t="s">
        <v>351</v>
      </c>
      <c r="E720" s="18">
        <v>843.83500000000004</v>
      </c>
    </row>
    <row r="721" spans="1:5" ht="15.75" x14ac:dyDescent="0.25">
      <c r="A721" s="43">
        <v>103.99848814000001</v>
      </c>
      <c r="B721" s="43">
        <v>27.518384600000001</v>
      </c>
      <c r="C721" s="43">
        <v>851.745</v>
      </c>
      <c r="D721" s="19" t="s">
        <v>352</v>
      </c>
      <c r="E721" s="18">
        <v>843.86500000000001</v>
      </c>
    </row>
    <row r="722" spans="1:5" ht="15.75" x14ac:dyDescent="0.25">
      <c r="A722" s="43">
        <v>103.99848814000001</v>
      </c>
      <c r="B722" s="43">
        <v>27.518384600000001</v>
      </c>
      <c r="C722" s="43">
        <v>851.745</v>
      </c>
      <c r="D722" s="19" t="s">
        <v>353</v>
      </c>
      <c r="E722" s="18">
        <v>843.10500000000002</v>
      </c>
    </row>
    <row r="723" spans="1:5" ht="15.75" x14ac:dyDescent="0.25">
      <c r="A723" s="43">
        <v>103.99848814000001</v>
      </c>
      <c r="B723" s="43">
        <v>27.518384600000001</v>
      </c>
      <c r="C723" s="43">
        <v>851.745</v>
      </c>
      <c r="D723" s="19" t="s">
        <v>354</v>
      </c>
      <c r="E723" s="18">
        <v>844.30499999999995</v>
      </c>
    </row>
    <row r="724" spans="1:5" ht="15.75" x14ac:dyDescent="0.25">
      <c r="A724" s="43">
        <v>103.99848814000001</v>
      </c>
      <c r="B724" s="43">
        <v>27.518384600000001</v>
      </c>
      <c r="C724" s="43">
        <v>851.745</v>
      </c>
      <c r="D724" s="19" t="s">
        <v>355</v>
      </c>
      <c r="E724" s="18">
        <v>842.72500000000002</v>
      </c>
    </row>
    <row r="725" spans="1:5" ht="15.75" x14ac:dyDescent="0.25">
      <c r="A725" s="43">
        <v>103.99848814000001</v>
      </c>
      <c r="B725" s="43">
        <v>27.518384600000001</v>
      </c>
      <c r="C725" s="43">
        <v>851.745</v>
      </c>
      <c r="D725" s="19" t="s">
        <v>356</v>
      </c>
      <c r="E725" s="18">
        <v>844.60500000000002</v>
      </c>
    </row>
    <row r="726" spans="1:5" ht="15.75" x14ac:dyDescent="0.25">
      <c r="A726" s="43">
        <v>103.99848814000001</v>
      </c>
      <c r="B726" s="43">
        <v>27.518384600000001</v>
      </c>
      <c r="C726" s="43">
        <v>851.745</v>
      </c>
      <c r="D726" s="19" t="s">
        <v>357</v>
      </c>
      <c r="E726" s="18">
        <v>843.86500000000001</v>
      </c>
    </row>
    <row r="727" spans="1:5" ht="15.75" x14ac:dyDescent="0.25">
      <c r="A727" s="43">
        <v>103.99848814000001</v>
      </c>
      <c r="B727" s="43">
        <v>27.518384600000001</v>
      </c>
      <c r="C727" s="43">
        <v>851.745</v>
      </c>
      <c r="D727" s="19" t="s">
        <v>358</v>
      </c>
      <c r="E727" s="18">
        <v>843.58500000000004</v>
      </c>
    </row>
    <row r="728" spans="1:5" ht="15.75" x14ac:dyDescent="0.25">
      <c r="A728" s="43">
        <v>103.99848814000001</v>
      </c>
      <c r="B728" s="43">
        <v>27.518384600000001</v>
      </c>
      <c r="C728" s="43">
        <v>851.745</v>
      </c>
      <c r="D728" s="19" t="s">
        <v>359</v>
      </c>
      <c r="E728" s="18">
        <v>843.10500000000002</v>
      </c>
    </row>
    <row r="729" spans="1:5" ht="15.75" x14ac:dyDescent="0.25">
      <c r="A729" s="43">
        <v>103.99848814000001</v>
      </c>
      <c r="B729" s="43">
        <v>27.518384600000001</v>
      </c>
      <c r="C729" s="43">
        <v>851.745</v>
      </c>
      <c r="D729" s="19" t="s">
        <v>360</v>
      </c>
      <c r="E729" s="18"/>
    </row>
    <row r="730" spans="1:5" ht="15.75" x14ac:dyDescent="0.25">
      <c r="A730" s="43">
        <v>103.99848814000001</v>
      </c>
      <c r="B730" s="43">
        <v>27.518384600000001</v>
      </c>
      <c r="C730" s="43">
        <v>851.745</v>
      </c>
      <c r="D730" s="19" t="s">
        <v>361</v>
      </c>
      <c r="E730" s="18"/>
    </row>
    <row r="731" spans="1:5" ht="15.75" x14ac:dyDescent="0.25">
      <c r="A731" s="43">
        <v>103.99848814000001</v>
      </c>
      <c r="B731" s="43">
        <v>27.518384600000001</v>
      </c>
      <c r="C731" s="43">
        <v>851.745</v>
      </c>
      <c r="D731" s="19" t="s">
        <v>362</v>
      </c>
      <c r="E731" s="18"/>
    </row>
    <row r="732" spans="1:5" ht="15.75" x14ac:dyDescent="0.25">
      <c r="A732" s="43">
        <v>103.99848814000001</v>
      </c>
      <c r="B732" s="43">
        <v>27.518384600000001</v>
      </c>
      <c r="C732" s="43">
        <v>851.745</v>
      </c>
      <c r="D732" s="19" t="s">
        <v>363</v>
      </c>
      <c r="E732" s="18"/>
    </row>
    <row r="733" spans="1:5" ht="15.75" x14ac:dyDescent="0.25">
      <c r="A733" s="43">
        <v>103.99848814000001</v>
      </c>
      <c r="B733" s="43">
        <v>27.518384600000001</v>
      </c>
      <c r="C733" s="43">
        <v>851.745</v>
      </c>
      <c r="D733" s="19" t="s">
        <v>364</v>
      </c>
      <c r="E733" s="18"/>
    </row>
    <row r="734" spans="1:5" ht="15.75" x14ac:dyDescent="0.25">
      <c r="A734" s="43">
        <v>103.99848814000001</v>
      </c>
      <c r="B734" s="43">
        <v>27.518384600000001</v>
      </c>
      <c r="C734" s="43">
        <v>851.745</v>
      </c>
      <c r="D734" s="19" t="s">
        <v>365</v>
      </c>
      <c r="E734" s="18"/>
    </row>
    <row r="735" spans="1:5" ht="15.75" x14ac:dyDescent="0.25">
      <c r="A735" s="43">
        <v>103.99848814000001</v>
      </c>
      <c r="B735" s="43">
        <v>27.518384600000001</v>
      </c>
      <c r="C735" s="43">
        <v>851.745</v>
      </c>
      <c r="D735" s="19" t="s">
        <v>366</v>
      </c>
      <c r="E735" s="18"/>
    </row>
    <row r="736" spans="1:5" ht="15.75" x14ac:dyDescent="0.25">
      <c r="A736" s="43">
        <v>103.99848814000001</v>
      </c>
      <c r="B736" s="43">
        <v>27.518384600000001</v>
      </c>
      <c r="C736" s="43">
        <v>851.745</v>
      </c>
      <c r="D736" s="19" t="s">
        <v>367</v>
      </c>
      <c r="E736" s="18"/>
    </row>
    <row r="737" spans="1:5" ht="15.75" x14ac:dyDescent="0.25">
      <c r="A737" s="43">
        <v>103.99848814000001</v>
      </c>
      <c r="B737" s="43">
        <v>27.518384600000001</v>
      </c>
      <c r="C737" s="43">
        <v>851.745</v>
      </c>
      <c r="D737" s="19" t="s">
        <v>368</v>
      </c>
      <c r="E737" s="18"/>
    </row>
    <row r="738" spans="1:5" ht="15.75" x14ac:dyDescent="0.25">
      <c r="A738" s="43">
        <v>103.99848814000001</v>
      </c>
      <c r="B738" s="43">
        <v>27.518384600000001</v>
      </c>
      <c r="C738" s="43">
        <v>851.745</v>
      </c>
      <c r="D738" s="19" t="s">
        <v>369</v>
      </c>
      <c r="E738" s="18"/>
    </row>
    <row r="739" spans="1:5" ht="15.75" x14ac:dyDescent="0.25">
      <c r="A739" s="43">
        <v>103.99848814000001</v>
      </c>
      <c r="B739" s="43">
        <v>27.518384600000001</v>
      </c>
      <c r="C739" s="43">
        <v>851.745</v>
      </c>
      <c r="D739" s="19" t="s">
        <v>370</v>
      </c>
      <c r="E739" s="18"/>
    </row>
    <row r="740" spans="1:5" ht="15.75" x14ac:dyDescent="0.25">
      <c r="A740" s="43">
        <v>103.99848814000001</v>
      </c>
      <c r="B740" s="43">
        <v>27.518384600000001</v>
      </c>
      <c r="C740" s="43">
        <v>851.745</v>
      </c>
      <c r="D740" s="19" t="s">
        <v>371</v>
      </c>
      <c r="E740" s="18"/>
    </row>
    <row r="741" spans="1:5" ht="15.75" x14ac:dyDescent="0.25">
      <c r="A741" s="43">
        <v>103.99848814000001</v>
      </c>
      <c r="B741" s="43">
        <v>27.518384600000001</v>
      </c>
      <c r="C741" s="43">
        <v>851.745</v>
      </c>
      <c r="D741" s="19" t="s">
        <v>372</v>
      </c>
      <c r="E741" s="18"/>
    </row>
    <row r="742" spans="1:5" ht="15.75" x14ac:dyDescent="0.25">
      <c r="A742" s="43">
        <v>103.99848814000001</v>
      </c>
      <c r="B742" s="43">
        <v>27.518384600000001</v>
      </c>
      <c r="C742" s="43">
        <v>851.745</v>
      </c>
      <c r="D742" s="19" t="s">
        <v>373</v>
      </c>
      <c r="E742" s="18"/>
    </row>
    <row r="743" spans="1:5" ht="15.75" x14ac:dyDescent="0.25">
      <c r="A743" s="43">
        <v>103.99848814000001</v>
      </c>
      <c r="B743" s="43">
        <v>27.518384600000001</v>
      </c>
      <c r="C743" s="43">
        <v>851.745</v>
      </c>
      <c r="D743" s="19" t="s">
        <v>374</v>
      </c>
      <c r="E743" s="18"/>
    </row>
    <row r="744" spans="1:5" ht="15.75" x14ac:dyDescent="0.25">
      <c r="A744" s="43">
        <v>103.99848814000001</v>
      </c>
      <c r="B744" s="43">
        <v>27.518384600000001</v>
      </c>
      <c r="C744" s="43">
        <v>851.745</v>
      </c>
      <c r="D744" s="19" t="s">
        <v>375</v>
      </c>
      <c r="E744" s="18"/>
    </row>
    <row r="745" spans="1:5" ht="15.75" x14ac:dyDescent="0.25">
      <c r="A745" s="43">
        <v>103.99848814000001</v>
      </c>
      <c r="B745" s="43">
        <v>27.518384600000001</v>
      </c>
      <c r="C745" s="43">
        <v>851.745</v>
      </c>
      <c r="D745" s="19" t="s">
        <v>376</v>
      </c>
      <c r="E745" s="18"/>
    </row>
    <row r="746" spans="1:5" ht="15.75" x14ac:dyDescent="0.25">
      <c r="A746" s="43">
        <v>103.99848814000001</v>
      </c>
      <c r="B746" s="43">
        <v>27.518384600000001</v>
      </c>
      <c r="C746" s="43">
        <v>851.745</v>
      </c>
      <c r="D746" s="19" t="s">
        <v>377</v>
      </c>
      <c r="E746" s="18"/>
    </row>
    <row r="747" spans="1:5" ht="15.75" x14ac:dyDescent="0.25">
      <c r="A747" s="43">
        <v>103.99848814000001</v>
      </c>
      <c r="B747" s="43">
        <v>27.518384600000001</v>
      </c>
      <c r="C747" s="43">
        <v>851.745</v>
      </c>
      <c r="D747" s="19" t="s">
        <v>378</v>
      </c>
      <c r="E747" s="18"/>
    </row>
    <row r="748" spans="1:5" ht="15.75" x14ac:dyDescent="0.25">
      <c r="A748" s="43">
        <v>103.99848814000001</v>
      </c>
      <c r="B748" s="43">
        <v>27.518384600000001</v>
      </c>
      <c r="C748" s="43">
        <v>851.745</v>
      </c>
      <c r="D748" s="19" t="s">
        <v>379</v>
      </c>
      <c r="E748" s="18">
        <v>840.38499999999999</v>
      </c>
    </row>
    <row r="749" spans="1:5" ht="15.75" x14ac:dyDescent="0.25">
      <c r="A749" s="43">
        <v>103.99848814000001</v>
      </c>
      <c r="B749" s="43">
        <v>27.518384600000001</v>
      </c>
      <c r="C749" s="43">
        <v>851.745</v>
      </c>
      <c r="D749" s="19" t="s">
        <v>380</v>
      </c>
      <c r="E749" s="18">
        <v>840.44500000000005</v>
      </c>
    </row>
    <row r="750" spans="1:5" ht="15.75" x14ac:dyDescent="0.25">
      <c r="A750" s="43">
        <v>103.99848814000001</v>
      </c>
      <c r="B750" s="43">
        <v>27.518384600000001</v>
      </c>
      <c r="C750" s="43">
        <v>851.745</v>
      </c>
      <c r="D750" s="19" t="s">
        <v>381</v>
      </c>
      <c r="E750" s="18">
        <v>840.42499999999995</v>
      </c>
    </row>
    <row r="751" spans="1:5" ht="15.75" x14ac:dyDescent="0.25">
      <c r="A751" s="43">
        <v>103.99848814000001</v>
      </c>
      <c r="B751" s="43">
        <v>27.518384600000001</v>
      </c>
      <c r="C751" s="43">
        <v>851.745</v>
      </c>
      <c r="D751" s="19" t="s">
        <v>382</v>
      </c>
      <c r="E751" s="18">
        <v>840.33500000000004</v>
      </c>
    </row>
    <row r="752" spans="1:5" ht="15.75" x14ac:dyDescent="0.25">
      <c r="A752" s="43">
        <v>103.99848814000001</v>
      </c>
      <c r="B752" s="43">
        <v>27.518384600000001</v>
      </c>
      <c r="C752" s="43">
        <v>851.745</v>
      </c>
      <c r="D752" s="19" t="s">
        <v>383</v>
      </c>
      <c r="E752" s="18">
        <v>839.79499999999996</v>
      </c>
    </row>
    <row r="753" spans="1:5" ht="15.75" x14ac:dyDescent="0.25">
      <c r="A753" s="43">
        <v>103.99848814000001</v>
      </c>
      <c r="B753" s="43">
        <v>27.518384600000001</v>
      </c>
      <c r="C753" s="43">
        <v>851.745</v>
      </c>
      <c r="D753" s="19" t="s">
        <v>384</v>
      </c>
      <c r="E753" s="18">
        <v>839.69500000000005</v>
      </c>
    </row>
    <row r="754" spans="1:5" ht="15.75" x14ac:dyDescent="0.25">
      <c r="A754" s="43">
        <v>103.99848814000001</v>
      </c>
      <c r="B754" s="43">
        <v>27.518384600000001</v>
      </c>
      <c r="C754" s="43">
        <v>851.745</v>
      </c>
      <c r="D754" s="19" t="s">
        <v>385</v>
      </c>
      <c r="E754" s="18">
        <v>839.58500000000004</v>
      </c>
    </row>
    <row r="755" spans="1:5" ht="15.75" x14ac:dyDescent="0.25">
      <c r="A755" s="43">
        <v>103.99848814000001</v>
      </c>
      <c r="B755" s="43">
        <v>27.518384600000001</v>
      </c>
      <c r="C755" s="43">
        <v>851.745</v>
      </c>
      <c r="D755" s="19" t="s">
        <v>386</v>
      </c>
      <c r="E755" s="18">
        <v>839.47500000000002</v>
      </c>
    </row>
    <row r="756" spans="1:5" ht="15.75" x14ac:dyDescent="0.25">
      <c r="A756" s="43">
        <v>103.99848814000001</v>
      </c>
      <c r="B756" s="43">
        <v>27.518384600000001</v>
      </c>
      <c r="C756" s="43">
        <v>851.745</v>
      </c>
      <c r="D756" s="19" t="s">
        <v>387</v>
      </c>
      <c r="E756" s="18">
        <v>839.35500000000002</v>
      </c>
    </row>
    <row r="757" spans="1:5" ht="15.75" x14ac:dyDescent="0.25">
      <c r="A757" s="43">
        <v>103.99848814000001</v>
      </c>
      <c r="B757" s="43">
        <v>27.518384600000001</v>
      </c>
      <c r="C757" s="43">
        <v>851.745</v>
      </c>
      <c r="D757" s="19" t="s">
        <v>388</v>
      </c>
      <c r="E757" s="18">
        <v>839.44500000000005</v>
      </c>
    </row>
    <row r="758" spans="1:5" ht="15.75" x14ac:dyDescent="0.25">
      <c r="A758" s="43">
        <v>103.99848814000001</v>
      </c>
      <c r="B758" s="43">
        <v>27.518384600000001</v>
      </c>
      <c r="C758" s="43">
        <v>851.745</v>
      </c>
      <c r="D758" s="19" t="s">
        <v>389</v>
      </c>
      <c r="E758" s="18">
        <v>839.18499999999995</v>
      </c>
    </row>
    <row r="759" spans="1:5" ht="15.75" x14ac:dyDescent="0.25">
      <c r="A759" s="43">
        <v>103.99848814000001</v>
      </c>
      <c r="B759" s="43">
        <v>27.518384600000001</v>
      </c>
      <c r="C759" s="43">
        <v>851.745</v>
      </c>
      <c r="D759" s="19" t="s">
        <v>390</v>
      </c>
      <c r="E759" s="18">
        <v>839.07500000000005</v>
      </c>
    </row>
    <row r="760" spans="1:5" ht="15.75" x14ac:dyDescent="0.25">
      <c r="A760" s="43">
        <v>103.99848814000001</v>
      </c>
      <c r="B760" s="43">
        <v>27.518384600000001</v>
      </c>
      <c r="C760" s="43">
        <v>851.745</v>
      </c>
      <c r="D760" s="19" t="s">
        <v>391</v>
      </c>
      <c r="E760" s="18">
        <v>838.95500000000004</v>
      </c>
    </row>
    <row r="761" spans="1:5" ht="15.75" x14ac:dyDescent="0.25">
      <c r="A761" s="43">
        <v>103.99848814000001</v>
      </c>
      <c r="B761" s="43">
        <v>27.518384600000001</v>
      </c>
      <c r="C761" s="43">
        <v>851.745</v>
      </c>
      <c r="D761" s="19" t="s">
        <v>392</v>
      </c>
      <c r="E761" s="18">
        <v>838.90499999999997</v>
      </c>
    </row>
    <row r="762" spans="1:5" ht="15.75" x14ac:dyDescent="0.25">
      <c r="A762" s="43">
        <v>103.99848814000001</v>
      </c>
      <c r="B762" s="43">
        <v>27.518384600000001</v>
      </c>
      <c r="C762" s="43">
        <v>851.745</v>
      </c>
      <c r="D762" s="19" t="s">
        <v>393</v>
      </c>
      <c r="E762" s="18">
        <v>839.375</v>
      </c>
    </row>
    <row r="763" spans="1:5" ht="15.75" x14ac:dyDescent="0.25">
      <c r="A763" s="43">
        <v>103.99848814000001</v>
      </c>
      <c r="B763" s="43">
        <v>27.518384600000001</v>
      </c>
      <c r="C763" s="43">
        <v>851.745</v>
      </c>
      <c r="D763" s="19" t="s">
        <v>394</v>
      </c>
      <c r="E763" s="18">
        <v>839.34500000000003</v>
      </c>
    </row>
    <row r="764" spans="1:5" ht="15.75" x14ac:dyDescent="0.25">
      <c r="A764" s="43">
        <v>103.99848814000001</v>
      </c>
      <c r="B764" s="43">
        <v>27.518384600000001</v>
      </c>
      <c r="C764" s="43">
        <v>851.745</v>
      </c>
      <c r="D764" s="19" t="s">
        <v>395</v>
      </c>
      <c r="E764" s="18">
        <v>839.125</v>
      </c>
    </row>
    <row r="765" spans="1:5" ht="15.75" x14ac:dyDescent="0.25">
      <c r="A765" s="43">
        <v>103.99848814000001</v>
      </c>
      <c r="B765" s="43">
        <v>27.518384600000001</v>
      </c>
      <c r="C765" s="43">
        <v>851.745</v>
      </c>
      <c r="D765" s="19" t="s">
        <v>396</v>
      </c>
      <c r="E765" s="18">
        <v>838.90499999999997</v>
      </c>
    </row>
    <row r="766" spans="1:5" ht="15.75" x14ac:dyDescent="0.25">
      <c r="A766" s="43">
        <v>103.99848814000001</v>
      </c>
      <c r="B766" s="43">
        <v>27.518384600000001</v>
      </c>
      <c r="C766" s="43">
        <v>851.745</v>
      </c>
      <c r="D766" s="19" t="s">
        <v>397</v>
      </c>
      <c r="E766" s="18">
        <v>838.80499999999995</v>
      </c>
    </row>
    <row r="767" spans="1:5" ht="15.75" x14ac:dyDescent="0.25">
      <c r="A767" s="43">
        <v>103.99848814000001</v>
      </c>
      <c r="B767" s="43">
        <v>27.518384600000001</v>
      </c>
      <c r="C767" s="43">
        <v>851.745</v>
      </c>
      <c r="D767" s="19" t="s">
        <v>398</v>
      </c>
      <c r="E767" s="18">
        <v>838.76499999999999</v>
      </c>
    </row>
    <row r="768" spans="1:5" ht="15.75" x14ac:dyDescent="0.25">
      <c r="A768" s="43">
        <v>103.99848814000001</v>
      </c>
      <c r="B768" s="43">
        <v>27.518384600000001</v>
      </c>
      <c r="C768" s="43">
        <v>851.745</v>
      </c>
      <c r="D768" s="19" t="s">
        <v>399</v>
      </c>
      <c r="E768" s="18">
        <v>838.68499999999995</v>
      </c>
    </row>
    <row r="769" spans="1:5" ht="15.75" x14ac:dyDescent="0.25">
      <c r="A769" s="43">
        <v>103.99848814000001</v>
      </c>
      <c r="B769" s="43">
        <v>27.518384600000001</v>
      </c>
      <c r="C769" s="43">
        <v>851.745</v>
      </c>
      <c r="D769" s="19" t="s">
        <v>400</v>
      </c>
      <c r="E769" s="18">
        <v>838.65499999999997</v>
      </c>
    </row>
    <row r="770" spans="1:5" ht="15.75" x14ac:dyDescent="0.25">
      <c r="A770" s="43">
        <v>103.99848814000001</v>
      </c>
      <c r="B770" s="43">
        <v>27.518384600000001</v>
      </c>
      <c r="C770" s="43">
        <v>851.745</v>
      </c>
      <c r="D770" s="19" t="s">
        <v>401</v>
      </c>
      <c r="E770" s="18">
        <v>838.66499999999996</v>
      </c>
    </row>
    <row r="771" spans="1:5" ht="15.75" x14ac:dyDescent="0.25">
      <c r="A771" s="43">
        <v>103.99848814000001</v>
      </c>
      <c r="B771" s="43">
        <v>27.518384600000001</v>
      </c>
      <c r="C771" s="43">
        <v>851.745</v>
      </c>
      <c r="D771" s="19" t="s">
        <v>402</v>
      </c>
      <c r="E771" s="18">
        <v>839.11500000000001</v>
      </c>
    </row>
    <row r="772" spans="1:5" ht="15.75" x14ac:dyDescent="0.25">
      <c r="A772" s="43">
        <v>103.99848814000001</v>
      </c>
      <c r="B772" s="43">
        <v>27.518384600000001</v>
      </c>
      <c r="C772" s="43">
        <v>851.745</v>
      </c>
      <c r="D772" s="19" t="s">
        <v>403</v>
      </c>
      <c r="E772" s="18">
        <v>839.04499999999996</v>
      </c>
    </row>
    <row r="773" spans="1:5" ht="15.75" x14ac:dyDescent="0.25">
      <c r="A773" s="43">
        <v>103.99848814000001</v>
      </c>
      <c r="B773" s="43">
        <v>27.518384600000001</v>
      </c>
      <c r="C773" s="43">
        <v>851.745</v>
      </c>
      <c r="D773" s="19" t="s">
        <v>404</v>
      </c>
      <c r="E773" s="18">
        <v>838.60500000000002</v>
      </c>
    </row>
    <row r="774" spans="1:5" ht="15.75" x14ac:dyDescent="0.25">
      <c r="A774" s="43">
        <v>103.99848814000001</v>
      </c>
      <c r="B774" s="43">
        <v>27.518384600000001</v>
      </c>
      <c r="C774" s="43">
        <v>851.745</v>
      </c>
      <c r="D774" s="19" t="s">
        <v>405</v>
      </c>
      <c r="E774" s="18">
        <v>838.56500000000005</v>
      </c>
    </row>
    <row r="775" spans="1:5" ht="15.75" x14ac:dyDescent="0.25">
      <c r="A775" s="43">
        <v>103.99848814000001</v>
      </c>
      <c r="B775" s="43">
        <v>27.518384600000001</v>
      </c>
      <c r="C775" s="43">
        <v>851.745</v>
      </c>
      <c r="D775" s="19" t="s">
        <v>406</v>
      </c>
      <c r="E775" s="18">
        <v>838.42499999999995</v>
      </c>
    </row>
    <row r="776" spans="1:5" ht="15.75" x14ac:dyDescent="0.25">
      <c r="A776" s="43">
        <v>103.99848814000001</v>
      </c>
      <c r="B776" s="43">
        <v>27.518384600000001</v>
      </c>
      <c r="C776" s="43">
        <v>851.745</v>
      </c>
      <c r="D776" s="19" t="s">
        <v>407</v>
      </c>
      <c r="E776" s="18">
        <v>838.38499999999999</v>
      </c>
    </row>
    <row r="777" spans="1:5" ht="15.75" x14ac:dyDescent="0.25">
      <c r="A777" s="43">
        <v>103.99848814000001</v>
      </c>
      <c r="B777" s="43">
        <v>27.518384600000001</v>
      </c>
      <c r="C777" s="43">
        <v>851.745</v>
      </c>
      <c r="D777" s="19" t="s">
        <v>408</v>
      </c>
      <c r="E777" s="18">
        <v>838.28499999999997</v>
      </c>
    </row>
    <row r="778" spans="1:5" ht="15.75" x14ac:dyDescent="0.25">
      <c r="A778" s="43">
        <v>103.99848814000001</v>
      </c>
      <c r="B778" s="43">
        <v>27.518384600000001</v>
      </c>
      <c r="C778" s="43">
        <v>851.745</v>
      </c>
      <c r="D778" s="19" t="s">
        <v>409</v>
      </c>
      <c r="E778" s="18">
        <v>838.745</v>
      </c>
    </row>
    <row r="779" spans="1:5" ht="15.75" x14ac:dyDescent="0.25">
      <c r="A779" s="43">
        <v>103.99848814000001</v>
      </c>
      <c r="B779" s="43">
        <v>27.518384600000001</v>
      </c>
      <c r="C779" s="43">
        <v>851.745</v>
      </c>
      <c r="D779" s="19" t="s">
        <v>410</v>
      </c>
      <c r="E779" s="18">
        <v>838.66499999999996</v>
      </c>
    </row>
    <row r="780" spans="1:5" ht="15.75" x14ac:dyDescent="0.25">
      <c r="A780" s="43">
        <v>103.99848814000001</v>
      </c>
      <c r="B780" s="43">
        <v>27.518384600000001</v>
      </c>
      <c r="C780" s="43">
        <v>851.745</v>
      </c>
      <c r="D780" s="19" t="s">
        <v>411</v>
      </c>
      <c r="E780" s="18">
        <v>838.58500000000004</v>
      </c>
    </row>
    <row r="781" spans="1:5" ht="15.75" x14ac:dyDescent="0.25">
      <c r="A781" s="43">
        <v>103.99848814000001</v>
      </c>
      <c r="B781" s="43">
        <v>27.518384600000001</v>
      </c>
      <c r="C781" s="43">
        <v>851.745</v>
      </c>
      <c r="D781" s="19" t="s">
        <v>412</v>
      </c>
      <c r="E781" s="18">
        <v>838.55499999999995</v>
      </c>
    </row>
    <row r="782" spans="1:5" ht="15.75" x14ac:dyDescent="0.25">
      <c r="A782" s="43">
        <v>103.99848814000001</v>
      </c>
      <c r="B782" s="43">
        <v>27.518384600000001</v>
      </c>
      <c r="C782" s="43">
        <v>851.745</v>
      </c>
      <c r="D782" s="19" t="s">
        <v>413</v>
      </c>
      <c r="E782" s="18">
        <v>838.22500000000002</v>
      </c>
    </row>
    <row r="783" spans="1:5" ht="15.75" x14ac:dyDescent="0.25">
      <c r="A783" s="43">
        <v>103.99848814000001</v>
      </c>
      <c r="B783" s="43">
        <v>27.518384600000001</v>
      </c>
      <c r="C783" s="43">
        <v>851.745</v>
      </c>
      <c r="D783" s="19" t="s">
        <v>414</v>
      </c>
      <c r="E783" s="18">
        <v>838.14499999999998</v>
      </c>
    </row>
    <row r="784" spans="1:5" ht="15.75" x14ac:dyDescent="0.25">
      <c r="A784" s="43">
        <v>103.99848814000001</v>
      </c>
      <c r="B784" s="43">
        <v>27.518384600000001</v>
      </c>
      <c r="C784" s="43">
        <v>851.745</v>
      </c>
      <c r="D784" s="19" t="s">
        <v>415</v>
      </c>
      <c r="E784" s="18">
        <v>838.40499999999997</v>
      </c>
    </row>
    <row r="785" spans="1:5" ht="15.75" x14ac:dyDescent="0.25">
      <c r="A785" s="43">
        <v>103.99848814000001</v>
      </c>
      <c r="B785" s="43">
        <v>27.518384600000001</v>
      </c>
      <c r="C785" s="43">
        <v>851.745</v>
      </c>
      <c r="D785" s="19" t="s">
        <v>416</v>
      </c>
      <c r="E785" s="18">
        <v>838.80499999999995</v>
      </c>
    </row>
    <row r="786" spans="1:5" ht="15.75" x14ac:dyDescent="0.25">
      <c r="A786" s="43">
        <v>103.99848814000001</v>
      </c>
      <c r="B786" s="43">
        <v>27.518384600000001</v>
      </c>
      <c r="C786" s="43">
        <v>851.745</v>
      </c>
      <c r="D786" s="19" t="s">
        <v>417</v>
      </c>
      <c r="E786" s="18">
        <v>838.73500000000001</v>
      </c>
    </row>
    <row r="787" spans="1:5" ht="15.75" x14ac:dyDescent="0.25">
      <c r="A787" s="43">
        <v>103.99848814000001</v>
      </c>
      <c r="B787" s="43">
        <v>27.518384600000001</v>
      </c>
      <c r="C787" s="43">
        <v>851.745</v>
      </c>
      <c r="D787" s="19" t="s">
        <v>418</v>
      </c>
      <c r="E787" s="18">
        <v>838.36500000000001</v>
      </c>
    </row>
    <row r="788" spans="1:5" ht="15.75" x14ac:dyDescent="0.25">
      <c r="A788" s="43">
        <v>103.99848814000001</v>
      </c>
      <c r="B788" s="43">
        <v>27.518384600000001</v>
      </c>
      <c r="C788" s="43">
        <v>851.745</v>
      </c>
      <c r="D788" s="19" t="s">
        <v>419</v>
      </c>
      <c r="E788" s="18">
        <v>839.56500000000005</v>
      </c>
    </row>
    <row r="789" spans="1:5" ht="15.75" x14ac:dyDescent="0.25">
      <c r="A789" s="43">
        <v>103.99848814000001</v>
      </c>
      <c r="B789" s="43">
        <v>27.518384600000001</v>
      </c>
      <c r="C789" s="43">
        <v>851.745</v>
      </c>
      <c r="D789" s="19" t="s">
        <v>420</v>
      </c>
      <c r="E789" s="18">
        <v>839.125</v>
      </c>
    </row>
    <row r="790" spans="1:5" ht="15.75" x14ac:dyDescent="0.25">
      <c r="A790" s="43">
        <v>103.99848814000001</v>
      </c>
      <c r="B790" s="43">
        <v>27.518384600000001</v>
      </c>
      <c r="C790" s="43">
        <v>851.745</v>
      </c>
      <c r="D790" s="19" t="s">
        <v>421</v>
      </c>
      <c r="E790" s="18">
        <v>839.28499999999997</v>
      </c>
    </row>
    <row r="791" spans="1:5" ht="15.75" x14ac:dyDescent="0.25">
      <c r="A791" s="43">
        <v>103.99848814000001</v>
      </c>
      <c r="B791" s="43">
        <v>27.518384600000001</v>
      </c>
      <c r="C791" s="43">
        <v>851.745</v>
      </c>
      <c r="D791" s="19" t="s">
        <v>422</v>
      </c>
      <c r="E791" s="18">
        <v>839.93499999999995</v>
      </c>
    </row>
    <row r="792" spans="1:5" ht="15.75" x14ac:dyDescent="0.25">
      <c r="A792" s="43">
        <v>103.99848814000001</v>
      </c>
      <c r="B792" s="43">
        <v>27.518384600000001</v>
      </c>
      <c r="C792" s="43">
        <v>851.745</v>
      </c>
      <c r="D792" s="19" t="s">
        <v>423</v>
      </c>
      <c r="E792" s="18">
        <v>839.10500000000002</v>
      </c>
    </row>
    <row r="793" spans="1:5" ht="15.75" x14ac:dyDescent="0.25">
      <c r="A793" s="43">
        <v>103.99848814000001</v>
      </c>
      <c r="B793" s="43">
        <v>27.518384600000001</v>
      </c>
      <c r="C793" s="43">
        <v>851.745</v>
      </c>
      <c r="D793" s="19" t="s">
        <v>424</v>
      </c>
      <c r="E793" s="18">
        <v>839.41499999999996</v>
      </c>
    </row>
    <row r="794" spans="1:5" ht="15.75" x14ac:dyDescent="0.25">
      <c r="A794" s="43">
        <v>103.99848814000001</v>
      </c>
      <c r="B794" s="43">
        <v>27.518384600000001</v>
      </c>
      <c r="C794" s="43">
        <v>851.745</v>
      </c>
      <c r="D794" s="19" t="s">
        <v>425</v>
      </c>
      <c r="E794" s="18">
        <v>838.30499999999995</v>
      </c>
    </row>
    <row r="795" spans="1:5" ht="15.75" x14ac:dyDescent="0.25">
      <c r="A795" s="43">
        <v>103.99848814000001</v>
      </c>
      <c r="B795" s="43">
        <v>27.518384600000001</v>
      </c>
      <c r="C795" s="43">
        <v>851.745</v>
      </c>
      <c r="D795" s="19" t="s">
        <v>426</v>
      </c>
      <c r="E795" s="18">
        <v>839.16499999999996</v>
      </c>
    </row>
    <row r="796" spans="1:5" ht="15.75" x14ac:dyDescent="0.25">
      <c r="A796" s="43">
        <v>103.99848814000001</v>
      </c>
      <c r="B796" s="43">
        <v>27.518384600000001</v>
      </c>
      <c r="C796" s="43">
        <v>851.745</v>
      </c>
      <c r="D796" s="19" t="s">
        <v>427</v>
      </c>
      <c r="E796" s="18">
        <v>839.58500000000004</v>
      </c>
    </row>
    <row r="797" spans="1:5" ht="15.75" x14ac:dyDescent="0.25">
      <c r="A797" s="43">
        <v>103.99848814000001</v>
      </c>
      <c r="B797" s="43">
        <v>27.518384600000001</v>
      </c>
      <c r="C797" s="43">
        <v>851.745</v>
      </c>
      <c r="D797" s="19" t="s">
        <v>428</v>
      </c>
      <c r="E797" s="18">
        <v>840.79499999999996</v>
      </c>
    </row>
    <row r="798" spans="1:5" ht="15.75" x14ac:dyDescent="0.25">
      <c r="A798" s="43">
        <v>103.99848814000001</v>
      </c>
      <c r="B798" s="43">
        <v>27.518384600000001</v>
      </c>
      <c r="C798" s="43">
        <v>851.745</v>
      </c>
      <c r="D798" s="19" t="s">
        <v>429</v>
      </c>
      <c r="E798" s="18">
        <v>840.245</v>
      </c>
    </row>
    <row r="799" spans="1:5" ht="15.75" x14ac:dyDescent="0.25">
      <c r="A799" s="43">
        <v>103.99848814000001</v>
      </c>
      <c r="B799" s="43">
        <v>27.518384600000001</v>
      </c>
      <c r="C799" s="43">
        <v>851.745</v>
      </c>
      <c r="D799" s="19" t="s">
        <v>430</v>
      </c>
      <c r="E799" s="18">
        <v>839.625</v>
      </c>
    </row>
    <row r="800" spans="1:5" ht="15.75" x14ac:dyDescent="0.25">
      <c r="A800" s="43">
        <v>103.99848814000001</v>
      </c>
      <c r="B800" s="43">
        <v>27.518384600000001</v>
      </c>
      <c r="C800" s="43">
        <v>851.745</v>
      </c>
      <c r="D800" s="19" t="s">
        <v>431</v>
      </c>
      <c r="E800" s="18">
        <v>839.005</v>
      </c>
    </row>
    <row r="801" spans="1:5" ht="15.75" x14ac:dyDescent="0.25">
      <c r="A801" s="43">
        <v>103.99848814000001</v>
      </c>
      <c r="B801" s="43">
        <v>27.518384600000001</v>
      </c>
      <c r="C801" s="43">
        <v>851.745</v>
      </c>
      <c r="D801" s="19" t="s">
        <v>432</v>
      </c>
      <c r="E801" s="18">
        <v>838.30499999999995</v>
      </c>
    </row>
    <row r="802" spans="1:5" ht="15.75" x14ac:dyDescent="0.25">
      <c r="A802" s="43">
        <v>103.99848814000001</v>
      </c>
      <c r="B802" s="43">
        <v>27.518384600000001</v>
      </c>
      <c r="C802" s="43">
        <v>851.745</v>
      </c>
      <c r="D802" s="19" t="s">
        <v>433</v>
      </c>
      <c r="E802" s="18">
        <v>838.64499999999998</v>
      </c>
    </row>
    <row r="803" spans="1:5" ht="15.75" x14ac:dyDescent="0.25">
      <c r="A803" s="43">
        <v>103.99848814000001</v>
      </c>
      <c r="B803" s="43">
        <v>27.518384600000001</v>
      </c>
      <c r="C803" s="43">
        <v>851.745</v>
      </c>
      <c r="D803" s="19" t="s">
        <v>434</v>
      </c>
      <c r="E803" s="18">
        <v>839.06500000000005</v>
      </c>
    </row>
    <row r="804" spans="1:5" ht="15.75" x14ac:dyDescent="0.25">
      <c r="A804" s="43">
        <v>103.99848814000001</v>
      </c>
      <c r="B804" s="43">
        <v>27.518384600000001</v>
      </c>
      <c r="C804" s="43">
        <v>851.745</v>
      </c>
      <c r="D804" s="19" t="s">
        <v>435</v>
      </c>
      <c r="E804" s="18">
        <v>838.755</v>
      </c>
    </row>
    <row r="805" spans="1:5" ht="15.75" x14ac:dyDescent="0.25">
      <c r="A805" s="43">
        <v>103.99848814000001</v>
      </c>
      <c r="B805" s="43">
        <v>27.518384600000001</v>
      </c>
      <c r="C805" s="43">
        <v>851.745</v>
      </c>
      <c r="D805" s="19" t="s">
        <v>436</v>
      </c>
      <c r="E805" s="18">
        <v>838.70500000000004</v>
      </c>
    </row>
    <row r="806" spans="1:5" ht="15.75" x14ac:dyDescent="0.25">
      <c r="A806" s="43">
        <v>103.99848814000001</v>
      </c>
      <c r="B806" s="43">
        <v>27.518384600000001</v>
      </c>
      <c r="C806" s="43">
        <v>851.745</v>
      </c>
      <c r="D806" s="19" t="s">
        <v>437</v>
      </c>
      <c r="E806" s="18">
        <v>838.84500000000003</v>
      </c>
    </row>
    <row r="807" spans="1:5" ht="15.75" x14ac:dyDescent="0.25">
      <c r="A807" s="43">
        <v>103.99848814000001</v>
      </c>
      <c r="B807" s="43">
        <v>27.518384600000001</v>
      </c>
      <c r="C807" s="43">
        <v>851.745</v>
      </c>
      <c r="D807" s="19" t="s">
        <v>438</v>
      </c>
      <c r="E807" s="18">
        <v>838.625</v>
      </c>
    </row>
    <row r="808" spans="1:5" ht="15.75" x14ac:dyDescent="0.25">
      <c r="A808" s="43">
        <v>103.99848814000001</v>
      </c>
      <c r="B808" s="43">
        <v>27.518384600000001</v>
      </c>
      <c r="C808" s="43">
        <v>851.745</v>
      </c>
      <c r="D808" s="19" t="s">
        <v>439</v>
      </c>
      <c r="E808" s="18">
        <v>838.54499999999996</v>
      </c>
    </row>
    <row r="809" spans="1:5" ht="15.75" x14ac:dyDescent="0.25">
      <c r="A809" s="43">
        <v>103.99848814000001</v>
      </c>
      <c r="B809" s="43">
        <v>27.518384600000001</v>
      </c>
      <c r="C809" s="43">
        <v>851.745</v>
      </c>
      <c r="D809" s="19" t="s">
        <v>440</v>
      </c>
      <c r="E809" s="18">
        <v>838.44500000000005</v>
      </c>
    </row>
    <row r="810" spans="1:5" ht="15.75" x14ac:dyDescent="0.25">
      <c r="A810" s="43">
        <v>103.99848814000001</v>
      </c>
      <c r="B810" s="43">
        <v>27.518384600000001</v>
      </c>
      <c r="C810" s="43">
        <v>851.745</v>
      </c>
      <c r="D810" s="19" t="s">
        <v>441</v>
      </c>
      <c r="E810" s="18">
        <v>838.53499999999997</v>
      </c>
    </row>
    <row r="811" spans="1:5" ht="15.75" x14ac:dyDescent="0.25">
      <c r="A811" s="43">
        <v>103.99848814000001</v>
      </c>
      <c r="B811" s="43">
        <v>27.518384600000001</v>
      </c>
      <c r="C811" s="43">
        <v>851.745</v>
      </c>
      <c r="D811" s="19" t="s">
        <v>442</v>
      </c>
      <c r="E811" s="18">
        <v>838.61500000000001</v>
      </c>
    </row>
    <row r="812" spans="1:5" ht="15.75" x14ac:dyDescent="0.25">
      <c r="A812" s="43">
        <v>103.99848814000001</v>
      </c>
      <c r="B812" s="43">
        <v>27.518384600000001</v>
      </c>
      <c r="C812" s="43">
        <v>851.745</v>
      </c>
      <c r="D812" s="19" t="s">
        <v>443</v>
      </c>
      <c r="E812" s="18">
        <v>838.59500000000003</v>
      </c>
    </row>
    <row r="813" spans="1:5" ht="15.75" x14ac:dyDescent="0.25">
      <c r="A813" s="43">
        <v>103.99848814000001</v>
      </c>
      <c r="B813" s="43">
        <v>27.518384600000001</v>
      </c>
      <c r="C813" s="43">
        <v>851.745</v>
      </c>
      <c r="D813" s="19" t="s">
        <v>444</v>
      </c>
      <c r="E813" s="18">
        <v>838.54499999999996</v>
      </c>
    </row>
    <row r="814" spans="1:5" ht="15.75" x14ac:dyDescent="0.25">
      <c r="A814" s="43">
        <v>103.99848814000001</v>
      </c>
      <c r="B814" s="43">
        <v>27.518384600000001</v>
      </c>
      <c r="C814" s="43">
        <v>851.745</v>
      </c>
      <c r="D814" s="19" t="s">
        <v>445</v>
      </c>
      <c r="E814" s="18">
        <v>838.53499999999997</v>
      </c>
    </row>
    <row r="815" spans="1:5" ht="15.75" x14ac:dyDescent="0.25">
      <c r="A815" s="43">
        <v>103.99848814000001</v>
      </c>
      <c r="B815" s="43">
        <v>27.518384600000001</v>
      </c>
      <c r="C815" s="43">
        <v>851.745</v>
      </c>
      <c r="D815" s="19" t="s">
        <v>446</v>
      </c>
      <c r="E815" s="18">
        <v>841.95500000000004</v>
      </c>
    </row>
    <row r="816" spans="1:5" ht="15.75" x14ac:dyDescent="0.25">
      <c r="A816" s="43">
        <v>103.99848814000001</v>
      </c>
      <c r="B816" s="43">
        <v>27.518384600000001</v>
      </c>
      <c r="C816" s="43">
        <v>851.745</v>
      </c>
      <c r="D816" s="19" t="s">
        <v>447</v>
      </c>
      <c r="E816" s="18">
        <v>841.245</v>
      </c>
    </row>
    <row r="817" spans="1:5" ht="15.75" x14ac:dyDescent="0.25">
      <c r="A817" s="43">
        <v>103.99848814000001</v>
      </c>
      <c r="B817" s="43">
        <v>27.518384600000001</v>
      </c>
      <c r="C817" s="43">
        <v>851.745</v>
      </c>
      <c r="D817" s="19" t="s">
        <v>448</v>
      </c>
      <c r="E817" s="18">
        <v>844.005</v>
      </c>
    </row>
    <row r="818" spans="1:5" ht="15.75" x14ac:dyDescent="0.25">
      <c r="A818" s="43">
        <v>103.99848814000001</v>
      </c>
      <c r="B818" s="43">
        <v>27.518384600000001</v>
      </c>
      <c r="C818" s="43">
        <v>851.745</v>
      </c>
      <c r="D818" s="19" t="s">
        <v>449</v>
      </c>
      <c r="E818" s="18">
        <v>841.08500000000004</v>
      </c>
    </row>
    <row r="819" spans="1:5" ht="15.75" x14ac:dyDescent="0.25">
      <c r="A819" s="43">
        <v>103.99848814000001</v>
      </c>
      <c r="B819" s="43">
        <v>27.518384600000001</v>
      </c>
      <c r="C819" s="43">
        <v>851.745</v>
      </c>
      <c r="D819" s="19" t="s">
        <v>450</v>
      </c>
      <c r="E819" s="18">
        <v>841.35500000000002</v>
      </c>
    </row>
    <row r="820" spans="1:5" ht="15.75" x14ac:dyDescent="0.25">
      <c r="A820" s="43">
        <v>103.99848814000001</v>
      </c>
      <c r="B820" s="43">
        <v>27.518384600000001</v>
      </c>
      <c r="C820" s="43">
        <v>851.745</v>
      </c>
      <c r="D820" s="19" t="s">
        <v>451</v>
      </c>
      <c r="E820" s="18">
        <v>840.56500000000005</v>
      </c>
    </row>
    <row r="821" spans="1:5" ht="15.75" x14ac:dyDescent="0.25">
      <c r="A821" s="43">
        <v>103.99848814000001</v>
      </c>
      <c r="B821" s="43">
        <v>27.518384600000001</v>
      </c>
      <c r="C821" s="43">
        <v>851.745</v>
      </c>
      <c r="D821" s="19" t="s">
        <v>452</v>
      </c>
      <c r="E821" s="18">
        <v>839.96500000000003</v>
      </c>
    </row>
    <row r="822" spans="1:5" ht="15.75" x14ac:dyDescent="0.25">
      <c r="A822" s="43">
        <v>103.99848814000001</v>
      </c>
      <c r="B822" s="43">
        <v>27.518384600000001</v>
      </c>
      <c r="C822" s="43">
        <v>851.745</v>
      </c>
      <c r="D822" s="19" t="s">
        <v>453</v>
      </c>
      <c r="E822" s="18">
        <v>839.56500000000005</v>
      </c>
    </row>
    <row r="823" spans="1:5" ht="15.75" x14ac:dyDescent="0.25">
      <c r="A823" s="43">
        <v>103.99848814000001</v>
      </c>
      <c r="B823" s="43">
        <v>27.518384600000001</v>
      </c>
      <c r="C823" s="43">
        <v>851.745</v>
      </c>
      <c r="D823" s="19" t="s">
        <v>454</v>
      </c>
      <c r="E823" s="18">
        <v>840.005</v>
      </c>
    </row>
    <row r="824" spans="1:5" ht="15.75" x14ac:dyDescent="0.25">
      <c r="A824" s="43">
        <v>103.99848814000001</v>
      </c>
      <c r="B824" s="43">
        <v>27.518384600000001</v>
      </c>
      <c r="C824" s="43">
        <v>851.745</v>
      </c>
      <c r="D824" s="19" t="s">
        <v>455</v>
      </c>
      <c r="E824" s="18">
        <v>839.67499999999995</v>
      </c>
    </row>
    <row r="825" spans="1:5" ht="15.75" x14ac:dyDescent="0.25">
      <c r="A825" s="43">
        <v>103.99848814000001</v>
      </c>
      <c r="B825" s="43">
        <v>27.518384600000001</v>
      </c>
      <c r="C825" s="43">
        <v>851.745</v>
      </c>
      <c r="D825" s="19" t="s">
        <v>456</v>
      </c>
      <c r="E825" s="18">
        <v>839.90499999999997</v>
      </c>
    </row>
    <row r="826" spans="1:5" ht="15.75" x14ac:dyDescent="0.25">
      <c r="A826" s="43">
        <v>103.99848814000001</v>
      </c>
      <c r="B826" s="43">
        <v>27.518384600000001</v>
      </c>
      <c r="C826" s="43">
        <v>851.745</v>
      </c>
      <c r="D826" s="19" t="s">
        <v>457</v>
      </c>
      <c r="E826" s="18">
        <v>842.40499999999997</v>
      </c>
    </row>
    <row r="827" spans="1:5" ht="15.75" x14ac:dyDescent="0.25">
      <c r="A827" s="43">
        <v>103.99848814000001</v>
      </c>
      <c r="B827" s="43">
        <v>27.518384600000001</v>
      </c>
      <c r="C827" s="43">
        <v>851.745</v>
      </c>
      <c r="D827" s="19" t="s">
        <v>458</v>
      </c>
      <c r="E827" s="18">
        <v>843.52499999999998</v>
      </c>
    </row>
    <row r="828" spans="1:5" ht="15.75" x14ac:dyDescent="0.25">
      <c r="A828" s="43">
        <v>103.99848814000001</v>
      </c>
      <c r="B828" s="43">
        <v>27.518384600000001</v>
      </c>
      <c r="C828" s="43">
        <v>851.745</v>
      </c>
      <c r="D828" s="19" t="s">
        <v>459</v>
      </c>
      <c r="E828" s="18">
        <v>841.82500000000005</v>
      </c>
    </row>
    <row r="829" spans="1:5" ht="15.75" x14ac:dyDescent="0.25">
      <c r="A829" s="43">
        <v>103.99848814000001</v>
      </c>
      <c r="B829" s="43">
        <v>27.518384600000001</v>
      </c>
      <c r="C829" s="43">
        <v>851.745</v>
      </c>
      <c r="D829" s="19" t="s">
        <v>460</v>
      </c>
      <c r="E829" s="18">
        <v>840.28499999999997</v>
      </c>
    </row>
    <row r="830" spans="1:5" ht="15.75" x14ac:dyDescent="0.25">
      <c r="A830" s="43">
        <v>103.99848814000001</v>
      </c>
      <c r="B830" s="43">
        <v>27.518384600000001</v>
      </c>
      <c r="C830" s="43">
        <v>851.745</v>
      </c>
      <c r="D830" s="19" t="s">
        <v>461</v>
      </c>
      <c r="E830" s="18">
        <v>839.68499999999995</v>
      </c>
    </row>
    <row r="831" spans="1:5" ht="15.75" x14ac:dyDescent="0.25">
      <c r="A831" s="43">
        <v>103.99848814000001</v>
      </c>
      <c r="B831" s="43">
        <v>27.518384600000001</v>
      </c>
      <c r="C831" s="43">
        <v>851.745</v>
      </c>
      <c r="D831" s="19" t="s">
        <v>462</v>
      </c>
      <c r="E831" s="18">
        <v>839.77499999999998</v>
      </c>
    </row>
    <row r="832" spans="1:5" ht="15.75" x14ac:dyDescent="0.25">
      <c r="A832" s="43">
        <v>103.99848814000001</v>
      </c>
      <c r="B832" s="43">
        <v>27.518384600000001</v>
      </c>
      <c r="C832" s="43">
        <v>851.745</v>
      </c>
      <c r="D832" s="19" t="s">
        <v>463</v>
      </c>
      <c r="E832" s="18">
        <v>839.68499999999995</v>
      </c>
    </row>
    <row r="833" spans="1:5" ht="15.75" x14ac:dyDescent="0.25">
      <c r="A833" s="43">
        <v>103.99848814000001</v>
      </c>
      <c r="B833" s="43">
        <v>27.518384600000001</v>
      </c>
      <c r="C833" s="43">
        <v>851.745</v>
      </c>
      <c r="D833" s="19" t="s">
        <v>464</v>
      </c>
      <c r="E833" s="18">
        <v>839.68499999999995</v>
      </c>
    </row>
    <row r="834" spans="1:5" ht="15.75" x14ac:dyDescent="0.25">
      <c r="A834" s="43">
        <v>103.99848814000001</v>
      </c>
      <c r="B834" s="43">
        <v>27.518384600000001</v>
      </c>
      <c r="C834" s="43">
        <v>851.745</v>
      </c>
      <c r="D834" s="19" t="s">
        <v>465</v>
      </c>
      <c r="E834" s="18">
        <v>839.44500000000005</v>
      </c>
    </row>
    <row r="835" spans="1:5" ht="15.75" x14ac:dyDescent="0.25">
      <c r="A835" s="43">
        <v>103.99848814000001</v>
      </c>
      <c r="B835" s="43">
        <v>27.518384600000001</v>
      </c>
      <c r="C835" s="43">
        <v>851.745</v>
      </c>
      <c r="D835" s="19" t="s">
        <v>466</v>
      </c>
      <c r="E835" s="18">
        <v>839.66499999999996</v>
      </c>
    </row>
    <row r="836" spans="1:5" ht="15.75" x14ac:dyDescent="0.25">
      <c r="A836" s="43">
        <v>103.99848814000001</v>
      </c>
      <c r="B836" s="43">
        <v>27.518384600000001</v>
      </c>
      <c r="C836" s="43">
        <v>851.745</v>
      </c>
      <c r="D836" s="19" t="s">
        <v>467</v>
      </c>
      <c r="E836" s="18">
        <v>840.15499999999997</v>
      </c>
    </row>
    <row r="837" spans="1:5" ht="15.75" x14ac:dyDescent="0.25">
      <c r="A837" s="43">
        <v>103.99848814000001</v>
      </c>
      <c r="B837" s="43">
        <v>27.518384600000001</v>
      </c>
      <c r="C837" s="43">
        <v>851.745</v>
      </c>
      <c r="D837" s="19" t="s">
        <v>468</v>
      </c>
      <c r="E837" s="18">
        <v>840.745</v>
      </c>
    </row>
    <row r="838" spans="1:5" ht="15.75" x14ac:dyDescent="0.25">
      <c r="A838" s="43">
        <v>103.99848814000001</v>
      </c>
      <c r="B838" s="43">
        <v>27.518384600000001</v>
      </c>
      <c r="C838" s="43">
        <v>851.745</v>
      </c>
      <c r="D838" s="19" t="s">
        <v>469</v>
      </c>
      <c r="E838" s="18">
        <v>844.32500000000005</v>
      </c>
    </row>
    <row r="839" spans="1:5" ht="15.75" x14ac:dyDescent="0.25">
      <c r="A839" s="43">
        <v>103.99848814000001</v>
      </c>
      <c r="B839" s="43">
        <v>27.518384600000001</v>
      </c>
      <c r="C839" s="43">
        <v>851.745</v>
      </c>
      <c r="D839" s="19" t="s">
        <v>470</v>
      </c>
      <c r="E839" s="18">
        <v>842.03499999999997</v>
      </c>
    </row>
    <row r="840" spans="1:5" ht="15.75" x14ac:dyDescent="0.25">
      <c r="A840" s="43">
        <v>103.99848814000001</v>
      </c>
      <c r="B840" s="43">
        <v>27.518384600000001</v>
      </c>
      <c r="C840" s="43">
        <v>851.745</v>
      </c>
      <c r="D840" s="19" t="s">
        <v>471</v>
      </c>
      <c r="E840" s="18">
        <v>841.72500000000002</v>
      </c>
    </row>
    <row r="841" spans="1:5" ht="15.75" x14ac:dyDescent="0.25">
      <c r="A841" s="43">
        <v>103.99848814000001</v>
      </c>
      <c r="B841" s="43">
        <v>27.518384600000001</v>
      </c>
      <c r="C841" s="43">
        <v>851.745</v>
      </c>
      <c r="D841" s="19" t="s">
        <v>472</v>
      </c>
      <c r="E841" s="18">
        <v>843.07500000000005</v>
      </c>
    </row>
    <row r="842" spans="1:5" ht="15.75" x14ac:dyDescent="0.25">
      <c r="A842" s="43">
        <v>103.99848814000001</v>
      </c>
      <c r="B842" s="43">
        <v>27.518384600000001</v>
      </c>
      <c r="C842" s="43">
        <v>851.745</v>
      </c>
      <c r="D842" s="19" t="s">
        <v>473</v>
      </c>
      <c r="E842" s="18">
        <v>840.88499999999999</v>
      </c>
    </row>
    <row r="843" spans="1:5" ht="15.75" x14ac:dyDescent="0.25">
      <c r="A843" s="43">
        <v>103.99848814000001</v>
      </c>
      <c r="B843" s="43">
        <v>27.518384600000001</v>
      </c>
      <c r="C843" s="43">
        <v>851.745</v>
      </c>
      <c r="D843" s="19" t="s">
        <v>474</v>
      </c>
      <c r="E843" s="18">
        <v>839.96500000000003</v>
      </c>
    </row>
    <row r="844" spans="1:5" ht="15.75" x14ac:dyDescent="0.25">
      <c r="A844" s="43">
        <v>103.99848814000001</v>
      </c>
      <c r="B844" s="43">
        <v>27.518384600000001</v>
      </c>
      <c r="C844" s="43">
        <v>851.745</v>
      </c>
      <c r="D844" s="19" t="s">
        <v>475</v>
      </c>
      <c r="E844" s="18">
        <v>840.28499999999997</v>
      </c>
    </row>
    <row r="845" spans="1:5" ht="15.75" x14ac:dyDescent="0.25">
      <c r="A845" s="43">
        <v>103.99848814000001</v>
      </c>
      <c r="B845" s="43">
        <v>27.518384600000001</v>
      </c>
      <c r="C845" s="43">
        <v>851.745</v>
      </c>
      <c r="D845" s="19" t="s">
        <v>476</v>
      </c>
      <c r="E845" s="18">
        <v>838.83500000000004</v>
      </c>
    </row>
    <row r="846" spans="1:5" ht="15.75" x14ac:dyDescent="0.25">
      <c r="A846" s="43">
        <v>103.99848814000001</v>
      </c>
      <c r="B846" s="43">
        <v>27.518384600000001</v>
      </c>
      <c r="C846" s="43">
        <v>851.745</v>
      </c>
      <c r="D846" s="19" t="s">
        <v>477</v>
      </c>
      <c r="E846" s="18">
        <v>832.61500000000001</v>
      </c>
    </row>
    <row r="847" spans="1:5" ht="15.75" x14ac:dyDescent="0.25">
      <c r="A847" s="43">
        <v>103.99848814000001</v>
      </c>
      <c r="B847" s="43">
        <v>27.518384600000001</v>
      </c>
      <c r="C847" s="43">
        <v>851.745</v>
      </c>
      <c r="D847" s="19" t="s">
        <v>478</v>
      </c>
      <c r="E847" s="18">
        <v>831.65499999999997</v>
      </c>
    </row>
    <row r="848" spans="1:5" ht="15.75" x14ac:dyDescent="0.25">
      <c r="A848" s="43">
        <v>103.99848814000001</v>
      </c>
      <c r="B848" s="43">
        <v>27.518384600000001</v>
      </c>
      <c r="C848" s="43">
        <v>851.745</v>
      </c>
      <c r="D848" s="19" t="s">
        <v>479</v>
      </c>
      <c r="E848" s="18">
        <v>831.72500000000002</v>
      </c>
    </row>
    <row r="849" spans="1:5" ht="15.75" x14ac:dyDescent="0.25">
      <c r="A849" s="43">
        <v>103.99848814000001</v>
      </c>
      <c r="B849" s="43">
        <v>27.518384600000001</v>
      </c>
      <c r="C849" s="43">
        <v>851.745</v>
      </c>
      <c r="D849" s="19" t="s">
        <v>480</v>
      </c>
      <c r="E849" s="18">
        <v>830.84500000000003</v>
      </c>
    </row>
    <row r="850" spans="1:5" ht="15.75" x14ac:dyDescent="0.25">
      <c r="A850" s="43">
        <v>103.99848814000001</v>
      </c>
      <c r="B850" s="43">
        <v>27.518384600000001</v>
      </c>
      <c r="C850" s="43">
        <v>851.745</v>
      </c>
      <c r="D850" s="19" t="s">
        <v>481</v>
      </c>
      <c r="E850" s="18">
        <v>830.78499999999997</v>
      </c>
    </row>
    <row r="851" spans="1:5" ht="15.75" x14ac:dyDescent="0.25">
      <c r="A851" s="43">
        <v>103.99848814000001</v>
      </c>
      <c r="B851" s="43">
        <v>27.518384600000001</v>
      </c>
      <c r="C851" s="43">
        <v>851.745</v>
      </c>
      <c r="D851" s="19" t="s">
        <v>482</v>
      </c>
      <c r="E851" s="18">
        <v>832.375</v>
      </c>
    </row>
    <row r="852" spans="1:5" ht="15.75" x14ac:dyDescent="0.25">
      <c r="A852" s="43">
        <v>103.99848814000001</v>
      </c>
      <c r="B852" s="43">
        <v>27.518384600000001</v>
      </c>
      <c r="C852" s="43">
        <v>851.745</v>
      </c>
      <c r="D852" s="19" t="s">
        <v>483</v>
      </c>
      <c r="E852" s="18">
        <v>831.18499999999995</v>
      </c>
    </row>
    <row r="853" spans="1:5" ht="15.75" x14ac:dyDescent="0.25">
      <c r="A853" s="43">
        <v>103.99848814000001</v>
      </c>
      <c r="B853" s="43">
        <v>27.518384600000001</v>
      </c>
      <c r="C853" s="43">
        <v>851.745</v>
      </c>
      <c r="D853" s="19" t="s">
        <v>484</v>
      </c>
      <c r="E853" s="18">
        <v>836.29499999999996</v>
      </c>
    </row>
    <row r="854" spans="1:5" ht="15.75" x14ac:dyDescent="0.25">
      <c r="A854" s="43">
        <v>103.99848814000001</v>
      </c>
      <c r="B854" s="43">
        <v>27.518384600000001</v>
      </c>
      <c r="C854" s="43">
        <v>851.745</v>
      </c>
      <c r="D854" s="2">
        <v>44682</v>
      </c>
      <c r="E854" s="18">
        <v>837.375</v>
      </c>
    </row>
    <row r="855" spans="1:5" ht="15.75" x14ac:dyDescent="0.25">
      <c r="A855" s="43">
        <v>103.99848814000001</v>
      </c>
      <c r="B855" s="43">
        <v>27.518384600000001</v>
      </c>
      <c r="C855" s="43">
        <v>851.745</v>
      </c>
      <c r="D855" s="2">
        <v>44683</v>
      </c>
      <c r="E855" s="18">
        <v>837.92499999999995</v>
      </c>
    </row>
    <row r="856" spans="1:5" ht="15.75" x14ac:dyDescent="0.25">
      <c r="A856" s="43">
        <v>103.99848814000001</v>
      </c>
      <c r="B856" s="43">
        <v>27.518384600000001</v>
      </c>
      <c r="C856" s="43">
        <v>851.745</v>
      </c>
      <c r="D856" s="2">
        <v>44684</v>
      </c>
      <c r="E856" s="18">
        <v>838.36500000000001</v>
      </c>
    </row>
    <row r="857" spans="1:5" ht="15.75" x14ac:dyDescent="0.25">
      <c r="A857" s="43">
        <v>103.99848814000001</v>
      </c>
      <c r="B857" s="43">
        <v>27.518384600000001</v>
      </c>
      <c r="C857" s="43">
        <v>851.745</v>
      </c>
      <c r="D857" s="2">
        <v>44685</v>
      </c>
      <c r="E857" s="18">
        <v>838.54499999999996</v>
      </c>
    </row>
    <row r="858" spans="1:5" ht="15.75" x14ac:dyDescent="0.25">
      <c r="A858" s="43">
        <v>103.99848814000001</v>
      </c>
      <c r="B858" s="43">
        <v>27.518384600000001</v>
      </c>
      <c r="C858" s="43">
        <v>851.745</v>
      </c>
      <c r="D858" s="2">
        <v>44686</v>
      </c>
      <c r="E858" s="18">
        <v>839.42499999999995</v>
      </c>
    </row>
    <row r="859" spans="1:5" ht="15.75" x14ac:dyDescent="0.25">
      <c r="A859" s="43">
        <v>103.99848814000001</v>
      </c>
      <c r="B859" s="43">
        <v>27.518384600000001</v>
      </c>
      <c r="C859" s="43">
        <v>851.745</v>
      </c>
      <c r="D859" s="2">
        <v>44687</v>
      </c>
      <c r="E859" s="18">
        <v>841.68499999999995</v>
      </c>
    </row>
    <row r="860" spans="1:5" ht="15.75" x14ac:dyDescent="0.25">
      <c r="A860" s="43">
        <v>103.99848814000001</v>
      </c>
      <c r="B860" s="43">
        <v>27.518384600000001</v>
      </c>
      <c r="C860" s="43">
        <v>851.745</v>
      </c>
      <c r="D860" s="2">
        <v>44688</v>
      </c>
      <c r="E860" s="18">
        <v>839.63499999999999</v>
      </c>
    </row>
    <row r="861" spans="1:5" ht="15.75" x14ac:dyDescent="0.25">
      <c r="A861" s="43">
        <v>103.99848814000001</v>
      </c>
      <c r="B861" s="43">
        <v>27.518384600000001</v>
      </c>
      <c r="C861" s="43">
        <v>851.745</v>
      </c>
      <c r="D861" s="2">
        <v>44689</v>
      </c>
      <c r="E861" s="18">
        <v>840.245</v>
      </c>
    </row>
    <row r="862" spans="1:5" ht="15.75" x14ac:dyDescent="0.25">
      <c r="A862" s="43">
        <v>103.99848814000001</v>
      </c>
      <c r="B862" s="43">
        <v>27.518384600000001</v>
      </c>
      <c r="C862" s="43">
        <v>851.745</v>
      </c>
      <c r="D862" s="2">
        <v>44690</v>
      </c>
      <c r="E862" s="18">
        <v>839.70500000000004</v>
      </c>
    </row>
    <row r="863" spans="1:5" ht="15.75" x14ac:dyDescent="0.25">
      <c r="A863" s="43">
        <v>103.99848814000001</v>
      </c>
      <c r="B863" s="43">
        <v>27.518384600000001</v>
      </c>
      <c r="C863" s="43">
        <v>851.745</v>
      </c>
      <c r="D863" s="2">
        <v>44691</v>
      </c>
      <c r="E863" s="18">
        <v>839.38499999999999</v>
      </c>
    </row>
    <row r="864" spans="1:5" ht="15.75" x14ac:dyDescent="0.25">
      <c r="A864" s="43">
        <v>103.99848814000001</v>
      </c>
      <c r="B864" s="43">
        <v>27.518384600000001</v>
      </c>
      <c r="C864" s="43">
        <v>851.745</v>
      </c>
      <c r="D864" s="2">
        <v>44692</v>
      </c>
      <c r="E864" s="18">
        <v>839.26499999999999</v>
      </c>
    </row>
    <row r="865" spans="1:5" ht="15.75" x14ac:dyDescent="0.25">
      <c r="A865" s="43">
        <v>103.99848814000001</v>
      </c>
      <c r="B865" s="43">
        <v>27.518384600000001</v>
      </c>
      <c r="C865" s="43">
        <v>851.745</v>
      </c>
      <c r="D865" s="2">
        <v>44693</v>
      </c>
      <c r="E865" s="18">
        <v>839.78499999999997</v>
      </c>
    </row>
    <row r="866" spans="1:5" ht="15.75" x14ac:dyDescent="0.25">
      <c r="A866" s="43">
        <v>103.99848814000001</v>
      </c>
      <c r="B866" s="43">
        <v>27.518384600000001</v>
      </c>
      <c r="C866" s="43">
        <v>851.745</v>
      </c>
      <c r="D866" s="2">
        <v>44694</v>
      </c>
      <c r="E866" s="18">
        <v>840.79499999999996</v>
      </c>
    </row>
    <row r="867" spans="1:5" ht="15.75" x14ac:dyDescent="0.25">
      <c r="A867" s="43">
        <v>103.99848814000001</v>
      </c>
      <c r="B867" s="43">
        <v>27.518384600000001</v>
      </c>
      <c r="C867" s="43">
        <v>851.745</v>
      </c>
      <c r="D867" s="2">
        <v>44695</v>
      </c>
      <c r="E867" s="18">
        <v>842.54499999999996</v>
      </c>
    </row>
    <row r="868" spans="1:5" ht="15.75" x14ac:dyDescent="0.25">
      <c r="A868" s="43">
        <v>103.99848814000001</v>
      </c>
      <c r="B868" s="43">
        <v>27.518384600000001</v>
      </c>
      <c r="C868" s="43">
        <v>851.745</v>
      </c>
      <c r="D868" s="2">
        <v>44696</v>
      </c>
      <c r="E868" s="18">
        <v>843.60500000000002</v>
      </c>
    </row>
    <row r="869" spans="1:5" ht="15.75" x14ac:dyDescent="0.25">
      <c r="A869" s="43">
        <v>103.99848814000001</v>
      </c>
      <c r="B869" s="43">
        <v>27.518384600000001</v>
      </c>
      <c r="C869" s="43">
        <v>851.745</v>
      </c>
      <c r="D869" s="2">
        <v>44697</v>
      </c>
      <c r="E869" s="18">
        <v>843.44500000000005</v>
      </c>
    </row>
    <row r="870" spans="1:5" ht="15.75" x14ac:dyDescent="0.25">
      <c r="A870" s="43">
        <v>103.99848814000001</v>
      </c>
      <c r="B870" s="43">
        <v>27.518384600000001</v>
      </c>
      <c r="C870" s="43">
        <v>851.745</v>
      </c>
      <c r="D870" s="2">
        <v>44698</v>
      </c>
      <c r="E870" s="18">
        <v>843.245</v>
      </c>
    </row>
    <row r="871" spans="1:5" ht="15.75" x14ac:dyDescent="0.25">
      <c r="A871" s="43">
        <v>103.99848814000001</v>
      </c>
      <c r="B871" s="43">
        <v>27.518384600000001</v>
      </c>
      <c r="C871" s="43">
        <v>851.745</v>
      </c>
      <c r="D871" s="2">
        <v>44699</v>
      </c>
      <c r="E871" s="18">
        <v>842.68499999999995</v>
      </c>
    </row>
    <row r="872" spans="1:5" ht="15.75" x14ac:dyDescent="0.25">
      <c r="A872" s="43">
        <v>103.99848814000001</v>
      </c>
      <c r="B872" s="43">
        <v>27.518384600000001</v>
      </c>
      <c r="C872" s="43">
        <v>851.745</v>
      </c>
      <c r="D872" s="2">
        <v>44700</v>
      </c>
      <c r="E872" s="18">
        <v>840.46500000000003</v>
      </c>
    </row>
    <row r="873" spans="1:5" ht="15.75" x14ac:dyDescent="0.25">
      <c r="A873" s="43">
        <v>103.99848814000001</v>
      </c>
      <c r="B873" s="43">
        <v>27.518384600000001</v>
      </c>
      <c r="C873" s="43">
        <v>851.745</v>
      </c>
      <c r="D873" s="2">
        <v>44701</v>
      </c>
      <c r="E873" s="18">
        <v>840.34500000000003</v>
      </c>
    </row>
    <row r="874" spans="1:5" ht="15.75" x14ac:dyDescent="0.25">
      <c r="A874" s="43">
        <v>103.99848814000001</v>
      </c>
      <c r="B874" s="43">
        <v>27.518384600000001</v>
      </c>
      <c r="C874" s="43">
        <v>851.745</v>
      </c>
      <c r="D874" s="2">
        <v>44702</v>
      </c>
      <c r="E874" s="18">
        <v>840.91499999999996</v>
      </c>
    </row>
    <row r="875" spans="1:5" ht="15.75" x14ac:dyDescent="0.25">
      <c r="A875" s="43">
        <v>103.99848814000001</v>
      </c>
      <c r="B875" s="43">
        <v>27.518384600000001</v>
      </c>
      <c r="C875" s="43">
        <v>851.745</v>
      </c>
      <c r="D875" s="2">
        <v>44703</v>
      </c>
      <c r="E875" s="18">
        <v>841.22500000000002</v>
      </c>
    </row>
    <row r="876" spans="1:5" ht="15.75" x14ac:dyDescent="0.25">
      <c r="A876" s="43">
        <v>103.99848814000001</v>
      </c>
      <c r="B876" s="43">
        <v>27.518384600000001</v>
      </c>
      <c r="C876" s="43">
        <v>851.745</v>
      </c>
      <c r="D876" s="2">
        <v>44704</v>
      </c>
      <c r="E876" s="18">
        <v>841.01499999999999</v>
      </c>
    </row>
    <row r="877" spans="1:5" ht="15.75" x14ac:dyDescent="0.25">
      <c r="A877" s="43">
        <v>103.99848814000001</v>
      </c>
      <c r="B877" s="43">
        <v>27.518384600000001</v>
      </c>
      <c r="C877" s="43">
        <v>851.745</v>
      </c>
      <c r="D877" s="2">
        <v>44705</v>
      </c>
      <c r="E877" s="18">
        <v>841.34500000000003</v>
      </c>
    </row>
    <row r="878" spans="1:5" ht="15.75" x14ac:dyDescent="0.25">
      <c r="A878" s="43">
        <v>103.99848814000001</v>
      </c>
      <c r="B878" s="43">
        <v>27.518384600000001</v>
      </c>
      <c r="C878" s="43">
        <v>851.745</v>
      </c>
      <c r="D878" s="2">
        <v>44706</v>
      </c>
      <c r="E878" s="18">
        <v>841.125</v>
      </c>
    </row>
    <row r="879" spans="1:5" ht="15.75" x14ac:dyDescent="0.25">
      <c r="A879" s="43">
        <v>103.99848814000001</v>
      </c>
      <c r="B879" s="43">
        <v>27.518384600000001</v>
      </c>
      <c r="C879" s="43">
        <v>851.745</v>
      </c>
      <c r="D879" s="2">
        <v>44707</v>
      </c>
      <c r="E879" s="18">
        <v>842.05499999999995</v>
      </c>
    </row>
    <row r="880" spans="1:5" ht="15.75" x14ac:dyDescent="0.25">
      <c r="A880" s="43">
        <v>103.99848814000001</v>
      </c>
      <c r="B880" s="43">
        <v>27.518384600000001</v>
      </c>
      <c r="C880" s="43">
        <v>851.745</v>
      </c>
      <c r="D880" s="2">
        <v>44708</v>
      </c>
      <c r="E880" s="18">
        <v>843.06500000000005</v>
      </c>
    </row>
    <row r="881" spans="1:5" ht="15.75" x14ac:dyDescent="0.25">
      <c r="A881" s="43">
        <v>103.99848814000001</v>
      </c>
      <c r="B881" s="43">
        <v>27.518384600000001</v>
      </c>
      <c r="C881" s="43">
        <v>851.745</v>
      </c>
      <c r="D881" s="2">
        <v>44709</v>
      </c>
      <c r="E881" s="18">
        <v>843.35500000000002</v>
      </c>
    </row>
    <row r="882" spans="1:5" ht="15.75" x14ac:dyDescent="0.25">
      <c r="A882" s="43">
        <v>103.99848814000001</v>
      </c>
      <c r="B882" s="43">
        <v>27.518384600000001</v>
      </c>
      <c r="C882" s="43">
        <v>851.745</v>
      </c>
      <c r="D882" s="2">
        <v>44710</v>
      </c>
      <c r="E882" s="18">
        <v>849.625</v>
      </c>
    </row>
    <row r="883" spans="1:5" ht="15.75" x14ac:dyDescent="0.25">
      <c r="A883" s="43">
        <v>103.99848814000001</v>
      </c>
      <c r="B883" s="43">
        <v>27.518384600000001</v>
      </c>
      <c r="C883" s="43">
        <v>851.745</v>
      </c>
      <c r="D883" s="2">
        <v>44711</v>
      </c>
      <c r="E883" s="18">
        <v>850.245</v>
      </c>
    </row>
    <row r="884" spans="1:5" ht="15.75" x14ac:dyDescent="0.25">
      <c r="A884" s="43">
        <v>103.99848814000001</v>
      </c>
      <c r="B884" s="43">
        <v>27.518384600000001</v>
      </c>
      <c r="C884" s="43">
        <v>851.745</v>
      </c>
      <c r="D884" s="2">
        <v>44712</v>
      </c>
      <c r="E884" s="18">
        <v>849.05499999999995</v>
      </c>
    </row>
    <row r="885" spans="1:5" ht="15.75" x14ac:dyDescent="0.25">
      <c r="A885" s="43">
        <v>103.99848814000001</v>
      </c>
      <c r="B885" s="43">
        <v>27.518384600000001</v>
      </c>
      <c r="C885" s="43">
        <v>851.745</v>
      </c>
      <c r="D885" s="2">
        <v>44713</v>
      </c>
      <c r="E885" s="18">
        <v>850.125</v>
      </c>
    </row>
    <row r="886" spans="1:5" ht="15.75" x14ac:dyDescent="0.25">
      <c r="A886" s="43">
        <v>103.99848814000001</v>
      </c>
      <c r="B886" s="43">
        <v>27.518384600000001</v>
      </c>
      <c r="C886" s="43">
        <v>851.745</v>
      </c>
      <c r="D886" s="2">
        <v>44714</v>
      </c>
      <c r="E886" s="18">
        <v>848.505</v>
      </c>
    </row>
    <row r="887" spans="1:5" ht="15.75" x14ac:dyDescent="0.25">
      <c r="A887" s="43">
        <v>103.99848814000001</v>
      </c>
      <c r="B887" s="43">
        <v>27.518384600000001</v>
      </c>
      <c r="C887" s="43">
        <v>851.745</v>
      </c>
      <c r="D887" s="2">
        <v>44715</v>
      </c>
      <c r="E887" s="18">
        <v>847.85500000000002</v>
      </c>
    </row>
    <row r="888" spans="1:5" ht="15.75" x14ac:dyDescent="0.25">
      <c r="A888" s="43">
        <v>103.99848814000001</v>
      </c>
      <c r="B888" s="43">
        <v>27.518384600000001</v>
      </c>
      <c r="C888" s="43">
        <v>851.745</v>
      </c>
      <c r="D888" s="2">
        <v>44716</v>
      </c>
      <c r="E888" s="18">
        <v>846.34500000000003</v>
      </c>
    </row>
    <row r="889" spans="1:5" ht="15.75" x14ac:dyDescent="0.25">
      <c r="A889" s="43">
        <v>103.99848814000001</v>
      </c>
      <c r="B889" s="43">
        <v>27.518384600000001</v>
      </c>
      <c r="C889" s="43">
        <v>851.745</v>
      </c>
      <c r="D889" s="2">
        <v>44717</v>
      </c>
      <c r="E889" s="18">
        <v>845.80499999999995</v>
      </c>
    </row>
    <row r="890" spans="1:5" ht="15.75" x14ac:dyDescent="0.25">
      <c r="A890" s="43">
        <v>103.99848814000001</v>
      </c>
      <c r="B890" s="43">
        <v>27.518384600000001</v>
      </c>
      <c r="C890" s="43">
        <v>851.745</v>
      </c>
      <c r="D890" s="2">
        <v>44718</v>
      </c>
      <c r="E890" s="18">
        <v>846.20500000000004</v>
      </c>
    </row>
    <row r="891" spans="1:5" ht="15.75" x14ac:dyDescent="0.25">
      <c r="A891" s="43">
        <v>103.99848814000001</v>
      </c>
      <c r="B891" s="43">
        <v>27.518384600000001</v>
      </c>
      <c r="C891" s="43">
        <v>851.745</v>
      </c>
      <c r="D891" s="2">
        <v>44719</v>
      </c>
      <c r="E891" s="18">
        <v>846.22500000000002</v>
      </c>
    </row>
    <row r="892" spans="1:5" ht="15.75" x14ac:dyDescent="0.25">
      <c r="A892" s="43">
        <v>103.99848814000001</v>
      </c>
      <c r="B892" s="43">
        <v>27.518384600000001</v>
      </c>
      <c r="C892" s="43">
        <v>851.745</v>
      </c>
      <c r="D892" s="2">
        <v>44720</v>
      </c>
      <c r="E892" s="18">
        <v>846.08500000000004</v>
      </c>
    </row>
    <row r="893" spans="1:5" ht="15.75" x14ac:dyDescent="0.25">
      <c r="A893" s="43">
        <v>103.99848814000001</v>
      </c>
      <c r="B893" s="43">
        <v>27.518384600000001</v>
      </c>
      <c r="C893" s="43">
        <v>851.745</v>
      </c>
      <c r="D893" s="2">
        <v>44721</v>
      </c>
      <c r="E893" s="18">
        <v>845.88499999999999</v>
      </c>
    </row>
    <row r="894" spans="1:5" ht="15.75" x14ac:dyDescent="0.25">
      <c r="A894" s="43">
        <v>103.99848814000001</v>
      </c>
      <c r="B894" s="43">
        <v>27.518384600000001</v>
      </c>
      <c r="C894" s="43">
        <v>851.745</v>
      </c>
      <c r="D894" s="2">
        <v>44722</v>
      </c>
      <c r="E894" s="18">
        <v>845.89499999999998</v>
      </c>
    </row>
    <row r="895" spans="1:5" ht="15.75" x14ac:dyDescent="0.25">
      <c r="A895" s="43">
        <v>103.99848814000001</v>
      </c>
      <c r="B895" s="43">
        <v>27.518384600000001</v>
      </c>
      <c r="C895" s="43">
        <v>851.745</v>
      </c>
      <c r="D895" s="2">
        <v>44723</v>
      </c>
      <c r="E895" s="18"/>
    </row>
    <row r="896" spans="1:5" ht="15.75" x14ac:dyDescent="0.25">
      <c r="A896" s="43">
        <v>103.99848814000001</v>
      </c>
      <c r="B896" s="43">
        <v>27.518384600000001</v>
      </c>
      <c r="C896" s="43">
        <v>851.745</v>
      </c>
      <c r="D896" s="2">
        <v>44724</v>
      </c>
      <c r="E896" s="18"/>
    </row>
    <row r="897" spans="1:5" ht="15.75" x14ac:dyDescent="0.25">
      <c r="A897" s="43">
        <v>103.99848814000001</v>
      </c>
      <c r="B897" s="43">
        <v>27.518384600000001</v>
      </c>
      <c r="C897" s="43">
        <v>851.745</v>
      </c>
      <c r="D897" s="2">
        <v>44725</v>
      </c>
      <c r="E897" s="18"/>
    </row>
    <row r="898" spans="1:5" ht="15.75" x14ac:dyDescent="0.25">
      <c r="A898" s="43">
        <v>103.99848814000001</v>
      </c>
      <c r="B898" s="43">
        <v>27.518384600000001</v>
      </c>
      <c r="C898" s="43">
        <v>851.745</v>
      </c>
      <c r="D898" s="2">
        <v>44726</v>
      </c>
      <c r="E898" s="18"/>
    </row>
    <row r="899" spans="1:5" ht="15.75" x14ac:dyDescent="0.25">
      <c r="A899" s="43">
        <v>103.99848814000001</v>
      </c>
      <c r="B899" s="43">
        <v>27.518384600000001</v>
      </c>
      <c r="C899" s="43">
        <v>851.745</v>
      </c>
      <c r="D899" s="2">
        <v>44727</v>
      </c>
      <c r="E899" s="18"/>
    </row>
    <row r="900" spans="1:5" ht="15.75" x14ac:dyDescent="0.25">
      <c r="A900" s="43">
        <v>103.99848814000001</v>
      </c>
      <c r="B900" s="43">
        <v>27.518384600000001</v>
      </c>
      <c r="C900" s="43">
        <v>851.745</v>
      </c>
      <c r="D900" s="2">
        <v>44728</v>
      </c>
      <c r="E900" s="18"/>
    </row>
    <row r="901" spans="1:5" ht="15.75" x14ac:dyDescent="0.25">
      <c r="A901" s="43">
        <v>103.99848814000001</v>
      </c>
      <c r="B901" s="43">
        <v>27.518384600000001</v>
      </c>
      <c r="C901" s="43">
        <v>851.745</v>
      </c>
      <c r="D901" s="2">
        <v>44729</v>
      </c>
      <c r="E901" s="18"/>
    </row>
    <row r="902" spans="1:5" ht="15.75" x14ac:dyDescent="0.25">
      <c r="A902" s="43">
        <v>103.99848814000001</v>
      </c>
      <c r="B902" s="43">
        <v>27.518384600000001</v>
      </c>
      <c r="C902" s="43">
        <v>851.745</v>
      </c>
      <c r="D902" s="2">
        <v>44730</v>
      </c>
      <c r="E902" s="18"/>
    </row>
    <row r="903" spans="1:5" ht="15.75" x14ac:dyDescent="0.25">
      <c r="A903" s="43">
        <v>103.99848814000001</v>
      </c>
      <c r="B903" s="43">
        <v>27.518384600000001</v>
      </c>
      <c r="C903" s="43">
        <v>851.745</v>
      </c>
      <c r="D903" s="2">
        <v>44731</v>
      </c>
      <c r="E903" s="18"/>
    </row>
    <row r="904" spans="1:5" ht="15.75" x14ac:dyDescent="0.25">
      <c r="A904" s="43">
        <v>103.99848814000001</v>
      </c>
      <c r="B904" s="43">
        <v>27.518384600000001</v>
      </c>
      <c r="C904" s="43">
        <v>851.745</v>
      </c>
      <c r="D904" s="20">
        <v>44732</v>
      </c>
      <c r="E904" s="18"/>
    </row>
    <row r="905" spans="1:5" ht="15.75" x14ac:dyDescent="0.25">
      <c r="A905" s="43">
        <v>103.99848814000001</v>
      </c>
      <c r="B905" s="43">
        <v>27.518384600000001</v>
      </c>
      <c r="C905" s="43">
        <v>851.745</v>
      </c>
      <c r="D905" s="20">
        <v>44733</v>
      </c>
      <c r="E905" s="18"/>
    </row>
    <row r="906" spans="1:5" ht="15.75" x14ac:dyDescent="0.25">
      <c r="A906" s="43">
        <v>103.99848814000001</v>
      </c>
      <c r="B906" s="43">
        <v>27.518384600000001</v>
      </c>
      <c r="C906" s="43">
        <v>851.745</v>
      </c>
      <c r="D906" s="20">
        <v>44734</v>
      </c>
      <c r="E906" s="18"/>
    </row>
    <row r="907" spans="1:5" ht="15.75" x14ac:dyDescent="0.25">
      <c r="A907" s="43">
        <v>103.99848814000001</v>
      </c>
      <c r="B907" s="43">
        <v>27.518384600000001</v>
      </c>
      <c r="C907" s="43">
        <v>851.745</v>
      </c>
      <c r="D907" s="20">
        <v>44735</v>
      </c>
      <c r="E907" s="18"/>
    </row>
    <row r="908" spans="1:5" ht="15.75" x14ac:dyDescent="0.25">
      <c r="A908" s="43">
        <v>103.99848814000001</v>
      </c>
      <c r="B908" s="43">
        <v>27.518384600000001</v>
      </c>
      <c r="C908" s="43">
        <v>851.745</v>
      </c>
      <c r="D908" s="20">
        <v>44736</v>
      </c>
      <c r="E908" s="18"/>
    </row>
    <row r="909" spans="1:5" ht="15.75" x14ac:dyDescent="0.25">
      <c r="A909" s="43">
        <v>103.99848814000001</v>
      </c>
      <c r="B909" s="43">
        <v>27.518384600000001</v>
      </c>
      <c r="C909" s="43">
        <v>851.745</v>
      </c>
      <c r="D909" s="20">
        <v>44737</v>
      </c>
      <c r="E909" s="18"/>
    </row>
    <row r="910" spans="1:5" ht="15.75" x14ac:dyDescent="0.25">
      <c r="A910" s="43">
        <v>103.99848814000001</v>
      </c>
      <c r="B910" s="43">
        <v>27.518384600000001</v>
      </c>
      <c r="C910" s="43">
        <v>851.745</v>
      </c>
      <c r="D910" s="20">
        <v>44738</v>
      </c>
      <c r="E910" s="18"/>
    </row>
    <row r="911" spans="1:5" ht="15.75" x14ac:dyDescent="0.25">
      <c r="A911" s="43">
        <v>103.99848814000001</v>
      </c>
      <c r="B911" s="43">
        <v>27.518384600000001</v>
      </c>
      <c r="C911" s="43">
        <v>851.745</v>
      </c>
      <c r="D911" s="20">
        <v>44739</v>
      </c>
      <c r="E911" s="18"/>
    </row>
    <row r="912" spans="1:5" ht="15.75" x14ac:dyDescent="0.25">
      <c r="A912" s="43">
        <v>103.99848814000001</v>
      </c>
      <c r="B912" s="43">
        <v>27.518384600000001</v>
      </c>
      <c r="C912" s="43">
        <v>851.745</v>
      </c>
      <c r="D912" s="20">
        <v>44740</v>
      </c>
      <c r="E912" s="18"/>
    </row>
    <row r="913" spans="1:5" ht="15.75" x14ac:dyDescent="0.25">
      <c r="A913" s="43">
        <v>103.99848814000001</v>
      </c>
      <c r="B913" s="43">
        <v>27.518384600000001</v>
      </c>
      <c r="C913" s="43">
        <v>851.745</v>
      </c>
      <c r="D913" s="20">
        <v>44741</v>
      </c>
      <c r="E913" s="18"/>
    </row>
    <row r="914" spans="1:5" ht="15.75" x14ac:dyDescent="0.25">
      <c r="A914" s="43">
        <v>103.99848814000001</v>
      </c>
      <c r="B914" s="43">
        <v>27.518384600000001</v>
      </c>
      <c r="C914" s="43">
        <v>851.745</v>
      </c>
      <c r="D914" s="20">
        <v>44742</v>
      </c>
      <c r="E914" s="18"/>
    </row>
    <row r="915" spans="1:5" ht="15.75" x14ac:dyDescent="0.25">
      <c r="A915" s="43">
        <v>103.99848814000001</v>
      </c>
      <c r="B915" s="43">
        <v>27.518384600000001</v>
      </c>
      <c r="C915" s="43">
        <v>851.745</v>
      </c>
      <c r="D915" s="20">
        <v>44743</v>
      </c>
      <c r="E915" s="18"/>
    </row>
    <row r="916" spans="1:5" ht="15.75" x14ac:dyDescent="0.25">
      <c r="A916" s="43">
        <v>103.99848814000001</v>
      </c>
      <c r="B916" s="43">
        <v>27.518384600000001</v>
      </c>
      <c r="C916" s="43">
        <v>851.745</v>
      </c>
      <c r="D916" s="20">
        <v>44744</v>
      </c>
      <c r="E916" s="18"/>
    </row>
    <row r="917" spans="1:5" ht="15.75" x14ac:dyDescent="0.25">
      <c r="A917" s="43">
        <v>103.99848814000001</v>
      </c>
      <c r="B917" s="43">
        <v>27.518384600000001</v>
      </c>
      <c r="C917" s="43">
        <v>851.745</v>
      </c>
      <c r="D917" s="20">
        <v>44745</v>
      </c>
      <c r="E917" s="18"/>
    </row>
    <row r="918" spans="1:5" ht="15.75" x14ac:dyDescent="0.25">
      <c r="A918" s="43">
        <v>103.99848814000001</v>
      </c>
      <c r="B918" s="43">
        <v>27.518384600000001</v>
      </c>
      <c r="C918" s="43">
        <v>851.745</v>
      </c>
      <c r="D918" s="20">
        <v>44746</v>
      </c>
      <c r="E918" s="18"/>
    </row>
    <row r="919" spans="1:5" ht="15.75" x14ac:dyDescent="0.25">
      <c r="A919" s="43">
        <v>103.99848814000001</v>
      </c>
      <c r="B919" s="43">
        <v>27.518384600000001</v>
      </c>
      <c r="C919" s="43">
        <v>851.745</v>
      </c>
      <c r="D919" s="20">
        <v>44747</v>
      </c>
      <c r="E919" s="18"/>
    </row>
    <row r="920" spans="1:5" ht="15.75" x14ac:dyDescent="0.25">
      <c r="A920" s="43">
        <v>103.99848814000001</v>
      </c>
      <c r="B920" s="43">
        <v>27.518384600000001</v>
      </c>
      <c r="C920" s="43">
        <v>851.745</v>
      </c>
      <c r="D920" s="20">
        <v>44748</v>
      </c>
      <c r="E920" s="18"/>
    </row>
    <row r="921" spans="1:5" ht="15.75" x14ac:dyDescent="0.25">
      <c r="A921" s="43">
        <v>103.99848814000001</v>
      </c>
      <c r="B921" s="43">
        <v>27.518384600000001</v>
      </c>
      <c r="C921" s="43">
        <v>851.745</v>
      </c>
      <c r="D921" s="20">
        <v>44749</v>
      </c>
      <c r="E921" s="18"/>
    </row>
    <row r="922" spans="1:5" ht="15.75" x14ac:dyDescent="0.25">
      <c r="A922" s="43">
        <v>103.99848814000001</v>
      </c>
      <c r="B922" s="43">
        <v>27.518384600000001</v>
      </c>
      <c r="C922" s="43">
        <v>851.745</v>
      </c>
      <c r="D922" s="20">
        <v>44750</v>
      </c>
      <c r="E922" s="18"/>
    </row>
    <row r="923" spans="1:5" ht="15.75" x14ac:dyDescent="0.25">
      <c r="A923" s="43">
        <v>103.99848814000001</v>
      </c>
      <c r="B923" s="43">
        <v>27.518384600000001</v>
      </c>
      <c r="C923" s="43">
        <v>851.745</v>
      </c>
      <c r="D923" s="20">
        <v>44751</v>
      </c>
      <c r="E923" s="18"/>
    </row>
    <row r="924" spans="1:5" ht="15.75" x14ac:dyDescent="0.25">
      <c r="A924" s="43">
        <v>103.99848814000001</v>
      </c>
      <c r="B924" s="43">
        <v>27.518384600000001</v>
      </c>
      <c r="C924" s="43">
        <v>851.745</v>
      </c>
      <c r="D924" s="20">
        <v>44752</v>
      </c>
      <c r="E924" s="18"/>
    </row>
    <row r="925" spans="1:5" ht="15.75" x14ac:dyDescent="0.25">
      <c r="A925" s="43">
        <v>103.99848814000001</v>
      </c>
      <c r="B925" s="43">
        <v>27.518384600000001</v>
      </c>
      <c r="C925" s="43">
        <v>851.745</v>
      </c>
      <c r="D925" s="20">
        <v>44753</v>
      </c>
      <c r="E925" s="18"/>
    </row>
    <row r="926" spans="1:5" ht="15.75" x14ac:dyDescent="0.25">
      <c r="A926" s="43">
        <v>103.99848814000001</v>
      </c>
      <c r="B926" s="43">
        <v>27.518384600000001</v>
      </c>
      <c r="C926" s="43">
        <v>851.745</v>
      </c>
      <c r="D926" s="20">
        <v>44754</v>
      </c>
      <c r="E926" s="18"/>
    </row>
    <row r="927" spans="1:5" ht="15.75" x14ac:dyDescent="0.25">
      <c r="A927" s="43">
        <v>103.99848814000001</v>
      </c>
      <c r="B927" s="43">
        <v>27.518384600000001</v>
      </c>
      <c r="C927" s="43">
        <v>851.745</v>
      </c>
      <c r="D927" s="20">
        <v>44755</v>
      </c>
      <c r="E927" s="18"/>
    </row>
    <row r="928" spans="1:5" ht="15.75" x14ac:dyDescent="0.25">
      <c r="A928" s="43">
        <v>103.99848814000001</v>
      </c>
      <c r="B928" s="43">
        <v>27.518384600000001</v>
      </c>
      <c r="C928" s="43">
        <v>851.745</v>
      </c>
      <c r="D928" s="20">
        <v>44756</v>
      </c>
      <c r="E928" s="18"/>
    </row>
    <row r="929" spans="1:5" ht="15.75" x14ac:dyDescent="0.25">
      <c r="A929" s="43">
        <v>103.99848814000001</v>
      </c>
      <c r="B929" s="43">
        <v>27.518384600000001</v>
      </c>
      <c r="C929" s="43">
        <v>851.745</v>
      </c>
      <c r="D929" s="20">
        <v>44757</v>
      </c>
      <c r="E929" s="18"/>
    </row>
    <row r="930" spans="1:5" ht="15.75" x14ac:dyDescent="0.25">
      <c r="A930" s="43">
        <v>103.99848814000001</v>
      </c>
      <c r="B930" s="43">
        <v>27.518384600000001</v>
      </c>
      <c r="C930" s="43">
        <v>851.745</v>
      </c>
      <c r="D930" s="20">
        <v>44758</v>
      </c>
      <c r="E930" s="18"/>
    </row>
    <row r="931" spans="1:5" ht="15.75" x14ac:dyDescent="0.25">
      <c r="A931" s="43">
        <v>103.99848814000001</v>
      </c>
      <c r="B931" s="43">
        <v>27.518384600000001</v>
      </c>
      <c r="C931" s="43">
        <v>851.745</v>
      </c>
      <c r="D931" s="20">
        <v>44759</v>
      </c>
      <c r="E931" s="18"/>
    </row>
    <row r="932" spans="1:5" ht="15.75" x14ac:dyDescent="0.25">
      <c r="A932" s="43">
        <v>103.99848814000001</v>
      </c>
      <c r="B932" s="43">
        <v>27.518384600000001</v>
      </c>
      <c r="C932" s="43">
        <v>851.745</v>
      </c>
      <c r="D932" s="20">
        <v>44760</v>
      </c>
      <c r="E932" s="18"/>
    </row>
    <row r="933" spans="1:5" ht="15.75" x14ac:dyDescent="0.25">
      <c r="A933" s="43">
        <v>103.99848814000001</v>
      </c>
      <c r="B933" s="43">
        <v>27.518384600000001</v>
      </c>
      <c r="C933" s="43">
        <v>851.745</v>
      </c>
      <c r="D933" s="20">
        <v>44761</v>
      </c>
      <c r="E933" s="18"/>
    </row>
    <row r="934" spans="1:5" ht="15.75" x14ac:dyDescent="0.25">
      <c r="A934" s="43">
        <v>103.99848814000001</v>
      </c>
      <c r="B934" s="43">
        <v>27.518384600000001</v>
      </c>
      <c r="C934" s="43">
        <v>851.745</v>
      </c>
      <c r="D934" s="20">
        <v>44762</v>
      </c>
      <c r="E934" s="18"/>
    </row>
    <row r="935" spans="1:5" ht="15.75" x14ac:dyDescent="0.25">
      <c r="A935" s="43">
        <v>103.99848814000001</v>
      </c>
      <c r="B935" s="43">
        <v>27.518384600000001</v>
      </c>
      <c r="C935" s="43">
        <v>851.745</v>
      </c>
      <c r="D935" s="20">
        <v>44763</v>
      </c>
      <c r="E935" s="18"/>
    </row>
    <row r="936" spans="1:5" ht="15.75" x14ac:dyDescent="0.25">
      <c r="A936" s="43">
        <v>103.99848814000001</v>
      </c>
      <c r="B936" s="43">
        <v>27.518384600000001</v>
      </c>
      <c r="C936" s="43">
        <v>851.745</v>
      </c>
      <c r="D936" s="20">
        <v>44764</v>
      </c>
      <c r="E936" s="18"/>
    </row>
    <row r="937" spans="1:5" ht="15.75" x14ac:dyDescent="0.25">
      <c r="A937" s="43">
        <v>103.99848814000001</v>
      </c>
      <c r="B937" s="43">
        <v>27.518384600000001</v>
      </c>
      <c r="C937" s="43">
        <v>851.745</v>
      </c>
      <c r="D937" s="20">
        <v>44765</v>
      </c>
      <c r="E937" s="18"/>
    </row>
    <row r="938" spans="1:5" ht="15.75" x14ac:dyDescent="0.25">
      <c r="A938" s="43">
        <v>103.99848814000001</v>
      </c>
      <c r="B938" s="43">
        <v>27.518384600000001</v>
      </c>
      <c r="C938" s="43">
        <v>851.745</v>
      </c>
      <c r="D938" s="20">
        <v>44766</v>
      </c>
      <c r="E938" s="18"/>
    </row>
    <row r="939" spans="1:5" ht="15.75" x14ac:dyDescent="0.25">
      <c r="A939" s="43">
        <v>103.99848814000001</v>
      </c>
      <c r="B939" s="43">
        <v>27.518384600000001</v>
      </c>
      <c r="C939" s="43">
        <v>851.745</v>
      </c>
      <c r="D939" s="20">
        <v>44767</v>
      </c>
      <c r="E939" s="18"/>
    </row>
    <row r="940" spans="1:5" ht="15.75" x14ac:dyDescent="0.25">
      <c r="A940" s="43">
        <v>103.99848814000001</v>
      </c>
      <c r="B940" s="43">
        <v>27.518384600000001</v>
      </c>
      <c r="C940" s="43">
        <v>851.745</v>
      </c>
      <c r="D940" s="20">
        <v>44768</v>
      </c>
      <c r="E940" s="18"/>
    </row>
    <row r="941" spans="1:5" ht="15.75" x14ac:dyDescent="0.25">
      <c r="A941" s="43">
        <v>103.99848814000001</v>
      </c>
      <c r="B941" s="43">
        <v>27.518384600000001</v>
      </c>
      <c r="C941" s="43">
        <v>851.745</v>
      </c>
      <c r="D941" s="20">
        <v>44769</v>
      </c>
      <c r="E941" s="18"/>
    </row>
    <row r="942" spans="1:5" ht="15.75" x14ac:dyDescent="0.25">
      <c r="A942" s="43">
        <v>103.99848814000001</v>
      </c>
      <c r="B942" s="43">
        <v>27.518384600000001</v>
      </c>
      <c r="C942" s="43">
        <v>851.745</v>
      </c>
      <c r="D942" s="20">
        <v>44770</v>
      </c>
      <c r="E942" s="18"/>
    </row>
    <row r="943" spans="1:5" ht="15.75" x14ac:dyDescent="0.25">
      <c r="A943" s="43">
        <v>103.99848814000001</v>
      </c>
      <c r="B943" s="43">
        <v>27.518384600000001</v>
      </c>
      <c r="C943" s="43">
        <v>851.745</v>
      </c>
      <c r="D943" s="20">
        <v>44771</v>
      </c>
      <c r="E943" s="18"/>
    </row>
    <row r="944" spans="1:5" ht="15.75" x14ac:dyDescent="0.25">
      <c r="A944" s="43">
        <v>103.99848814000001</v>
      </c>
      <c r="B944" s="43">
        <v>27.518384600000001</v>
      </c>
      <c r="C944" s="43">
        <v>851.745</v>
      </c>
      <c r="D944" s="20">
        <v>44772</v>
      </c>
      <c r="E944" s="18"/>
    </row>
    <row r="945" spans="1:5" ht="15.75" x14ac:dyDescent="0.25">
      <c r="A945" s="43">
        <v>103.99848814000001</v>
      </c>
      <c r="B945" s="43">
        <v>27.518384600000001</v>
      </c>
      <c r="C945" s="43">
        <v>851.745</v>
      </c>
      <c r="D945" s="20">
        <v>44773</v>
      </c>
      <c r="E945" s="18"/>
    </row>
    <row r="946" spans="1:5" ht="15.75" x14ac:dyDescent="0.25">
      <c r="A946" s="43">
        <v>103.99848814000001</v>
      </c>
      <c r="B946" s="43">
        <v>27.518384600000001</v>
      </c>
      <c r="C946" s="43">
        <v>851.745</v>
      </c>
      <c r="D946" s="20">
        <v>44774</v>
      </c>
      <c r="E946" s="18"/>
    </row>
    <row r="947" spans="1:5" ht="15.75" x14ac:dyDescent="0.25">
      <c r="A947" s="43">
        <v>103.99848814000001</v>
      </c>
      <c r="B947" s="43">
        <v>27.518384600000001</v>
      </c>
      <c r="C947" s="43">
        <v>851.745</v>
      </c>
      <c r="D947" s="20">
        <v>44775</v>
      </c>
      <c r="E947" s="18"/>
    </row>
    <row r="948" spans="1:5" ht="15.75" x14ac:dyDescent="0.25">
      <c r="A948" s="43">
        <v>103.99848814000001</v>
      </c>
      <c r="B948" s="43">
        <v>27.518384600000001</v>
      </c>
      <c r="C948" s="43">
        <v>851.745</v>
      </c>
      <c r="D948" s="20">
        <v>44776</v>
      </c>
      <c r="E948" s="18"/>
    </row>
    <row r="949" spans="1:5" ht="15.75" x14ac:dyDescent="0.25">
      <c r="A949" s="43">
        <v>103.99848814000001</v>
      </c>
      <c r="B949" s="43">
        <v>27.518384600000001</v>
      </c>
      <c r="C949" s="43">
        <v>851.745</v>
      </c>
      <c r="D949" s="20">
        <v>44777</v>
      </c>
      <c r="E949" s="18"/>
    </row>
    <row r="950" spans="1:5" ht="15.75" x14ac:dyDescent="0.25">
      <c r="A950" s="43">
        <v>103.99848814000001</v>
      </c>
      <c r="B950" s="43">
        <v>27.518384600000001</v>
      </c>
      <c r="C950" s="43">
        <v>851.745</v>
      </c>
      <c r="D950" s="20">
        <v>44778</v>
      </c>
      <c r="E950" s="18"/>
    </row>
    <row r="951" spans="1:5" ht="15.75" x14ac:dyDescent="0.25">
      <c r="A951" s="43">
        <v>103.99848814000001</v>
      </c>
      <c r="B951" s="43">
        <v>27.518384600000001</v>
      </c>
      <c r="C951" s="43">
        <v>851.745</v>
      </c>
      <c r="D951" s="20">
        <v>44779</v>
      </c>
      <c r="E951" s="18"/>
    </row>
    <row r="952" spans="1:5" ht="15.75" x14ac:dyDescent="0.25">
      <c r="A952" s="43">
        <v>103.99848814000001</v>
      </c>
      <c r="B952" s="43">
        <v>27.518384600000001</v>
      </c>
      <c r="C952" s="43">
        <v>851.745</v>
      </c>
      <c r="D952" s="20">
        <v>44780</v>
      </c>
      <c r="E952" s="18"/>
    </row>
    <row r="953" spans="1:5" ht="15.75" x14ac:dyDescent="0.25">
      <c r="A953" s="43">
        <v>103.99848814000001</v>
      </c>
      <c r="B953" s="43">
        <v>27.518384600000001</v>
      </c>
      <c r="C953" s="43">
        <v>851.745</v>
      </c>
      <c r="D953" s="20">
        <v>44781</v>
      </c>
      <c r="E953" s="18"/>
    </row>
    <row r="954" spans="1:5" ht="15.75" x14ac:dyDescent="0.25">
      <c r="A954" s="43">
        <v>103.99848814000001</v>
      </c>
      <c r="B954" s="43">
        <v>27.518384600000001</v>
      </c>
      <c r="C954" s="43">
        <v>851.745</v>
      </c>
      <c r="D954" s="20">
        <v>44782</v>
      </c>
      <c r="E954" s="18"/>
    </row>
    <row r="955" spans="1:5" ht="15.75" x14ac:dyDescent="0.25">
      <c r="A955" s="43">
        <v>103.99848814000001</v>
      </c>
      <c r="B955" s="43">
        <v>27.518384600000001</v>
      </c>
      <c r="C955" s="43">
        <v>851.745</v>
      </c>
      <c r="D955" s="20">
        <v>44783</v>
      </c>
      <c r="E955" s="18"/>
    </row>
    <row r="956" spans="1:5" ht="15.75" x14ac:dyDescent="0.25">
      <c r="A956" s="43">
        <v>103.99848814000001</v>
      </c>
      <c r="B956" s="43">
        <v>27.518384600000001</v>
      </c>
      <c r="C956" s="43">
        <v>851.745</v>
      </c>
      <c r="D956" s="20">
        <v>44784</v>
      </c>
      <c r="E956" s="18"/>
    </row>
    <row r="957" spans="1:5" ht="15.75" x14ac:dyDescent="0.25">
      <c r="A957" s="43">
        <v>103.99848814000001</v>
      </c>
      <c r="B957" s="43">
        <v>27.518384600000001</v>
      </c>
      <c r="C957" s="43">
        <v>851.745</v>
      </c>
      <c r="D957" s="20">
        <v>44785</v>
      </c>
      <c r="E957" s="18"/>
    </row>
    <row r="958" spans="1:5" ht="15.75" x14ac:dyDescent="0.25">
      <c r="A958" s="43">
        <v>103.99848814000001</v>
      </c>
      <c r="B958" s="43">
        <v>27.518384600000001</v>
      </c>
      <c r="C958" s="43">
        <v>851.745</v>
      </c>
      <c r="D958" s="20">
        <v>44786</v>
      </c>
      <c r="E958" s="18"/>
    </row>
    <row r="959" spans="1:5" ht="15.75" x14ac:dyDescent="0.25">
      <c r="A959" s="43">
        <v>103.99848814000001</v>
      </c>
      <c r="B959" s="43">
        <v>27.518384600000001</v>
      </c>
      <c r="C959" s="43">
        <v>851.745</v>
      </c>
      <c r="D959" s="20">
        <v>44787</v>
      </c>
      <c r="E959" s="18"/>
    </row>
    <row r="960" spans="1:5" ht="15.75" x14ac:dyDescent="0.25">
      <c r="A960" s="43">
        <v>103.99848814000001</v>
      </c>
      <c r="B960" s="43">
        <v>27.518384600000001</v>
      </c>
      <c r="C960" s="43">
        <v>851.745</v>
      </c>
      <c r="D960" s="20">
        <v>44788</v>
      </c>
      <c r="E960" s="18"/>
    </row>
    <row r="961" spans="1:5" ht="15.75" x14ac:dyDescent="0.25">
      <c r="A961" s="43">
        <v>103.99848814000001</v>
      </c>
      <c r="B961" s="43">
        <v>27.518384600000001</v>
      </c>
      <c r="C961" s="43">
        <v>851.745</v>
      </c>
      <c r="D961" s="20">
        <v>44789</v>
      </c>
      <c r="E961" s="18"/>
    </row>
    <row r="962" spans="1:5" ht="15.75" x14ac:dyDescent="0.25">
      <c r="A962" s="43">
        <v>103.99848814000001</v>
      </c>
      <c r="B962" s="43">
        <v>27.518384600000001</v>
      </c>
      <c r="C962" s="43">
        <v>851.745</v>
      </c>
      <c r="D962" s="20">
        <v>44790</v>
      </c>
      <c r="E962" s="18"/>
    </row>
    <row r="963" spans="1:5" ht="15.75" x14ac:dyDescent="0.25">
      <c r="A963" s="43">
        <v>103.99848814000001</v>
      </c>
      <c r="B963" s="43">
        <v>27.518384600000001</v>
      </c>
      <c r="C963" s="43">
        <v>851.745</v>
      </c>
      <c r="D963" s="20">
        <v>44791</v>
      </c>
      <c r="E963" s="18"/>
    </row>
    <row r="964" spans="1:5" ht="15.75" x14ac:dyDescent="0.25">
      <c r="A964" s="43">
        <v>103.99848814000001</v>
      </c>
      <c r="B964" s="43">
        <v>27.518384600000001</v>
      </c>
      <c r="C964" s="43">
        <v>851.745</v>
      </c>
      <c r="D964" s="20">
        <v>44792</v>
      </c>
      <c r="E964" s="18"/>
    </row>
    <row r="965" spans="1:5" ht="15.75" x14ac:dyDescent="0.25">
      <c r="A965" s="43">
        <v>103.99848814000001</v>
      </c>
      <c r="B965" s="43">
        <v>27.518384600000001</v>
      </c>
      <c r="C965" s="43">
        <v>851.745</v>
      </c>
      <c r="D965" s="20">
        <v>44793</v>
      </c>
      <c r="E965" s="18"/>
    </row>
    <row r="966" spans="1:5" ht="15.75" x14ac:dyDescent="0.25">
      <c r="A966" s="43">
        <v>103.99848814000001</v>
      </c>
      <c r="B966" s="43">
        <v>27.518384600000001</v>
      </c>
      <c r="C966" s="43">
        <v>851.745</v>
      </c>
      <c r="D966" s="20">
        <v>44794</v>
      </c>
      <c r="E966" s="18"/>
    </row>
    <row r="967" spans="1:5" ht="15.75" x14ac:dyDescent="0.25">
      <c r="A967" s="43">
        <v>103.99848814000001</v>
      </c>
      <c r="B967" s="43">
        <v>27.518384600000001</v>
      </c>
      <c r="C967" s="43">
        <v>851.745</v>
      </c>
      <c r="D967" s="20">
        <v>44795</v>
      </c>
      <c r="E967" s="18"/>
    </row>
    <row r="968" spans="1:5" ht="15.75" x14ac:dyDescent="0.25">
      <c r="A968" s="43">
        <v>103.99848814000001</v>
      </c>
      <c r="B968" s="43">
        <v>27.518384600000001</v>
      </c>
      <c r="C968" s="43">
        <v>851.745</v>
      </c>
      <c r="D968" s="20">
        <v>44796</v>
      </c>
      <c r="E968" s="18"/>
    </row>
    <row r="969" spans="1:5" ht="15.75" x14ac:dyDescent="0.25">
      <c r="A969" s="43">
        <v>103.99848814000001</v>
      </c>
      <c r="B969" s="43">
        <v>27.518384600000001</v>
      </c>
      <c r="C969" s="43">
        <v>851.745</v>
      </c>
      <c r="D969" s="20">
        <v>44797</v>
      </c>
      <c r="E969" s="18"/>
    </row>
    <row r="970" spans="1:5" ht="15.75" x14ac:dyDescent="0.25">
      <c r="A970" s="43">
        <v>103.99848814000001</v>
      </c>
      <c r="B970" s="43">
        <v>27.518384600000001</v>
      </c>
      <c r="C970" s="43">
        <v>851.745</v>
      </c>
      <c r="D970" s="20">
        <v>44798</v>
      </c>
      <c r="E970" s="18"/>
    </row>
    <row r="971" spans="1:5" ht="15.75" x14ac:dyDescent="0.25">
      <c r="A971" s="43">
        <v>103.99848814000001</v>
      </c>
      <c r="B971" s="43">
        <v>27.518384600000001</v>
      </c>
      <c r="C971" s="43">
        <v>851.745</v>
      </c>
      <c r="D971" s="20">
        <v>44799</v>
      </c>
      <c r="E971" s="18"/>
    </row>
    <row r="972" spans="1:5" ht="15.75" x14ac:dyDescent="0.25">
      <c r="A972" s="43">
        <v>103.99848814000001</v>
      </c>
      <c r="B972" s="43">
        <v>27.518384600000001</v>
      </c>
      <c r="C972" s="43">
        <v>851.745</v>
      </c>
      <c r="D972" s="20">
        <v>44800</v>
      </c>
      <c r="E972" s="18"/>
    </row>
    <row r="973" spans="1:5" ht="15.75" x14ac:dyDescent="0.25">
      <c r="A973" s="43">
        <v>103.99848814000001</v>
      </c>
      <c r="B973" s="43">
        <v>27.518384600000001</v>
      </c>
      <c r="C973" s="43">
        <v>851.745</v>
      </c>
      <c r="D973" s="20">
        <v>44801</v>
      </c>
      <c r="E973" s="18"/>
    </row>
    <row r="974" spans="1:5" ht="15.75" x14ac:dyDescent="0.25">
      <c r="A974" s="43">
        <v>103.99848814000001</v>
      </c>
      <c r="B974" s="43">
        <v>27.518384600000001</v>
      </c>
      <c r="C974" s="43">
        <v>851.745</v>
      </c>
      <c r="D974" s="20">
        <v>44802</v>
      </c>
      <c r="E974" s="18"/>
    </row>
    <row r="975" spans="1:5" ht="15.75" x14ac:dyDescent="0.25">
      <c r="A975" s="43">
        <v>103.99848814000001</v>
      </c>
      <c r="B975" s="43">
        <v>27.518384600000001</v>
      </c>
      <c r="C975" s="43">
        <v>851.745</v>
      </c>
      <c r="D975" s="20">
        <v>44803</v>
      </c>
      <c r="E975" s="18"/>
    </row>
    <row r="976" spans="1:5" ht="15.75" x14ac:dyDescent="0.25">
      <c r="A976" s="43">
        <v>103.99848814000001</v>
      </c>
      <c r="B976" s="43">
        <v>27.518384600000001</v>
      </c>
      <c r="C976" s="43">
        <v>851.745</v>
      </c>
      <c r="D976" s="20">
        <v>44804</v>
      </c>
      <c r="E976" s="18"/>
    </row>
    <row r="977" spans="1:5" ht="15.75" x14ac:dyDescent="0.25">
      <c r="A977" s="43">
        <v>103.99848814000001</v>
      </c>
      <c r="B977" s="43">
        <v>27.518384600000001</v>
      </c>
      <c r="C977" s="43">
        <v>851.745</v>
      </c>
      <c r="D977" s="20">
        <v>44805</v>
      </c>
      <c r="E977" s="18"/>
    </row>
    <row r="978" spans="1:5" ht="15.75" x14ac:dyDescent="0.25">
      <c r="A978" s="43">
        <v>103.99848814000001</v>
      </c>
      <c r="B978" s="43">
        <v>27.518384600000001</v>
      </c>
      <c r="C978" s="43">
        <v>851.745</v>
      </c>
      <c r="D978" s="20">
        <v>44806</v>
      </c>
      <c r="E978" s="18"/>
    </row>
    <row r="979" spans="1:5" ht="15.75" x14ac:dyDescent="0.25">
      <c r="A979" s="43">
        <v>103.99848814000001</v>
      </c>
      <c r="B979" s="43">
        <v>27.518384600000001</v>
      </c>
      <c r="C979" s="43">
        <v>851.745</v>
      </c>
      <c r="D979" s="20">
        <v>44807</v>
      </c>
      <c r="E979" s="18"/>
    </row>
    <row r="980" spans="1:5" ht="15.75" x14ac:dyDescent="0.25">
      <c r="A980" s="43">
        <v>103.99848814000001</v>
      </c>
      <c r="B980" s="43">
        <v>27.518384600000001</v>
      </c>
      <c r="C980" s="43">
        <v>851.745</v>
      </c>
      <c r="D980" s="20">
        <v>44808</v>
      </c>
      <c r="E980" s="18"/>
    </row>
    <row r="981" spans="1:5" ht="15.75" x14ac:dyDescent="0.25">
      <c r="A981" s="43">
        <v>103.99848814000001</v>
      </c>
      <c r="B981" s="43">
        <v>27.518384600000001</v>
      </c>
      <c r="C981" s="43">
        <v>851.745</v>
      </c>
      <c r="D981" s="20">
        <v>44809</v>
      </c>
      <c r="E981" s="18"/>
    </row>
    <row r="982" spans="1:5" ht="15.75" x14ac:dyDescent="0.25">
      <c r="A982" s="43">
        <v>103.99848814000001</v>
      </c>
      <c r="B982" s="43">
        <v>27.518384600000001</v>
      </c>
      <c r="C982" s="43">
        <v>851.745</v>
      </c>
      <c r="D982" s="20">
        <v>44810</v>
      </c>
      <c r="E982" s="18"/>
    </row>
    <row r="983" spans="1:5" ht="15.75" x14ac:dyDescent="0.25">
      <c r="A983" s="43">
        <v>103.99848814000001</v>
      </c>
      <c r="B983" s="43">
        <v>27.518384600000001</v>
      </c>
      <c r="C983" s="43">
        <v>851.745</v>
      </c>
      <c r="D983" s="20">
        <v>44811</v>
      </c>
      <c r="E983" s="18"/>
    </row>
    <row r="984" spans="1:5" ht="15.75" x14ac:dyDescent="0.25">
      <c r="A984" s="43">
        <v>103.99848814000001</v>
      </c>
      <c r="B984" s="43">
        <v>27.518384600000001</v>
      </c>
      <c r="C984" s="43">
        <v>851.745</v>
      </c>
      <c r="D984" s="20">
        <v>44812</v>
      </c>
      <c r="E984" s="18"/>
    </row>
    <row r="985" spans="1:5" ht="15.75" x14ac:dyDescent="0.25">
      <c r="A985" s="43">
        <v>103.99848814000001</v>
      </c>
      <c r="B985" s="43">
        <v>27.518384600000001</v>
      </c>
      <c r="C985" s="43">
        <v>851.745</v>
      </c>
      <c r="D985" s="20">
        <v>44813</v>
      </c>
      <c r="E985" s="18"/>
    </row>
    <row r="986" spans="1:5" ht="15.75" x14ac:dyDescent="0.25">
      <c r="A986" s="43">
        <v>103.99848814000001</v>
      </c>
      <c r="B986" s="43">
        <v>27.518384600000001</v>
      </c>
      <c r="C986" s="43">
        <v>851.745</v>
      </c>
      <c r="D986" s="20">
        <v>44814</v>
      </c>
      <c r="E986" s="18"/>
    </row>
    <row r="987" spans="1:5" ht="15.75" x14ac:dyDescent="0.25">
      <c r="A987" s="43">
        <v>103.99848814000001</v>
      </c>
      <c r="B987" s="43">
        <v>27.518384600000001</v>
      </c>
      <c r="C987" s="43">
        <v>851.745</v>
      </c>
      <c r="D987" s="20">
        <v>44815</v>
      </c>
      <c r="E987" s="18"/>
    </row>
    <row r="988" spans="1:5" ht="15.75" x14ac:dyDescent="0.25">
      <c r="A988" s="43">
        <v>103.99848814000001</v>
      </c>
      <c r="B988" s="43">
        <v>27.518384600000001</v>
      </c>
      <c r="C988" s="43">
        <v>851.745</v>
      </c>
      <c r="D988" s="20">
        <v>44816</v>
      </c>
      <c r="E988" s="18"/>
    </row>
    <row r="989" spans="1:5" ht="15.75" x14ac:dyDescent="0.25">
      <c r="A989" s="43">
        <v>103.99848814000001</v>
      </c>
      <c r="B989" s="43">
        <v>27.518384600000001</v>
      </c>
      <c r="C989" s="43">
        <v>851.745</v>
      </c>
      <c r="D989" s="20">
        <v>44817</v>
      </c>
      <c r="E989" s="18"/>
    </row>
    <row r="990" spans="1:5" ht="15.75" x14ac:dyDescent="0.25">
      <c r="A990" s="43">
        <v>103.99848814000001</v>
      </c>
      <c r="B990" s="43">
        <v>27.518384600000001</v>
      </c>
      <c r="C990" s="43">
        <v>851.745</v>
      </c>
      <c r="D990" s="20">
        <v>44818</v>
      </c>
      <c r="E990" s="18"/>
    </row>
    <row r="991" spans="1:5" ht="15.75" x14ac:dyDescent="0.25">
      <c r="A991" s="43">
        <v>103.99848814000001</v>
      </c>
      <c r="B991" s="43">
        <v>27.518384600000001</v>
      </c>
      <c r="C991" s="43">
        <v>851.745</v>
      </c>
      <c r="D991" s="2">
        <v>44819</v>
      </c>
      <c r="E991" s="18"/>
    </row>
    <row r="992" spans="1:5" ht="15.75" x14ac:dyDescent="0.25">
      <c r="A992" s="43">
        <v>103.99848814000001</v>
      </c>
      <c r="B992" s="43">
        <v>27.518384600000001</v>
      </c>
      <c r="C992" s="43">
        <v>851.745</v>
      </c>
      <c r="D992" s="2">
        <v>44820</v>
      </c>
      <c r="E992" s="18"/>
    </row>
    <row r="993" spans="1:5" ht="15.75" x14ac:dyDescent="0.25">
      <c r="A993" s="43">
        <v>103.99848814000001</v>
      </c>
      <c r="B993" s="43">
        <v>27.518384600000001</v>
      </c>
      <c r="C993" s="43">
        <v>851.745</v>
      </c>
      <c r="D993" s="2">
        <v>44821</v>
      </c>
      <c r="E993" s="18"/>
    </row>
    <row r="994" spans="1:5" ht="15.75" x14ac:dyDescent="0.25">
      <c r="A994" s="43">
        <v>103.99848814000001</v>
      </c>
      <c r="B994" s="43">
        <v>27.518384600000001</v>
      </c>
      <c r="C994" s="43">
        <v>851.745</v>
      </c>
      <c r="D994" s="2">
        <v>44822</v>
      </c>
      <c r="E994" s="18"/>
    </row>
    <row r="995" spans="1:5" ht="15.75" x14ac:dyDescent="0.25">
      <c r="A995" s="43">
        <v>103.99848814000001</v>
      </c>
      <c r="B995" s="43">
        <v>27.518384600000001</v>
      </c>
      <c r="C995" s="43">
        <v>851.745</v>
      </c>
      <c r="D995" s="2">
        <v>44823</v>
      </c>
      <c r="E995" s="18"/>
    </row>
    <row r="996" spans="1:5" ht="15.75" x14ac:dyDescent="0.25">
      <c r="A996" s="43">
        <v>103.99848814000001</v>
      </c>
      <c r="B996" s="43">
        <v>27.518384600000001</v>
      </c>
      <c r="C996" s="43">
        <v>851.745</v>
      </c>
      <c r="D996" s="2">
        <v>44824</v>
      </c>
      <c r="E996" s="18"/>
    </row>
    <row r="997" spans="1:5" ht="15.75" x14ac:dyDescent="0.25">
      <c r="A997" s="43">
        <v>103.99848814000001</v>
      </c>
      <c r="B997" s="43">
        <v>27.518384600000001</v>
      </c>
      <c r="C997" s="43">
        <v>851.745</v>
      </c>
      <c r="D997" s="2">
        <v>44825</v>
      </c>
      <c r="E997" s="18"/>
    </row>
    <row r="998" spans="1:5" ht="15.75" x14ac:dyDescent="0.25">
      <c r="A998" s="43">
        <v>103.99848814000001</v>
      </c>
      <c r="B998" s="43">
        <v>27.518384600000001</v>
      </c>
      <c r="C998" s="43">
        <v>851.745</v>
      </c>
      <c r="D998" s="2">
        <v>44826</v>
      </c>
      <c r="E998" s="18"/>
    </row>
    <row r="999" spans="1:5" ht="15.75" x14ac:dyDescent="0.25">
      <c r="A999" s="43">
        <v>103.99848814000001</v>
      </c>
      <c r="B999" s="43">
        <v>27.518384600000001</v>
      </c>
      <c r="C999" s="43">
        <v>851.745</v>
      </c>
      <c r="D999" s="2">
        <v>44827</v>
      </c>
      <c r="E999" s="18"/>
    </row>
    <row r="1000" spans="1:5" ht="15.75" x14ac:dyDescent="0.25">
      <c r="A1000" s="43">
        <v>103.99848814000001</v>
      </c>
      <c r="B1000" s="43">
        <v>27.518384600000001</v>
      </c>
      <c r="C1000" s="43">
        <v>851.745</v>
      </c>
      <c r="D1000" s="2">
        <v>44828</v>
      </c>
      <c r="E1000" s="18"/>
    </row>
    <row r="1001" spans="1:5" ht="15.75" x14ac:dyDescent="0.25">
      <c r="A1001" s="43">
        <v>103.99848814000001</v>
      </c>
      <c r="B1001" s="43">
        <v>27.518384600000001</v>
      </c>
      <c r="C1001" s="43">
        <v>851.745</v>
      </c>
      <c r="D1001" s="2">
        <v>44829</v>
      </c>
      <c r="E1001" s="18"/>
    </row>
    <row r="1002" spans="1:5" ht="15.75" x14ac:dyDescent="0.25">
      <c r="A1002" s="43">
        <v>103.99848814000001</v>
      </c>
      <c r="B1002" s="43">
        <v>27.518384600000001</v>
      </c>
      <c r="C1002" s="43">
        <v>851.745</v>
      </c>
      <c r="D1002" s="2">
        <v>44830</v>
      </c>
      <c r="E1002" s="18"/>
    </row>
    <row r="1003" spans="1:5" ht="15.75" x14ac:dyDescent="0.25">
      <c r="A1003" s="43">
        <v>103.99848814000001</v>
      </c>
      <c r="B1003" s="43">
        <v>27.518384600000001</v>
      </c>
      <c r="C1003" s="43">
        <v>851.745</v>
      </c>
      <c r="D1003" s="2">
        <v>44831</v>
      </c>
      <c r="E1003" s="18"/>
    </row>
    <row r="1004" spans="1:5" ht="15.75" x14ac:dyDescent="0.25">
      <c r="A1004" s="43">
        <v>103.99848814000001</v>
      </c>
      <c r="B1004" s="43">
        <v>27.518384600000001</v>
      </c>
      <c r="C1004" s="43">
        <v>851.745</v>
      </c>
      <c r="D1004" s="2">
        <v>44832</v>
      </c>
      <c r="E1004" s="18"/>
    </row>
    <row r="1005" spans="1:5" ht="15.75" x14ac:dyDescent="0.25">
      <c r="A1005" s="43">
        <v>103.99848814000001</v>
      </c>
      <c r="B1005" s="43">
        <v>27.518384600000001</v>
      </c>
      <c r="C1005" s="43">
        <v>851.745</v>
      </c>
      <c r="D1005" s="2">
        <v>44833</v>
      </c>
      <c r="E1005" s="18"/>
    </row>
    <row r="1006" spans="1:5" ht="15.75" x14ac:dyDescent="0.25">
      <c r="A1006" s="43">
        <v>103.99848814000001</v>
      </c>
      <c r="B1006" s="43">
        <v>27.518384600000001</v>
      </c>
      <c r="C1006" s="43">
        <v>851.745</v>
      </c>
      <c r="D1006" s="2">
        <v>44834</v>
      </c>
      <c r="E1006" s="18"/>
    </row>
    <row r="1007" spans="1:5" ht="15.75" x14ac:dyDescent="0.25">
      <c r="A1007" s="43">
        <v>103.99848814000001</v>
      </c>
      <c r="B1007" s="43">
        <v>27.518384600000001</v>
      </c>
      <c r="C1007" s="43">
        <v>851.745</v>
      </c>
      <c r="D1007" s="2">
        <v>44835</v>
      </c>
      <c r="E1007" s="18"/>
    </row>
    <row r="1008" spans="1:5" ht="15.75" x14ac:dyDescent="0.25">
      <c r="A1008" s="43">
        <v>103.99848814000001</v>
      </c>
      <c r="B1008" s="43">
        <v>27.518384600000001</v>
      </c>
      <c r="C1008" s="43">
        <v>851.745</v>
      </c>
      <c r="D1008" s="2">
        <v>44836</v>
      </c>
      <c r="E1008" s="18"/>
    </row>
    <row r="1009" spans="1:5" ht="15.75" x14ac:dyDescent="0.25">
      <c r="A1009" s="43">
        <v>103.99848814000001</v>
      </c>
      <c r="B1009" s="43">
        <v>27.518384600000001</v>
      </c>
      <c r="C1009" s="43">
        <v>851.745</v>
      </c>
      <c r="D1009" s="2">
        <v>44837</v>
      </c>
      <c r="E1009" s="18"/>
    </row>
    <row r="1010" spans="1:5" ht="15.75" x14ac:dyDescent="0.25">
      <c r="A1010" s="43">
        <v>103.99848814000001</v>
      </c>
      <c r="B1010" s="43">
        <v>27.518384600000001</v>
      </c>
      <c r="C1010" s="43">
        <v>851.745</v>
      </c>
      <c r="D1010" s="2">
        <v>44838</v>
      </c>
      <c r="E1010" s="18"/>
    </row>
    <row r="1011" spans="1:5" ht="15.75" x14ac:dyDescent="0.25">
      <c r="A1011" s="43">
        <v>103.99848814000001</v>
      </c>
      <c r="B1011" s="43">
        <v>27.518384600000001</v>
      </c>
      <c r="C1011" s="43">
        <v>851.745</v>
      </c>
      <c r="D1011" s="2">
        <v>44839</v>
      </c>
      <c r="E1011" s="18"/>
    </row>
    <row r="1012" spans="1:5" ht="15.75" x14ac:dyDescent="0.25">
      <c r="A1012" s="43">
        <v>103.99848814000001</v>
      </c>
      <c r="B1012" s="43">
        <v>27.518384600000001</v>
      </c>
      <c r="C1012" s="43">
        <v>851.745</v>
      </c>
      <c r="D1012" s="2">
        <v>44840</v>
      </c>
      <c r="E1012" s="18"/>
    </row>
    <row r="1013" spans="1:5" ht="15.75" x14ac:dyDescent="0.25">
      <c r="A1013" s="43">
        <v>103.99848814000001</v>
      </c>
      <c r="B1013" s="43">
        <v>27.518384600000001</v>
      </c>
      <c r="C1013" s="43">
        <v>851.745</v>
      </c>
      <c r="D1013" s="2">
        <v>44841</v>
      </c>
      <c r="E1013" s="18"/>
    </row>
    <row r="1014" spans="1:5" ht="15.75" x14ac:dyDescent="0.25">
      <c r="A1014" s="43">
        <v>103.99848814000001</v>
      </c>
      <c r="B1014" s="43">
        <v>27.518384600000001</v>
      </c>
      <c r="C1014" s="43">
        <v>851.745</v>
      </c>
      <c r="D1014" s="2">
        <v>44842</v>
      </c>
      <c r="E1014" s="18"/>
    </row>
    <row r="1015" spans="1:5" ht="15.75" x14ac:dyDescent="0.25">
      <c r="A1015" s="43">
        <v>103.99848814000001</v>
      </c>
      <c r="B1015" s="43">
        <v>27.518384600000001</v>
      </c>
      <c r="C1015" s="43">
        <v>851.745</v>
      </c>
      <c r="D1015" s="2">
        <v>44843</v>
      </c>
      <c r="E1015" s="18"/>
    </row>
    <row r="1016" spans="1:5" ht="15.75" x14ac:dyDescent="0.25">
      <c r="A1016" s="43">
        <v>103.99848814000001</v>
      </c>
      <c r="B1016" s="43">
        <v>27.518384600000001</v>
      </c>
      <c r="C1016" s="43">
        <v>851.745</v>
      </c>
      <c r="D1016" s="2">
        <v>44844</v>
      </c>
      <c r="E1016" s="18"/>
    </row>
    <row r="1017" spans="1:5" ht="15.75" x14ac:dyDescent="0.25">
      <c r="A1017" s="43">
        <v>103.99848814000001</v>
      </c>
      <c r="B1017" s="43">
        <v>27.518384600000001</v>
      </c>
      <c r="C1017" s="43">
        <v>851.745</v>
      </c>
      <c r="D1017" s="2">
        <v>44845</v>
      </c>
      <c r="E1017" s="18"/>
    </row>
    <row r="1018" spans="1:5" ht="15.75" x14ac:dyDescent="0.25">
      <c r="A1018" s="43">
        <v>103.99848814000001</v>
      </c>
      <c r="B1018" s="43">
        <v>27.518384600000001</v>
      </c>
      <c r="C1018" s="43">
        <v>851.745</v>
      </c>
      <c r="D1018" s="2">
        <v>44846</v>
      </c>
      <c r="E1018" s="18">
        <v>836.77499999999998</v>
      </c>
    </row>
    <row r="1019" spans="1:5" ht="15.75" x14ac:dyDescent="0.25">
      <c r="A1019" s="43">
        <v>103.99848814000001</v>
      </c>
      <c r="B1019" s="43">
        <v>27.518384600000001</v>
      </c>
      <c r="C1019" s="43">
        <v>851.745</v>
      </c>
      <c r="D1019" s="2">
        <v>44847</v>
      </c>
      <c r="E1019" s="18">
        <v>836.48500000000001</v>
      </c>
    </row>
    <row r="1020" spans="1:5" ht="15.75" x14ac:dyDescent="0.25">
      <c r="A1020" s="43">
        <v>103.99848814000001</v>
      </c>
      <c r="B1020" s="43">
        <v>27.518384600000001</v>
      </c>
      <c r="C1020" s="43">
        <v>851.745</v>
      </c>
      <c r="D1020" s="2">
        <v>44848</v>
      </c>
      <c r="E1020" s="18">
        <v>836.07500000000005</v>
      </c>
    </row>
    <row r="1021" spans="1:5" ht="15.75" x14ac:dyDescent="0.25">
      <c r="A1021" s="43">
        <v>103.99848814000001</v>
      </c>
      <c r="B1021" s="43">
        <v>27.518384600000001</v>
      </c>
      <c r="C1021" s="43">
        <v>851.745</v>
      </c>
      <c r="D1021" s="2">
        <v>44849</v>
      </c>
      <c r="E1021" s="18">
        <v>835.91499999999996</v>
      </c>
    </row>
    <row r="1022" spans="1:5" ht="15.75" x14ac:dyDescent="0.25">
      <c r="A1022" s="43">
        <v>103.99848814000001</v>
      </c>
      <c r="B1022" s="43">
        <v>27.518384600000001</v>
      </c>
      <c r="C1022" s="43">
        <v>851.745</v>
      </c>
      <c r="D1022" s="2">
        <v>44850</v>
      </c>
      <c r="E1022" s="18">
        <v>835.745</v>
      </c>
    </row>
    <row r="1023" spans="1:5" ht="15.75" x14ac:dyDescent="0.25">
      <c r="A1023" s="43">
        <v>103.99848814000001</v>
      </c>
      <c r="B1023" s="43">
        <v>27.518384600000001</v>
      </c>
      <c r="C1023" s="43">
        <v>851.745</v>
      </c>
      <c r="D1023" s="2">
        <v>44851</v>
      </c>
      <c r="E1023" s="18">
        <v>835.66499999999996</v>
      </c>
    </row>
    <row r="1024" spans="1:5" ht="15.75" x14ac:dyDescent="0.25">
      <c r="A1024" s="43">
        <v>103.99848814000001</v>
      </c>
      <c r="B1024" s="43">
        <v>27.518384600000001</v>
      </c>
      <c r="C1024" s="43">
        <v>851.745</v>
      </c>
      <c r="D1024" s="2">
        <v>44852</v>
      </c>
      <c r="E1024" s="18">
        <v>836.23500000000001</v>
      </c>
    </row>
    <row r="1025" spans="1:5" ht="15.75" x14ac:dyDescent="0.25">
      <c r="A1025" s="43">
        <v>103.99848814000001</v>
      </c>
      <c r="B1025" s="43">
        <v>27.518384600000001</v>
      </c>
      <c r="C1025" s="43">
        <v>851.745</v>
      </c>
      <c r="D1025" s="2">
        <v>44853</v>
      </c>
      <c r="E1025" s="18">
        <v>835.78499999999997</v>
      </c>
    </row>
    <row r="1026" spans="1:5" ht="15.75" x14ac:dyDescent="0.25">
      <c r="A1026" s="43">
        <v>103.99848814000001</v>
      </c>
      <c r="B1026" s="43">
        <v>27.518384600000001</v>
      </c>
      <c r="C1026" s="43">
        <v>851.745</v>
      </c>
      <c r="D1026" s="2">
        <v>44854</v>
      </c>
      <c r="E1026" s="18">
        <v>835.52499999999998</v>
      </c>
    </row>
    <row r="1027" spans="1:5" ht="15.75" x14ac:dyDescent="0.25">
      <c r="A1027" s="43">
        <v>103.99848814000001</v>
      </c>
      <c r="B1027" s="43">
        <v>27.518384600000001</v>
      </c>
      <c r="C1027" s="43">
        <v>851.745</v>
      </c>
      <c r="D1027" s="2">
        <v>44855</v>
      </c>
      <c r="E1027" s="18">
        <v>835.745</v>
      </c>
    </row>
    <row r="1028" spans="1:5" ht="15.75" x14ac:dyDescent="0.25">
      <c r="A1028" s="43">
        <v>103.99848814000001</v>
      </c>
      <c r="B1028" s="43">
        <v>27.518384600000001</v>
      </c>
      <c r="C1028" s="43">
        <v>851.745</v>
      </c>
      <c r="D1028" s="2">
        <v>44856</v>
      </c>
      <c r="E1028" s="18">
        <v>835.11500000000001</v>
      </c>
    </row>
    <row r="1029" spans="1:5" ht="15.75" x14ac:dyDescent="0.25">
      <c r="A1029" s="43">
        <v>103.99848814000001</v>
      </c>
      <c r="B1029" s="43">
        <v>27.518384600000001</v>
      </c>
      <c r="C1029" s="43">
        <v>851.745</v>
      </c>
      <c r="D1029" s="2">
        <v>44857</v>
      </c>
      <c r="E1029" s="18">
        <v>834.36500000000001</v>
      </c>
    </row>
    <row r="1030" spans="1:5" ht="15.75" x14ac:dyDescent="0.25">
      <c r="A1030" s="43">
        <v>103.99848814000001</v>
      </c>
      <c r="B1030" s="43">
        <v>27.518384600000001</v>
      </c>
      <c r="C1030" s="43">
        <v>851.745</v>
      </c>
      <c r="D1030" s="2">
        <v>44858</v>
      </c>
      <c r="E1030" s="18">
        <v>834.18499999999995</v>
      </c>
    </row>
    <row r="1031" spans="1:5" ht="15.75" x14ac:dyDescent="0.25">
      <c r="A1031" s="43">
        <v>103.99848814000001</v>
      </c>
      <c r="B1031" s="43">
        <v>27.518384600000001</v>
      </c>
      <c r="C1031" s="43">
        <v>851.745</v>
      </c>
      <c r="D1031" s="2">
        <v>44859</v>
      </c>
      <c r="E1031" s="18">
        <v>834.10500000000002</v>
      </c>
    </row>
    <row r="1032" spans="1:5" ht="15.75" x14ac:dyDescent="0.25">
      <c r="A1032" s="43">
        <v>103.99848814000001</v>
      </c>
      <c r="B1032" s="43">
        <v>27.518384600000001</v>
      </c>
      <c r="C1032" s="43">
        <v>851.745</v>
      </c>
      <c r="D1032" s="2">
        <v>44860</v>
      </c>
      <c r="E1032" s="18">
        <v>833.94500000000005</v>
      </c>
    </row>
    <row r="1033" spans="1:5" ht="15.75" x14ac:dyDescent="0.25">
      <c r="A1033" s="43">
        <v>103.99848814000001</v>
      </c>
      <c r="B1033" s="43">
        <v>27.518384600000001</v>
      </c>
      <c r="C1033" s="43">
        <v>851.745</v>
      </c>
      <c r="D1033" s="2">
        <v>44861</v>
      </c>
      <c r="E1033" s="18">
        <v>835.26499999999999</v>
      </c>
    </row>
    <row r="1034" spans="1:5" ht="15.75" x14ac:dyDescent="0.25">
      <c r="A1034" s="43">
        <v>103.99848814000001</v>
      </c>
      <c r="B1034" s="43">
        <v>27.518384600000001</v>
      </c>
      <c r="C1034" s="43">
        <v>851.745</v>
      </c>
      <c r="D1034" s="2">
        <v>44862</v>
      </c>
      <c r="E1034" s="18">
        <v>833.67499999999995</v>
      </c>
    </row>
    <row r="1035" spans="1:5" ht="15.75" x14ac:dyDescent="0.25">
      <c r="A1035" s="43">
        <v>103.99848814000001</v>
      </c>
      <c r="B1035" s="43">
        <v>27.518384600000001</v>
      </c>
      <c r="C1035" s="43">
        <v>851.745</v>
      </c>
      <c r="D1035" s="2">
        <v>44863</v>
      </c>
      <c r="E1035" s="18">
        <v>833.38499999999999</v>
      </c>
    </row>
    <row r="1036" spans="1:5" ht="15.75" x14ac:dyDescent="0.25">
      <c r="A1036" s="43">
        <v>103.99848814000001</v>
      </c>
      <c r="B1036" s="43">
        <v>27.518384600000001</v>
      </c>
      <c r="C1036" s="43">
        <v>851.745</v>
      </c>
      <c r="D1036" s="2">
        <v>44864</v>
      </c>
      <c r="E1036" s="18">
        <v>834.14499999999998</v>
      </c>
    </row>
    <row r="1037" spans="1:5" ht="15.75" x14ac:dyDescent="0.25">
      <c r="A1037" s="43">
        <v>103.99848814000001</v>
      </c>
      <c r="B1037" s="43">
        <v>27.518384600000001</v>
      </c>
      <c r="C1037" s="43">
        <v>851.745</v>
      </c>
      <c r="D1037" s="2">
        <v>44865</v>
      </c>
      <c r="E1037" s="18">
        <v>834.54499999999996</v>
      </c>
    </row>
    <row r="1038" spans="1:5" ht="15.75" x14ac:dyDescent="0.25">
      <c r="A1038" s="43">
        <v>103.99848814000001</v>
      </c>
      <c r="B1038" s="43">
        <v>27.518384600000001</v>
      </c>
      <c r="C1038" s="43">
        <v>851.745</v>
      </c>
      <c r="D1038" s="2">
        <v>44866</v>
      </c>
      <c r="E1038" s="18">
        <v>833.88499999999999</v>
      </c>
    </row>
    <row r="1039" spans="1:5" ht="15.75" x14ac:dyDescent="0.25">
      <c r="A1039" s="43">
        <v>103.99848814000001</v>
      </c>
      <c r="B1039" s="43">
        <v>27.518384600000001</v>
      </c>
      <c r="C1039" s="43">
        <v>851.745</v>
      </c>
      <c r="D1039" s="2">
        <v>44867</v>
      </c>
      <c r="E1039" s="18">
        <v>833.77499999999998</v>
      </c>
    </row>
    <row r="1040" spans="1:5" ht="15.75" x14ac:dyDescent="0.25">
      <c r="A1040" s="43">
        <v>103.99848814000001</v>
      </c>
      <c r="B1040" s="43">
        <v>27.518384600000001</v>
      </c>
      <c r="C1040" s="43">
        <v>851.745</v>
      </c>
      <c r="D1040" s="2">
        <v>44868</v>
      </c>
      <c r="E1040" s="18">
        <v>833.46500000000003</v>
      </c>
    </row>
    <row r="1041" spans="1:5" ht="15.75" x14ac:dyDescent="0.25">
      <c r="A1041" s="43">
        <v>103.99848814000001</v>
      </c>
      <c r="B1041" s="43">
        <v>27.518384600000001</v>
      </c>
      <c r="C1041" s="43">
        <v>851.745</v>
      </c>
      <c r="D1041" s="2">
        <v>44869</v>
      </c>
      <c r="E1041" s="18">
        <v>833.32500000000005</v>
      </c>
    </row>
    <row r="1042" spans="1:5" ht="15.75" x14ac:dyDescent="0.25">
      <c r="A1042" s="43">
        <v>103.99848814000001</v>
      </c>
      <c r="B1042" s="43">
        <v>27.518384600000001</v>
      </c>
      <c r="C1042" s="43">
        <v>851.745</v>
      </c>
      <c r="D1042" s="2">
        <v>44870</v>
      </c>
      <c r="E1042" s="18">
        <v>833.875</v>
      </c>
    </row>
    <row r="1043" spans="1:5" ht="15.75" x14ac:dyDescent="0.25">
      <c r="A1043" s="43">
        <v>103.99848814000001</v>
      </c>
      <c r="B1043" s="43">
        <v>27.518384600000001</v>
      </c>
      <c r="C1043" s="43">
        <v>851.745</v>
      </c>
      <c r="D1043" s="2">
        <v>44871</v>
      </c>
      <c r="E1043" s="18">
        <v>833.59500000000003</v>
      </c>
    </row>
    <row r="1044" spans="1:5" ht="15.75" x14ac:dyDescent="0.25">
      <c r="A1044" s="43">
        <v>103.99848814000001</v>
      </c>
      <c r="B1044" s="43">
        <v>27.518384600000001</v>
      </c>
      <c r="C1044" s="43">
        <v>851.745</v>
      </c>
      <c r="D1044" s="2">
        <v>44872</v>
      </c>
      <c r="E1044" s="18">
        <v>833.69500000000005</v>
      </c>
    </row>
    <row r="1045" spans="1:5" ht="15.75" x14ac:dyDescent="0.25">
      <c r="A1045" s="43">
        <v>103.99848814000001</v>
      </c>
      <c r="B1045" s="43">
        <v>27.518384600000001</v>
      </c>
      <c r="C1045" s="43">
        <v>851.745</v>
      </c>
      <c r="D1045" s="2">
        <v>44873</v>
      </c>
      <c r="E1045" s="18">
        <v>832.88499999999999</v>
      </c>
    </row>
    <row r="1046" spans="1:5" ht="15.75" x14ac:dyDescent="0.25">
      <c r="A1046" s="43">
        <v>103.99848814000001</v>
      </c>
      <c r="B1046" s="43">
        <v>27.518384600000001</v>
      </c>
      <c r="C1046" s="43">
        <v>851.745</v>
      </c>
      <c r="D1046" s="2">
        <v>44874</v>
      </c>
      <c r="E1046" s="18">
        <v>832.72500000000002</v>
      </c>
    </row>
    <row r="1047" spans="1:5" ht="15.75" x14ac:dyDescent="0.25">
      <c r="A1047" s="43">
        <v>103.99848814000001</v>
      </c>
      <c r="B1047" s="43">
        <v>27.518384600000001</v>
      </c>
      <c r="C1047" s="43">
        <v>851.745</v>
      </c>
      <c r="D1047" s="2">
        <v>44875</v>
      </c>
      <c r="E1047" s="18">
        <v>832.60500000000002</v>
      </c>
    </row>
    <row r="1048" spans="1:5" ht="15.75" x14ac:dyDescent="0.25">
      <c r="A1048" s="43">
        <v>103.99848814000001</v>
      </c>
      <c r="B1048" s="43">
        <v>27.518384600000001</v>
      </c>
      <c r="C1048" s="43">
        <v>851.745</v>
      </c>
      <c r="D1048" s="2">
        <v>44876</v>
      </c>
      <c r="E1048" s="18">
        <v>832.36500000000001</v>
      </c>
    </row>
    <row r="1049" spans="1:5" ht="15.75" x14ac:dyDescent="0.25">
      <c r="A1049" s="43">
        <v>103.99848814000001</v>
      </c>
      <c r="B1049" s="43">
        <v>27.518384600000001</v>
      </c>
      <c r="C1049" s="43">
        <v>851.745</v>
      </c>
      <c r="D1049" s="2">
        <v>44877</v>
      </c>
      <c r="E1049" s="18">
        <v>832.30499999999995</v>
      </c>
    </row>
    <row r="1050" spans="1:5" ht="15.75" x14ac:dyDescent="0.25">
      <c r="A1050" s="43">
        <v>103.99848814000001</v>
      </c>
      <c r="B1050" s="43">
        <v>27.518384600000001</v>
      </c>
      <c r="C1050" s="43">
        <v>851.745</v>
      </c>
      <c r="D1050" s="2">
        <v>44878</v>
      </c>
      <c r="E1050" s="18">
        <v>817.375</v>
      </c>
    </row>
    <row r="1051" spans="1:5" ht="15.75" x14ac:dyDescent="0.25">
      <c r="A1051" s="43">
        <v>103.99848814000001</v>
      </c>
      <c r="B1051" s="43">
        <v>27.518384600000001</v>
      </c>
      <c r="C1051" s="43">
        <v>851.745</v>
      </c>
      <c r="D1051" s="2">
        <v>44879</v>
      </c>
      <c r="E1051" s="18">
        <v>830.13499999999999</v>
      </c>
    </row>
    <row r="1052" spans="1:5" ht="15.75" x14ac:dyDescent="0.25">
      <c r="A1052" s="43">
        <v>103.99848814000001</v>
      </c>
      <c r="B1052" s="43">
        <v>27.518384600000001</v>
      </c>
      <c r="C1052" s="43">
        <v>851.745</v>
      </c>
      <c r="D1052" s="2">
        <v>44880</v>
      </c>
      <c r="E1052" s="18">
        <v>829.45500000000004</v>
      </c>
    </row>
    <row r="1053" spans="1:5" ht="15.75" x14ac:dyDescent="0.25">
      <c r="A1053" s="43">
        <v>103.99848814000001</v>
      </c>
      <c r="B1053" s="43">
        <v>27.518384600000001</v>
      </c>
      <c r="C1053" s="43">
        <v>851.745</v>
      </c>
      <c r="D1053" s="2">
        <v>44881</v>
      </c>
      <c r="E1053" s="18">
        <v>831.60500000000002</v>
      </c>
    </row>
    <row r="1054" spans="1:5" ht="15.75" x14ac:dyDescent="0.25">
      <c r="A1054" s="43">
        <v>103.99848814000001</v>
      </c>
      <c r="B1054" s="43">
        <v>27.518384600000001</v>
      </c>
      <c r="C1054" s="43">
        <v>851.745</v>
      </c>
      <c r="D1054" s="2">
        <v>44882</v>
      </c>
      <c r="E1054" s="18">
        <v>831.27499999999998</v>
      </c>
    </row>
    <row r="1055" spans="1:5" ht="15.75" x14ac:dyDescent="0.25">
      <c r="A1055" s="43">
        <v>103.99848814000001</v>
      </c>
      <c r="B1055" s="43">
        <v>27.518384600000001</v>
      </c>
      <c r="C1055" s="43">
        <v>851.745</v>
      </c>
      <c r="D1055" s="2">
        <v>44883</v>
      </c>
      <c r="E1055" s="18">
        <v>830.93499999999995</v>
      </c>
    </row>
    <row r="1056" spans="1:5" ht="15.75" x14ac:dyDescent="0.25">
      <c r="A1056" s="43">
        <v>103.99848814000001</v>
      </c>
      <c r="B1056" s="43">
        <v>27.518384600000001</v>
      </c>
      <c r="C1056" s="43">
        <v>851.745</v>
      </c>
      <c r="D1056" s="2">
        <v>44884</v>
      </c>
      <c r="E1056" s="18">
        <v>831.02499999999998</v>
      </c>
    </row>
    <row r="1057" spans="1:5" ht="15.75" x14ac:dyDescent="0.25">
      <c r="A1057" s="43">
        <v>103.99848814000001</v>
      </c>
      <c r="B1057" s="43">
        <v>27.518384600000001</v>
      </c>
      <c r="C1057" s="43">
        <v>851.745</v>
      </c>
      <c r="D1057" s="2">
        <v>44885</v>
      </c>
      <c r="E1057" s="18">
        <v>830.55499999999995</v>
      </c>
    </row>
    <row r="1058" spans="1:5" ht="15.75" x14ac:dyDescent="0.25">
      <c r="A1058" s="43">
        <v>103.99848814000001</v>
      </c>
      <c r="B1058" s="43">
        <v>27.518384600000001</v>
      </c>
      <c r="C1058" s="43">
        <v>851.745</v>
      </c>
      <c r="D1058" s="2">
        <v>44886</v>
      </c>
      <c r="E1058" s="18">
        <v>830.51499999999999</v>
      </c>
    </row>
    <row r="1059" spans="1:5" ht="15.75" x14ac:dyDescent="0.25">
      <c r="A1059" s="43">
        <v>103.99848814000001</v>
      </c>
      <c r="B1059" s="43">
        <v>27.518384600000001</v>
      </c>
      <c r="C1059" s="43">
        <v>851.745</v>
      </c>
      <c r="D1059" s="2">
        <v>44887</v>
      </c>
      <c r="E1059" s="23">
        <v>830.44500000000005</v>
      </c>
    </row>
    <row r="1060" spans="1:5" ht="15.75" x14ac:dyDescent="0.25">
      <c r="A1060" s="43">
        <v>103.99848814000001</v>
      </c>
      <c r="B1060" s="43">
        <v>27.518384600000001</v>
      </c>
      <c r="C1060" s="43">
        <v>851.745</v>
      </c>
      <c r="D1060" s="2">
        <v>44888</v>
      </c>
      <c r="E1060" s="18">
        <v>830.34500000000003</v>
      </c>
    </row>
    <row r="1061" spans="1:5" ht="15.75" x14ac:dyDescent="0.25">
      <c r="A1061" s="43">
        <v>103.99848814000001</v>
      </c>
      <c r="B1061" s="43">
        <v>27.518384600000001</v>
      </c>
      <c r="C1061" s="43">
        <v>851.745</v>
      </c>
      <c r="D1061" s="2">
        <v>44889</v>
      </c>
      <c r="E1061" s="18">
        <v>830.39499999999998</v>
      </c>
    </row>
    <row r="1062" spans="1:5" ht="15.75" x14ac:dyDescent="0.25">
      <c r="A1062" s="43">
        <v>103.99848814000001</v>
      </c>
      <c r="B1062" s="43">
        <v>27.518384600000001</v>
      </c>
      <c r="C1062" s="43">
        <v>851.745</v>
      </c>
      <c r="D1062" s="2">
        <v>44890</v>
      </c>
      <c r="E1062" s="18">
        <v>830.46500000000003</v>
      </c>
    </row>
    <row r="1063" spans="1:5" ht="15.75" x14ac:dyDescent="0.25">
      <c r="A1063" s="43">
        <v>103.99848814000001</v>
      </c>
      <c r="B1063" s="43">
        <v>27.518384600000001</v>
      </c>
      <c r="C1063" s="43">
        <v>851.745</v>
      </c>
      <c r="D1063" s="2">
        <v>44891</v>
      </c>
      <c r="E1063" s="18">
        <v>832.32500000000005</v>
      </c>
    </row>
    <row r="1064" spans="1:5" ht="15.75" x14ac:dyDescent="0.25">
      <c r="A1064" s="43">
        <v>103.99848814000001</v>
      </c>
      <c r="B1064" s="43">
        <v>27.518384600000001</v>
      </c>
      <c r="C1064" s="43">
        <v>851.745</v>
      </c>
      <c r="D1064" s="2">
        <v>44892</v>
      </c>
      <c r="E1064" s="18">
        <v>829.51499999999999</v>
      </c>
    </row>
    <row r="1065" spans="1:5" ht="15.75" x14ac:dyDescent="0.25">
      <c r="A1065" s="43">
        <v>103.99848814000001</v>
      </c>
      <c r="B1065" s="43">
        <v>27.518384600000001</v>
      </c>
      <c r="C1065" s="43">
        <v>851.745</v>
      </c>
      <c r="D1065" s="2">
        <v>44893</v>
      </c>
      <c r="E1065" s="18">
        <v>829.19500000000005</v>
      </c>
    </row>
    <row r="1066" spans="1:5" ht="15.75" x14ac:dyDescent="0.25">
      <c r="A1066" s="43">
        <v>103.99848814000001</v>
      </c>
      <c r="B1066" s="43">
        <v>27.518384600000001</v>
      </c>
      <c r="C1066" s="43">
        <v>851.745</v>
      </c>
      <c r="D1066" s="2">
        <v>44894</v>
      </c>
      <c r="E1066" s="18">
        <v>829.01499999999999</v>
      </c>
    </row>
    <row r="1067" spans="1:5" ht="15.75" x14ac:dyDescent="0.25">
      <c r="A1067" s="43">
        <v>103.99848814000001</v>
      </c>
      <c r="B1067" s="43">
        <v>27.518384600000001</v>
      </c>
      <c r="C1067" s="43">
        <v>851.745</v>
      </c>
      <c r="D1067" s="2">
        <v>44895</v>
      </c>
      <c r="E1067" s="18">
        <v>828.91499999999996</v>
      </c>
    </row>
    <row r="1068" spans="1:5" ht="15.75" x14ac:dyDescent="0.25">
      <c r="A1068" s="43">
        <v>103.99848814000001</v>
      </c>
      <c r="B1068" s="43">
        <v>27.518384600000001</v>
      </c>
      <c r="C1068" s="43">
        <v>851.745</v>
      </c>
      <c r="D1068" s="2">
        <v>44896</v>
      </c>
      <c r="E1068" s="18">
        <v>828.81500000000005</v>
      </c>
    </row>
    <row r="1069" spans="1:5" ht="15.75" x14ac:dyDescent="0.25">
      <c r="A1069" s="43">
        <v>103.99848814000001</v>
      </c>
      <c r="B1069" s="43">
        <v>27.518384600000001</v>
      </c>
      <c r="C1069" s="43">
        <v>851.745</v>
      </c>
      <c r="D1069" s="2">
        <v>44897</v>
      </c>
      <c r="E1069" s="18">
        <v>828.65499999999997</v>
      </c>
    </row>
    <row r="1070" spans="1:5" ht="15.75" x14ac:dyDescent="0.25">
      <c r="A1070" s="43">
        <v>103.99848814000001</v>
      </c>
      <c r="B1070" s="43">
        <v>27.518384600000001</v>
      </c>
      <c r="C1070" s="43">
        <v>851.745</v>
      </c>
      <c r="D1070" s="2">
        <v>44898</v>
      </c>
      <c r="E1070" s="18">
        <v>828.52499999999998</v>
      </c>
    </row>
    <row r="1071" spans="1:5" ht="15.75" x14ac:dyDescent="0.25">
      <c r="A1071" s="43">
        <v>103.99848814000001</v>
      </c>
      <c r="B1071" s="43">
        <v>27.518384600000001</v>
      </c>
      <c r="C1071" s="43">
        <v>851.745</v>
      </c>
      <c r="D1071" s="2">
        <v>44899</v>
      </c>
      <c r="E1071" s="18">
        <v>828.33500000000004</v>
      </c>
    </row>
    <row r="1072" spans="1:5" ht="15.75" x14ac:dyDescent="0.25">
      <c r="A1072" s="43">
        <v>103.99848814000001</v>
      </c>
      <c r="B1072" s="43">
        <v>27.518384600000001</v>
      </c>
      <c r="C1072" s="43">
        <v>851.745</v>
      </c>
      <c r="D1072" s="2">
        <v>44900</v>
      </c>
      <c r="E1072" s="18">
        <v>828.245</v>
      </c>
    </row>
    <row r="1073" spans="1:5" ht="15.75" x14ac:dyDescent="0.25">
      <c r="A1073" s="43">
        <v>103.99848814000001</v>
      </c>
      <c r="B1073" s="43">
        <v>27.518384600000001</v>
      </c>
      <c r="C1073" s="43">
        <v>851.745</v>
      </c>
      <c r="D1073" s="2">
        <v>44901</v>
      </c>
      <c r="E1073" s="18">
        <v>828.17499999999995</v>
      </c>
    </row>
    <row r="1074" spans="1:5" ht="15.75" x14ac:dyDescent="0.25">
      <c r="A1074" s="43">
        <v>103.99848814000001</v>
      </c>
      <c r="B1074" s="43">
        <v>27.518384600000001</v>
      </c>
      <c r="C1074" s="43">
        <v>851.745</v>
      </c>
      <c r="D1074" s="2">
        <v>44902</v>
      </c>
      <c r="E1074" s="18">
        <v>828.08500000000004</v>
      </c>
    </row>
    <row r="1075" spans="1:5" ht="15.75" x14ac:dyDescent="0.25">
      <c r="A1075" s="43">
        <v>103.99848814000001</v>
      </c>
      <c r="B1075" s="43">
        <v>27.518384600000001</v>
      </c>
      <c r="C1075" s="43">
        <v>851.745</v>
      </c>
      <c r="D1075" s="2">
        <v>44903</v>
      </c>
      <c r="E1075" s="18">
        <v>828.13499999999999</v>
      </c>
    </row>
    <row r="1076" spans="1:5" ht="15.75" x14ac:dyDescent="0.25">
      <c r="A1076" s="43">
        <v>103.99848814000001</v>
      </c>
      <c r="B1076" s="43">
        <v>27.518384600000001</v>
      </c>
      <c r="C1076" s="43">
        <v>851.745</v>
      </c>
      <c r="D1076" s="2">
        <v>44904</v>
      </c>
      <c r="E1076" s="18">
        <v>827.92499999999995</v>
      </c>
    </row>
    <row r="1077" spans="1:5" ht="15.75" x14ac:dyDescent="0.25">
      <c r="A1077" s="43">
        <v>103.99848814000001</v>
      </c>
      <c r="B1077" s="43">
        <v>27.518384600000001</v>
      </c>
      <c r="C1077" s="43">
        <v>851.745</v>
      </c>
      <c r="D1077" s="2">
        <v>44905</v>
      </c>
      <c r="E1077" s="18">
        <v>827.91499999999996</v>
      </c>
    </row>
    <row r="1078" spans="1:5" ht="15.75" x14ac:dyDescent="0.25">
      <c r="A1078" s="43">
        <v>103.99848814000001</v>
      </c>
      <c r="B1078" s="43">
        <v>27.518384600000001</v>
      </c>
      <c r="C1078" s="43">
        <v>851.745</v>
      </c>
      <c r="D1078" s="2">
        <v>44906</v>
      </c>
      <c r="E1078" s="18">
        <v>827.76499999999999</v>
      </c>
    </row>
    <row r="1079" spans="1:5" ht="15.75" x14ac:dyDescent="0.25">
      <c r="A1079" s="43">
        <v>103.99848814000001</v>
      </c>
      <c r="B1079" s="43">
        <v>27.518384600000001</v>
      </c>
      <c r="C1079" s="43">
        <v>851.745</v>
      </c>
      <c r="D1079" s="2">
        <v>44907</v>
      </c>
      <c r="E1079" s="18">
        <v>828.90499999999997</v>
      </c>
    </row>
    <row r="1080" spans="1:5" ht="15.75" x14ac:dyDescent="0.25">
      <c r="A1080" s="43">
        <v>103.99848814000001</v>
      </c>
      <c r="B1080" s="43">
        <v>27.518384600000001</v>
      </c>
      <c r="C1080" s="43">
        <v>851.745</v>
      </c>
      <c r="D1080" s="2">
        <v>44908</v>
      </c>
      <c r="E1080" s="18">
        <v>825.48500000000001</v>
      </c>
    </row>
    <row r="1081" spans="1:5" ht="15.75" x14ac:dyDescent="0.25">
      <c r="A1081" s="43">
        <v>103.99848814000001</v>
      </c>
      <c r="B1081" s="43">
        <v>27.518384600000001</v>
      </c>
      <c r="C1081" s="43">
        <v>851.745</v>
      </c>
      <c r="D1081" s="2">
        <v>44909</v>
      </c>
      <c r="E1081" s="18">
        <v>825.15499999999997</v>
      </c>
    </row>
    <row r="1082" spans="1:5" ht="15.75" x14ac:dyDescent="0.25">
      <c r="A1082" s="43">
        <v>103.99848814000001</v>
      </c>
      <c r="B1082" s="43">
        <v>27.518384600000001</v>
      </c>
      <c r="C1082" s="43">
        <v>851.745</v>
      </c>
      <c r="D1082" s="2">
        <v>44910</v>
      </c>
      <c r="E1082" s="18">
        <v>824.94500000000005</v>
      </c>
    </row>
    <row r="1083" spans="1:5" ht="15.75" x14ac:dyDescent="0.25">
      <c r="A1083" s="43">
        <v>103.99848814000001</v>
      </c>
      <c r="B1083" s="43">
        <v>27.518384600000001</v>
      </c>
      <c r="C1083" s="43">
        <v>851.745</v>
      </c>
      <c r="D1083" s="2">
        <v>44911</v>
      </c>
      <c r="E1083" s="18">
        <v>824.84500000000003</v>
      </c>
    </row>
    <row r="1084" spans="1:5" ht="15.75" x14ac:dyDescent="0.25">
      <c r="A1084" s="43">
        <v>103.99848814000001</v>
      </c>
      <c r="B1084" s="43">
        <v>27.518384600000001</v>
      </c>
      <c r="C1084" s="43">
        <v>851.745</v>
      </c>
      <c r="D1084" s="2">
        <v>44912</v>
      </c>
      <c r="E1084" s="18">
        <v>824.77499999999998</v>
      </c>
    </row>
    <row r="1085" spans="1:5" ht="15.75" x14ac:dyDescent="0.25">
      <c r="A1085" s="43">
        <v>103.99848814000001</v>
      </c>
      <c r="B1085" s="43">
        <v>27.518384600000001</v>
      </c>
      <c r="C1085" s="43">
        <v>851.745</v>
      </c>
      <c r="D1085" s="2">
        <v>44913</v>
      </c>
      <c r="E1085" s="18">
        <v>824.77499999999998</v>
      </c>
    </row>
    <row r="1086" spans="1:5" ht="15.75" x14ac:dyDescent="0.25">
      <c r="A1086" s="43">
        <v>103.99848814000001</v>
      </c>
      <c r="B1086" s="43">
        <v>27.518384600000001</v>
      </c>
      <c r="C1086" s="43">
        <v>851.745</v>
      </c>
      <c r="D1086" s="2">
        <v>44914</v>
      </c>
      <c r="E1086" s="18">
        <v>824.70500000000004</v>
      </c>
    </row>
    <row r="1087" spans="1:5" ht="15.75" x14ac:dyDescent="0.25">
      <c r="A1087" s="43">
        <v>103.99848814000001</v>
      </c>
      <c r="B1087" s="43">
        <v>27.518384600000001</v>
      </c>
      <c r="C1087" s="43">
        <v>851.745</v>
      </c>
      <c r="D1087" s="2">
        <v>44915</v>
      </c>
      <c r="E1087" s="18">
        <v>824.65499999999997</v>
      </c>
    </row>
    <row r="1088" spans="1:5" ht="15.75" x14ac:dyDescent="0.25">
      <c r="A1088" s="43">
        <v>103.99848814000001</v>
      </c>
      <c r="B1088" s="43">
        <v>27.518384600000001</v>
      </c>
      <c r="C1088" s="43">
        <v>851.745</v>
      </c>
      <c r="D1088" s="2">
        <v>44916</v>
      </c>
      <c r="E1088" s="18">
        <v>824.56500000000005</v>
      </c>
    </row>
    <row r="1089" spans="1:5" ht="15.75" x14ac:dyDescent="0.25">
      <c r="A1089" s="43">
        <v>103.99848814000001</v>
      </c>
      <c r="B1089" s="43">
        <v>27.518384600000001</v>
      </c>
      <c r="C1089" s="43">
        <v>851.745</v>
      </c>
      <c r="D1089" s="2">
        <v>44917</v>
      </c>
      <c r="E1089" s="18">
        <v>824.51499999999999</v>
      </c>
    </row>
    <row r="1090" spans="1:5" ht="15.75" x14ac:dyDescent="0.25">
      <c r="A1090" s="43">
        <v>103.99848814000001</v>
      </c>
      <c r="B1090" s="43">
        <v>27.518384600000001</v>
      </c>
      <c r="C1090" s="43">
        <v>851.745</v>
      </c>
      <c r="D1090" s="2">
        <v>44918</v>
      </c>
      <c r="E1090" s="18">
        <v>824.43499999999995</v>
      </c>
    </row>
    <row r="1091" spans="1:5" ht="15.75" x14ac:dyDescent="0.25">
      <c r="A1091" s="43">
        <v>103.99848814000001</v>
      </c>
      <c r="B1091" s="43">
        <v>27.518384600000001</v>
      </c>
      <c r="C1091" s="43">
        <v>851.745</v>
      </c>
      <c r="D1091" s="2">
        <v>44919</v>
      </c>
      <c r="E1091" s="18">
        <v>824.375</v>
      </c>
    </row>
    <row r="1092" spans="1:5" ht="15.75" x14ac:dyDescent="0.25">
      <c r="A1092" s="43">
        <v>103.99848814000001</v>
      </c>
      <c r="B1092" s="43">
        <v>27.518384600000001</v>
      </c>
      <c r="C1092" s="43">
        <v>851.745</v>
      </c>
      <c r="D1092" s="2">
        <v>44920</v>
      </c>
      <c r="E1092" s="18">
        <v>824.31500000000005</v>
      </c>
    </row>
    <row r="1093" spans="1:5" ht="15.75" x14ac:dyDescent="0.25">
      <c r="A1093" s="43">
        <v>103.99848814000001</v>
      </c>
      <c r="B1093" s="43">
        <v>27.518384600000001</v>
      </c>
      <c r="C1093" s="43">
        <v>851.745</v>
      </c>
      <c r="D1093" s="2">
        <v>44921</v>
      </c>
      <c r="E1093" s="18">
        <v>824.125</v>
      </c>
    </row>
    <row r="1094" spans="1:5" ht="15.75" x14ac:dyDescent="0.25">
      <c r="A1094" s="43">
        <v>103.99848814000001</v>
      </c>
      <c r="B1094" s="43">
        <v>27.518384600000001</v>
      </c>
      <c r="C1094" s="43">
        <v>851.745</v>
      </c>
      <c r="D1094" s="2">
        <v>44922</v>
      </c>
      <c r="E1094" s="18">
        <v>823.94500000000005</v>
      </c>
    </row>
    <row r="1095" spans="1:5" ht="15.75" x14ac:dyDescent="0.25">
      <c r="A1095" s="43">
        <v>103.99848814000001</v>
      </c>
      <c r="B1095" s="43">
        <v>27.518384600000001</v>
      </c>
      <c r="C1095" s="43">
        <v>851.745</v>
      </c>
      <c r="D1095" s="2">
        <v>44923</v>
      </c>
      <c r="E1095" s="18">
        <v>823.85500000000002</v>
      </c>
    </row>
    <row r="1096" spans="1:5" ht="15.75" x14ac:dyDescent="0.25">
      <c r="A1096" s="43">
        <v>103.99848814000001</v>
      </c>
      <c r="B1096" s="43">
        <v>27.518384600000001</v>
      </c>
      <c r="C1096" s="43">
        <v>851.745</v>
      </c>
      <c r="D1096" s="2">
        <v>44924</v>
      </c>
      <c r="E1096" s="18">
        <v>823.80499999999995</v>
      </c>
    </row>
    <row r="1097" spans="1:5" ht="15.75" x14ac:dyDescent="0.25">
      <c r="A1097" s="43">
        <v>103.99848814000001</v>
      </c>
      <c r="B1097" s="43">
        <v>27.518384600000001</v>
      </c>
      <c r="C1097" s="43">
        <v>851.745</v>
      </c>
      <c r="D1097" s="2">
        <v>44925</v>
      </c>
      <c r="E1097" s="18">
        <v>823.52499999999998</v>
      </c>
    </row>
    <row r="1098" spans="1:5" ht="15.75" x14ac:dyDescent="0.25">
      <c r="A1098" s="43">
        <v>103.99848814000001</v>
      </c>
      <c r="B1098" s="43">
        <v>27.518384600000001</v>
      </c>
      <c r="C1098" s="43">
        <v>851.745</v>
      </c>
      <c r="D1098" s="2">
        <v>44926</v>
      </c>
      <c r="E1098" s="18">
        <v>823.54499999999996</v>
      </c>
    </row>
    <row r="1099" spans="1:5" ht="15.75" x14ac:dyDescent="0.25">
      <c r="A1099" s="43">
        <v>103.99848814000001</v>
      </c>
      <c r="B1099" s="43">
        <v>27.518384600000001</v>
      </c>
      <c r="C1099" s="43">
        <v>851.745</v>
      </c>
      <c r="D1099" s="2">
        <v>44927</v>
      </c>
      <c r="E1099" s="18">
        <v>823.48500000000001</v>
      </c>
    </row>
    <row r="1100" spans="1:5" ht="15.75" x14ac:dyDescent="0.25">
      <c r="A1100" s="43">
        <v>103.99848814000001</v>
      </c>
      <c r="B1100" s="43">
        <v>27.518384600000001</v>
      </c>
      <c r="C1100" s="43">
        <v>851.745</v>
      </c>
      <c r="D1100" s="2">
        <v>44928</v>
      </c>
      <c r="E1100" s="18">
        <v>823.46500000000003</v>
      </c>
    </row>
    <row r="1101" spans="1:5" ht="15.75" x14ac:dyDescent="0.25">
      <c r="A1101" s="43">
        <v>103.99848814000001</v>
      </c>
      <c r="B1101" s="43">
        <v>27.518384600000001</v>
      </c>
      <c r="C1101" s="43">
        <v>851.745</v>
      </c>
      <c r="D1101" s="2">
        <v>44929</v>
      </c>
      <c r="E1101" s="18">
        <v>823.41499999999996</v>
      </c>
    </row>
    <row r="1102" spans="1:5" ht="15.75" x14ac:dyDescent="0.25">
      <c r="A1102" s="43">
        <v>103.99848814000001</v>
      </c>
      <c r="B1102" s="43">
        <v>27.518384600000001</v>
      </c>
      <c r="C1102" s="43">
        <v>851.745</v>
      </c>
      <c r="D1102" s="2">
        <v>44930</v>
      </c>
      <c r="E1102" s="18">
        <v>823.38499999999999</v>
      </c>
    </row>
    <row r="1103" spans="1:5" ht="15.75" x14ac:dyDescent="0.25">
      <c r="A1103" s="43">
        <v>103.99848814000001</v>
      </c>
      <c r="B1103" s="43">
        <v>27.518384600000001</v>
      </c>
      <c r="C1103" s="43">
        <v>851.745</v>
      </c>
      <c r="D1103" s="2">
        <v>44931</v>
      </c>
      <c r="E1103" s="23">
        <v>823.28499999999997</v>
      </c>
    </row>
    <row r="1104" spans="1:5" ht="15.75" x14ac:dyDescent="0.25">
      <c r="A1104" s="43">
        <v>103.99848814000001</v>
      </c>
      <c r="B1104" s="43">
        <v>27.518384600000001</v>
      </c>
      <c r="C1104" s="43">
        <v>851.745</v>
      </c>
      <c r="D1104" s="2">
        <v>44932</v>
      </c>
      <c r="E1104" s="18">
        <v>823.255</v>
      </c>
    </row>
    <row r="1105" spans="1:5" ht="15.75" x14ac:dyDescent="0.25">
      <c r="A1105" s="43">
        <v>103.99848814000001</v>
      </c>
      <c r="B1105" s="43">
        <v>27.518384600000001</v>
      </c>
      <c r="C1105" s="43">
        <v>851.745</v>
      </c>
      <c r="D1105" s="2">
        <v>44933</v>
      </c>
      <c r="E1105" s="18">
        <v>823.19500000000005</v>
      </c>
    </row>
    <row r="1106" spans="1:5" ht="15.75" x14ac:dyDescent="0.25">
      <c r="A1106" s="43">
        <v>103.99848814000001</v>
      </c>
      <c r="B1106" s="43">
        <v>27.518384600000001</v>
      </c>
      <c r="C1106" s="43">
        <v>851.745</v>
      </c>
      <c r="D1106" s="2">
        <v>44934</v>
      </c>
      <c r="E1106" s="18">
        <v>823.17499999999995</v>
      </c>
    </row>
    <row r="1107" spans="1:5" ht="15.75" x14ac:dyDescent="0.25">
      <c r="A1107" s="43">
        <v>103.99848814000001</v>
      </c>
      <c r="B1107" s="43">
        <v>27.518384600000001</v>
      </c>
      <c r="C1107" s="43">
        <v>851.745</v>
      </c>
      <c r="D1107" s="2">
        <v>44935</v>
      </c>
      <c r="E1107" s="18">
        <v>823.03499999999997</v>
      </c>
    </row>
    <row r="1108" spans="1:5" ht="15.75" x14ac:dyDescent="0.25">
      <c r="A1108" s="43">
        <v>103.99848814000001</v>
      </c>
      <c r="B1108" s="43">
        <v>27.518384600000001</v>
      </c>
      <c r="C1108" s="43">
        <v>851.745</v>
      </c>
      <c r="D1108" s="2">
        <v>44936</v>
      </c>
      <c r="E1108" s="18">
        <v>823.08500000000004</v>
      </c>
    </row>
    <row r="1109" spans="1:5" ht="15.75" x14ac:dyDescent="0.25">
      <c r="A1109" s="43">
        <v>103.99848814000001</v>
      </c>
      <c r="B1109" s="43">
        <v>27.518384600000001</v>
      </c>
      <c r="C1109" s="43">
        <v>851.745</v>
      </c>
      <c r="D1109" s="2">
        <v>44937</v>
      </c>
      <c r="E1109" s="18">
        <v>823.04499999999996</v>
      </c>
    </row>
    <row r="1110" spans="1:5" ht="15.75" x14ac:dyDescent="0.25">
      <c r="A1110" s="43">
        <v>103.99848814000001</v>
      </c>
      <c r="B1110" s="43">
        <v>27.518384600000001</v>
      </c>
      <c r="C1110" s="43">
        <v>851.745</v>
      </c>
      <c r="D1110" s="2">
        <v>44938</v>
      </c>
      <c r="E1110" s="18"/>
    </row>
    <row r="1111" spans="1:5" ht="15.75" x14ac:dyDescent="0.25">
      <c r="A1111" s="43">
        <v>103.99848814000001</v>
      </c>
      <c r="B1111" s="43">
        <v>27.518384600000001</v>
      </c>
      <c r="C1111" s="43">
        <v>851.745</v>
      </c>
      <c r="D1111" s="2">
        <v>44939</v>
      </c>
      <c r="E1111" s="18"/>
    </row>
    <row r="1112" spans="1:5" ht="15.75" x14ac:dyDescent="0.25">
      <c r="A1112" s="43">
        <v>103.99848814000001</v>
      </c>
      <c r="B1112" s="43">
        <v>27.518384600000001</v>
      </c>
      <c r="C1112" s="43">
        <v>851.745</v>
      </c>
      <c r="D1112" s="2">
        <v>44940</v>
      </c>
      <c r="E1112" s="18"/>
    </row>
    <row r="1113" spans="1:5" ht="15.75" x14ac:dyDescent="0.25">
      <c r="A1113" s="43">
        <v>103.99848814000001</v>
      </c>
      <c r="B1113" s="43">
        <v>27.518384600000001</v>
      </c>
      <c r="C1113" s="43">
        <v>851.745</v>
      </c>
      <c r="D1113" s="2">
        <v>44941</v>
      </c>
      <c r="E1113" s="18"/>
    </row>
    <row r="1114" spans="1:5" ht="15.75" x14ac:dyDescent="0.25">
      <c r="A1114" s="43">
        <v>103.99848814000001</v>
      </c>
      <c r="B1114" s="43">
        <v>27.518384600000001</v>
      </c>
      <c r="C1114" s="43">
        <v>851.745</v>
      </c>
      <c r="D1114" s="2">
        <v>44942</v>
      </c>
      <c r="E1114" s="18">
        <v>822.875</v>
      </c>
    </row>
    <row r="1115" spans="1:5" ht="15.75" x14ac:dyDescent="0.25">
      <c r="A1115" s="43">
        <v>103.99848814000001</v>
      </c>
      <c r="B1115" s="43">
        <v>27.518384600000001</v>
      </c>
      <c r="C1115" s="43">
        <v>851.745</v>
      </c>
      <c r="D1115" s="2">
        <v>44943</v>
      </c>
      <c r="E1115" s="18">
        <v>822.76499999999999</v>
      </c>
    </row>
    <row r="1116" spans="1:5" ht="15.75" x14ac:dyDescent="0.25">
      <c r="A1116" s="43">
        <v>103.99848814000001</v>
      </c>
      <c r="B1116" s="43">
        <v>27.518384600000001</v>
      </c>
      <c r="C1116" s="43">
        <v>851.745</v>
      </c>
      <c r="D1116" s="2">
        <v>44944</v>
      </c>
      <c r="E1116" s="18">
        <v>822.73500000000001</v>
      </c>
    </row>
    <row r="1117" spans="1:5" ht="15.75" x14ac:dyDescent="0.25">
      <c r="A1117" s="43">
        <v>103.99848814000001</v>
      </c>
      <c r="B1117" s="43">
        <v>27.518384600000001</v>
      </c>
      <c r="C1117" s="43">
        <v>851.745</v>
      </c>
      <c r="D1117" s="2">
        <v>44945</v>
      </c>
      <c r="E1117" s="18">
        <v>822.63499999999999</v>
      </c>
    </row>
    <row r="1118" spans="1:5" ht="15.75" x14ac:dyDescent="0.25">
      <c r="A1118" s="43">
        <v>103.99848814000001</v>
      </c>
      <c r="B1118" s="43">
        <v>27.518384600000001</v>
      </c>
      <c r="C1118" s="43">
        <v>851.745</v>
      </c>
      <c r="D1118" s="2">
        <v>44946</v>
      </c>
      <c r="E1118" s="18">
        <v>822.55499999999995</v>
      </c>
    </row>
    <row r="1119" spans="1:5" ht="15.75" x14ac:dyDescent="0.25">
      <c r="A1119" s="43">
        <v>103.99848814000001</v>
      </c>
      <c r="B1119" s="43">
        <v>27.518384600000001</v>
      </c>
      <c r="C1119" s="43">
        <v>851.745</v>
      </c>
      <c r="D1119" s="2">
        <v>44947</v>
      </c>
      <c r="E1119" s="18">
        <v>822.47500000000002</v>
      </c>
    </row>
    <row r="1120" spans="1:5" ht="15.75" x14ac:dyDescent="0.25">
      <c r="A1120" s="43">
        <v>103.99848814000001</v>
      </c>
      <c r="B1120" s="43">
        <v>27.518384600000001</v>
      </c>
      <c r="C1120" s="43">
        <v>851.745</v>
      </c>
      <c r="D1120" s="2">
        <v>44948</v>
      </c>
      <c r="E1120" s="18">
        <v>822.40499999999997</v>
      </c>
    </row>
    <row r="1121" spans="1:5" ht="15.75" x14ac:dyDescent="0.25">
      <c r="A1121" s="43">
        <v>103.99848814000001</v>
      </c>
      <c r="B1121" s="43">
        <v>27.518384600000001</v>
      </c>
      <c r="C1121" s="43">
        <v>851.745</v>
      </c>
      <c r="D1121" s="2">
        <v>44949</v>
      </c>
      <c r="E1121" s="18">
        <v>822.36500000000001</v>
      </c>
    </row>
    <row r="1122" spans="1:5" ht="15.75" x14ac:dyDescent="0.25">
      <c r="A1122" s="43">
        <v>103.99848814000001</v>
      </c>
      <c r="B1122" s="43">
        <v>27.518384600000001</v>
      </c>
      <c r="C1122" s="43">
        <v>851.745</v>
      </c>
      <c r="D1122" s="2">
        <v>44950</v>
      </c>
      <c r="E1122" s="18">
        <v>822.32500000000005</v>
      </c>
    </row>
    <row r="1123" spans="1:5" ht="15.75" x14ac:dyDescent="0.25">
      <c r="A1123" s="43">
        <v>103.99848814000001</v>
      </c>
      <c r="B1123" s="43">
        <v>27.518384600000001</v>
      </c>
      <c r="C1123" s="43">
        <v>851.745</v>
      </c>
      <c r="D1123" s="2">
        <v>44951</v>
      </c>
      <c r="E1123" s="18">
        <v>822.26499999999999</v>
      </c>
    </row>
    <row r="1124" spans="1:5" ht="15.75" x14ac:dyDescent="0.25">
      <c r="A1124" s="43">
        <v>103.99848814000001</v>
      </c>
      <c r="B1124" s="43">
        <v>27.518384600000001</v>
      </c>
      <c r="C1124" s="43">
        <v>851.745</v>
      </c>
      <c r="D1124" s="2">
        <v>44952</v>
      </c>
      <c r="E1124" s="18">
        <v>822.255</v>
      </c>
    </row>
    <row r="1125" spans="1:5" ht="15.75" x14ac:dyDescent="0.25">
      <c r="A1125" s="43">
        <v>103.99848814000001</v>
      </c>
      <c r="B1125" s="43">
        <v>27.518384600000001</v>
      </c>
      <c r="C1125" s="43">
        <v>851.745</v>
      </c>
      <c r="D1125" s="2">
        <v>44953</v>
      </c>
      <c r="E1125" s="18">
        <v>822.22500000000002</v>
      </c>
    </row>
    <row r="1126" spans="1:5" ht="15.75" x14ac:dyDescent="0.25">
      <c r="A1126" s="43">
        <v>103.99848814000001</v>
      </c>
      <c r="B1126" s="43">
        <v>27.518384600000001</v>
      </c>
      <c r="C1126" s="43">
        <v>851.745</v>
      </c>
      <c r="D1126" s="2">
        <v>44954</v>
      </c>
      <c r="E1126" s="18">
        <v>822.15499999999997</v>
      </c>
    </row>
    <row r="1127" spans="1:5" ht="15.75" x14ac:dyDescent="0.25">
      <c r="A1127" s="43">
        <v>103.99848814000001</v>
      </c>
      <c r="B1127" s="43">
        <v>27.518384600000001</v>
      </c>
      <c r="C1127" s="43">
        <v>851.745</v>
      </c>
      <c r="D1127" s="2">
        <v>44955</v>
      </c>
      <c r="E1127" s="18">
        <v>822.07500000000005</v>
      </c>
    </row>
    <row r="1128" spans="1:5" ht="15.75" x14ac:dyDescent="0.25">
      <c r="A1128" s="43">
        <v>103.99848814000001</v>
      </c>
      <c r="B1128" s="43">
        <v>27.518384600000001</v>
      </c>
      <c r="C1128" s="43">
        <v>851.745</v>
      </c>
      <c r="D1128" s="2">
        <v>44956</v>
      </c>
      <c r="E1128" s="18">
        <v>821.93499999999995</v>
      </c>
    </row>
    <row r="1129" spans="1:5" ht="15.75" x14ac:dyDescent="0.25">
      <c r="A1129" s="43">
        <v>103.99848814000001</v>
      </c>
      <c r="B1129" s="43">
        <v>27.518384600000001</v>
      </c>
      <c r="C1129" s="43">
        <v>851.745</v>
      </c>
      <c r="D1129" s="2">
        <v>44957</v>
      </c>
      <c r="E1129" s="18">
        <v>821.92499999999995</v>
      </c>
    </row>
    <row r="1130" spans="1:5" ht="15.75" x14ac:dyDescent="0.25">
      <c r="A1130" s="43">
        <v>103.99848814000001</v>
      </c>
      <c r="B1130" s="43">
        <v>27.518384600000001</v>
      </c>
      <c r="C1130" s="43">
        <v>851.745</v>
      </c>
      <c r="D1130" s="2">
        <v>44958</v>
      </c>
      <c r="E1130" s="18">
        <v>821.91499999999996</v>
      </c>
    </row>
    <row r="1131" spans="1:5" ht="15.75" x14ac:dyDescent="0.25">
      <c r="A1131" s="43">
        <v>103.99848814000001</v>
      </c>
      <c r="B1131" s="43">
        <v>27.518384600000001</v>
      </c>
      <c r="C1131" s="43">
        <v>851.745</v>
      </c>
      <c r="D1131" s="2">
        <v>44959</v>
      </c>
      <c r="E1131" s="23">
        <v>821.755</v>
      </c>
    </row>
    <row r="1132" spans="1:5" ht="15.75" x14ac:dyDescent="0.25">
      <c r="A1132" s="43">
        <v>103.99848814000001</v>
      </c>
      <c r="B1132" s="43">
        <v>27.518384600000001</v>
      </c>
      <c r="C1132" s="43">
        <v>851.745</v>
      </c>
      <c r="D1132" s="2">
        <v>44960</v>
      </c>
      <c r="E1132" s="18">
        <v>823.21500000000003</v>
      </c>
    </row>
    <row r="1133" spans="1:5" ht="15.75" x14ac:dyDescent="0.25">
      <c r="A1133" s="43">
        <v>103.99848814000001</v>
      </c>
      <c r="B1133" s="43">
        <v>27.518384600000001</v>
      </c>
      <c r="C1133" s="43">
        <v>851.745</v>
      </c>
      <c r="D1133" s="2">
        <v>44961</v>
      </c>
      <c r="E1133" s="18">
        <v>823.40499999999997</v>
      </c>
    </row>
    <row r="1134" spans="1:5" ht="15.75" x14ac:dyDescent="0.25">
      <c r="A1134" s="43">
        <v>103.99848814000001</v>
      </c>
      <c r="B1134" s="43">
        <v>27.518384600000001</v>
      </c>
      <c r="C1134" s="43">
        <v>851.745</v>
      </c>
      <c r="D1134" s="2">
        <v>44962</v>
      </c>
      <c r="E1134" s="18">
        <v>823.35500000000002</v>
      </c>
    </row>
    <row r="1135" spans="1:5" ht="15.75" x14ac:dyDescent="0.25">
      <c r="A1135" s="43">
        <v>103.99848814000001</v>
      </c>
      <c r="B1135" s="43">
        <v>27.518384600000001</v>
      </c>
      <c r="C1135" s="43">
        <v>851.745</v>
      </c>
      <c r="D1135" s="2">
        <v>44963</v>
      </c>
      <c r="E1135" s="18">
        <v>823.30499999999995</v>
      </c>
    </row>
    <row r="1136" spans="1:5" ht="15.75" x14ac:dyDescent="0.25">
      <c r="A1136" s="43">
        <v>103.99848814000001</v>
      </c>
      <c r="B1136" s="43">
        <v>27.518384600000001</v>
      </c>
      <c r="C1136" s="43">
        <v>851.745</v>
      </c>
      <c r="D1136" s="2">
        <v>44964</v>
      </c>
      <c r="E1136" s="18">
        <v>823.20500000000004</v>
      </c>
    </row>
    <row r="1137" spans="1:5" ht="15.75" x14ac:dyDescent="0.25">
      <c r="A1137" s="43">
        <v>103.99848814000001</v>
      </c>
      <c r="B1137" s="43">
        <v>27.518384600000001</v>
      </c>
      <c r="C1137" s="43">
        <v>851.745</v>
      </c>
      <c r="D1137" s="2">
        <v>44965</v>
      </c>
      <c r="E1137" s="18">
        <v>823.05499999999995</v>
      </c>
    </row>
    <row r="1138" spans="1:5" ht="15.75" x14ac:dyDescent="0.25">
      <c r="A1138" s="43">
        <v>103.99848814000001</v>
      </c>
      <c r="B1138" s="43">
        <v>27.518384600000001</v>
      </c>
      <c r="C1138" s="43">
        <v>851.745</v>
      </c>
      <c r="D1138" s="2">
        <v>44966</v>
      </c>
      <c r="E1138" s="18">
        <v>823.04499999999996</v>
      </c>
    </row>
    <row r="1139" spans="1:5" ht="15.75" x14ac:dyDescent="0.25">
      <c r="A1139" s="43">
        <v>103.99848814000001</v>
      </c>
      <c r="B1139" s="43">
        <v>27.518384600000001</v>
      </c>
      <c r="C1139" s="43">
        <v>851.745</v>
      </c>
      <c r="D1139" s="2">
        <v>44967</v>
      </c>
      <c r="E1139" s="18">
        <v>823.18499999999995</v>
      </c>
    </row>
    <row r="1140" spans="1:5" ht="15.75" x14ac:dyDescent="0.25">
      <c r="A1140" s="43">
        <v>103.99848814000001</v>
      </c>
      <c r="B1140" s="43">
        <v>27.518384600000001</v>
      </c>
      <c r="C1140" s="43">
        <v>851.745</v>
      </c>
      <c r="D1140" s="2">
        <v>44968</v>
      </c>
      <c r="E1140" s="18">
        <v>822.95500000000004</v>
      </c>
    </row>
    <row r="1141" spans="1:5" ht="15.75" x14ac:dyDescent="0.25">
      <c r="A1141" s="43">
        <v>103.99848814000001</v>
      </c>
      <c r="B1141" s="43">
        <v>27.518384600000001</v>
      </c>
      <c r="C1141" s="43">
        <v>851.745</v>
      </c>
      <c r="D1141" s="2">
        <v>44969</v>
      </c>
      <c r="E1141" s="18">
        <v>823.245</v>
      </c>
    </row>
    <row r="1142" spans="1:5" ht="15.75" x14ac:dyDescent="0.25">
      <c r="A1142" s="43">
        <v>103.99848814000001</v>
      </c>
      <c r="B1142" s="43">
        <v>27.518384600000001</v>
      </c>
      <c r="C1142" s="43">
        <v>851.745</v>
      </c>
      <c r="D1142" s="2">
        <v>44970</v>
      </c>
      <c r="E1142" s="23">
        <v>823.18499999999995</v>
      </c>
    </row>
    <row r="1143" spans="1:5" ht="15.75" x14ac:dyDescent="0.25">
      <c r="A1143" s="43">
        <v>103.99848814000001</v>
      </c>
      <c r="B1143" s="43">
        <v>27.518384600000001</v>
      </c>
      <c r="C1143" s="43">
        <v>851.745</v>
      </c>
      <c r="D1143" s="2">
        <v>44971</v>
      </c>
      <c r="E1143" s="18">
        <v>823.10500000000002</v>
      </c>
    </row>
    <row r="1144" spans="1:5" ht="15.75" x14ac:dyDescent="0.25">
      <c r="A1144" s="43">
        <v>103.99848814000001</v>
      </c>
      <c r="B1144" s="43">
        <v>27.518384600000001</v>
      </c>
      <c r="C1144" s="43">
        <v>851.745</v>
      </c>
      <c r="D1144" s="2">
        <v>44972</v>
      </c>
      <c r="E1144" s="18">
        <v>823.07500000000005</v>
      </c>
    </row>
    <row r="1145" spans="1:5" ht="15.75" x14ac:dyDescent="0.25">
      <c r="A1145" s="43">
        <v>103.99848814000001</v>
      </c>
      <c r="B1145" s="43">
        <v>27.518384600000001</v>
      </c>
      <c r="C1145" s="43">
        <v>851.745</v>
      </c>
      <c r="D1145" s="2">
        <v>44973</v>
      </c>
      <c r="E1145" s="18">
        <v>823.01499999999999</v>
      </c>
    </row>
    <row r="1146" spans="1:5" ht="15.75" x14ac:dyDescent="0.25">
      <c r="A1146" s="43">
        <v>103.99848814000001</v>
      </c>
      <c r="B1146" s="43">
        <v>27.518384600000001</v>
      </c>
      <c r="C1146" s="43">
        <v>851.745</v>
      </c>
      <c r="D1146" s="2">
        <v>44974</v>
      </c>
      <c r="E1146" s="18">
        <v>822.92499999999995</v>
      </c>
    </row>
    <row r="1147" spans="1:5" ht="15.75" x14ac:dyDescent="0.25">
      <c r="A1147" s="43">
        <v>103.99848814000001</v>
      </c>
      <c r="B1147" s="43">
        <v>27.518384600000001</v>
      </c>
      <c r="C1147" s="43">
        <v>851.745</v>
      </c>
      <c r="D1147" s="2">
        <v>44975</v>
      </c>
      <c r="E1147" s="18">
        <v>822.83500000000004</v>
      </c>
    </row>
    <row r="1148" spans="1:5" ht="15.75" x14ac:dyDescent="0.25">
      <c r="A1148" s="43">
        <v>103.99848814000001</v>
      </c>
      <c r="B1148" s="43">
        <v>27.518384600000001</v>
      </c>
      <c r="C1148" s="43">
        <v>851.745</v>
      </c>
      <c r="D1148" s="2">
        <v>44976</v>
      </c>
      <c r="E1148" s="18">
        <v>822.64499999999998</v>
      </c>
    </row>
    <row r="1149" spans="1:5" ht="15.75" x14ac:dyDescent="0.25">
      <c r="A1149" s="43">
        <v>103.99848814000001</v>
      </c>
      <c r="B1149" s="43">
        <v>27.518384600000001</v>
      </c>
      <c r="C1149" s="43">
        <v>851.745</v>
      </c>
      <c r="D1149" s="2">
        <v>44977</v>
      </c>
      <c r="E1149" s="18">
        <v>822.34500000000003</v>
      </c>
    </row>
    <row r="1150" spans="1:5" ht="15.75" x14ac:dyDescent="0.25">
      <c r="A1150" s="43">
        <v>103.99848814000001</v>
      </c>
      <c r="B1150" s="43">
        <v>27.518384600000001</v>
      </c>
      <c r="C1150" s="43">
        <v>851.745</v>
      </c>
      <c r="D1150" s="2">
        <v>44978</v>
      </c>
      <c r="E1150" s="18">
        <v>821.94500000000005</v>
      </c>
    </row>
    <row r="1151" spans="1:5" ht="15.75" x14ac:dyDescent="0.25">
      <c r="A1151" s="43">
        <v>103.99848814000001</v>
      </c>
      <c r="B1151" s="43">
        <v>27.518384600000001</v>
      </c>
      <c r="C1151" s="43">
        <v>851.745</v>
      </c>
      <c r="D1151" s="2">
        <v>44979</v>
      </c>
      <c r="E1151" s="18">
        <v>821.89499999999998</v>
      </c>
    </row>
    <row r="1152" spans="1:5" ht="15.75" x14ac:dyDescent="0.25">
      <c r="A1152" s="43">
        <v>103.99848814000001</v>
      </c>
      <c r="B1152" s="43">
        <v>27.518384600000001</v>
      </c>
      <c r="C1152" s="43">
        <v>851.745</v>
      </c>
      <c r="D1152" s="2">
        <v>44980</v>
      </c>
      <c r="E1152" s="18">
        <v>821.79499999999996</v>
      </c>
    </row>
    <row r="1153" spans="1:5" ht="15.75" x14ac:dyDescent="0.25">
      <c r="A1153" s="43">
        <v>103.99848814000001</v>
      </c>
      <c r="B1153" s="43">
        <v>27.518384600000001</v>
      </c>
      <c r="C1153" s="43">
        <v>851.745</v>
      </c>
      <c r="D1153" s="2">
        <v>44981</v>
      </c>
      <c r="E1153" s="18">
        <v>821.76499999999999</v>
      </c>
    </row>
    <row r="1154" spans="1:5" ht="15.75" x14ac:dyDescent="0.25">
      <c r="A1154" s="43">
        <v>103.99848814000001</v>
      </c>
      <c r="B1154" s="43">
        <v>27.518384600000001</v>
      </c>
      <c r="C1154" s="43">
        <v>851.745</v>
      </c>
      <c r="D1154" s="2">
        <v>44982</v>
      </c>
      <c r="E1154" s="18">
        <v>821.48500000000001</v>
      </c>
    </row>
    <row r="1155" spans="1:5" ht="15.75" x14ac:dyDescent="0.25">
      <c r="A1155" s="43">
        <v>103.99848814000001</v>
      </c>
      <c r="B1155" s="43">
        <v>27.518384600000001</v>
      </c>
      <c r="C1155" s="43">
        <v>851.745</v>
      </c>
      <c r="D1155" s="2">
        <v>44983</v>
      </c>
      <c r="E1155" s="18">
        <v>821.18499999999995</v>
      </c>
    </row>
    <row r="1156" spans="1:5" ht="15.75" x14ac:dyDescent="0.25">
      <c r="A1156" s="43">
        <v>103.99848814000001</v>
      </c>
      <c r="B1156" s="43">
        <v>27.518384600000001</v>
      </c>
      <c r="C1156" s="43">
        <v>851.745</v>
      </c>
      <c r="D1156" s="2">
        <v>44984</v>
      </c>
      <c r="E1156" s="18">
        <v>819.495</v>
      </c>
    </row>
    <row r="1157" spans="1:5" ht="15.75" x14ac:dyDescent="0.25">
      <c r="A1157" s="43">
        <v>103.99848814000001</v>
      </c>
      <c r="B1157" s="43">
        <v>27.518384600000001</v>
      </c>
      <c r="C1157" s="43">
        <v>851.745</v>
      </c>
      <c r="D1157" s="2">
        <v>44985</v>
      </c>
      <c r="E1157" s="18">
        <v>819.28499999999997</v>
      </c>
    </row>
    <row r="1158" spans="1:5" ht="15.75" x14ac:dyDescent="0.25">
      <c r="A1158" s="43">
        <v>103.99848814000001</v>
      </c>
      <c r="B1158" s="43">
        <v>27.518384600000001</v>
      </c>
      <c r="C1158" s="43">
        <v>851.745</v>
      </c>
      <c r="D1158" s="2">
        <v>44986</v>
      </c>
      <c r="E1158" s="18">
        <v>819.17499999999995</v>
      </c>
    </row>
    <row r="1159" spans="1:5" ht="15.75" x14ac:dyDescent="0.25">
      <c r="A1159" s="43">
        <v>103.99848814000001</v>
      </c>
      <c r="B1159" s="43">
        <v>27.518384600000001</v>
      </c>
      <c r="C1159" s="43">
        <v>851.745</v>
      </c>
      <c r="D1159" s="2">
        <v>44987</v>
      </c>
      <c r="E1159" s="18">
        <v>819.03499999999997</v>
      </c>
    </row>
    <row r="1160" spans="1:5" ht="15.75" x14ac:dyDescent="0.25">
      <c r="A1160" s="43">
        <v>103.99848814000001</v>
      </c>
      <c r="B1160" s="43">
        <v>27.518384600000001</v>
      </c>
      <c r="C1160" s="43">
        <v>851.745</v>
      </c>
      <c r="D1160" s="2">
        <v>44988</v>
      </c>
      <c r="E1160" s="18">
        <v>818.93499999999995</v>
      </c>
    </row>
    <row r="1161" spans="1:5" ht="15.75" x14ac:dyDescent="0.25">
      <c r="A1161" s="43">
        <v>103.99848814000001</v>
      </c>
      <c r="B1161" s="43">
        <v>27.518384600000001</v>
      </c>
      <c r="C1161" s="43">
        <v>851.745</v>
      </c>
      <c r="D1161" s="2">
        <v>44989</v>
      </c>
      <c r="E1161" s="18">
        <v>818.86500000000001</v>
      </c>
    </row>
    <row r="1162" spans="1:5" ht="15.75" x14ac:dyDescent="0.25">
      <c r="A1162" s="43">
        <v>103.99848814000001</v>
      </c>
      <c r="B1162" s="43">
        <v>27.518384600000001</v>
      </c>
      <c r="C1162" s="43">
        <v>851.745</v>
      </c>
      <c r="D1162" s="2">
        <v>44990</v>
      </c>
      <c r="E1162" s="18">
        <v>818.81500000000005</v>
      </c>
    </row>
    <row r="1163" spans="1:5" ht="15.75" x14ac:dyDescent="0.25">
      <c r="A1163" s="43">
        <v>103.99848814000001</v>
      </c>
      <c r="B1163" s="43">
        <v>27.518384600000001</v>
      </c>
      <c r="C1163" s="43">
        <v>851.745</v>
      </c>
      <c r="D1163" s="2">
        <v>44991</v>
      </c>
      <c r="E1163" s="18">
        <v>818.745</v>
      </c>
    </row>
    <row r="1164" spans="1:5" ht="15.75" x14ac:dyDescent="0.25">
      <c r="A1164" s="43">
        <v>103.99848814000001</v>
      </c>
      <c r="B1164" s="43">
        <v>27.518384600000001</v>
      </c>
      <c r="C1164" s="43">
        <v>851.745</v>
      </c>
      <c r="D1164" s="2">
        <v>44992</v>
      </c>
      <c r="E1164" s="18">
        <v>818.68499999999995</v>
      </c>
    </row>
    <row r="1165" spans="1:5" ht="15.75" x14ac:dyDescent="0.25">
      <c r="A1165" s="43">
        <v>103.99848814000001</v>
      </c>
      <c r="B1165" s="43">
        <v>27.518384600000001</v>
      </c>
      <c r="C1165" s="43">
        <v>851.745</v>
      </c>
      <c r="D1165" s="2">
        <v>44993</v>
      </c>
      <c r="E1165" s="18">
        <v>818.59500000000003</v>
      </c>
    </row>
    <row r="1166" spans="1:5" ht="15.75" x14ac:dyDescent="0.25">
      <c r="A1166" s="43">
        <v>103.99848814000001</v>
      </c>
      <c r="B1166" s="43">
        <v>27.518384600000001</v>
      </c>
      <c r="C1166" s="43">
        <v>851.745</v>
      </c>
      <c r="D1166" s="2">
        <v>44994</v>
      </c>
      <c r="E1166" s="18">
        <v>818.53</v>
      </c>
    </row>
    <row r="1167" spans="1:5" ht="15.75" x14ac:dyDescent="0.25">
      <c r="A1167" s="43">
        <v>103.99848814000001</v>
      </c>
      <c r="B1167" s="43">
        <v>27.518384600000001</v>
      </c>
      <c r="C1167" s="43">
        <v>851.745</v>
      </c>
      <c r="D1167" s="2">
        <v>44995</v>
      </c>
      <c r="E1167" s="18">
        <v>818.48</v>
      </c>
    </row>
    <row r="1168" spans="1:5" ht="15.75" x14ac:dyDescent="0.25">
      <c r="A1168" s="43">
        <v>103.99848814000001</v>
      </c>
      <c r="B1168" s="43">
        <v>27.518384600000001</v>
      </c>
      <c r="C1168" s="43">
        <v>851.745</v>
      </c>
      <c r="D1168" s="2">
        <v>44996</v>
      </c>
      <c r="E1168" s="18">
        <v>818.4</v>
      </c>
    </row>
    <row r="1169" spans="1:5" ht="15.75" x14ac:dyDescent="0.25">
      <c r="A1169" s="43">
        <v>103.99848814000001</v>
      </c>
      <c r="B1169" s="43">
        <v>27.518384600000001</v>
      </c>
      <c r="C1169" s="43">
        <v>851.745</v>
      </c>
      <c r="D1169" s="2">
        <v>44997</v>
      </c>
      <c r="E1169" s="18">
        <v>807.14</v>
      </c>
    </row>
    <row r="1170" spans="1:5" ht="15.75" x14ac:dyDescent="0.25">
      <c r="A1170" s="43">
        <v>103.99848814000001</v>
      </c>
      <c r="B1170" s="43">
        <v>27.518384600000001</v>
      </c>
      <c r="C1170" s="43">
        <v>851.745</v>
      </c>
      <c r="D1170" s="2">
        <v>44998</v>
      </c>
      <c r="E1170" s="18">
        <v>805.82</v>
      </c>
    </row>
    <row r="1171" spans="1:5" ht="15.75" x14ac:dyDescent="0.25">
      <c r="A1171" s="43">
        <v>103.99848814000001</v>
      </c>
      <c r="B1171" s="43">
        <v>27.518384600000001</v>
      </c>
      <c r="C1171" s="43">
        <v>851.745</v>
      </c>
      <c r="D1171" s="2">
        <v>44999</v>
      </c>
      <c r="E1171" s="18">
        <v>813.19</v>
      </c>
    </row>
    <row r="1172" spans="1:5" ht="15.75" x14ac:dyDescent="0.25">
      <c r="A1172" s="43">
        <v>103.99848814000001</v>
      </c>
      <c r="B1172" s="43">
        <v>27.518384600000001</v>
      </c>
      <c r="C1172" s="43">
        <v>851.745</v>
      </c>
      <c r="D1172" s="2">
        <v>45000</v>
      </c>
      <c r="E1172" s="18">
        <v>809.34</v>
      </c>
    </row>
    <row r="1173" spans="1:5" ht="15.75" x14ac:dyDescent="0.25">
      <c r="A1173" s="43">
        <v>103.99848814000001</v>
      </c>
      <c r="B1173" s="43">
        <v>27.518384600000001</v>
      </c>
      <c r="C1173" s="43">
        <v>851.745</v>
      </c>
      <c r="D1173" s="2">
        <v>45001</v>
      </c>
      <c r="E1173" s="18">
        <v>809.3</v>
      </c>
    </row>
    <row r="1174" spans="1:5" ht="15.75" x14ac:dyDescent="0.25">
      <c r="A1174" s="43">
        <v>103.99848814000001</v>
      </c>
      <c r="B1174" s="43">
        <v>27.518384600000001</v>
      </c>
      <c r="C1174" s="43">
        <v>851.745</v>
      </c>
      <c r="D1174" s="2">
        <v>45002</v>
      </c>
      <c r="E1174" s="56"/>
    </row>
    <row r="1175" spans="1:5" ht="15.75" x14ac:dyDescent="0.25">
      <c r="A1175" s="43">
        <v>103.99848814000001</v>
      </c>
      <c r="B1175" s="43">
        <v>27.518384600000001</v>
      </c>
      <c r="C1175" s="43">
        <v>851.745</v>
      </c>
      <c r="D1175" s="2">
        <v>45003</v>
      </c>
      <c r="E1175" s="18"/>
    </row>
    <row r="1176" spans="1:5" ht="15.75" x14ac:dyDescent="0.25">
      <c r="A1176" s="43">
        <v>103.99848814000001</v>
      </c>
      <c r="B1176" s="43">
        <v>27.518384600000001</v>
      </c>
      <c r="C1176" s="43">
        <v>851.745</v>
      </c>
      <c r="D1176" s="2">
        <v>45004</v>
      </c>
      <c r="E1176" s="18">
        <v>814.59</v>
      </c>
    </row>
    <row r="1177" spans="1:5" ht="15.75" x14ac:dyDescent="0.25">
      <c r="A1177" s="43">
        <v>103.99848814000001</v>
      </c>
      <c r="B1177" s="43">
        <v>27.518384600000001</v>
      </c>
      <c r="C1177" s="43">
        <v>851.745</v>
      </c>
      <c r="D1177" s="2">
        <v>45005</v>
      </c>
      <c r="E1177" s="18">
        <v>815.8</v>
      </c>
    </row>
    <row r="1178" spans="1:5" ht="15.75" x14ac:dyDescent="0.25">
      <c r="A1178" s="43">
        <v>103.99848814000001</v>
      </c>
      <c r="B1178" s="43">
        <v>27.518384600000001</v>
      </c>
      <c r="C1178" s="43">
        <v>851.745</v>
      </c>
      <c r="D1178" s="2">
        <v>45006</v>
      </c>
      <c r="E1178" s="18">
        <v>816.71</v>
      </c>
    </row>
    <row r="1179" spans="1:5" ht="15.75" x14ac:dyDescent="0.25">
      <c r="A1179" s="43">
        <v>103.99848814000001</v>
      </c>
      <c r="B1179" s="43">
        <v>27.518384600000001</v>
      </c>
      <c r="C1179" s="43">
        <v>851.745</v>
      </c>
      <c r="D1179" s="2">
        <v>45007</v>
      </c>
      <c r="E1179" s="18">
        <v>816.65</v>
      </c>
    </row>
    <row r="1180" spans="1:5" ht="15.75" x14ac:dyDescent="0.25">
      <c r="A1180" s="43">
        <v>103.99848814000001</v>
      </c>
      <c r="B1180" s="43">
        <v>27.518384600000001</v>
      </c>
      <c r="C1180" s="43">
        <v>851.745</v>
      </c>
      <c r="D1180" s="2">
        <v>45008</v>
      </c>
      <c r="E1180" s="18">
        <v>816.52</v>
      </c>
    </row>
    <row r="1181" spans="1:5" ht="15.75" x14ac:dyDescent="0.25">
      <c r="A1181" s="43">
        <v>103.99848814000001</v>
      </c>
      <c r="B1181" s="43">
        <v>27.518384600000001</v>
      </c>
      <c r="C1181" s="43">
        <v>851.745</v>
      </c>
      <c r="D1181" s="2">
        <v>45009</v>
      </c>
      <c r="E1181" s="18">
        <v>816.48</v>
      </c>
    </row>
    <row r="1182" spans="1:5" ht="15.75" x14ac:dyDescent="0.25">
      <c r="A1182" s="43">
        <v>103.99848814000001</v>
      </c>
      <c r="B1182" s="43">
        <v>27.518384600000001</v>
      </c>
      <c r="C1182" s="43">
        <v>851.745</v>
      </c>
      <c r="D1182" s="2">
        <v>45010</v>
      </c>
      <c r="E1182" s="18">
        <v>816.38</v>
      </c>
    </row>
    <row r="1183" spans="1:5" ht="15.75" x14ac:dyDescent="0.25">
      <c r="A1183" s="43">
        <v>103.99848814000001</v>
      </c>
      <c r="B1183" s="43">
        <v>27.518384600000001</v>
      </c>
      <c r="C1183" s="43">
        <v>851.745</v>
      </c>
      <c r="D1183" s="2">
        <v>45011</v>
      </c>
      <c r="E1183" s="18">
        <v>816.26</v>
      </c>
    </row>
    <row r="1184" spans="1:5" ht="15.75" x14ac:dyDescent="0.25">
      <c r="A1184" s="43">
        <v>103.99848814000001</v>
      </c>
      <c r="B1184" s="43">
        <v>27.518384600000001</v>
      </c>
      <c r="C1184" s="43">
        <v>851.745</v>
      </c>
      <c r="D1184" s="2">
        <v>45012</v>
      </c>
      <c r="E1184" s="18">
        <v>816.17</v>
      </c>
    </row>
    <row r="1185" spans="1:5" ht="15.75" x14ac:dyDescent="0.25">
      <c r="A1185" s="43">
        <v>103.99848814000001</v>
      </c>
      <c r="B1185" s="43">
        <v>27.518384600000001</v>
      </c>
      <c r="C1185" s="43">
        <v>851.745</v>
      </c>
      <c r="D1185" s="2">
        <v>45013</v>
      </c>
      <c r="E1185" s="18"/>
    </row>
    <row r="1186" spans="1:5" ht="15.75" x14ac:dyDescent="0.25">
      <c r="A1186" s="43">
        <v>103.99848814000001</v>
      </c>
      <c r="B1186" s="43">
        <v>27.518384600000001</v>
      </c>
      <c r="C1186" s="43">
        <v>851.745</v>
      </c>
      <c r="D1186" s="2">
        <v>45014</v>
      </c>
      <c r="E1186" s="18"/>
    </row>
    <row r="1187" spans="1:5" ht="15.75" x14ac:dyDescent="0.25">
      <c r="A1187" s="43">
        <v>103.99848814000001</v>
      </c>
      <c r="B1187" s="43">
        <v>27.518384600000001</v>
      </c>
      <c r="C1187" s="43">
        <v>851.745</v>
      </c>
      <c r="D1187" s="2">
        <v>45015</v>
      </c>
      <c r="E1187" s="22">
        <v>815.87</v>
      </c>
    </row>
    <row r="1188" spans="1:5" ht="15.75" x14ac:dyDescent="0.25">
      <c r="A1188" s="43">
        <v>103.99848814000001</v>
      </c>
      <c r="B1188" s="43">
        <v>27.518384600000001</v>
      </c>
      <c r="C1188" s="43">
        <v>851.745</v>
      </c>
      <c r="D1188" s="2">
        <v>45016</v>
      </c>
      <c r="E1188" s="18"/>
    </row>
    <row r="1189" spans="1:5" ht="15.75" x14ac:dyDescent="0.25">
      <c r="A1189" s="43">
        <v>103.99848814000001</v>
      </c>
      <c r="B1189" s="43">
        <v>27.518384600000001</v>
      </c>
      <c r="C1189" s="43">
        <v>851.745</v>
      </c>
      <c r="D1189" s="2">
        <v>45017</v>
      </c>
      <c r="E1189" s="18">
        <v>815.66</v>
      </c>
    </row>
    <row r="1190" spans="1:5" ht="15.75" x14ac:dyDescent="0.25">
      <c r="A1190" s="43">
        <v>103.99848814000001</v>
      </c>
      <c r="B1190" s="43">
        <v>27.518384600000001</v>
      </c>
      <c r="C1190" s="43">
        <v>851.745</v>
      </c>
      <c r="D1190" s="2">
        <v>45018</v>
      </c>
      <c r="E1190" s="18">
        <v>815.58</v>
      </c>
    </row>
    <row r="1191" spans="1:5" ht="15.75" x14ac:dyDescent="0.25">
      <c r="A1191" s="43">
        <v>103.99848814000001</v>
      </c>
      <c r="B1191" s="43">
        <v>27.518384600000001</v>
      </c>
      <c r="C1191" s="43">
        <v>851.745</v>
      </c>
      <c r="D1191" s="2">
        <v>45019</v>
      </c>
      <c r="E1191" s="18">
        <v>815.61</v>
      </c>
    </row>
    <row r="1192" spans="1:5" ht="15.75" x14ac:dyDescent="0.25">
      <c r="A1192" s="43">
        <v>103.99848814000001</v>
      </c>
      <c r="B1192" s="43">
        <v>27.518384600000001</v>
      </c>
      <c r="C1192" s="43">
        <v>851.745</v>
      </c>
      <c r="D1192" s="2">
        <v>45020</v>
      </c>
      <c r="E1192" s="18">
        <v>815.54</v>
      </c>
    </row>
    <row r="1193" spans="1:5" ht="15.75" x14ac:dyDescent="0.25">
      <c r="A1193" s="43">
        <v>103.99848814000001</v>
      </c>
      <c r="B1193" s="43">
        <v>27.518384600000001</v>
      </c>
      <c r="C1193" s="43">
        <v>851.745</v>
      </c>
      <c r="D1193" s="2">
        <v>45021</v>
      </c>
      <c r="E1193" s="18">
        <v>815.48</v>
      </c>
    </row>
    <row r="1194" spans="1:5" ht="15.75" x14ac:dyDescent="0.25">
      <c r="A1194" s="43">
        <v>103.99848814000001</v>
      </c>
      <c r="B1194" s="43">
        <v>27.518384600000001</v>
      </c>
      <c r="C1194" s="43">
        <v>851.745</v>
      </c>
      <c r="D1194" s="2">
        <v>45022</v>
      </c>
      <c r="E1194" s="18">
        <v>815.55</v>
      </c>
    </row>
    <row r="1195" spans="1:5" ht="15.75" x14ac:dyDescent="0.25">
      <c r="A1195" s="43">
        <v>103.99848814000001</v>
      </c>
      <c r="B1195" s="43">
        <v>27.518384600000001</v>
      </c>
      <c r="C1195" s="43">
        <v>851.745</v>
      </c>
      <c r="D1195" s="2">
        <v>45023</v>
      </c>
      <c r="E1195" s="18"/>
    </row>
    <row r="1196" spans="1:5" ht="15.75" x14ac:dyDescent="0.25">
      <c r="A1196" s="43">
        <v>103.99848814000001</v>
      </c>
      <c r="B1196" s="43">
        <v>27.518384600000001</v>
      </c>
      <c r="C1196" s="43">
        <v>851.745</v>
      </c>
      <c r="D1196" s="2">
        <v>45024</v>
      </c>
      <c r="E1196" s="18"/>
    </row>
    <row r="1197" spans="1:5" ht="15.75" x14ac:dyDescent="0.25">
      <c r="A1197" s="43">
        <v>103.99848814000001</v>
      </c>
      <c r="B1197" s="43">
        <v>27.518384600000001</v>
      </c>
      <c r="C1197" s="43">
        <v>851.745</v>
      </c>
      <c r="D1197" s="2">
        <v>45025</v>
      </c>
      <c r="E1197" s="18"/>
    </row>
    <row r="1198" spans="1:5" ht="15.75" x14ac:dyDescent="0.25">
      <c r="A1198" s="43">
        <v>103.99848814000001</v>
      </c>
      <c r="B1198" s="43">
        <v>27.518384600000001</v>
      </c>
      <c r="C1198" s="43">
        <v>851.745</v>
      </c>
      <c r="D1198" s="2">
        <v>45026</v>
      </c>
      <c r="E1198" s="18"/>
    </row>
    <row r="1199" spans="1:5" ht="15.75" x14ac:dyDescent="0.25">
      <c r="A1199" s="43">
        <v>103.99848814000001</v>
      </c>
      <c r="B1199" s="43">
        <v>27.518384600000001</v>
      </c>
      <c r="C1199" s="43">
        <v>851.745</v>
      </c>
      <c r="D1199" s="2">
        <v>45027</v>
      </c>
      <c r="E1199" s="18"/>
    </row>
    <row r="1200" spans="1:5" ht="15.75" x14ac:dyDescent="0.25">
      <c r="A1200" s="43">
        <v>103.99848814000001</v>
      </c>
      <c r="B1200" s="43">
        <v>27.518384600000001</v>
      </c>
      <c r="C1200" s="43">
        <v>851.745</v>
      </c>
      <c r="D1200" s="2">
        <v>45028</v>
      </c>
      <c r="E1200" s="18"/>
    </row>
    <row r="1201" spans="1:5" ht="15.75" x14ac:dyDescent="0.25">
      <c r="A1201" s="43">
        <v>103.99848814000001</v>
      </c>
      <c r="B1201" s="43">
        <v>27.518384600000001</v>
      </c>
      <c r="C1201" s="43">
        <v>851.745</v>
      </c>
      <c r="D1201" s="2">
        <v>45029</v>
      </c>
      <c r="E1201" s="18">
        <v>816.35</v>
      </c>
    </row>
    <row r="1202" spans="1:5" ht="15.75" x14ac:dyDescent="0.25">
      <c r="A1202" s="43">
        <v>103.99848814000001</v>
      </c>
      <c r="B1202" s="43">
        <v>27.518384600000001</v>
      </c>
      <c r="C1202" s="43">
        <v>851.745</v>
      </c>
      <c r="D1202" s="2">
        <v>45030</v>
      </c>
      <c r="E1202" s="18">
        <v>816.35</v>
      </c>
    </row>
    <row r="1203" spans="1:5" ht="15.75" x14ac:dyDescent="0.25">
      <c r="A1203" s="43">
        <v>103.99848814000001</v>
      </c>
      <c r="B1203" s="43">
        <v>27.518384600000001</v>
      </c>
      <c r="C1203" s="43">
        <v>851.745</v>
      </c>
      <c r="D1203" s="2">
        <v>45031</v>
      </c>
      <c r="E1203" s="18">
        <v>816.14</v>
      </c>
    </row>
    <row r="1204" spans="1:5" ht="15.75" x14ac:dyDescent="0.25">
      <c r="A1204" s="43">
        <v>103.99848814000001</v>
      </c>
      <c r="B1204" s="43">
        <v>27.518384600000001</v>
      </c>
      <c r="C1204" s="43">
        <v>851.745</v>
      </c>
      <c r="D1204" s="2">
        <v>45032</v>
      </c>
      <c r="E1204" s="18">
        <v>816.2</v>
      </c>
    </row>
    <row r="1205" spans="1:5" ht="15.75" x14ac:dyDescent="0.25">
      <c r="A1205" s="43">
        <v>103.99848814000001</v>
      </c>
      <c r="B1205" s="43">
        <v>27.518384600000001</v>
      </c>
      <c r="C1205" s="43">
        <v>851.745</v>
      </c>
      <c r="D1205" s="2">
        <v>45033</v>
      </c>
      <c r="E1205" s="18">
        <v>816.15</v>
      </c>
    </row>
    <row r="1206" spans="1:5" ht="15.75" x14ac:dyDescent="0.25">
      <c r="A1206" s="43">
        <v>103.99848814000001</v>
      </c>
      <c r="B1206" s="43">
        <v>27.518384600000001</v>
      </c>
      <c r="C1206" s="43">
        <v>851.745</v>
      </c>
      <c r="D1206" s="2">
        <v>45034</v>
      </c>
      <c r="E1206" s="18">
        <v>816.11</v>
      </c>
    </row>
    <row r="1207" spans="1:5" ht="15.75" x14ac:dyDescent="0.25">
      <c r="A1207" s="43">
        <v>103.99848814000001</v>
      </c>
      <c r="B1207" s="43">
        <v>27.518384600000001</v>
      </c>
      <c r="C1207" s="43">
        <v>851.745</v>
      </c>
      <c r="D1207" s="2">
        <v>45035</v>
      </c>
      <c r="E1207" s="18">
        <v>816.03</v>
      </c>
    </row>
    <row r="1208" spans="1:5" ht="15.75" x14ac:dyDescent="0.25">
      <c r="A1208" s="43">
        <v>103.99848814000001</v>
      </c>
      <c r="B1208" s="43">
        <v>27.518384600000001</v>
      </c>
      <c r="C1208" s="43">
        <v>851.745</v>
      </c>
      <c r="D1208" s="2">
        <v>45036</v>
      </c>
      <c r="E1208" s="18">
        <v>815.86</v>
      </c>
    </row>
    <row r="1209" spans="1:5" ht="15.75" x14ac:dyDescent="0.25">
      <c r="A1209" s="43">
        <v>103.99848814000001</v>
      </c>
      <c r="B1209" s="43">
        <v>27.518384600000001</v>
      </c>
      <c r="C1209" s="43">
        <v>851.745</v>
      </c>
      <c r="D1209" s="2">
        <v>45037</v>
      </c>
      <c r="E1209" s="18">
        <v>815.8</v>
      </c>
    </row>
    <row r="1210" spans="1:5" ht="15.75" x14ac:dyDescent="0.25">
      <c r="A1210" s="43">
        <v>103.99848814000001</v>
      </c>
      <c r="B1210" s="43">
        <v>27.518384600000001</v>
      </c>
      <c r="C1210" s="43">
        <v>851.745</v>
      </c>
      <c r="D1210" s="2">
        <v>45038</v>
      </c>
      <c r="E1210" s="18">
        <v>815.78</v>
      </c>
    </row>
    <row r="1211" spans="1:5" ht="15.75" x14ac:dyDescent="0.25">
      <c r="A1211" s="43">
        <v>103.99848814000001</v>
      </c>
      <c r="B1211" s="43">
        <v>27.518384600000001</v>
      </c>
      <c r="C1211" s="43">
        <v>851.745</v>
      </c>
      <c r="D1211" s="2">
        <v>45039</v>
      </c>
      <c r="E1211" s="18">
        <v>815.58</v>
      </c>
    </row>
    <row r="1212" spans="1:5" ht="15.75" x14ac:dyDescent="0.25">
      <c r="A1212" s="43">
        <v>103.99848814000001</v>
      </c>
      <c r="B1212" s="43">
        <v>27.518384600000001</v>
      </c>
      <c r="C1212" s="43">
        <v>851.745</v>
      </c>
      <c r="D1212" s="2">
        <v>45040</v>
      </c>
      <c r="E1212" s="18">
        <v>815.45</v>
      </c>
    </row>
    <row r="1213" spans="1:5" ht="15.75" x14ac:dyDescent="0.25">
      <c r="A1213" s="43">
        <v>103.99848814000001</v>
      </c>
      <c r="B1213" s="43">
        <v>27.518384600000001</v>
      </c>
      <c r="C1213" s="43">
        <v>851.745</v>
      </c>
      <c r="D1213" s="2">
        <v>45041</v>
      </c>
      <c r="E1213" s="18">
        <v>815.62</v>
      </c>
    </row>
    <row r="1214" spans="1:5" ht="15.75" x14ac:dyDescent="0.25">
      <c r="A1214" s="43">
        <v>103.99848814000001</v>
      </c>
      <c r="B1214" s="43">
        <v>27.518384600000001</v>
      </c>
      <c r="C1214" s="43">
        <v>851.745</v>
      </c>
      <c r="D1214" s="2">
        <v>45042</v>
      </c>
      <c r="E1214" s="18">
        <v>815.47</v>
      </c>
    </row>
    <row r="1215" spans="1:5" ht="15.75" x14ac:dyDescent="0.25">
      <c r="A1215" s="43">
        <v>103.99848814000001</v>
      </c>
      <c r="B1215" s="43">
        <v>27.518384600000001</v>
      </c>
      <c r="C1215" s="43">
        <v>851.745</v>
      </c>
      <c r="D1215" s="2">
        <v>45043</v>
      </c>
      <c r="E1215" s="18">
        <v>815.33</v>
      </c>
    </row>
    <row r="1216" spans="1:5" ht="15.75" x14ac:dyDescent="0.25">
      <c r="A1216" s="43">
        <v>103.99848814000001</v>
      </c>
      <c r="B1216" s="43">
        <v>27.518384600000001</v>
      </c>
      <c r="C1216" s="43">
        <v>851.745</v>
      </c>
      <c r="D1216" s="2">
        <v>45044</v>
      </c>
      <c r="E1216" s="18">
        <v>815.18</v>
      </c>
    </row>
    <row r="1217" spans="1:5" ht="15.75" x14ac:dyDescent="0.25">
      <c r="A1217" s="43">
        <v>103.99848814000001</v>
      </c>
      <c r="B1217" s="43">
        <v>27.518384600000001</v>
      </c>
      <c r="C1217" s="43">
        <v>851.745</v>
      </c>
      <c r="D1217" s="2">
        <v>45045</v>
      </c>
      <c r="E1217" s="18">
        <v>815.06</v>
      </c>
    </row>
    <row r="1218" spans="1:5" ht="15.75" x14ac:dyDescent="0.25">
      <c r="A1218" s="43">
        <v>103.99848814000001</v>
      </c>
      <c r="B1218" s="43">
        <v>27.518384600000001</v>
      </c>
      <c r="C1218" s="43">
        <v>851.745</v>
      </c>
      <c r="D1218" s="2">
        <v>45046</v>
      </c>
      <c r="E1218" s="18">
        <v>815</v>
      </c>
    </row>
    <row r="1219" spans="1:5" ht="15.75" x14ac:dyDescent="0.25">
      <c r="A1219" s="43">
        <v>103.99848814000001</v>
      </c>
      <c r="B1219" s="43">
        <v>27.518384600000001</v>
      </c>
      <c r="C1219" s="43">
        <v>851.745</v>
      </c>
      <c r="D1219" s="2">
        <v>45047</v>
      </c>
      <c r="E1219" s="18">
        <v>814.99</v>
      </c>
    </row>
    <row r="1220" spans="1:5" ht="15.75" x14ac:dyDescent="0.25">
      <c r="A1220" s="43">
        <v>103.99848814000001</v>
      </c>
      <c r="B1220" s="43">
        <v>27.518384600000001</v>
      </c>
      <c r="C1220" s="43">
        <v>851.745</v>
      </c>
      <c r="D1220" s="2">
        <v>45048</v>
      </c>
      <c r="E1220" s="18">
        <v>814.9</v>
      </c>
    </row>
    <row r="1221" spans="1:5" ht="15.75" x14ac:dyDescent="0.25">
      <c r="A1221" s="43">
        <v>103.99848814000001</v>
      </c>
      <c r="B1221" s="43">
        <v>27.518384600000001</v>
      </c>
      <c r="C1221" s="43">
        <v>851.745</v>
      </c>
      <c r="D1221" s="2">
        <v>45049</v>
      </c>
      <c r="E1221" s="18">
        <v>814.82</v>
      </c>
    </row>
    <row r="1222" spans="1:5" ht="15.75" x14ac:dyDescent="0.25">
      <c r="A1222" s="43">
        <v>103.99848814000001</v>
      </c>
      <c r="B1222" s="43">
        <v>27.518384600000001</v>
      </c>
      <c r="C1222" s="43">
        <v>851.745</v>
      </c>
      <c r="D1222" s="2">
        <v>45050</v>
      </c>
      <c r="E1222" s="18">
        <v>814.75</v>
      </c>
    </row>
    <row r="1223" spans="1:5" ht="15.75" x14ac:dyDescent="0.25">
      <c r="A1223" s="43">
        <v>103.99848814000001</v>
      </c>
      <c r="B1223" s="43">
        <v>27.518384600000001</v>
      </c>
      <c r="C1223" s="43">
        <v>851.745</v>
      </c>
      <c r="D1223" s="2">
        <v>45051</v>
      </c>
      <c r="E1223" s="18">
        <v>814.81</v>
      </c>
    </row>
    <row r="1224" spans="1:5" ht="15.75" x14ac:dyDescent="0.25">
      <c r="A1224" s="43">
        <v>103.99848814000001</v>
      </c>
      <c r="B1224" s="43">
        <v>27.518384600000001</v>
      </c>
      <c r="C1224" s="43">
        <v>851.745</v>
      </c>
      <c r="D1224" s="2">
        <v>45052</v>
      </c>
      <c r="E1224" s="18">
        <v>814.87</v>
      </c>
    </row>
    <row r="1225" spans="1:5" ht="15.75" x14ac:dyDescent="0.25">
      <c r="A1225" s="43">
        <v>103.99848814000001</v>
      </c>
      <c r="B1225" s="43">
        <v>27.518384600000001</v>
      </c>
      <c r="C1225" s="43">
        <v>851.745</v>
      </c>
      <c r="D1225" s="2">
        <v>45053</v>
      </c>
      <c r="E1225" s="18">
        <v>814.83</v>
      </c>
    </row>
    <row r="1226" spans="1:5" ht="15.75" x14ac:dyDescent="0.25">
      <c r="A1226" s="43">
        <v>103.99848814000001</v>
      </c>
      <c r="B1226" s="43">
        <v>27.518384600000001</v>
      </c>
      <c r="C1226" s="43">
        <v>851.745</v>
      </c>
      <c r="D1226" s="2">
        <v>45054</v>
      </c>
      <c r="E1226" s="18">
        <v>814.83</v>
      </c>
    </row>
    <row r="1227" spans="1:5" ht="15.75" x14ac:dyDescent="0.25">
      <c r="A1227" s="43">
        <v>103.99848814000001</v>
      </c>
      <c r="B1227" s="43">
        <v>27.518384600000001</v>
      </c>
      <c r="C1227" s="43">
        <v>851.745</v>
      </c>
      <c r="D1227" s="2">
        <v>45055</v>
      </c>
      <c r="E1227" s="18">
        <v>814.8</v>
      </c>
    </row>
    <row r="1228" spans="1:5" ht="15.75" x14ac:dyDescent="0.25">
      <c r="A1228" s="43">
        <v>103.99848814000001</v>
      </c>
      <c r="B1228" s="43">
        <v>27.518384600000001</v>
      </c>
      <c r="C1228" s="43">
        <v>851.745</v>
      </c>
      <c r="D1228" s="2">
        <v>45056</v>
      </c>
      <c r="E1228" s="18">
        <v>814.74</v>
      </c>
    </row>
    <row r="1229" spans="1:5" ht="15.75" x14ac:dyDescent="0.25">
      <c r="A1229" s="43">
        <v>103.99848814000001</v>
      </c>
      <c r="B1229" s="43">
        <v>27.518384600000001</v>
      </c>
      <c r="C1229" s="43">
        <v>851.745</v>
      </c>
      <c r="D1229" s="2">
        <v>45057</v>
      </c>
      <c r="E1229" s="18">
        <v>814.67</v>
      </c>
    </row>
    <row r="1230" spans="1:5" ht="15.75" x14ac:dyDescent="0.25">
      <c r="A1230" s="43">
        <v>103.99848814000001</v>
      </c>
      <c r="B1230" s="43">
        <v>27.518384600000001</v>
      </c>
      <c r="C1230" s="43">
        <v>851.745</v>
      </c>
      <c r="D1230" s="2">
        <v>45058</v>
      </c>
      <c r="E1230" s="18"/>
    </row>
    <row r="1231" spans="1:5" ht="15.75" x14ac:dyDescent="0.25">
      <c r="A1231" s="43">
        <v>103.99848814000001</v>
      </c>
      <c r="B1231" s="43">
        <v>27.518384600000001</v>
      </c>
      <c r="C1231" s="43">
        <v>851.745</v>
      </c>
      <c r="D1231" s="2">
        <v>45059</v>
      </c>
      <c r="E1231" s="18">
        <v>814.54</v>
      </c>
    </row>
    <row r="1232" spans="1:5" ht="15.75" x14ac:dyDescent="0.25">
      <c r="A1232" s="43">
        <v>103.99848814000001</v>
      </c>
      <c r="B1232" s="43">
        <v>27.518384600000001</v>
      </c>
      <c r="C1232" s="43">
        <v>851.745</v>
      </c>
      <c r="D1232" s="2">
        <v>45060</v>
      </c>
      <c r="E1232" s="18">
        <v>814.46</v>
      </c>
    </row>
    <row r="1233" spans="1:5" ht="15.75" x14ac:dyDescent="0.25">
      <c r="A1233" s="43">
        <v>103.99848814000001</v>
      </c>
      <c r="B1233" s="43">
        <v>27.518384600000001</v>
      </c>
      <c r="C1233" s="43">
        <v>851.745</v>
      </c>
      <c r="D1233" s="2">
        <v>45061</v>
      </c>
      <c r="E1233" s="18">
        <v>814.45</v>
      </c>
    </row>
    <row r="1234" spans="1:5" ht="15.75" x14ac:dyDescent="0.25">
      <c r="A1234" s="43">
        <v>103.99848814000001</v>
      </c>
      <c r="B1234" s="43">
        <v>27.518384600000001</v>
      </c>
      <c r="C1234" s="43">
        <v>851.745</v>
      </c>
      <c r="D1234" s="2">
        <v>45062</v>
      </c>
      <c r="E1234" s="18">
        <v>814.39</v>
      </c>
    </row>
    <row r="1235" spans="1:5" ht="15.75" x14ac:dyDescent="0.25">
      <c r="A1235" s="43">
        <v>103.99848814000001</v>
      </c>
      <c r="B1235" s="43">
        <v>27.518384600000001</v>
      </c>
      <c r="C1235" s="43">
        <v>851.745</v>
      </c>
      <c r="D1235" s="2">
        <v>45063</v>
      </c>
      <c r="E1235" s="18">
        <v>814.51</v>
      </c>
    </row>
    <row r="1236" spans="1:5" ht="15.75" x14ac:dyDescent="0.25">
      <c r="A1236" s="43">
        <v>103.99848814000001</v>
      </c>
      <c r="B1236" s="43">
        <v>27.518384600000001</v>
      </c>
      <c r="C1236" s="43">
        <v>851.745</v>
      </c>
      <c r="D1236" s="2">
        <v>45064</v>
      </c>
      <c r="E1236" s="18">
        <v>814.05</v>
      </c>
    </row>
    <row r="1237" spans="1:5" ht="15.75" x14ac:dyDescent="0.25">
      <c r="A1237" s="43">
        <v>103.99848814000001</v>
      </c>
      <c r="B1237" s="43">
        <v>27.518384600000001</v>
      </c>
      <c r="C1237" s="43">
        <v>851.745</v>
      </c>
      <c r="D1237" s="2">
        <v>45065</v>
      </c>
      <c r="E1237" s="18">
        <v>813.9</v>
      </c>
    </row>
    <row r="1238" spans="1:5" ht="15.75" x14ac:dyDescent="0.25">
      <c r="A1238" s="43">
        <v>103.99848814000001</v>
      </c>
      <c r="B1238" s="43">
        <v>27.518384600000001</v>
      </c>
      <c r="C1238" s="43">
        <v>851.745</v>
      </c>
      <c r="D1238" s="2">
        <v>45066</v>
      </c>
      <c r="E1238" s="18">
        <v>813.88</v>
      </c>
    </row>
    <row r="1239" spans="1:5" ht="15.75" x14ac:dyDescent="0.25">
      <c r="A1239" s="43">
        <v>103.99848814000001</v>
      </c>
      <c r="B1239" s="43">
        <v>27.518384600000001</v>
      </c>
      <c r="C1239" s="43">
        <v>851.745</v>
      </c>
      <c r="D1239" s="2">
        <v>45067</v>
      </c>
      <c r="E1239" s="18">
        <v>813.88</v>
      </c>
    </row>
    <row r="1240" spans="1:5" ht="15.75" x14ac:dyDescent="0.25">
      <c r="A1240" s="43">
        <v>103.99848814000001</v>
      </c>
      <c r="B1240" s="43">
        <v>27.518384600000001</v>
      </c>
      <c r="C1240" s="43">
        <v>851.745</v>
      </c>
      <c r="D1240" s="2">
        <v>45068</v>
      </c>
      <c r="E1240" s="18">
        <v>813.85</v>
      </c>
    </row>
    <row r="1241" spans="1:5" ht="15.75" x14ac:dyDescent="0.25">
      <c r="A1241" s="43">
        <v>103.99848814000001</v>
      </c>
      <c r="B1241" s="43">
        <v>27.518384600000001</v>
      </c>
      <c r="C1241" s="43">
        <v>851.745</v>
      </c>
      <c r="D1241" s="2">
        <v>45069</v>
      </c>
      <c r="E1241" s="18">
        <v>813.75</v>
      </c>
    </row>
    <row r="1242" spans="1:5" ht="15.75" x14ac:dyDescent="0.25">
      <c r="A1242" s="43">
        <v>103.99848814000001</v>
      </c>
      <c r="B1242" s="43">
        <v>27.518384600000001</v>
      </c>
      <c r="C1242" s="43">
        <v>851.745</v>
      </c>
      <c r="D1242" s="2">
        <v>45070</v>
      </c>
      <c r="E1242" s="18">
        <v>813.66</v>
      </c>
    </row>
    <row r="1243" spans="1:5" ht="15.75" x14ac:dyDescent="0.25">
      <c r="A1243" s="43">
        <v>103.99848814000001</v>
      </c>
      <c r="B1243" s="43">
        <v>27.518384600000001</v>
      </c>
      <c r="C1243" s="43">
        <v>851.745</v>
      </c>
      <c r="D1243" s="2">
        <v>45071</v>
      </c>
      <c r="E1243" s="18">
        <v>813.59</v>
      </c>
    </row>
    <row r="1244" spans="1:5" ht="15.75" x14ac:dyDescent="0.25">
      <c r="A1244" s="43">
        <v>103.99848814000001</v>
      </c>
      <c r="B1244" s="43">
        <v>27.518384600000001</v>
      </c>
      <c r="C1244" s="43">
        <v>851.745</v>
      </c>
      <c r="D1244" s="2">
        <v>45072</v>
      </c>
      <c r="E1244" s="18">
        <v>813.59</v>
      </c>
    </row>
    <row r="1245" spans="1:5" ht="15.75" x14ac:dyDescent="0.25">
      <c r="A1245" s="43">
        <v>103.99848814000001</v>
      </c>
      <c r="B1245" s="43">
        <v>27.518384600000001</v>
      </c>
      <c r="C1245" s="43">
        <v>851.745</v>
      </c>
      <c r="D1245" s="2">
        <v>45073</v>
      </c>
      <c r="E1245" s="18">
        <v>813.56</v>
      </c>
    </row>
    <row r="1246" spans="1:5" ht="15.75" x14ac:dyDescent="0.25">
      <c r="A1246" s="43">
        <v>103.99848814000001</v>
      </c>
      <c r="B1246" s="43">
        <v>27.518384600000001</v>
      </c>
      <c r="C1246" s="43">
        <v>851.745</v>
      </c>
      <c r="D1246" s="2">
        <v>45074</v>
      </c>
      <c r="E1246" s="18">
        <v>812.65</v>
      </c>
    </row>
    <row r="1247" spans="1:5" ht="15.75" x14ac:dyDescent="0.25">
      <c r="A1247" s="43">
        <v>103.99848814000001</v>
      </c>
      <c r="B1247" s="43">
        <v>27.518384600000001</v>
      </c>
      <c r="C1247" s="43">
        <v>851.745</v>
      </c>
      <c r="D1247" s="2">
        <v>45075</v>
      </c>
      <c r="E1247" s="18">
        <v>812.33</v>
      </c>
    </row>
    <row r="1248" spans="1:5" ht="15.75" x14ac:dyDescent="0.25">
      <c r="A1248" s="43">
        <v>103.99848814000001</v>
      </c>
      <c r="B1248" s="43">
        <v>27.518384600000001</v>
      </c>
      <c r="C1248" s="43">
        <v>851.745</v>
      </c>
      <c r="D1248" s="2">
        <v>45076</v>
      </c>
      <c r="E1248" s="18">
        <v>811.94</v>
      </c>
    </row>
    <row r="1249" spans="1:5" ht="15.75" x14ac:dyDescent="0.25">
      <c r="A1249" s="43">
        <v>103.99848814000001</v>
      </c>
      <c r="B1249" s="43">
        <v>27.518384600000001</v>
      </c>
      <c r="C1249" s="43">
        <v>851.745</v>
      </c>
      <c r="D1249" s="2">
        <v>45077</v>
      </c>
      <c r="E1249" s="18">
        <v>811.43</v>
      </c>
    </row>
    <row r="1250" spans="1:5" ht="15.75" x14ac:dyDescent="0.25">
      <c r="A1250" s="43">
        <v>103.99848814000001</v>
      </c>
      <c r="B1250" s="43">
        <v>27.518384600000001</v>
      </c>
      <c r="C1250" s="43">
        <v>851.745</v>
      </c>
      <c r="D1250" s="2">
        <v>45078</v>
      </c>
      <c r="E1250" s="18">
        <v>811.25</v>
      </c>
    </row>
    <row r="1251" spans="1:5" ht="15.75" x14ac:dyDescent="0.25">
      <c r="A1251" s="43">
        <v>103.99848814000001</v>
      </c>
      <c r="B1251" s="43">
        <v>27.518384600000001</v>
      </c>
      <c r="C1251" s="43">
        <v>851.745</v>
      </c>
      <c r="D1251" s="2">
        <v>45079</v>
      </c>
      <c r="E1251" s="18">
        <v>811.51</v>
      </c>
    </row>
    <row r="1252" spans="1:5" ht="15.75" x14ac:dyDescent="0.25">
      <c r="A1252" s="43">
        <v>103.99848814000001</v>
      </c>
      <c r="B1252" s="43">
        <v>27.518384600000001</v>
      </c>
      <c r="C1252" s="43">
        <v>851.745</v>
      </c>
      <c r="D1252" s="2">
        <v>45080</v>
      </c>
      <c r="E1252" s="18">
        <v>811.3</v>
      </c>
    </row>
    <row r="1253" spans="1:5" ht="15.75" x14ac:dyDescent="0.25">
      <c r="A1253" s="43">
        <v>103.99848814000001</v>
      </c>
      <c r="B1253" s="43">
        <v>27.518384600000001</v>
      </c>
      <c r="C1253" s="43">
        <v>851.745</v>
      </c>
      <c r="D1253" s="2">
        <v>45081</v>
      </c>
      <c r="E1253" s="18">
        <v>808.82</v>
      </c>
    </row>
    <row r="1254" spans="1:5" ht="15.75" x14ac:dyDescent="0.25">
      <c r="A1254" s="43">
        <v>103.99848814000001</v>
      </c>
      <c r="B1254" s="43">
        <v>27.518384600000001</v>
      </c>
      <c r="C1254" s="43">
        <v>851.745</v>
      </c>
      <c r="D1254" s="2">
        <v>45082</v>
      </c>
      <c r="E1254" s="18">
        <v>807.5</v>
      </c>
    </row>
    <row r="1255" spans="1:5" ht="15.75" x14ac:dyDescent="0.25">
      <c r="A1255" s="43">
        <v>103.99848814000001</v>
      </c>
      <c r="B1255" s="43">
        <v>27.518384600000001</v>
      </c>
      <c r="C1255" s="43">
        <v>851.745</v>
      </c>
      <c r="D1255" s="2">
        <v>45083</v>
      </c>
      <c r="E1255" s="18">
        <v>808.11</v>
      </c>
    </row>
    <row r="1256" spans="1:5" ht="15.75" x14ac:dyDescent="0.25">
      <c r="A1256" s="43">
        <v>103.99848814000001</v>
      </c>
      <c r="B1256" s="43">
        <v>27.518384600000001</v>
      </c>
      <c r="C1256" s="43">
        <v>851.745</v>
      </c>
      <c r="D1256" s="2">
        <v>45084</v>
      </c>
      <c r="E1256" s="18">
        <v>804.37</v>
      </c>
    </row>
    <row r="1257" spans="1:5" ht="15.75" x14ac:dyDescent="0.25">
      <c r="A1257" s="43">
        <v>103.99848814000001</v>
      </c>
      <c r="B1257" s="43">
        <v>27.518384600000001</v>
      </c>
      <c r="C1257" s="43">
        <v>851.745</v>
      </c>
      <c r="D1257" s="2">
        <v>45085</v>
      </c>
      <c r="E1257" s="18">
        <v>803.82</v>
      </c>
    </row>
    <row r="1258" spans="1:5" ht="15.75" x14ac:dyDescent="0.25">
      <c r="A1258" s="43">
        <v>103.99848814000001</v>
      </c>
      <c r="B1258" s="43">
        <v>27.518384600000001</v>
      </c>
      <c r="C1258" s="43">
        <v>851.745</v>
      </c>
      <c r="D1258" s="2">
        <v>45086</v>
      </c>
      <c r="E1258" s="18">
        <v>803.7</v>
      </c>
    </row>
    <row r="1259" spans="1:5" ht="15.75" x14ac:dyDescent="0.25">
      <c r="A1259" s="43">
        <v>103.99848814000001</v>
      </c>
      <c r="B1259" s="43">
        <v>27.518384600000001</v>
      </c>
      <c r="C1259" s="43">
        <v>851.745</v>
      </c>
      <c r="D1259" s="2">
        <v>45087</v>
      </c>
      <c r="E1259" s="18">
        <v>801.95</v>
      </c>
    </row>
    <row r="1260" spans="1:5" ht="15.75" x14ac:dyDescent="0.25">
      <c r="A1260" s="43">
        <v>103.99848814000001</v>
      </c>
      <c r="B1260" s="43">
        <v>27.518384600000001</v>
      </c>
      <c r="C1260" s="43">
        <v>851.745</v>
      </c>
      <c r="D1260" s="2">
        <v>45088</v>
      </c>
      <c r="E1260" s="18">
        <v>802.08</v>
      </c>
    </row>
    <row r="1261" spans="1:5" ht="15.75" x14ac:dyDescent="0.25">
      <c r="A1261" s="43">
        <v>103.99848814000001</v>
      </c>
      <c r="B1261" s="43">
        <v>27.518384600000001</v>
      </c>
      <c r="C1261" s="43">
        <v>851.745</v>
      </c>
      <c r="D1261" s="2">
        <v>45089</v>
      </c>
      <c r="E1261" s="18">
        <v>801.44</v>
      </c>
    </row>
    <row r="1262" spans="1:5" ht="15.75" x14ac:dyDescent="0.25">
      <c r="A1262" s="43">
        <v>103.99848814000001</v>
      </c>
      <c r="B1262" s="43">
        <v>27.518384600000001</v>
      </c>
      <c r="C1262" s="43">
        <v>851.745</v>
      </c>
      <c r="D1262" s="2">
        <v>45090</v>
      </c>
      <c r="E1262" s="18">
        <v>800.56</v>
      </c>
    </row>
    <row r="1263" spans="1:5" ht="15.75" x14ac:dyDescent="0.25">
      <c r="A1263" s="43">
        <v>103.99848814000001</v>
      </c>
      <c r="B1263" s="43">
        <v>27.518384600000001</v>
      </c>
      <c r="C1263" s="43">
        <v>851.745</v>
      </c>
      <c r="D1263" s="2">
        <v>45091</v>
      </c>
      <c r="E1263" s="18">
        <v>800.82</v>
      </c>
    </row>
    <row r="1264" spans="1:5" ht="15.75" x14ac:dyDescent="0.25">
      <c r="A1264" s="43">
        <v>103.99848814000001</v>
      </c>
      <c r="B1264" s="43">
        <v>27.518384600000001</v>
      </c>
      <c r="C1264" s="43">
        <v>851.745</v>
      </c>
      <c r="D1264" s="2">
        <v>45092</v>
      </c>
      <c r="E1264" s="18">
        <v>800.61</v>
      </c>
    </row>
    <row r="1265" spans="1:5" ht="15.75" x14ac:dyDescent="0.25">
      <c r="A1265" s="43">
        <v>103.99848814000001</v>
      </c>
      <c r="B1265" s="43">
        <v>27.518384600000001</v>
      </c>
      <c r="C1265" s="43">
        <v>851.745</v>
      </c>
      <c r="D1265" s="2">
        <v>45093</v>
      </c>
      <c r="E1265" s="18">
        <v>800.48</v>
      </c>
    </row>
    <row r="1266" spans="1:5" ht="15.75" x14ac:dyDescent="0.25">
      <c r="A1266" s="43">
        <v>103.99848814000001</v>
      </c>
      <c r="B1266" s="43">
        <v>27.518384600000001</v>
      </c>
      <c r="C1266" s="43">
        <v>851.745</v>
      </c>
      <c r="D1266" s="2">
        <v>45094</v>
      </c>
      <c r="E1266" s="18">
        <v>800.76</v>
      </c>
    </row>
    <row r="1267" spans="1:5" ht="15.75" x14ac:dyDescent="0.25">
      <c r="A1267" s="43">
        <v>103.99848814000001</v>
      </c>
      <c r="B1267" s="43">
        <v>27.518384600000001</v>
      </c>
      <c r="C1267" s="43">
        <v>851.745</v>
      </c>
      <c r="D1267" s="2">
        <v>45095</v>
      </c>
      <c r="E1267" s="18">
        <v>801.13</v>
      </c>
    </row>
    <row r="1268" spans="1:5" ht="15.75" x14ac:dyDescent="0.25">
      <c r="A1268" s="43">
        <v>103.99848814000001</v>
      </c>
      <c r="B1268" s="43">
        <v>27.518384600000001</v>
      </c>
      <c r="C1268" s="43">
        <v>851.745</v>
      </c>
      <c r="D1268" s="2">
        <v>45096</v>
      </c>
      <c r="E1268" s="18">
        <v>800.22</v>
      </c>
    </row>
    <row r="1269" spans="1:5" ht="15.75" x14ac:dyDescent="0.25">
      <c r="A1269" s="43">
        <v>103.99848814000001</v>
      </c>
      <c r="B1269" s="43">
        <v>27.518384600000001</v>
      </c>
      <c r="C1269" s="43">
        <v>851.745</v>
      </c>
      <c r="D1269" s="2">
        <v>45097</v>
      </c>
      <c r="E1269" s="18"/>
    </row>
    <row r="1270" spans="1:5" ht="15.75" x14ac:dyDescent="0.25">
      <c r="A1270" s="43">
        <v>103.99848814000001</v>
      </c>
      <c r="B1270" s="43">
        <v>27.518384600000001</v>
      </c>
      <c r="C1270" s="43">
        <v>851.745</v>
      </c>
      <c r="D1270" s="2">
        <v>45098</v>
      </c>
      <c r="E1270" s="18">
        <v>800.75</v>
      </c>
    </row>
    <row r="1271" spans="1:5" ht="15.75" x14ac:dyDescent="0.25">
      <c r="A1271" s="43">
        <v>103.99848814000001</v>
      </c>
      <c r="B1271" s="43">
        <v>27.518384600000001</v>
      </c>
      <c r="C1271" s="43">
        <v>851.745</v>
      </c>
      <c r="D1271" s="2">
        <v>45099</v>
      </c>
      <c r="E1271" s="18">
        <v>802.64</v>
      </c>
    </row>
    <row r="1272" spans="1:5" ht="15.75" x14ac:dyDescent="0.25">
      <c r="A1272" s="43">
        <v>103.99848814000001</v>
      </c>
      <c r="B1272" s="43">
        <v>27.518384600000001</v>
      </c>
      <c r="C1272" s="43">
        <v>851.745</v>
      </c>
      <c r="D1272" s="2">
        <v>45100</v>
      </c>
      <c r="E1272" s="18">
        <v>803.26</v>
      </c>
    </row>
    <row r="1273" spans="1:5" ht="15.75" x14ac:dyDescent="0.25">
      <c r="A1273" s="43">
        <v>103.99848814000001</v>
      </c>
      <c r="B1273" s="43">
        <v>27.518384600000001</v>
      </c>
      <c r="C1273" s="43">
        <v>851.745</v>
      </c>
      <c r="D1273" s="2">
        <v>45101</v>
      </c>
      <c r="E1273" s="18">
        <v>799.94</v>
      </c>
    </row>
    <row r="1274" spans="1:5" ht="15.75" x14ac:dyDescent="0.25">
      <c r="A1274" s="43">
        <v>103.99848814000001</v>
      </c>
      <c r="B1274" s="43">
        <v>27.518384600000001</v>
      </c>
      <c r="C1274" s="43">
        <v>851.745</v>
      </c>
      <c r="D1274" s="2">
        <v>45102</v>
      </c>
      <c r="E1274" s="18">
        <v>800.33</v>
      </c>
    </row>
    <row r="1275" spans="1:5" ht="15.75" x14ac:dyDescent="0.25">
      <c r="A1275" s="43">
        <v>103.99848814000001</v>
      </c>
      <c r="B1275" s="43">
        <v>27.518384600000001</v>
      </c>
      <c r="C1275" s="43">
        <v>851.745</v>
      </c>
      <c r="D1275" s="2">
        <v>45103</v>
      </c>
      <c r="E1275" s="18">
        <v>800.12</v>
      </c>
    </row>
    <row r="1276" spans="1:5" ht="15.75" x14ac:dyDescent="0.25">
      <c r="A1276" s="43">
        <v>103.99848814000001</v>
      </c>
      <c r="B1276" s="43">
        <v>27.518384600000001</v>
      </c>
      <c r="C1276" s="43">
        <v>851.745</v>
      </c>
      <c r="D1276" s="2">
        <v>45104</v>
      </c>
      <c r="E1276" s="18">
        <v>801.9</v>
      </c>
    </row>
    <row r="1277" spans="1:5" ht="15.75" x14ac:dyDescent="0.25">
      <c r="A1277" s="43">
        <v>103.99848814000001</v>
      </c>
      <c r="B1277" s="43">
        <v>27.518384600000001</v>
      </c>
      <c r="C1277" s="43">
        <v>851.745</v>
      </c>
      <c r="D1277" s="2">
        <v>45105</v>
      </c>
      <c r="E1277" s="18">
        <v>804.48</v>
      </c>
    </row>
    <row r="1278" spans="1:5" ht="15.75" x14ac:dyDescent="0.25">
      <c r="A1278" s="43">
        <v>103.99848814000001</v>
      </c>
      <c r="B1278" s="43">
        <v>27.518384600000001</v>
      </c>
      <c r="C1278" s="43">
        <v>851.745</v>
      </c>
      <c r="D1278" s="2">
        <v>45106</v>
      </c>
      <c r="E1278" s="18">
        <v>802.62400000000002</v>
      </c>
    </row>
    <row r="1279" spans="1:5" ht="15.75" x14ac:dyDescent="0.25">
      <c r="A1279" s="43">
        <v>103.99848814000001</v>
      </c>
      <c r="B1279" s="43">
        <v>27.518384600000001</v>
      </c>
      <c r="C1279" s="43">
        <v>851.745</v>
      </c>
      <c r="D1279" s="2">
        <v>45107</v>
      </c>
      <c r="E1279" s="18">
        <v>801.69500000000005</v>
      </c>
    </row>
    <row r="1280" spans="1:5" ht="15.75" x14ac:dyDescent="0.25">
      <c r="A1280" s="43">
        <v>103.99848814000001</v>
      </c>
      <c r="B1280" s="43">
        <v>27.518384600000001</v>
      </c>
      <c r="C1280" s="43">
        <v>851.745</v>
      </c>
      <c r="D1280" s="2">
        <v>45108</v>
      </c>
      <c r="E1280" s="18">
        <v>784.42899999999997</v>
      </c>
    </row>
    <row r="1281" spans="1:5" ht="15.75" x14ac:dyDescent="0.25">
      <c r="A1281" s="43">
        <v>103.99848814000001</v>
      </c>
      <c r="B1281" s="43">
        <v>27.518384600000001</v>
      </c>
      <c r="C1281" s="43">
        <v>851.745</v>
      </c>
      <c r="D1281" s="2">
        <v>45109</v>
      </c>
      <c r="E1281" s="18">
        <v>787.08699999999999</v>
      </c>
    </row>
    <row r="1282" spans="1:5" ht="15.75" x14ac:dyDescent="0.25">
      <c r="A1282" s="43">
        <v>103.99848814000001</v>
      </c>
      <c r="B1282" s="43">
        <v>27.518384600000001</v>
      </c>
      <c r="C1282" s="43">
        <v>851.745</v>
      </c>
      <c r="D1282" s="2">
        <v>45110</v>
      </c>
      <c r="E1282" s="18">
        <v>787.17499999999995</v>
      </c>
    </row>
    <row r="1283" spans="1:5" ht="15.75" x14ac:dyDescent="0.25">
      <c r="A1283" s="43">
        <v>103.99848814000001</v>
      </c>
      <c r="B1283" s="43">
        <v>27.518384600000001</v>
      </c>
      <c r="C1283" s="43">
        <v>851.745</v>
      </c>
      <c r="D1283" s="2">
        <v>45111</v>
      </c>
      <c r="E1283" s="18">
        <v>796.52</v>
      </c>
    </row>
    <row r="1284" spans="1:5" ht="15.75" x14ac:dyDescent="0.25">
      <c r="A1284" s="43">
        <v>103.99848814000001</v>
      </c>
      <c r="B1284" s="43">
        <v>27.518384600000001</v>
      </c>
      <c r="C1284" s="43">
        <v>851.745</v>
      </c>
      <c r="D1284" s="2">
        <v>45112</v>
      </c>
      <c r="E1284" s="18">
        <v>799.38300000000004</v>
      </c>
    </row>
    <row r="1285" spans="1:5" ht="15.75" x14ac:dyDescent="0.25">
      <c r="A1285" s="43">
        <v>103.99848814000001</v>
      </c>
      <c r="B1285" s="43">
        <v>27.518384600000001</v>
      </c>
      <c r="C1285" s="43">
        <v>851.745</v>
      </c>
      <c r="D1285" s="2">
        <v>45113</v>
      </c>
      <c r="E1285" s="18">
        <v>802.09</v>
      </c>
    </row>
    <row r="1286" spans="1:5" ht="15.75" x14ac:dyDescent="0.25">
      <c r="A1286" s="43">
        <v>103.99848814000001</v>
      </c>
      <c r="B1286" s="43">
        <v>27.518384600000001</v>
      </c>
      <c r="C1286" s="43">
        <v>851.745</v>
      </c>
      <c r="D1286" s="2">
        <v>45114</v>
      </c>
      <c r="E1286" s="18">
        <v>795.42</v>
      </c>
    </row>
    <row r="1287" spans="1:5" ht="15.75" x14ac:dyDescent="0.25">
      <c r="A1287" s="43">
        <v>103.99848814000001</v>
      </c>
      <c r="B1287" s="43">
        <v>27.518384600000001</v>
      </c>
      <c r="C1287" s="43">
        <v>851.745</v>
      </c>
      <c r="D1287" s="2">
        <v>45115</v>
      </c>
      <c r="E1287" s="18">
        <v>800.98</v>
      </c>
    </row>
    <row r="1288" spans="1:5" ht="15.75" x14ac:dyDescent="0.25">
      <c r="A1288" s="43">
        <v>103.99848814000001</v>
      </c>
      <c r="B1288" s="43">
        <v>27.518384600000001</v>
      </c>
      <c r="C1288" s="43">
        <v>851.745</v>
      </c>
      <c r="D1288" s="2">
        <v>45116</v>
      </c>
      <c r="E1288" s="18">
        <v>799.87</v>
      </c>
    </row>
    <row r="1289" spans="1:5" ht="15.75" x14ac:dyDescent="0.25">
      <c r="A1289" s="43">
        <v>103.99848814000001</v>
      </c>
      <c r="B1289" s="43">
        <v>27.518384600000001</v>
      </c>
      <c r="C1289" s="43">
        <v>851.745</v>
      </c>
      <c r="D1289" s="2">
        <v>45117</v>
      </c>
      <c r="E1289" s="18">
        <v>801.87</v>
      </c>
    </row>
    <row r="1290" spans="1:5" ht="15.75" x14ac:dyDescent="0.25">
      <c r="A1290" s="43">
        <v>103.99848814000001</v>
      </c>
      <c r="B1290" s="43">
        <v>27.518384600000001</v>
      </c>
      <c r="C1290" s="43">
        <v>851.745</v>
      </c>
      <c r="D1290" s="2">
        <v>45118</v>
      </c>
      <c r="E1290" s="18">
        <v>802.65</v>
      </c>
    </row>
    <row r="1291" spans="1:5" ht="15.75" x14ac:dyDescent="0.25">
      <c r="A1291" s="43">
        <v>103.99848814000001</v>
      </c>
      <c r="B1291" s="43">
        <v>27.518384600000001</v>
      </c>
      <c r="C1291" s="43">
        <v>851.745</v>
      </c>
      <c r="D1291" s="2">
        <v>45119</v>
      </c>
      <c r="E1291" s="18">
        <v>799.99</v>
      </c>
    </row>
    <row r="1292" spans="1:5" ht="15.75" x14ac:dyDescent="0.25">
      <c r="A1292" s="43">
        <v>103.99848814000001</v>
      </c>
      <c r="B1292" s="43">
        <v>27.518384600000001</v>
      </c>
      <c r="C1292" s="43">
        <v>851.745</v>
      </c>
      <c r="D1292" s="2">
        <v>45120</v>
      </c>
      <c r="E1292" s="18">
        <v>799.85599999999999</v>
      </c>
    </row>
    <row r="1293" spans="1:5" ht="15.75" x14ac:dyDescent="0.25">
      <c r="A1293" s="43">
        <v>103.99848814000001</v>
      </c>
      <c r="B1293" s="43">
        <v>27.518384600000001</v>
      </c>
      <c r="C1293" s="43">
        <v>851.745</v>
      </c>
      <c r="D1293" s="2">
        <v>45121</v>
      </c>
      <c r="E1293" s="18">
        <v>799.92200000000003</v>
      </c>
    </row>
    <row r="1294" spans="1:5" ht="15.75" x14ac:dyDescent="0.25">
      <c r="A1294" s="43">
        <v>103.99848814000001</v>
      </c>
      <c r="B1294" s="43">
        <v>27.518384600000001</v>
      </c>
      <c r="C1294" s="43">
        <v>851.745</v>
      </c>
      <c r="D1294" s="2">
        <v>45122</v>
      </c>
      <c r="E1294" s="18">
        <v>800.70600000000002</v>
      </c>
    </row>
    <row r="1295" spans="1:5" ht="15.75" x14ac:dyDescent="0.25">
      <c r="A1295" s="43">
        <v>103.99848814000001</v>
      </c>
      <c r="B1295" s="43">
        <v>27.518384600000001</v>
      </c>
      <c r="C1295" s="43">
        <v>851.745</v>
      </c>
      <c r="D1295" s="2">
        <v>45123</v>
      </c>
      <c r="E1295" s="18">
        <v>801.02</v>
      </c>
    </row>
    <row r="1296" spans="1:5" ht="15.75" x14ac:dyDescent="0.25">
      <c r="A1296" s="43">
        <v>103.99848814000001</v>
      </c>
      <c r="B1296" s="43">
        <v>27.518384600000001</v>
      </c>
      <c r="C1296" s="43">
        <v>851.745</v>
      </c>
      <c r="D1296" s="2">
        <v>45124</v>
      </c>
      <c r="E1296" s="18">
        <v>801.72799999999995</v>
      </c>
    </row>
    <row r="1297" spans="1:5" ht="15.75" x14ac:dyDescent="0.25">
      <c r="A1297" s="43">
        <v>103.99848814000001</v>
      </c>
      <c r="B1297" s="43">
        <v>27.518384600000001</v>
      </c>
      <c r="C1297" s="43">
        <v>851.745</v>
      </c>
      <c r="D1297" s="2">
        <v>45125</v>
      </c>
      <c r="E1297" s="18">
        <v>803.03800000000001</v>
      </c>
    </row>
    <row r="1298" spans="1:5" ht="15.75" x14ac:dyDescent="0.25">
      <c r="A1298" s="43">
        <v>103.99848814000001</v>
      </c>
      <c r="B1298" s="43">
        <v>27.518384600000001</v>
      </c>
      <c r="C1298" s="43">
        <v>851.745</v>
      </c>
      <c r="D1298" s="2">
        <v>45126</v>
      </c>
      <c r="E1298" s="18">
        <v>802.73500000000001</v>
      </c>
    </row>
    <row r="1299" spans="1:5" ht="15.75" x14ac:dyDescent="0.25">
      <c r="A1299" s="43">
        <v>103.99848814000001</v>
      </c>
      <c r="B1299" s="43">
        <v>27.518384600000001</v>
      </c>
      <c r="C1299" s="43">
        <v>851.745</v>
      </c>
      <c r="D1299" s="2">
        <v>45127</v>
      </c>
      <c r="E1299" s="18">
        <v>802.5</v>
      </c>
    </row>
    <row r="1300" spans="1:5" ht="15.75" x14ac:dyDescent="0.25">
      <c r="A1300" s="43">
        <v>103.99848814000001</v>
      </c>
      <c r="B1300" s="43">
        <v>27.518384600000001</v>
      </c>
      <c r="C1300" s="43">
        <v>851.745</v>
      </c>
      <c r="D1300" s="2">
        <v>45128</v>
      </c>
      <c r="E1300" s="18">
        <v>802.86</v>
      </c>
    </row>
    <row r="1301" spans="1:5" ht="15.75" x14ac:dyDescent="0.25">
      <c r="A1301" s="43">
        <v>103.99848814000001</v>
      </c>
      <c r="B1301" s="43">
        <v>27.518384600000001</v>
      </c>
      <c r="C1301" s="43">
        <v>851.745</v>
      </c>
      <c r="D1301" s="2">
        <v>45129</v>
      </c>
      <c r="E1301" s="18">
        <v>802.2</v>
      </c>
    </row>
    <row r="1302" spans="1:5" ht="15.75" x14ac:dyDescent="0.25">
      <c r="A1302" s="43">
        <v>103.99848814000001</v>
      </c>
      <c r="B1302" s="43">
        <v>27.518384600000001</v>
      </c>
      <c r="C1302" s="43">
        <v>851.745</v>
      </c>
      <c r="D1302" s="2">
        <v>45130</v>
      </c>
      <c r="E1302" s="18">
        <v>801.9</v>
      </c>
    </row>
    <row r="1303" spans="1:5" ht="15.75" x14ac:dyDescent="0.25">
      <c r="A1303" s="43">
        <v>103.99848814000001</v>
      </c>
      <c r="B1303" s="43">
        <v>27.518384600000001</v>
      </c>
      <c r="C1303" s="43">
        <v>851.745</v>
      </c>
      <c r="D1303" s="2">
        <v>45131</v>
      </c>
      <c r="E1303" s="18">
        <v>801.91</v>
      </c>
    </row>
    <row r="1304" spans="1:5" ht="15.75" x14ac:dyDescent="0.25">
      <c r="A1304" s="43">
        <v>103.99848814000001</v>
      </c>
      <c r="B1304" s="43">
        <v>27.518384600000001</v>
      </c>
      <c r="C1304" s="43">
        <v>851.745</v>
      </c>
      <c r="D1304" s="2">
        <v>45132</v>
      </c>
      <c r="E1304" s="18">
        <v>802.94</v>
      </c>
    </row>
    <row r="1305" spans="1:5" ht="15.75" x14ac:dyDescent="0.25">
      <c r="A1305" s="43">
        <v>103.99848814000001</v>
      </c>
      <c r="B1305" s="43">
        <v>27.518384600000001</v>
      </c>
      <c r="C1305" s="43">
        <v>851.745</v>
      </c>
      <c r="D1305" s="2">
        <v>45133</v>
      </c>
      <c r="E1305" s="18">
        <v>803.78</v>
      </c>
    </row>
    <row r="1306" spans="1:5" ht="15.75" x14ac:dyDescent="0.25">
      <c r="A1306" s="43">
        <v>103.99848814000001</v>
      </c>
      <c r="B1306" s="43">
        <v>27.518384600000001</v>
      </c>
      <c r="C1306" s="43">
        <v>851.745</v>
      </c>
      <c r="D1306" s="2">
        <v>45134</v>
      </c>
      <c r="E1306" s="18">
        <v>803.923</v>
      </c>
    </row>
    <row r="1307" spans="1:5" ht="15.75" x14ac:dyDescent="0.25">
      <c r="A1307" s="43">
        <v>103.99848814000001</v>
      </c>
      <c r="B1307" s="43">
        <v>27.518384600000001</v>
      </c>
      <c r="C1307" s="43">
        <v>851.745</v>
      </c>
      <c r="D1307" s="2">
        <v>45135</v>
      </c>
      <c r="E1307" s="18">
        <v>804.09900000000005</v>
      </c>
    </row>
    <row r="1308" spans="1:5" ht="15.75" x14ac:dyDescent="0.25">
      <c r="A1308" s="43">
        <v>103.99848814000001</v>
      </c>
      <c r="B1308" s="43">
        <v>27.518384600000001</v>
      </c>
      <c r="C1308" s="43">
        <v>851.745</v>
      </c>
      <c r="D1308" s="2">
        <v>45136</v>
      </c>
      <c r="E1308" s="18">
        <v>804.64</v>
      </c>
    </row>
    <row r="1309" spans="1:5" ht="15.75" x14ac:dyDescent="0.25">
      <c r="A1309" s="43">
        <v>103.99848814000001</v>
      </c>
      <c r="B1309" s="43">
        <v>27.518384600000001</v>
      </c>
      <c r="C1309" s="43">
        <v>851.745</v>
      </c>
      <c r="D1309" s="2">
        <v>45137</v>
      </c>
      <c r="E1309" s="18">
        <v>804.52800000000002</v>
      </c>
    </row>
    <row r="1310" spans="1:5" ht="15.75" x14ac:dyDescent="0.25">
      <c r="A1310" s="43">
        <v>103.99848814000001</v>
      </c>
      <c r="B1310" s="43">
        <v>27.518384600000001</v>
      </c>
      <c r="C1310" s="43">
        <v>851.745</v>
      </c>
      <c r="D1310" s="2">
        <v>45138</v>
      </c>
      <c r="E1310" s="18">
        <v>804.84100000000001</v>
      </c>
    </row>
    <row r="1311" spans="1:5" ht="15.75" x14ac:dyDescent="0.25">
      <c r="A1311" s="43">
        <v>103.99848814000001</v>
      </c>
      <c r="B1311" s="43">
        <v>27.518384600000001</v>
      </c>
      <c r="C1311" s="43">
        <v>851.745</v>
      </c>
      <c r="D1311" s="2">
        <v>45139</v>
      </c>
      <c r="E1311" s="18">
        <v>804.22199999999998</v>
      </c>
    </row>
    <row r="1312" spans="1:5" ht="15.75" x14ac:dyDescent="0.25">
      <c r="A1312" s="43">
        <v>103.99848814000001</v>
      </c>
      <c r="B1312" s="43">
        <v>27.518384600000001</v>
      </c>
      <c r="C1312" s="43">
        <v>851.745</v>
      </c>
      <c r="D1312" s="2">
        <v>45140</v>
      </c>
      <c r="E1312" s="18">
        <v>804.28599999999994</v>
      </c>
    </row>
    <row r="1313" spans="1:5" ht="15.75" x14ac:dyDescent="0.25">
      <c r="A1313" s="43">
        <v>103.99848814000001</v>
      </c>
      <c r="B1313" s="43">
        <v>27.518384600000001</v>
      </c>
      <c r="C1313" s="43">
        <v>851.745</v>
      </c>
      <c r="D1313" s="2">
        <v>45141</v>
      </c>
      <c r="E1313" s="23">
        <v>804.94</v>
      </c>
    </row>
    <row r="1314" spans="1:5" ht="15.75" x14ac:dyDescent="0.25">
      <c r="A1314" s="43">
        <v>103.99848814000001</v>
      </c>
      <c r="B1314" s="43">
        <v>27.518384600000001</v>
      </c>
      <c r="C1314" s="43">
        <v>851.745</v>
      </c>
      <c r="D1314" s="2">
        <v>45142</v>
      </c>
      <c r="E1314" s="18"/>
    </row>
    <row r="1315" spans="1:5" ht="15.75" x14ac:dyDescent="0.25">
      <c r="A1315" s="43">
        <v>103.99848814000001</v>
      </c>
      <c r="B1315" s="43">
        <v>27.518384600000001</v>
      </c>
      <c r="C1315" s="43">
        <v>851.745</v>
      </c>
      <c r="D1315" s="2">
        <v>45143</v>
      </c>
      <c r="E1315" s="18"/>
    </row>
    <row r="1316" spans="1:5" ht="15.75" x14ac:dyDescent="0.25">
      <c r="A1316" s="43">
        <v>103.99848814000001</v>
      </c>
      <c r="B1316" s="43">
        <v>27.518384600000001</v>
      </c>
      <c r="C1316" s="43">
        <v>851.745</v>
      </c>
      <c r="D1316" s="2">
        <v>45144</v>
      </c>
      <c r="E1316" s="18"/>
    </row>
    <row r="1317" spans="1:5" ht="15.75" x14ac:dyDescent="0.25">
      <c r="A1317" s="43">
        <v>103.99848814000001</v>
      </c>
      <c r="B1317" s="43">
        <v>27.518384600000001</v>
      </c>
      <c r="C1317" s="43">
        <v>851.745</v>
      </c>
      <c r="D1317" s="2">
        <v>45145</v>
      </c>
      <c r="E1317" s="18"/>
    </row>
    <row r="1318" spans="1:5" ht="15.75" x14ac:dyDescent="0.25">
      <c r="A1318" s="43">
        <v>103.99848814000001</v>
      </c>
      <c r="B1318" s="43">
        <v>27.518384600000001</v>
      </c>
      <c r="C1318" s="43">
        <v>851.745</v>
      </c>
      <c r="D1318" s="2">
        <v>45146</v>
      </c>
      <c r="E1318" s="18"/>
    </row>
    <row r="1319" spans="1:5" ht="15.75" x14ac:dyDescent="0.25">
      <c r="A1319" s="43">
        <v>103.99848814000001</v>
      </c>
      <c r="B1319" s="43">
        <v>27.518384600000001</v>
      </c>
      <c r="C1319" s="43">
        <v>851.745</v>
      </c>
      <c r="D1319" s="2">
        <v>45147</v>
      </c>
      <c r="E1319" s="18"/>
    </row>
    <row r="1320" spans="1:5" ht="15.75" x14ac:dyDescent="0.25">
      <c r="A1320" s="43">
        <v>103.99848814000001</v>
      </c>
      <c r="B1320" s="43">
        <v>27.518384600000001</v>
      </c>
      <c r="C1320" s="43">
        <v>851.745</v>
      </c>
      <c r="D1320" s="2">
        <v>45148</v>
      </c>
      <c r="E1320" s="18"/>
    </row>
    <row r="1321" spans="1:5" ht="15.75" x14ac:dyDescent="0.25">
      <c r="A1321" s="43">
        <v>103.99848814000001</v>
      </c>
      <c r="B1321" s="43">
        <v>27.518384600000001</v>
      </c>
      <c r="C1321" s="43">
        <v>851.745</v>
      </c>
      <c r="D1321" s="2">
        <v>45149</v>
      </c>
      <c r="E1321" s="18"/>
    </row>
    <row r="1322" spans="1:5" ht="15.75" x14ac:dyDescent="0.25">
      <c r="A1322" s="43">
        <v>103.99848814000001</v>
      </c>
      <c r="B1322" s="43">
        <v>27.518384600000001</v>
      </c>
      <c r="C1322" s="43">
        <v>851.745</v>
      </c>
      <c r="D1322" s="2">
        <v>45150</v>
      </c>
      <c r="E1322" s="18"/>
    </row>
    <row r="1323" spans="1:5" ht="15.75" x14ac:dyDescent="0.25">
      <c r="A1323" s="43">
        <v>103.99848814000001</v>
      </c>
      <c r="B1323" s="43">
        <v>27.518384600000001</v>
      </c>
      <c r="C1323" s="43">
        <v>851.745</v>
      </c>
      <c r="D1323" s="2">
        <v>45151</v>
      </c>
      <c r="E1323" s="18"/>
    </row>
    <row r="1324" spans="1:5" ht="15.75" x14ac:dyDescent="0.25">
      <c r="A1324" s="43">
        <v>103.99848814000001</v>
      </c>
      <c r="B1324" s="43">
        <v>27.518384600000001</v>
      </c>
      <c r="C1324" s="43">
        <v>851.745</v>
      </c>
      <c r="D1324" s="2">
        <v>45152</v>
      </c>
      <c r="E1324" s="18"/>
    </row>
    <row r="1325" spans="1:5" ht="15.75" x14ac:dyDescent="0.25">
      <c r="A1325" s="43">
        <v>103.99848814000001</v>
      </c>
      <c r="B1325" s="43">
        <v>27.518384600000001</v>
      </c>
      <c r="C1325" s="43">
        <v>851.745</v>
      </c>
      <c r="D1325" s="2">
        <v>45153</v>
      </c>
      <c r="E1325" s="56"/>
    </row>
    <row r="1326" spans="1:5" ht="15.75" x14ac:dyDescent="0.25">
      <c r="A1326" s="43">
        <v>103.99848814000001</v>
      </c>
      <c r="B1326" s="43">
        <v>27.518384600000001</v>
      </c>
      <c r="C1326" s="43">
        <v>851.745</v>
      </c>
      <c r="D1326" s="2">
        <v>45154</v>
      </c>
      <c r="E1326" s="56"/>
    </row>
    <row r="1327" spans="1:5" ht="15.75" x14ac:dyDescent="0.25">
      <c r="A1327" s="43">
        <v>103.99848814000001</v>
      </c>
      <c r="B1327" s="43">
        <v>27.518384600000001</v>
      </c>
      <c r="C1327" s="43">
        <v>851.745</v>
      </c>
      <c r="D1327" s="2">
        <v>45155</v>
      </c>
      <c r="E1327" s="23">
        <v>811.34</v>
      </c>
    </row>
    <row r="1328" spans="1:5" ht="15.75" x14ac:dyDescent="0.25">
      <c r="A1328" s="43">
        <v>103.99848814000001</v>
      </c>
      <c r="B1328" s="43">
        <v>27.518384600000001</v>
      </c>
      <c r="C1328" s="43">
        <v>851.745</v>
      </c>
      <c r="D1328" s="2">
        <v>45156</v>
      </c>
      <c r="E1328" s="18">
        <v>811.06700000000001</v>
      </c>
    </row>
    <row r="1329" spans="1:5" ht="15.75" x14ac:dyDescent="0.25">
      <c r="A1329" s="43">
        <v>103.99848814000001</v>
      </c>
      <c r="B1329" s="43">
        <v>27.518384600000001</v>
      </c>
      <c r="C1329" s="43">
        <v>851.745</v>
      </c>
      <c r="D1329" s="2">
        <v>45157</v>
      </c>
      <c r="E1329" s="18">
        <v>811.21600000000001</v>
      </c>
    </row>
    <row r="1330" spans="1:5" ht="15.75" x14ac:dyDescent="0.25">
      <c r="A1330" s="43">
        <v>103.99848814000001</v>
      </c>
      <c r="B1330" s="43">
        <v>27.518384600000001</v>
      </c>
      <c r="C1330" s="43">
        <v>851.745</v>
      </c>
      <c r="D1330" s="2">
        <v>45158</v>
      </c>
      <c r="E1330" s="18">
        <v>811.66800000000001</v>
      </c>
    </row>
    <row r="1331" spans="1:5" ht="15.75" x14ac:dyDescent="0.25">
      <c r="A1331" s="43">
        <v>103.99848814000001</v>
      </c>
      <c r="B1331" s="43">
        <v>27.518384600000001</v>
      </c>
      <c r="C1331" s="43">
        <v>851.745</v>
      </c>
      <c r="D1331" s="2">
        <v>45159</v>
      </c>
      <c r="E1331" s="18">
        <v>811.66800000000001</v>
      </c>
    </row>
    <row r="1332" spans="1:5" ht="15.75" x14ac:dyDescent="0.25">
      <c r="A1332" s="43">
        <v>103.99848814000001</v>
      </c>
      <c r="B1332" s="43">
        <v>27.518384600000001</v>
      </c>
      <c r="C1332" s="43">
        <v>851.745</v>
      </c>
      <c r="D1332" s="2">
        <v>45160</v>
      </c>
      <c r="E1332" s="18">
        <v>811.66800000000001</v>
      </c>
    </row>
    <row r="1333" spans="1:5" ht="15.75" x14ac:dyDescent="0.25">
      <c r="A1333" s="43">
        <v>103.99848814000001</v>
      </c>
      <c r="B1333" s="43">
        <v>27.518384600000001</v>
      </c>
      <c r="C1333" s="43">
        <v>851.745</v>
      </c>
      <c r="D1333" s="2">
        <v>45161</v>
      </c>
      <c r="E1333" s="18">
        <v>811.66800000000001</v>
      </c>
    </row>
    <row r="1334" spans="1:5" ht="15.75" x14ac:dyDescent="0.25">
      <c r="A1334" s="43">
        <v>103.99848814000001</v>
      </c>
      <c r="B1334" s="43">
        <v>27.518384600000001</v>
      </c>
      <c r="C1334" s="43">
        <v>851.745</v>
      </c>
      <c r="D1334" s="2">
        <v>45162</v>
      </c>
      <c r="E1334" s="18"/>
    </row>
    <row r="1335" spans="1:5" ht="15.75" x14ac:dyDescent="0.25">
      <c r="A1335" s="43">
        <v>103.99848814000001</v>
      </c>
      <c r="B1335" s="43">
        <v>27.518384600000001</v>
      </c>
      <c r="C1335" s="43">
        <v>851.745</v>
      </c>
      <c r="D1335" s="2">
        <v>45163</v>
      </c>
      <c r="E1335" s="56"/>
    </row>
    <row r="1336" spans="1:5" ht="15.75" x14ac:dyDescent="0.25">
      <c r="A1336" s="43">
        <v>103.99848814000001</v>
      </c>
      <c r="B1336" s="43">
        <v>27.518384600000001</v>
      </c>
      <c r="C1336" s="43">
        <v>851.745</v>
      </c>
      <c r="D1336" s="2">
        <v>45164</v>
      </c>
      <c r="E1336" s="18">
        <v>812.38800000000003</v>
      </c>
    </row>
    <row r="1337" spans="1:5" ht="15.75" x14ac:dyDescent="0.25">
      <c r="A1337" s="43">
        <v>103.99848814000001</v>
      </c>
      <c r="B1337" s="43">
        <v>27.518384600000001</v>
      </c>
      <c r="C1337" s="43">
        <v>851.745</v>
      </c>
      <c r="D1337" s="2">
        <v>45165</v>
      </c>
      <c r="E1337" s="18">
        <v>813.06500000000005</v>
      </c>
    </row>
    <row r="1338" spans="1:5" ht="15.75" x14ac:dyDescent="0.25">
      <c r="A1338" s="43">
        <v>103.99848814000001</v>
      </c>
      <c r="B1338" s="43">
        <v>27.518384600000001</v>
      </c>
      <c r="C1338" s="43">
        <v>851.745</v>
      </c>
      <c r="D1338" s="2">
        <v>45166</v>
      </c>
      <c r="E1338" s="18">
        <v>813.41600000000005</v>
      </c>
    </row>
    <row r="1339" spans="1:5" ht="15.75" x14ac:dyDescent="0.25">
      <c r="A1339" s="43">
        <v>103.99848814000001</v>
      </c>
      <c r="B1339" s="43">
        <v>27.518384600000001</v>
      </c>
      <c r="C1339" s="43">
        <v>851.745</v>
      </c>
      <c r="D1339" s="2">
        <v>45167</v>
      </c>
      <c r="E1339" s="18">
        <v>813.60799999999995</v>
      </c>
    </row>
    <row r="1340" spans="1:5" ht="15.75" x14ac:dyDescent="0.25">
      <c r="A1340" s="43">
        <v>103.99848814000001</v>
      </c>
      <c r="B1340" s="43">
        <v>27.518384600000001</v>
      </c>
      <c r="C1340" s="43">
        <v>851.745</v>
      </c>
      <c r="D1340" s="2">
        <v>45168</v>
      </c>
      <c r="E1340" s="18">
        <v>813.76499999999999</v>
      </c>
    </row>
    <row r="1341" spans="1:5" ht="15.75" x14ac:dyDescent="0.25">
      <c r="A1341" s="43">
        <v>103.99848814000001</v>
      </c>
      <c r="B1341" s="43">
        <v>27.518384600000001</v>
      </c>
      <c r="C1341" s="43">
        <v>851.745</v>
      </c>
      <c r="D1341" s="2">
        <v>45169</v>
      </c>
      <c r="E1341" s="18"/>
    </row>
    <row r="1342" spans="1:5" ht="15.75" x14ac:dyDescent="0.25">
      <c r="A1342" s="43">
        <v>103.99848814000001</v>
      </c>
      <c r="B1342" s="43">
        <v>27.518384600000001</v>
      </c>
      <c r="C1342" s="43">
        <v>851.745</v>
      </c>
      <c r="D1342" s="2">
        <v>45170</v>
      </c>
      <c r="E1342" s="18">
        <v>814.17600000000004</v>
      </c>
    </row>
    <row r="1343" spans="1:5" ht="15.75" x14ac:dyDescent="0.25">
      <c r="A1343" s="43">
        <v>103.99848814000001</v>
      </c>
      <c r="B1343" s="43">
        <v>27.518384600000001</v>
      </c>
      <c r="C1343" s="43">
        <v>851.745</v>
      </c>
      <c r="D1343" s="2">
        <v>45171</v>
      </c>
      <c r="E1343" s="18">
        <v>814.17</v>
      </c>
    </row>
    <row r="1344" spans="1:5" ht="15.75" x14ac:dyDescent="0.25">
      <c r="A1344" s="43">
        <v>103.99848814000001</v>
      </c>
      <c r="B1344" s="43">
        <v>27.518384600000001</v>
      </c>
      <c r="C1344" s="43">
        <v>851.745</v>
      </c>
      <c r="D1344" s="2">
        <v>45172</v>
      </c>
      <c r="E1344" s="18">
        <v>814.54899999999998</v>
      </c>
    </row>
    <row r="1345" spans="1:5" ht="15.75" x14ac:dyDescent="0.25">
      <c r="A1345" s="43">
        <v>103.99848814000001</v>
      </c>
      <c r="B1345" s="43">
        <v>27.518384600000001</v>
      </c>
      <c r="C1345" s="43">
        <v>851.745</v>
      </c>
      <c r="D1345" s="2">
        <v>45173</v>
      </c>
      <c r="E1345" s="18">
        <v>814.58500000000004</v>
      </c>
    </row>
    <row r="1346" spans="1:5" ht="15.75" x14ac:dyDescent="0.25">
      <c r="A1346" s="43">
        <v>103.99848814000001</v>
      </c>
      <c r="B1346" s="43">
        <v>27.518384600000001</v>
      </c>
      <c r="C1346" s="43">
        <v>851.745</v>
      </c>
      <c r="D1346" s="2">
        <v>45174</v>
      </c>
      <c r="E1346" s="18">
        <v>814.48199999999997</v>
      </c>
    </row>
    <row r="1347" spans="1:5" ht="15.75" x14ac:dyDescent="0.25">
      <c r="A1347" s="43">
        <v>103.99848814000001</v>
      </c>
      <c r="B1347" s="43">
        <v>27.518384600000001</v>
      </c>
      <c r="C1347" s="43">
        <v>851.745</v>
      </c>
      <c r="D1347" s="2">
        <v>45175</v>
      </c>
      <c r="E1347" s="18">
        <v>814.86500000000001</v>
      </c>
    </row>
    <row r="1348" spans="1:5" ht="15.75" x14ac:dyDescent="0.25">
      <c r="A1348" s="43">
        <v>103.99848814000001</v>
      </c>
      <c r="B1348" s="43">
        <v>27.518384600000001</v>
      </c>
      <c r="C1348" s="43">
        <v>851.745</v>
      </c>
      <c r="D1348" s="2">
        <v>45176</v>
      </c>
      <c r="E1348" s="18">
        <v>814.54100000000005</v>
      </c>
    </row>
    <row r="1349" spans="1:5" ht="15.75" x14ac:dyDescent="0.25">
      <c r="A1349" s="43">
        <v>103.99848814000001</v>
      </c>
      <c r="B1349" s="43">
        <v>27.518384600000001</v>
      </c>
      <c r="C1349" s="43">
        <v>851.745</v>
      </c>
      <c r="D1349" s="2">
        <v>45177</v>
      </c>
      <c r="E1349" s="18">
        <v>814.97199999999998</v>
      </c>
    </row>
    <row r="1350" spans="1:5" ht="15.75" x14ac:dyDescent="0.25">
      <c r="A1350" s="43">
        <v>103.99848814000001</v>
      </c>
      <c r="B1350" s="43">
        <v>27.518384600000001</v>
      </c>
      <c r="C1350" s="43">
        <v>851.745</v>
      </c>
      <c r="D1350" s="2">
        <v>45178</v>
      </c>
      <c r="E1350" s="18">
        <v>814.5</v>
      </c>
    </row>
    <row r="1351" spans="1:5" ht="15.75" x14ac:dyDescent="0.25">
      <c r="A1351" s="43">
        <v>103.99848814000001</v>
      </c>
      <c r="B1351" s="43">
        <v>27.518384600000001</v>
      </c>
      <c r="C1351" s="43">
        <v>851.745</v>
      </c>
      <c r="D1351" s="2">
        <v>45179</v>
      </c>
      <c r="E1351" s="18">
        <v>814.39</v>
      </c>
    </row>
    <row r="1352" spans="1:5" ht="15.75" x14ac:dyDescent="0.25">
      <c r="A1352" s="43">
        <v>103.99848814000001</v>
      </c>
      <c r="B1352" s="43">
        <v>27.518384600000001</v>
      </c>
      <c r="C1352" s="43">
        <v>851.745</v>
      </c>
      <c r="D1352" s="2">
        <v>45180</v>
      </c>
      <c r="E1352" s="18"/>
    </row>
    <row r="1353" spans="1:5" ht="15.75" x14ac:dyDescent="0.25">
      <c r="A1353" s="43">
        <v>103.99848814000001</v>
      </c>
      <c r="B1353" s="43">
        <v>27.518384600000001</v>
      </c>
      <c r="C1353" s="43">
        <v>851.745</v>
      </c>
      <c r="D1353" s="2">
        <v>45181</v>
      </c>
      <c r="E1353" s="18"/>
    </row>
    <row r="1354" spans="1:5" ht="15.75" x14ac:dyDescent="0.25">
      <c r="A1354" s="43">
        <v>103.99848814000001</v>
      </c>
      <c r="B1354" s="43">
        <v>27.518384600000001</v>
      </c>
      <c r="C1354" s="43">
        <v>851.745</v>
      </c>
      <c r="D1354" s="2">
        <v>45182</v>
      </c>
      <c r="E1354" s="18"/>
    </row>
    <row r="1355" spans="1:5" ht="15.75" x14ac:dyDescent="0.25">
      <c r="A1355" s="43">
        <v>103.99848814000001</v>
      </c>
      <c r="B1355" s="43">
        <v>27.518384600000001</v>
      </c>
      <c r="C1355" s="43">
        <v>851.745</v>
      </c>
      <c r="D1355" s="2">
        <v>45183</v>
      </c>
      <c r="E1355" s="18">
        <v>813.98099999999999</v>
      </c>
    </row>
    <row r="1356" spans="1:5" ht="15.75" x14ac:dyDescent="0.25">
      <c r="A1356" s="43">
        <v>103.99848814000001</v>
      </c>
      <c r="B1356" s="43">
        <v>27.518384600000001</v>
      </c>
      <c r="C1356" s="43">
        <v>851.745</v>
      </c>
      <c r="D1356" s="2">
        <v>45184</v>
      </c>
      <c r="E1356" s="18"/>
    </row>
    <row r="1357" spans="1:5" ht="15.75" x14ac:dyDescent="0.25">
      <c r="A1357" s="43">
        <v>103.99848814000001</v>
      </c>
      <c r="B1357" s="43">
        <v>27.518384600000001</v>
      </c>
      <c r="C1357" s="43">
        <v>851.745</v>
      </c>
      <c r="D1357" s="2">
        <v>45185</v>
      </c>
      <c r="E1357" s="18"/>
    </row>
    <row r="1358" spans="1:5" ht="15.75" x14ac:dyDescent="0.25">
      <c r="A1358" s="43">
        <v>103.99848814000001</v>
      </c>
      <c r="B1358" s="43">
        <v>27.518384600000001</v>
      </c>
      <c r="C1358" s="43">
        <v>851.745</v>
      </c>
      <c r="D1358" s="2">
        <v>45186</v>
      </c>
      <c r="E1358" s="18"/>
    </row>
    <row r="1359" spans="1:5" ht="15.75" x14ac:dyDescent="0.25">
      <c r="A1359" s="43">
        <v>103.99848814000001</v>
      </c>
      <c r="B1359" s="43">
        <v>27.518384600000001</v>
      </c>
      <c r="C1359" s="43">
        <v>851.745</v>
      </c>
      <c r="D1359" s="2">
        <v>45187</v>
      </c>
      <c r="E1359" s="18"/>
    </row>
    <row r="1360" spans="1:5" ht="15.75" x14ac:dyDescent="0.25">
      <c r="A1360" s="43">
        <v>103.99848814000001</v>
      </c>
      <c r="B1360" s="43">
        <v>27.518384600000001</v>
      </c>
      <c r="C1360" s="43">
        <v>851.745</v>
      </c>
      <c r="D1360" s="2">
        <v>45188</v>
      </c>
      <c r="E1360" s="18"/>
    </row>
    <row r="1361" spans="1:5" ht="15.75" x14ac:dyDescent="0.25">
      <c r="A1361" s="43">
        <v>103.99848814000001</v>
      </c>
      <c r="B1361" s="43">
        <v>27.518384600000001</v>
      </c>
      <c r="C1361" s="43">
        <v>851.745</v>
      </c>
      <c r="D1361" s="2">
        <v>45189</v>
      </c>
      <c r="E1361" s="18">
        <v>812.74400000000003</v>
      </c>
    </row>
    <row r="1362" spans="1:5" ht="15.75" x14ac:dyDescent="0.25">
      <c r="A1362" s="43">
        <v>103.99848814000001</v>
      </c>
      <c r="B1362" s="43">
        <v>27.518384600000001</v>
      </c>
      <c r="C1362" s="43">
        <v>851.745</v>
      </c>
      <c r="D1362" s="2">
        <v>45190</v>
      </c>
      <c r="E1362" s="18">
        <v>811.86400000000003</v>
      </c>
    </row>
    <row r="1363" spans="1:5" ht="15.75" x14ac:dyDescent="0.25">
      <c r="A1363" s="43">
        <v>103.99848814000001</v>
      </c>
      <c r="B1363" s="43">
        <v>27.518384600000001</v>
      </c>
      <c r="C1363" s="43">
        <v>851.745</v>
      </c>
      <c r="D1363" s="2">
        <v>45191</v>
      </c>
      <c r="E1363" s="18">
        <v>810.97400000000005</v>
      </c>
    </row>
    <row r="1364" spans="1:5" ht="15.75" x14ac:dyDescent="0.25">
      <c r="A1364" s="43">
        <v>103.99848814000001</v>
      </c>
      <c r="B1364" s="43">
        <v>27.518384600000001</v>
      </c>
      <c r="C1364" s="43">
        <v>851.745</v>
      </c>
      <c r="D1364" s="2">
        <v>45192</v>
      </c>
      <c r="E1364" s="18">
        <v>810.78</v>
      </c>
    </row>
    <row r="1365" spans="1:5" ht="15.75" x14ac:dyDescent="0.25">
      <c r="A1365" s="43">
        <v>103.99848814000001</v>
      </c>
      <c r="B1365" s="43">
        <v>27.518384600000001</v>
      </c>
      <c r="C1365" s="43">
        <v>851.745</v>
      </c>
      <c r="D1365" s="2">
        <v>45193</v>
      </c>
      <c r="E1365" s="18">
        <v>810.98500000000001</v>
      </c>
    </row>
    <row r="1366" spans="1:5" ht="15.75" x14ac:dyDescent="0.25">
      <c r="A1366" s="43">
        <v>103.99848814000001</v>
      </c>
      <c r="B1366" s="43">
        <v>27.518384600000001</v>
      </c>
      <c r="C1366" s="43">
        <v>851.745</v>
      </c>
      <c r="D1366" s="2">
        <v>45194</v>
      </c>
      <c r="E1366" s="18">
        <v>810.40599999999995</v>
      </c>
    </row>
    <row r="1367" spans="1:5" ht="15.75" x14ac:dyDescent="0.25">
      <c r="A1367" s="43">
        <v>103.99848814000001</v>
      </c>
      <c r="B1367" s="43">
        <v>27.518384600000001</v>
      </c>
      <c r="C1367" s="43">
        <v>851.745</v>
      </c>
      <c r="D1367" s="2">
        <v>45195</v>
      </c>
      <c r="E1367" s="18">
        <v>809.59900000000005</v>
      </c>
    </row>
    <row r="1368" spans="1:5" ht="15.75" x14ac:dyDescent="0.25">
      <c r="A1368" s="43">
        <v>103.99848814000001</v>
      </c>
      <c r="B1368" s="43">
        <v>27.518384600000001</v>
      </c>
      <c r="C1368" s="43">
        <v>851.745</v>
      </c>
      <c r="D1368" s="2">
        <v>45196</v>
      </c>
      <c r="E1368" s="18">
        <v>809.57399999999996</v>
      </c>
    </row>
    <row r="1369" spans="1:5" ht="15.75" x14ac:dyDescent="0.25">
      <c r="A1369" s="43">
        <v>103.99848814000001</v>
      </c>
      <c r="B1369" s="43">
        <v>27.518384600000001</v>
      </c>
      <c r="C1369" s="43">
        <v>851.745</v>
      </c>
      <c r="D1369" s="2">
        <v>45197</v>
      </c>
      <c r="E1369" s="18">
        <v>808.85599999999999</v>
      </c>
    </row>
    <row r="1370" spans="1:5" ht="15.75" x14ac:dyDescent="0.25">
      <c r="A1370" s="43">
        <v>103.99848814000001</v>
      </c>
      <c r="B1370" s="43">
        <v>27.518384600000001</v>
      </c>
      <c r="C1370" s="43">
        <v>851.745</v>
      </c>
      <c r="D1370" s="2">
        <v>45198</v>
      </c>
      <c r="E1370" s="18">
        <v>808.16300000000001</v>
      </c>
    </row>
    <row r="1371" spans="1:5" ht="15.75" x14ac:dyDescent="0.25">
      <c r="A1371" s="43">
        <v>103.99848814000001</v>
      </c>
      <c r="B1371" s="43">
        <v>27.518384600000001</v>
      </c>
      <c r="C1371" s="43">
        <v>851.745</v>
      </c>
      <c r="D1371" s="2">
        <v>45199</v>
      </c>
      <c r="E1371" s="18">
        <v>807.97400000000005</v>
      </c>
    </row>
    <row r="1372" spans="1:5" ht="15.75" x14ac:dyDescent="0.25">
      <c r="A1372" s="43">
        <v>103.99848814000001</v>
      </c>
      <c r="B1372" s="43">
        <v>27.518384600000001</v>
      </c>
      <c r="C1372" s="43">
        <v>851.745</v>
      </c>
      <c r="D1372" s="2">
        <v>45200</v>
      </c>
      <c r="E1372" s="18">
        <v>807.86300000000006</v>
      </c>
    </row>
    <row r="1373" spans="1:5" ht="15.75" x14ac:dyDescent="0.25">
      <c r="A1373" s="43">
        <v>103.99848814000001</v>
      </c>
      <c r="B1373" s="43">
        <v>27.518384600000001</v>
      </c>
      <c r="C1373" s="43">
        <v>851.745</v>
      </c>
      <c r="D1373" s="2">
        <v>45201</v>
      </c>
      <c r="E1373" s="18">
        <v>807.71600000000001</v>
      </c>
    </row>
    <row r="1374" spans="1:5" ht="15.75" x14ac:dyDescent="0.25">
      <c r="A1374" s="43">
        <v>103.99848814000001</v>
      </c>
      <c r="B1374" s="43">
        <v>27.518384600000001</v>
      </c>
      <c r="C1374" s="43">
        <v>851.745</v>
      </c>
      <c r="D1374" s="2">
        <v>45202</v>
      </c>
      <c r="E1374" s="18">
        <v>807.57100000000003</v>
      </c>
    </row>
    <row r="1375" spans="1:5" ht="15.75" x14ac:dyDescent="0.25">
      <c r="A1375" s="43">
        <v>103.99848814000001</v>
      </c>
      <c r="B1375" s="43">
        <v>27.518384600000001</v>
      </c>
      <c r="C1375" s="43">
        <v>851.745</v>
      </c>
      <c r="D1375" s="2">
        <v>45203</v>
      </c>
      <c r="E1375" s="18">
        <v>807.68700000000001</v>
      </c>
    </row>
    <row r="1376" spans="1:5" ht="15.75" x14ac:dyDescent="0.25">
      <c r="A1376" s="43">
        <v>103.99848814000001</v>
      </c>
      <c r="B1376" s="43">
        <v>27.518384600000001</v>
      </c>
      <c r="C1376" s="43">
        <v>851.745</v>
      </c>
      <c r="D1376" s="2">
        <v>45204</v>
      </c>
      <c r="E1376" s="18">
        <v>807.53399999999999</v>
      </c>
    </row>
    <row r="1377" spans="1:5" ht="15.75" x14ac:dyDescent="0.25">
      <c r="A1377" s="43">
        <v>103.99848814000001</v>
      </c>
      <c r="B1377" s="43">
        <v>27.518384600000001</v>
      </c>
      <c r="C1377" s="43">
        <v>851.745</v>
      </c>
      <c r="D1377" s="2">
        <v>45205</v>
      </c>
      <c r="E1377" s="18">
        <v>807.53399999999999</v>
      </c>
    </row>
    <row r="1378" spans="1:5" ht="15.75" x14ac:dyDescent="0.25">
      <c r="A1378" s="43">
        <v>103.99848814000001</v>
      </c>
      <c r="B1378" s="43">
        <v>27.518384600000001</v>
      </c>
      <c r="C1378" s="43">
        <v>851.745</v>
      </c>
      <c r="D1378" s="2">
        <v>45206</v>
      </c>
      <c r="E1378" s="18">
        <v>807.28</v>
      </c>
    </row>
    <row r="1379" spans="1:5" ht="15.75" x14ac:dyDescent="0.25">
      <c r="A1379" s="43">
        <v>103.99848814000001</v>
      </c>
      <c r="B1379" s="43">
        <v>27.518384600000001</v>
      </c>
      <c r="C1379" s="43">
        <v>851.745</v>
      </c>
      <c r="D1379" s="2">
        <v>45207</v>
      </c>
      <c r="E1379" s="18">
        <v>807.303</v>
      </c>
    </row>
    <row r="1380" spans="1:5" ht="15.75" x14ac:dyDescent="0.25">
      <c r="A1380" s="43">
        <v>103.99848814000001</v>
      </c>
      <c r="B1380" s="43">
        <v>27.518384600000001</v>
      </c>
      <c r="C1380" s="43">
        <v>851.745</v>
      </c>
      <c r="D1380" s="2">
        <v>45208</v>
      </c>
      <c r="E1380" s="18">
        <v>806.79</v>
      </c>
    </row>
    <row r="1381" spans="1:5" ht="15.75" x14ac:dyDescent="0.25">
      <c r="A1381" s="43">
        <v>103.99848814000001</v>
      </c>
      <c r="B1381" s="43">
        <v>27.518384600000001</v>
      </c>
      <c r="C1381" s="43">
        <v>851.745</v>
      </c>
      <c r="D1381" s="2">
        <v>45209</v>
      </c>
      <c r="E1381" s="18">
        <v>806.97199999999998</v>
      </c>
    </row>
    <row r="1382" spans="1:5" ht="15.75" x14ac:dyDescent="0.25">
      <c r="A1382" s="43">
        <v>103.99848814000001</v>
      </c>
      <c r="B1382" s="43">
        <v>27.518384600000001</v>
      </c>
      <c r="C1382" s="43">
        <v>851.745</v>
      </c>
      <c r="D1382" s="2">
        <v>45210</v>
      </c>
      <c r="E1382" s="18">
        <v>807.00800000000004</v>
      </c>
    </row>
    <row r="1383" spans="1:5" ht="15.75" x14ac:dyDescent="0.25">
      <c r="A1383" s="43">
        <v>103.99848814000001</v>
      </c>
      <c r="B1383" s="43">
        <v>27.518384600000001</v>
      </c>
      <c r="C1383" s="43">
        <v>851.745</v>
      </c>
      <c r="D1383" s="2">
        <v>45211</v>
      </c>
      <c r="E1383" s="18">
        <v>806.53</v>
      </c>
    </row>
    <row r="1384" spans="1:5" ht="15.75" x14ac:dyDescent="0.25">
      <c r="A1384" s="43">
        <v>103.99848814000001</v>
      </c>
      <c r="B1384" s="43">
        <v>27.518384600000001</v>
      </c>
      <c r="C1384" s="43">
        <v>851.745</v>
      </c>
      <c r="D1384" s="2">
        <v>45212</v>
      </c>
      <c r="E1384" s="18">
        <v>806.91</v>
      </c>
    </row>
    <row r="1385" spans="1:5" ht="15.75" x14ac:dyDescent="0.25">
      <c r="A1385" s="43">
        <v>103.99848814000001</v>
      </c>
      <c r="B1385" s="43">
        <v>27.518384600000001</v>
      </c>
      <c r="C1385" s="43">
        <v>851.745</v>
      </c>
      <c r="D1385" s="2">
        <v>45213</v>
      </c>
      <c r="E1385" s="18">
        <v>806.86599999999999</v>
      </c>
    </row>
    <row r="1386" spans="1:5" ht="15.75" x14ac:dyDescent="0.25">
      <c r="A1386" s="43">
        <v>103.99848814000001</v>
      </c>
      <c r="B1386" s="43">
        <v>27.518384600000001</v>
      </c>
      <c r="C1386" s="43">
        <v>851.745</v>
      </c>
      <c r="D1386" s="2">
        <v>45214</v>
      </c>
      <c r="E1386" s="18">
        <v>806.79600000000005</v>
      </c>
    </row>
    <row r="1387" spans="1:5" ht="15.75" x14ac:dyDescent="0.25">
      <c r="A1387" s="43">
        <v>103.99848814000001</v>
      </c>
      <c r="B1387" s="43">
        <v>27.518384600000001</v>
      </c>
      <c r="C1387" s="43">
        <v>851.745</v>
      </c>
      <c r="D1387" s="2">
        <v>45215</v>
      </c>
      <c r="E1387" s="18">
        <v>806.73699999999997</v>
      </c>
    </row>
    <row r="1388" spans="1:5" ht="15.75" x14ac:dyDescent="0.25">
      <c r="A1388" s="43">
        <v>103.99848814000001</v>
      </c>
      <c r="B1388" s="43">
        <v>27.518384600000001</v>
      </c>
      <c r="C1388" s="43">
        <v>851.745</v>
      </c>
      <c r="D1388" s="2">
        <v>45216</v>
      </c>
      <c r="E1388" s="18">
        <v>806.471</v>
      </c>
    </row>
    <row r="1389" spans="1:5" ht="15.75" x14ac:dyDescent="0.25">
      <c r="A1389" s="43">
        <v>103.99848814000001</v>
      </c>
      <c r="B1389" s="43">
        <v>27.518384600000001</v>
      </c>
      <c r="C1389" s="43">
        <v>851.745</v>
      </c>
      <c r="D1389" s="2">
        <v>45217</v>
      </c>
      <c r="E1389" s="18">
        <v>806.75699999999995</v>
      </c>
    </row>
    <row r="1390" spans="1:5" ht="15.75" x14ac:dyDescent="0.25">
      <c r="A1390" s="43">
        <v>103.99848814000001</v>
      </c>
      <c r="B1390" s="43">
        <v>27.518384600000001</v>
      </c>
      <c r="C1390" s="43">
        <v>851.745</v>
      </c>
      <c r="D1390" s="2">
        <v>45218</v>
      </c>
      <c r="E1390" s="18"/>
    </row>
    <row r="1391" spans="1:5" ht="15.75" x14ac:dyDescent="0.25">
      <c r="A1391" s="43">
        <v>103.99848814000001</v>
      </c>
      <c r="B1391" s="43">
        <v>27.518384600000001</v>
      </c>
      <c r="C1391" s="43">
        <v>851.745</v>
      </c>
      <c r="D1391" s="2">
        <v>45219</v>
      </c>
      <c r="E1391" s="18">
        <v>806.56299999999999</v>
      </c>
    </row>
    <row r="1392" spans="1:5" ht="15.75" x14ac:dyDescent="0.25">
      <c r="A1392" s="43">
        <v>103.99848814000001</v>
      </c>
      <c r="B1392" s="43">
        <v>27.518384600000001</v>
      </c>
      <c r="C1392" s="43">
        <v>851.745</v>
      </c>
      <c r="D1392" s="2">
        <v>45220</v>
      </c>
      <c r="E1392" s="18">
        <v>806.16499999999996</v>
      </c>
    </row>
    <row r="1393" spans="1:5" ht="15.75" x14ac:dyDescent="0.25">
      <c r="A1393" s="43">
        <v>103.99848814000001</v>
      </c>
      <c r="B1393" s="43">
        <v>27.518384600000001</v>
      </c>
      <c r="C1393" s="43">
        <v>851.745</v>
      </c>
      <c r="D1393" s="2">
        <v>45221</v>
      </c>
      <c r="E1393" s="18">
        <v>805.76599999999996</v>
      </c>
    </row>
    <row r="1394" spans="1:5" ht="15.75" x14ac:dyDescent="0.25">
      <c r="A1394" s="43">
        <v>103.99848814000001</v>
      </c>
      <c r="B1394" s="43">
        <v>27.518384600000001</v>
      </c>
      <c r="C1394" s="43">
        <v>851.745</v>
      </c>
      <c r="D1394" s="2">
        <v>45222</v>
      </c>
      <c r="E1394" s="18">
        <v>806.18499999999995</v>
      </c>
    </row>
    <row r="1395" spans="1:5" ht="15.75" x14ac:dyDescent="0.25">
      <c r="A1395" s="43">
        <v>103.99848814000001</v>
      </c>
      <c r="B1395" s="43">
        <v>27.518384600000001</v>
      </c>
      <c r="C1395" s="43">
        <v>851.745</v>
      </c>
      <c r="D1395" s="2">
        <v>45223</v>
      </c>
      <c r="E1395" s="18">
        <v>805.66399999999999</v>
      </c>
    </row>
    <row r="1396" spans="1:5" ht="15.75" x14ac:dyDescent="0.25">
      <c r="A1396" s="43">
        <v>103.99848814000001</v>
      </c>
      <c r="B1396" s="43">
        <v>27.518384600000001</v>
      </c>
      <c r="C1396" s="43">
        <v>851.745</v>
      </c>
      <c r="D1396" s="2">
        <v>45224</v>
      </c>
      <c r="E1396" s="18">
        <v>806.02599999999995</v>
      </c>
    </row>
    <row r="1397" spans="1:5" ht="15.75" x14ac:dyDescent="0.25">
      <c r="A1397" s="43">
        <v>103.99848814000001</v>
      </c>
      <c r="B1397" s="43">
        <v>27.518384600000001</v>
      </c>
      <c r="C1397" s="43">
        <v>851.745</v>
      </c>
      <c r="D1397" s="2">
        <v>45225</v>
      </c>
      <c r="E1397" s="18">
        <v>805.46400000000006</v>
      </c>
    </row>
    <row r="1398" spans="1:5" ht="15.75" x14ac:dyDescent="0.25">
      <c r="A1398" s="43">
        <v>103.99848814000001</v>
      </c>
      <c r="B1398" s="43">
        <v>27.518384600000001</v>
      </c>
      <c r="C1398" s="43">
        <v>851.745</v>
      </c>
      <c r="D1398" s="2">
        <v>45226</v>
      </c>
      <c r="E1398" s="18">
        <v>805.43</v>
      </c>
    </row>
    <row r="1399" spans="1:5" ht="15.75" x14ac:dyDescent="0.25">
      <c r="A1399" s="43">
        <v>103.99848814000001</v>
      </c>
      <c r="B1399" s="43">
        <v>27.518384600000001</v>
      </c>
      <c r="C1399" s="43">
        <v>851.745</v>
      </c>
      <c r="D1399" s="2">
        <v>45227</v>
      </c>
      <c r="E1399" s="18">
        <v>805.65</v>
      </c>
    </row>
    <row r="1400" spans="1:5" ht="15.75" x14ac:dyDescent="0.25">
      <c r="A1400" s="43">
        <v>103.99848814000001</v>
      </c>
      <c r="B1400" s="43">
        <v>27.518384600000001</v>
      </c>
      <c r="C1400" s="43">
        <v>851.745</v>
      </c>
      <c r="D1400" s="2">
        <v>45228</v>
      </c>
      <c r="E1400" s="18">
        <v>805.4</v>
      </c>
    </row>
    <row r="1401" spans="1:5" ht="15.75" x14ac:dyDescent="0.25">
      <c r="A1401" s="43">
        <v>103.99848814000001</v>
      </c>
      <c r="B1401" s="43">
        <v>27.518384600000001</v>
      </c>
      <c r="C1401" s="43">
        <v>851.745</v>
      </c>
      <c r="D1401" s="2">
        <v>45229</v>
      </c>
      <c r="E1401" s="18">
        <v>805.46</v>
      </c>
    </row>
    <row r="1402" spans="1:5" ht="15.75" x14ac:dyDescent="0.25">
      <c r="A1402" s="43">
        <v>103.99848814000001</v>
      </c>
      <c r="B1402" s="43">
        <v>27.518384600000001</v>
      </c>
      <c r="C1402" s="43">
        <v>851.745</v>
      </c>
      <c r="D1402" s="2">
        <v>45230</v>
      </c>
      <c r="E1402" s="18">
        <v>805.88</v>
      </c>
    </row>
    <row r="1403" spans="1:5" ht="15.75" x14ac:dyDescent="0.25">
      <c r="A1403" s="43">
        <v>103.99848814000001</v>
      </c>
      <c r="B1403" s="43">
        <v>27.518384600000001</v>
      </c>
      <c r="C1403" s="43">
        <v>851.745</v>
      </c>
      <c r="D1403" s="2">
        <v>45231</v>
      </c>
      <c r="E1403" s="18">
        <v>805.77</v>
      </c>
    </row>
    <row r="1404" spans="1:5" ht="15.75" x14ac:dyDescent="0.25">
      <c r="A1404" s="43">
        <v>103.99848814000001</v>
      </c>
      <c r="B1404" s="43">
        <v>27.518384600000001</v>
      </c>
      <c r="C1404" s="43">
        <v>851.745</v>
      </c>
      <c r="D1404" s="2">
        <v>45232</v>
      </c>
      <c r="E1404" s="18">
        <v>805.15599999999995</v>
      </c>
    </row>
    <row r="1405" spans="1:5" ht="15.75" x14ac:dyDescent="0.25">
      <c r="A1405" s="43">
        <v>103.99848814000001</v>
      </c>
      <c r="B1405" s="43">
        <v>27.518384600000001</v>
      </c>
      <c r="C1405" s="43">
        <v>851.745</v>
      </c>
      <c r="D1405" s="2">
        <v>45233</v>
      </c>
      <c r="E1405" s="18">
        <v>804.7</v>
      </c>
    </row>
    <row r="1406" spans="1:5" ht="15.75" x14ac:dyDescent="0.25">
      <c r="A1406" s="43">
        <v>103.99848814000001</v>
      </c>
      <c r="B1406" s="43">
        <v>27.518384600000001</v>
      </c>
      <c r="C1406" s="43">
        <v>851.745</v>
      </c>
      <c r="D1406" s="2">
        <v>45234</v>
      </c>
      <c r="E1406" s="18">
        <v>804.86</v>
      </c>
    </row>
    <row r="1407" spans="1:5" ht="15.75" x14ac:dyDescent="0.25">
      <c r="A1407" s="43">
        <v>103.99848814000001</v>
      </c>
      <c r="B1407" s="43">
        <v>27.518384600000001</v>
      </c>
      <c r="C1407" s="43">
        <v>851.745</v>
      </c>
      <c r="D1407" s="2">
        <v>45235</v>
      </c>
      <c r="E1407" s="18">
        <v>804.76</v>
      </c>
    </row>
    <row r="1408" spans="1:5" ht="15.75" x14ac:dyDescent="0.25">
      <c r="A1408" s="43">
        <v>103.99848814000001</v>
      </c>
      <c r="B1408" s="43">
        <v>27.518384600000001</v>
      </c>
      <c r="C1408" s="43">
        <v>851.745</v>
      </c>
      <c r="D1408" s="2">
        <v>45236</v>
      </c>
      <c r="E1408" s="18">
        <v>803.36</v>
      </c>
    </row>
    <row r="1409" spans="1:5" ht="15.75" x14ac:dyDescent="0.25">
      <c r="A1409" s="43">
        <v>103.99848814000001</v>
      </c>
      <c r="B1409" s="43">
        <v>27.518384600000001</v>
      </c>
      <c r="C1409" s="43">
        <v>851.745</v>
      </c>
      <c r="D1409" s="2">
        <v>45237</v>
      </c>
      <c r="E1409" s="18">
        <v>802.91</v>
      </c>
    </row>
    <row r="1410" spans="1:5" ht="15.75" x14ac:dyDescent="0.25">
      <c r="A1410" s="43">
        <v>103.99848814000001</v>
      </c>
      <c r="B1410" s="43">
        <v>27.518384600000001</v>
      </c>
      <c r="C1410" s="43">
        <v>851.745</v>
      </c>
      <c r="D1410" s="2">
        <v>45238</v>
      </c>
      <c r="E1410" s="18">
        <v>802.42</v>
      </c>
    </row>
    <row r="1411" spans="1:5" ht="15.75" x14ac:dyDescent="0.25">
      <c r="A1411" s="43">
        <v>103.99848814000001</v>
      </c>
      <c r="B1411" s="43">
        <v>27.518384600000001</v>
      </c>
      <c r="C1411" s="43">
        <v>851.745</v>
      </c>
      <c r="D1411" s="2">
        <v>45239</v>
      </c>
      <c r="E1411" s="18">
        <v>802.47</v>
      </c>
    </row>
    <row r="1412" spans="1:5" ht="15.75" x14ac:dyDescent="0.25">
      <c r="A1412" s="43">
        <v>103.99848814000001</v>
      </c>
      <c r="B1412" s="43">
        <v>27.518384600000001</v>
      </c>
      <c r="C1412" s="43">
        <v>851.745</v>
      </c>
      <c r="D1412" s="2">
        <v>45240</v>
      </c>
      <c r="E1412" s="18">
        <v>801.88</v>
      </c>
    </row>
    <row r="1413" spans="1:5" ht="15.75" x14ac:dyDescent="0.25">
      <c r="A1413" s="43">
        <v>103.99848814000001</v>
      </c>
      <c r="B1413" s="43">
        <v>27.518384600000001</v>
      </c>
      <c r="C1413" s="43">
        <v>851.745</v>
      </c>
      <c r="D1413" s="2">
        <v>45241</v>
      </c>
      <c r="E1413" s="18">
        <v>800.99</v>
      </c>
    </row>
    <row r="1414" spans="1:5" ht="15.75" x14ac:dyDescent="0.25">
      <c r="A1414" s="43">
        <v>103.99848814000001</v>
      </c>
      <c r="B1414" s="43">
        <v>27.518384600000001</v>
      </c>
      <c r="C1414" s="43">
        <v>851.745</v>
      </c>
      <c r="D1414" s="2">
        <v>45242</v>
      </c>
      <c r="E1414" s="18">
        <v>801.18</v>
      </c>
    </row>
    <row r="1415" spans="1:5" ht="15.75" x14ac:dyDescent="0.25">
      <c r="A1415" s="43">
        <v>103.99848814000001</v>
      </c>
      <c r="B1415" s="43">
        <v>27.518384600000001</v>
      </c>
      <c r="C1415" s="43">
        <v>851.745</v>
      </c>
      <c r="D1415" s="2">
        <v>45243</v>
      </c>
      <c r="E1415" s="18">
        <v>800.62</v>
      </c>
    </row>
    <row r="1416" spans="1:5" ht="15.75" x14ac:dyDescent="0.25">
      <c r="A1416" s="43">
        <v>103.99848814000001</v>
      </c>
      <c r="B1416" s="43">
        <v>27.518384600000001</v>
      </c>
      <c r="C1416" s="43">
        <v>851.745</v>
      </c>
      <c r="D1416" s="2">
        <v>45244</v>
      </c>
      <c r="E1416" s="18">
        <v>800.96</v>
      </c>
    </row>
    <row r="1417" spans="1:5" ht="15.75" x14ac:dyDescent="0.25">
      <c r="A1417" s="43">
        <v>103.99848814000001</v>
      </c>
      <c r="B1417" s="43">
        <v>27.518384600000001</v>
      </c>
      <c r="C1417" s="43">
        <v>851.745</v>
      </c>
      <c r="D1417" s="2">
        <v>45245</v>
      </c>
      <c r="E1417" s="18">
        <v>801.15</v>
      </c>
    </row>
    <row r="1418" spans="1:5" ht="15.75" x14ac:dyDescent="0.25">
      <c r="A1418" s="43">
        <v>103.99848814000001</v>
      </c>
      <c r="B1418" s="43">
        <v>27.518384600000001</v>
      </c>
      <c r="C1418" s="43">
        <v>851.745</v>
      </c>
      <c r="D1418" s="2">
        <v>45246</v>
      </c>
      <c r="E1418" s="18">
        <v>800.96</v>
      </c>
    </row>
    <row r="1419" spans="1:5" ht="15.75" x14ac:dyDescent="0.25">
      <c r="A1419" s="43">
        <v>103.99848814000001</v>
      </c>
      <c r="B1419" s="43">
        <v>27.518384600000001</v>
      </c>
      <c r="C1419" s="43">
        <v>851.745</v>
      </c>
      <c r="D1419" s="2">
        <v>45247</v>
      </c>
      <c r="E1419" s="18">
        <v>800.88</v>
      </c>
    </row>
    <row r="1420" spans="1:5" ht="15.75" x14ac:dyDescent="0.25">
      <c r="A1420" s="43">
        <v>103.99848814000001</v>
      </c>
      <c r="B1420" s="43">
        <v>27.518384600000001</v>
      </c>
      <c r="C1420" s="43">
        <v>851.745</v>
      </c>
      <c r="D1420" s="2">
        <v>45248</v>
      </c>
      <c r="E1420" s="18">
        <v>800.87</v>
      </c>
    </row>
    <row r="1421" spans="1:5" ht="15.75" x14ac:dyDescent="0.25">
      <c r="A1421" s="43">
        <v>103.99848814000001</v>
      </c>
      <c r="B1421" s="43">
        <v>27.518384600000001</v>
      </c>
      <c r="C1421" s="43">
        <v>851.745</v>
      </c>
      <c r="D1421" s="2">
        <v>45249</v>
      </c>
      <c r="E1421" s="18">
        <v>800.73</v>
      </c>
    </row>
    <row r="1422" spans="1:5" ht="15.75" x14ac:dyDescent="0.25">
      <c r="A1422" s="43">
        <v>103.99848814000001</v>
      </c>
      <c r="B1422" s="43">
        <v>27.518384600000001</v>
      </c>
      <c r="C1422" s="43">
        <v>851.745</v>
      </c>
      <c r="D1422" s="2">
        <v>45250</v>
      </c>
      <c r="E1422" s="18">
        <v>800.1</v>
      </c>
    </row>
    <row r="1423" spans="1:5" ht="15.75" x14ac:dyDescent="0.25">
      <c r="A1423" s="43">
        <v>103.99848814000001</v>
      </c>
      <c r="B1423" s="43">
        <v>27.518384600000001</v>
      </c>
      <c r="C1423" s="43">
        <v>851.745</v>
      </c>
      <c r="D1423" s="2">
        <v>45251</v>
      </c>
      <c r="E1423" s="18">
        <v>800.1</v>
      </c>
    </row>
    <row r="1424" spans="1:5" ht="15.75" x14ac:dyDescent="0.25">
      <c r="A1424" s="43">
        <v>103.99848814000001</v>
      </c>
      <c r="B1424" s="43">
        <v>27.518384600000001</v>
      </c>
      <c r="C1424" s="43">
        <v>851.745</v>
      </c>
      <c r="D1424" s="2">
        <v>45252</v>
      </c>
      <c r="E1424" s="18">
        <v>800.9</v>
      </c>
    </row>
    <row r="1425" spans="1:5" ht="15.75" x14ac:dyDescent="0.25">
      <c r="A1425" s="43">
        <v>103.99848814000001</v>
      </c>
      <c r="B1425" s="43">
        <v>27.518384600000001</v>
      </c>
      <c r="C1425" s="43">
        <v>851.745</v>
      </c>
      <c r="D1425" s="2">
        <v>45253</v>
      </c>
      <c r="E1425" s="18">
        <v>800.4</v>
      </c>
    </row>
    <row r="1426" spans="1:5" ht="15.75" x14ac:dyDescent="0.25">
      <c r="A1426" s="43">
        <v>103.99848814000001</v>
      </c>
      <c r="B1426" s="43">
        <v>27.518384600000001</v>
      </c>
      <c r="C1426" s="43">
        <v>851.745</v>
      </c>
      <c r="D1426" s="2">
        <v>45254</v>
      </c>
      <c r="E1426" s="18"/>
    </row>
    <row r="1427" spans="1:5" ht="15.75" x14ac:dyDescent="0.25">
      <c r="A1427" s="43">
        <v>103.99848814000001</v>
      </c>
      <c r="B1427" s="43">
        <v>27.518384600000001</v>
      </c>
      <c r="C1427" s="43">
        <v>851.745</v>
      </c>
      <c r="D1427" s="2">
        <v>45255</v>
      </c>
      <c r="E1427" s="18"/>
    </row>
    <row r="1428" spans="1:5" ht="15.75" x14ac:dyDescent="0.25">
      <c r="A1428" s="43">
        <v>103.99848814000001</v>
      </c>
      <c r="B1428" s="43">
        <v>27.518384600000001</v>
      </c>
      <c r="C1428" s="43">
        <v>851.745</v>
      </c>
      <c r="D1428" s="2">
        <v>45256</v>
      </c>
      <c r="E1428" s="18"/>
    </row>
    <row r="1429" spans="1:5" ht="15.75" x14ac:dyDescent="0.25">
      <c r="A1429" s="43">
        <v>103.99848814000001</v>
      </c>
      <c r="B1429" s="43">
        <v>27.518384600000001</v>
      </c>
      <c r="C1429" s="43">
        <v>851.745</v>
      </c>
      <c r="D1429" s="2">
        <v>45257</v>
      </c>
      <c r="E1429" s="18"/>
    </row>
    <row r="1430" spans="1:5" ht="15.75" x14ac:dyDescent="0.25">
      <c r="A1430" s="43">
        <v>103.99848814000001</v>
      </c>
      <c r="B1430" s="43">
        <v>27.518384600000001</v>
      </c>
      <c r="C1430" s="43">
        <v>851.745</v>
      </c>
      <c r="D1430" s="2">
        <v>45258</v>
      </c>
      <c r="E1430" s="18"/>
    </row>
    <row r="1431" spans="1:5" ht="15.75" x14ac:dyDescent="0.25">
      <c r="A1431" s="43">
        <v>103.99848814000001</v>
      </c>
      <c r="B1431" s="43">
        <v>27.518384600000001</v>
      </c>
      <c r="C1431" s="43">
        <v>851.745</v>
      </c>
      <c r="D1431" s="2">
        <v>45259</v>
      </c>
      <c r="E1431" s="18"/>
    </row>
    <row r="1432" spans="1:5" ht="15.75" x14ac:dyDescent="0.25">
      <c r="A1432" s="43">
        <v>103.99848814000001</v>
      </c>
      <c r="B1432" s="43">
        <v>27.518384600000001</v>
      </c>
      <c r="C1432" s="43">
        <v>851.745</v>
      </c>
      <c r="D1432" s="2">
        <v>45260</v>
      </c>
      <c r="E1432" s="18"/>
    </row>
    <row r="1433" spans="1:5" ht="15.75" x14ac:dyDescent="0.25">
      <c r="A1433" s="43">
        <v>103.99848814000001</v>
      </c>
      <c r="B1433" s="43">
        <v>27.518384600000001</v>
      </c>
      <c r="C1433" s="43">
        <v>851.745</v>
      </c>
      <c r="D1433" s="2">
        <v>45261</v>
      </c>
      <c r="E1433" s="18"/>
    </row>
    <row r="1434" spans="1:5" ht="15.75" x14ac:dyDescent="0.25">
      <c r="A1434" s="43">
        <v>103.99848814000001</v>
      </c>
      <c r="B1434" s="43">
        <v>27.518384600000001</v>
      </c>
      <c r="C1434" s="43">
        <v>851.745</v>
      </c>
      <c r="D1434" s="2">
        <v>45262</v>
      </c>
      <c r="E1434" s="18"/>
    </row>
    <row r="1435" spans="1:5" ht="15.75" x14ac:dyDescent="0.25">
      <c r="A1435" s="43">
        <v>103.99848814000001</v>
      </c>
      <c r="B1435" s="43">
        <v>27.518384600000001</v>
      </c>
      <c r="C1435" s="43">
        <v>851.745</v>
      </c>
      <c r="D1435" s="2">
        <v>45263</v>
      </c>
      <c r="E1435" s="18"/>
    </row>
    <row r="1436" spans="1:5" ht="15.75" x14ac:dyDescent="0.25">
      <c r="A1436" s="43">
        <v>103.99848814000001</v>
      </c>
      <c r="B1436" s="43">
        <v>27.518384600000001</v>
      </c>
      <c r="C1436" s="43">
        <v>851.745</v>
      </c>
      <c r="D1436" s="2">
        <v>45264</v>
      </c>
      <c r="E1436" s="18"/>
    </row>
    <row r="1437" spans="1:5" ht="15.75" x14ac:dyDescent="0.25">
      <c r="A1437" s="43">
        <v>103.99848814000001</v>
      </c>
      <c r="B1437" s="43">
        <v>27.518384600000001</v>
      </c>
      <c r="C1437" s="43">
        <v>851.745</v>
      </c>
      <c r="D1437" s="2">
        <v>45265</v>
      </c>
      <c r="E1437" s="18"/>
    </row>
    <row r="1438" spans="1:5" ht="15.75" x14ac:dyDescent="0.25">
      <c r="A1438" s="43">
        <v>103.99848814000001</v>
      </c>
      <c r="B1438" s="43">
        <v>27.518384600000001</v>
      </c>
      <c r="C1438" s="43">
        <v>851.745</v>
      </c>
      <c r="D1438" s="2">
        <v>45266</v>
      </c>
      <c r="E1438" s="18"/>
    </row>
    <row r="1439" spans="1:5" ht="15.75" x14ac:dyDescent="0.25">
      <c r="A1439" s="43">
        <v>103.99848814000001</v>
      </c>
      <c r="B1439" s="43">
        <v>27.518384600000001</v>
      </c>
      <c r="C1439" s="43">
        <v>851.745</v>
      </c>
      <c r="D1439" s="2">
        <v>45267</v>
      </c>
      <c r="E1439" s="18">
        <v>799.59</v>
      </c>
    </row>
    <row r="1440" spans="1:5" ht="15.75" x14ac:dyDescent="0.25">
      <c r="A1440" s="43">
        <v>103.99848814000001</v>
      </c>
      <c r="B1440" s="43">
        <v>27.518384600000001</v>
      </c>
      <c r="C1440" s="43">
        <v>851.745</v>
      </c>
      <c r="D1440" s="2">
        <v>45268</v>
      </c>
      <c r="E1440" s="18">
        <v>799.53399999999999</v>
      </c>
    </row>
    <row r="1441" spans="1:5" ht="15.75" x14ac:dyDescent="0.25">
      <c r="A1441" s="43">
        <v>103.99848814000001</v>
      </c>
      <c r="B1441" s="43">
        <v>27.518384600000001</v>
      </c>
      <c r="C1441" s="43">
        <v>851.745</v>
      </c>
      <c r="D1441" s="2">
        <v>45269</v>
      </c>
      <c r="E1441" s="18">
        <v>799.62599999999998</v>
      </c>
    </row>
    <row r="1442" spans="1:5" ht="15.75" x14ac:dyDescent="0.25">
      <c r="A1442" s="43">
        <v>103.99848814000001</v>
      </c>
      <c r="B1442" s="43">
        <v>27.518384600000001</v>
      </c>
      <c r="C1442" s="43">
        <v>851.745</v>
      </c>
      <c r="D1442" s="2">
        <v>45270</v>
      </c>
      <c r="E1442" s="18">
        <v>799.42600000000004</v>
      </c>
    </row>
    <row r="1443" spans="1:5" ht="15.75" x14ac:dyDescent="0.25">
      <c r="A1443" s="43">
        <v>103.99848814000001</v>
      </c>
      <c r="B1443" s="43">
        <v>27.518384600000001</v>
      </c>
      <c r="C1443" s="43">
        <v>851.745</v>
      </c>
      <c r="D1443" s="2">
        <v>45271</v>
      </c>
      <c r="E1443" s="18">
        <v>799.53399999999999</v>
      </c>
    </row>
    <row r="1444" spans="1:5" ht="15.75" x14ac:dyDescent="0.25">
      <c r="A1444" s="43">
        <v>103.99848814000001</v>
      </c>
      <c r="B1444" s="43">
        <v>27.518384600000001</v>
      </c>
      <c r="C1444" s="43">
        <v>851.745</v>
      </c>
      <c r="D1444" s="2">
        <v>45272</v>
      </c>
      <c r="E1444" s="18">
        <v>799.08900000000006</v>
      </c>
    </row>
    <row r="1445" spans="1:5" ht="15.75" x14ac:dyDescent="0.25">
      <c r="A1445" s="43">
        <v>103.99848814000001</v>
      </c>
      <c r="B1445" s="43">
        <v>27.518384600000001</v>
      </c>
      <c r="C1445" s="43">
        <v>851.745</v>
      </c>
      <c r="D1445" s="2">
        <v>45273</v>
      </c>
      <c r="E1445" s="18">
        <v>798.97199999999998</v>
      </c>
    </row>
    <row r="1446" spans="1:5" ht="15.75" x14ac:dyDescent="0.25">
      <c r="A1446" s="43">
        <v>103.99848814000001</v>
      </c>
      <c r="B1446" s="43">
        <v>27.518384600000001</v>
      </c>
      <c r="C1446" s="43">
        <v>851.745</v>
      </c>
      <c r="D1446" s="2">
        <v>45274</v>
      </c>
      <c r="E1446" s="18">
        <v>800.41499999999996</v>
      </c>
    </row>
    <row r="1447" spans="1:5" ht="15.75" x14ac:dyDescent="0.25">
      <c r="A1447" s="43">
        <v>103.99848814000001</v>
      </c>
      <c r="B1447" s="43">
        <v>27.518384600000001</v>
      </c>
      <c r="C1447" s="43">
        <v>851.745</v>
      </c>
      <c r="D1447" s="2">
        <v>45275</v>
      </c>
      <c r="E1447" s="18"/>
    </row>
    <row r="1448" spans="1:5" ht="15.75" x14ac:dyDescent="0.25">
      <c r="A1448" s="43">
        <v>103.99848814000001</v>
      </c>
      <c r="B1448" s="43">
        <v>27.518384600000001</v>
      </c>
      <c r="C1448" s="43">
        <v>851.745</v>
      </c>
      <c r="D1448" s="2">
        <v>45276</v>
      </c>
      <c r="E1448" s="18">
        <v>798.69799999999998</v>
      </c>
    </row>
    <row r="1449" spans="1:5" ht="15.75" x14ac:dyDescent="0.25">
      <c r="A1449" s="43">
        <v>103.99848814000001</v>
      </c>
      <c r="B1449" s="43">
        <v>27.518384600000001</v>
      </c>
      <c r="C1449" s="43">
        <v>851.745</v>
      </c>
      <c r="D1449" s="2">
        <v>45277</v>
      </c>
      <c r="E1449" s="18"/>
    </row>
    <row r="1450" spans="1:5" ht="15.75" x14ac:dyDescent="0.25">
      <c r="A1450" s="43">
        <v>103.99848814000001</v>
      </c>
      <c r="B1450" s="43">
        <v>27.518384600000001</v>
      </c>
      <c r="C1450" s="43">
        <v>851.745</v>
      </c>
      <c r="D1450" s="2">
        <v>45278</v>
      </c>
      <c r="E1450" s="18"/>
    </row>
    <row r="1451" spans="1:5" ht="15.75" x14ac:dyDescent="0.25">
      <c r="A1451" s="43">
        <v>103.99848814000001</v>
      </c>
      <c r="B1451" s="43">
        <v>27.518384600000001</v>
      </c>
      <c r="C1451" s="43">
        <v>851.745</v>
      </c>
      <c r="D1451" s="2">
        <v>45279</v>
      </c>
      <c r="E1451" s="18"/>
    </row>
    <row r="1452" spans="1:5" ht="15.75" x14ac:dyDescent="0.25">
      <c r="A1452" s="43">
        <v>103.99848814000001</v>
      </c>
      <c r="B1452" s="43">
        <v>27.518384600000001</v>
      </c>
      <c r="C1452" s="43">
        <v>851.745</v>
      </c>
      <c r="D1452" s="2">
        <v>45280</v>
      </c>
      <c r="E1452" s="18"/>
    </row>
    <row r="1453" spans="1:5" ht="15.75" x14ac:dyDescent="0.25">
      <c r="A1453" s="43">
        <v>103.99848814000001</v>
      </c>
      <c r="B1453" s="43">
        <v>27.518384600000001</v>
      </c>
      <c r="C1453" s="43">
        <v>851.745</v>
      </c>
      <c r="D1453" s="2">
        <v>45281</v>
      </c>
      <c r="E1453" s="18"/>
    </row>
    <row r="1454" spans="1:5" ht="15.75" x14ac:dyDescent="0.25">
      <c r="A1454" s="43">
        <v>103.99848814000001</v>
      </c>
      <c r="B1454" s="43">
        <v>27.518384600000001</v>
      </c>
      <c r="C1454" s="43">
        <v>851.745</v>
      </c>
      <c r="D1454" s="2">
        <v>45282</v>
      </c>
      <c r="E1454" s="18">
        <v>799.46100000000001</v>
      </c>
    </row>
    <row r="1455" spans="1:5" ht="15.75" x14ac:dyDescent="0.25">
      <c r="A1455" s="43">
        <v>103.99848814000001</v>
      </c>
      <c r="B1455" s="43">
        <v>27.518384600000001</v>
      </c>
      <c r="C1455" s="43">
        <v>851.745</v>
      </c>
      <c r="D1455" s="2">
        <v>45283</v>
      </c>
      <c r="E1455" s="18">
        <v>799.22699999999998</v>
      </c>
    </row>
    <row r="1456" spans="1:5" ht="15.75" x14ac:dyDescent="0.25">
      <c r="A1456" s="43">
        <v>103.99848814000001</v>
      </c>
      <c r="B1456" s="43">
        <v>27.518384600000001</v>
      </c>
      <c r="C1456" s="43">
        <v>851.745</v>
      </c>
      <c r="D1456" s="2">
        <v>45284</v>
      </c>
      <c r="E1456" s="18">
        <v>799.12599999999998</v>
      </c>
    </row>
    <row r="1457" spans="1:5" ht="15.75" x14ac:dyDescent="0.25">
      <c r="A1457" s="43">
        <v>103.99848814000001</v>
      </c>
      <c r="B1457" s="43">
        <v>27.518384600000001</v>
      </c>
      <c r="C1457" s="43">
        <v>851.745</v>
      </c>
      <c r="D1457" s="2">
        <v>45285</v>
      </c>
      <c r="E1457" s="18">
        <v>798.98099999999999</v>
      </c>
    </row>
    <row r="1458" spans="1:5" ht="15.75" x14ac:dyDescent="0.25">
      <c r="A1458" s="43">
        <v>103.99848814000001</v>
      </c>
      <c r="B1458" s="43">
        <v>27.518384600000001</v>
      </c>
      <c r="C1458" s="43">
        <v>851.745</v>
      </c>
      <c r="D1458" s="2">
        <v>45286</v>
      </c>
      <c r="E1458" s="18">
        <v>798.93299999999999</v>
      </c>
    </row>
    <row r="1459" spans="1:5" ht="15.75" x14ac:dyDescent="0.25">
      <c r="A1459" s="43">
        <v>103.99848814000001</v>
      </c>
      <c r="B1459" s="43">
        <v>27.518384600000001</v>
      </c>
      <c r="C1459" s="43">
        <v>851.745</v>
      </c>
      <c r="D1459" s="2">
        <v>45287</v>
      </c>
      <c r="E1459" s="18">
        <v>798.83199999999999</v>
      </c>
    </row>
    <row r="1460" spans="1:5" ht="15.75" x14ac:dyDescent="0.25">
      <c r="A1460" s="43">
        <v>103.99848814000001</v>
      </c>
      <c r="B1460" s="43">
        <v>27.518384600000001</v>
      </c>
      <c r="C1460" s="43">
        <v>851.745</v>
      </c>
      <c r="D1460" s="2">
        <v>45288</v>
      </c>
      <c r="E1460" s="18">
        <v>798.79499999999996</v>
      </c>
    </row>
    <row r="1461" spans="1:5" ht="15.75" x14ac:dyDescent="0.25">
      <c r="A1461" s="43">
        <v>103.99848814000001</v>
      </c>
      <c r="B1461" s="43">
        <v>27.518384600000001</v>
      </c>
      <c r="C1461" s="43">
        <v>851.745</v>
      </c>
      <c r="D1461" s="2">
        <v>45289</v>
      </c>
      <c r="E1461" s="18">
        <v>797.45899999999995</v>
      </c>
    </row>
    <row r="1462" spans="1:5" ht="15.75" x14ac:dyDescent="0.25">
      <c r="A1462" s="43">
        <v>103.99848814000001</v>
      </c>
      <c r="B1462" s="43">
        <v>27.518384600000001</v>
      </c>
      <c r="C1462" s="43">
        <v>851.745</v>
      </c>
      <c r="D1462" s="2">
        <v>45290</v>
      </c>
      <c r="E1462" s="18">
        <v>797.76199999999994</v>
      </c>
    </row>
    <row r="1463" spans="1:5" ht="15.75" x14ac:dyDescent="0.25">
      <c r="A1463" s="43">
        <v>103.99848814000001</v>
      </c>
      <c r="B1463" s="43">
        <v>27.518384600000001</v>
      </c>
      <c r="C1463" s="43">
        <v>851.745</v>
      </c>
      <c r="D1463" s="2">
        <v>45291</v>
      </c>
      <c r="E1463" s="18">
        <v>797.96600000000001</v>
      </c>
    </row>
    <row r="1464" spans="1:5" ht="15.75" x14ac:dyDescent="0.25">
      <c r="A1464" s="43">
        <v>103.99848814000001</v>
      </c>
      <c r="B1464" s="43">
        <v>27.518384600000001</v>
      </c>
      <c r="C1464" s="43">
        <v>851.745</v>
      </c>
      <c r="D1464" s="2">
        <v>45292</v>
      </c>
      <c r="E1464" s="18">
        <v>798.94299999999998</v>
      </c>
    </row>
    <row r="1465" spans="1:5" ht="15.75" x14ac:dyDescent="0.25">
      <c r="A1465" s="43">
        <v>103.99848814000001</v>
      </c>
      <c r="B1465" s="43">
        <v>27.518384600000001</v>
      </c>
      <c r="C1465" s="43">
        <v>851.745</v>
      </c>
      <c r="D1465" s="2">
        <v>45293</v>
      </c>
      <c r="E1465" s="18">
        <v>799.26800000000003</v>
      </c>
    </row>
    <row r="1466" spans="1:5" ht="15.75" x14ac:dyDescent="0.25">
      <c r="A1466" s="43">
        <v>103.99848814000001</v>
      </c>
      <c r="B1466" s="43">
        <v>27.518384600000001</v>
      </c>
      <c r="C1466" s="43">
        <v>851.745</v>
      </c>
      <c r="D1466" s="2">
        <v>45294</v>
      </c>
      <c r="E1466" s="23">
        <v>799.29499999999996</v>
      </c>
    </row>
    <row r="1467" spans="1:5" ht="15.75" x14ac:dyDescent="0.25">
      <c r="A1467" s="43">
        <v>103.99848814000001</v>
      </c>
      <c r="B1467" s="43">
        <v>27.518384600000001</v>
      </c>
      <c r="C1467" s="43">
        <v>851.745</v>
      </c>
      <c r="D1467" s="2">
        <v>45295</v>
      </c>
      <c r="E1467" s="26">
        <v>799.255</v>
      </c>
    </row>
    <row r="1468" spans="1:5" ht="15.75" x14ac:dyDescent="0.25">
      <c r="A1468" s="43">
        <v>103.99848814000001</v>
      </c>
      <c r="B1468" s="43">
        <v>27.518384600000001</v>
      </c>
      <c r="C1468" s="43">
        <v>851.745</v>
      </c>
      <c r="D1468" s="2">
        <v>45296</v>
      </c>
      <c r="E1468" s="26">
        <v>799.28700000000003</v>
      </c>
    </row>
    <row r="1469" spans="1:5" ht="15.75" x14ac:dyDescent="0.25">
      <c r="A1469" s="43">
        <v>103.99848814000001</v>
      </c>
      <c r="B1469" s="43">
        <v>27.518384600000001</v>
      </c>
      <c r="C1469" s="43">
        <v>851.745</v>
      </c>
      <c r="D1469" s="2">
        <v>45297</v>
      </c>
      <c r="E1469" s="26">
        <v>799.27700000000004</v>
      </c>
    </row>
    <row r="1470" spans="1:5" ht="15.75" x14ac:dyDescent="0.25">
      <c r="A1470" s="43">
        <v>103.99848814000001</v>
      </c>
      <c r="B1470" s="43">
        <v>27.518384600000001</v>
      </c>
      <c r="C1470" s="43">
        <v>851.745</v>
      </c>
      <c r="D1470" s="2">
        <v>45298</v>
      </c>
      <c r="E1470" s="26">
        <v>799.24800000000005</v>
      </c>
    </row>
    <row r="1471" spans="1:5" ht="15.75" x14ac:dyDescent="0.25">
      <c r="A1471" s="43">
        <v>103.99848814000001</v>
      </c>
      <c r="B1471" s="43">
        <v>27.518384600000001</v>
      </c>
      <c r="C1471" s="43">
        <v>851.745</v>
      </c>
      <c r="D1471" s="2">
        <v>45299</v>
      </c>
      <c r="E1471" s="26">
        <v>799.04499999999996</v>
      </c>
    </row>
    <row r="1472" spans="1:5" ht="15.75" x14ac:dyDescent="0.25">
      <c r="A1472" s="43">
        <v>103.99848814000001</v>
      </c>
      <c r="B1472" s="43">
        <v>27.518384600000001</v>
      </c>
      <c r="C1472" s="43">
        <v>851.745</v>
      </c>
      <c r="D1472" s="2">
        <v>45300</v>
      </c>
      <c r="E1472" s="26">
        <v>798.94100000000003</v>
      </c>
    </row>
    <row r="1473" spans="1:5" ht="15.75" x14ac:dyDescent="0.25">
      <c r="A1473" s="43">
        <v>103.99848814000001</v>
      </c>
      <c r="B1473" s="43">
        <v>27.518384600000001</v>
      </c>
      <c r="C1473" s="43">
        <v>851.745</v>
      </c>
      <c r="D1473" s="2">
        <v>45301</v>
      </c>
      <c r="E1473" s="26">
        <v>798.89099999999996</v>
      </c>
    </row>
    <row r="1474" spans="1:5" ht="15.75" x14ac:dyDescent="0.25">
      <c r="A1474" s="43">
        <v>103.99848814000001</v>
      </c>
      <c r="B1474" s="43">
        <v>27.518384600000001</v>
      </c>
      <c r="C1474" s="43">
        <v>851.745</v>
      </c>
      <c r="D1474" s="2">
        <v>45302</v>
      </c>
      <c r="E1474" s="26">
        <v>798.91300000000001</v>
      </c>
    </row>
    <row r="1475" spans="1:5" ht="15.75" x14ac:dyDescent="0.25">
      <c r="A1475" s="43">
        <v>103.99848814000001</v>
      </c>
      <c r="B1475" s="43">
        <v>27.518384600000001</v>
      </c>
      <c r="C1475" s="43">
        <v>851.745</v>
      </c>
      <c r="D1475" s="2">
        <v>45303</v>
      </c>
      <c r="E1475" s="26">
        <v>798.548</v>
      </c>
    </row>
    <row r="1476" spans="1:5" ht="15.75" x14ac:dyDescent="0.25">
      <c r="A1476" s="43">
        <v>103.99848814000001</v>
      </c>
      <c r="B1476" s="43">
        <v>27.518384600000001</v>
      </c>
      <c r="C1476" s="43">
        <v>851.745</v>
      </c>
      <c r="D1476" s="2">
        <v>45304</v>
      </c>
      <c r="E1476" s="27">
        <v>798.47799999999995</v>
      </c>
    </row>
    <row r="1477" spans="1:5" ht="15.75" x14ac:dyDescent="0.25">
      <c r="A1477" s="43">
        <v>103.99848814000001</v>
      </c>
      <c r="B1477" s="43">
        <v>27.518384600000001</v>
      </c>
      <c r="C1477" s="43">
        <v>851.745</v>
      </c>
      <c r="D1477" s="2">
        <v>45305</v>
      </c>
      <c r="E1477" s="27">
        <v>797.89200000000005</v>
      </c>
    </row>
    <row r="1478" spans="1:5" ht="15.75" x14ac:dyDescent="0.25">
      <c r="A1478" s="43">
        <v>103.99848814000001</v>
      </c>
      <c r="B1478" s="43">
        <v>27.518384600000001</v>
      </c>
      <c r="C1478" s="43">
        <v>851.745</v>
      </c>
      <c r="D1478" s="2">
        <v>45306</v>
      </c>
      <c r="E1478" s="27">
        <v>790.74099999999999</v>
      </c>
    </row>
    <row r="1479" spans="1:5" ht="15.75" x14ac:dyDescent="0.25">
      <c r="A1479" s="43">
        <v>103.99848814000001</v>
      </c>
      <c r="B1479" s="43">
        <v>27.518384600000001</v>
      </c>
      <c r="C1479" s="43">
        <v>851.745</v>
      </c>
      <c r="D1479" s="2">
        <v>45307</v>
      </c>
      <c r="E1479" s="27">
        <v>790.47400000000005</v>
      </c>
    </row>
    <row r="1480" spans="1:5" ht="15.75" x14ac:dyDescent="0.25">
      <c r="A1480" s="43">
        <v>103.99848814000001</v>
      </c>
      <c r="B1480" s="43">
        <v>27.518384600000001</v>
      </c>
      <c r="C1480" s="43">
        <v>851.745</v>
      </c>
      <c r="D1480" s="2">
        <v>45308</v>
      </c>
      <c r="E1480" s="26">
        <v>790.25400000000002</v>
      </c>
    </row>
    <row r="1481" spans="1:5" ht="15.75" x14ac:dyDescent="0.25">
      <c r="A1481" s="43">
        <v>103.99848814000001</v>
      </c>
      <c r="B1481" s="43">
        <v>27.518384600000001</v>
      </c>
      <c r="C1481" s="43">
        <v>851.745</v>
      </c>
      <c r="D1481" s="2">
        <v>45309</v>
      </c>
      <c r="E1481" s="26">
        <v>790.19200000000001</v>
      </c>
    </row>
    <row r="1482" spans="1:5" ht="15.75" x14ac:dyDescent="0.25">
      <c r="A1482" s="43">
        <v>103.99848814000001</v>
      </c>
      <c r="B1482" s="43">
        <v>27.518384600000001</v>
      </c>
      <c r="C1482" s="43">
        <v>851.745</v>
      </c>
      <c r="D1482" s="2">
        <v>45310</v>
      </c>
      <c r="E1482" s="26">
        <v>790.10900000000004</v>
      </c>
    </row>
    <row r="1483" spans="1:5" ht="15.75" x14ac:dyDescent="0.25">
      <c r="A1483" s="43">
        <v>103.99848814000001</v>
      </c>
      <c r="B1483" s="43">
        <v>27.518384600000001</v>
      </c>
      <c r="C1483" s="43">
        <v>851.745</v>
      </c>
      <c r="D1483" s="2">
        <v>45311</v>
      </c>
      <c r="E1483" s="26">
        <v>790.05</v>
      </c>
    </row>
    <row r="1484" spans="1:5" ht="15.75" x14ac:dyDescent="0.25">
      <c r="A1484" s="43">
        <v>103.99848814000001</v>
      </c>
      <c r="B1484" s="43">
        <v>27.518384600000001</v>
      </c>
      <c r="C1484" s="43">
        <v>851.745</v>
      </c>
      <c r="D1484" s="2">
        <v>45312</v>
      </c>
      <c r="E1484" s="26">
        <v>789.97</v>
      </c>
    </row>
    <row r="1485" spans="1:5" ht="15.75" x14ac:dyDescent="0.25">
      <c r="A1485" s="43">
        <v>103.99848814000001</v>
      </c>
      <c r="B1485" s="43">
        <v>27.518384600000001</v>
      </c>
      <c r="C1485" s="43">
        <v>851.745</v>
      </c>
      <c r="D1485" s="2">
        <v>45313</v>
      </c>
      <c r="E1485" s="26">
        <v>790</v>
      </c>
    </row>
    <row r="1486" spans="1:5" ht="15.75" x14ac:dyDescent="0.25">
      <c r="A1486" s="43">
        <v>103.99848814000001</v>
      </c>
      <c r="B1486" s="43">
        <v>27.518384600000001</v>
      </c>
      <c r="C1486" s="43">
        <v>851.745</v>
      </c>
      <c r="D1486" s="2">
        <v>45314</v>
      </c>
      <c r="E1486" s="26">
        <v>789.88800000000003</v>
      </c>
    </row>
    <row r="1487" spans="1:5" ht="15.75" x14ac:dyDescent="0.25">
      <c r="A1487" s="43">
        <v>103.99848814000001</v>
      </c>
      <c r="B1487" s="43">
        <v>27.518384600000001</v>
      </c>
      <c r="C1487" s="43">
        <v>851.745</v>
      </c>
      <c r="D1487" s="2">
        <v>45315</v>
      </c>
      <c r="E1487" s="26">
        <v>789.875</v>
      </c>
    </row>
    <row r="1488" spans="1:5" ht="15.75" x14ac:dyDescent="0.25">
      <c r="A1488" s="43">
        <v>103.99848814000001</v>
      </c>
      <c r="B1488" s="43">
        <v>27.518384600000001</v>
      </c>
      <c r="C1488" s="43">
        <v>851.745</v>
      </c>
      <c r="D1488" s="2">
        <v>45316</v>
      </c>
      <c r="E1488" s="26">
        <v>789.83900000000006</v>
      </c>
    </row>
    <row r="1489" spans="1:5" ht="15.75" x14ac:dyDescent="0.25">
      <c r="A1489" s="43">
        <v>103.99848814000001</v>
      </c>
      <c r="B1489" s="43">
        <v>27.518384600000001</v>
      </c>
      <c r="C1489" s="43">
        <v>851.745</v>
      </c>
      <c r="D1489" s="2">
        <v>45317</v>
      </c>
      <c r="E1489" s="26">
        <v>790.63300000000004</v>
      </c>
    </row>
    <row r="1490" spans="1:5" ht="15.75" x14ac:dyDescent="0.25">
      <c r="A1490" s="43">
        <v>103.99848814000001</v>
      </c>
      <c r="B1490" s="43">
        <v>27.518384600000001</v>
      </c>
      <c r="C1490" s="43">
        <v>851.745</v>
      </c>
      <c r="D1490" s="2">
        <v>45318</v>
      </c>
      <c r="E1490" s="26">
        <v>790.49400000000003</v>
      </c>
    </row>
    <row r="1491" spans="1:5" ht="15.75" x14ac:dyDescent="0.25">
      <c r="A1491" s="43">
        <v>103.99848814000001</v>
      </c>
      <c r="B1491" s="43">
        <v>27.518384600000001</v>
      </c>
      <c r="C1491" s="43">
        <v>851.745</v>
      </c>
      <c r="D1491" s="2">
        <v>45319</v>
      </c>
      <c r="E1491" s="26">
        <v>790.60299999999995</v>
      </c>
    </row>
    <row r="1492" spans="1:5" ht="15.75" x14ac:dyDescent="0.25">
      <c r="A1492" s="43">
        <v>103.99848814000001</v>
      </c>
      <c r="B1492" s="43">
        <v>27.518384600000001</v>
      </c>
      <c r="C1492" s="43">
        <v>851.745</v>
      </c>
      <c r="D1492" s="2">
        <v>45320</v>
      </c>
      <c r="E1492" s="26">
        <v>796.41399999999999</v>
      </c>
    </row>
    <row r="1493" spans="1:5" ht="15.75" x14ac:dyDescent="0.25">
      <c r="A1493" s="43">
        <v>103.99848814000001</v>
      </c>
      <c r="B1493" s="43">
        <v>27.518384600000001</v>
      </c>
      <c r="C1493" s="43">
        <v>851.745</v>
      </c>
      <c r="D1493" s="2">
        <v>45321</v>
      </c>
      <c r="E1493" s="26">
        <v>796.94100000000003</v>
      </c>
    </row>
    <row r="1494" spans="1:5" ht="15.75" x14ac:dyDescent="0.25">
      <c r="A1494" s="43">
        <v>103.99848814000001</v>
      </c>
      <c r="B1494" s="43">
        <v>27.518384600000001</v>
      </c>
      <c r="C1494" s="43">
        <v>851.745</v>
      </c>
      <c r="D1494" s="2">
        <v>45322</v>
      </c>
      <c r="E1494" s="26">
        <v>797.923</v>
      </c>
    </row>
    <row r="1495" spans="1:5" ht="15.75" x14ac:dyDescent="0.25">
      <c r="A1495" s="43">
        <v>103.99848814000001</v>
      </c>
      <c r="B1495" s="43">
        <v>27.518384600000001</v>
      </c>
      <c r="C1495" s="43">
        <v>851.745</v>
      </c>
      <c r="D1495" s="2">
        <v>45323</v>
      </c>
      <c r="E1495" s="26">
        <v>798.20799999999997</v>
      </c>
    </row>
    <row r="1496" spans="1:5" ht="15.75" x14ac:dyDescent="0.25">
      <c r="A1496" s="43">
        <v>103.99848814000001</v>
      </c>
      <c r="B1496" s="43">
        <v>27.518384600000001</v>
      </c>
      <c r="C1496" s="43">
        <v>851.745</v>
      </c>
      <c r="D1496" s="2">
        <v>45324</v>
      </c>
      <c r="E1496" s="26">
        <v>798.21699999999998</v>
      </c>
    </row>
    <row r="1497" spans="1:5" ht="15.75" x14ac:dyDescent="0.25">
      <c r="A1497" s="43">
        <v>103.99848814000001</v>
      </c>
      <c r="B1497" s="43">
        <v>27.518384600000001</v>
      </c>
      <c r="C1497" s="43">
        <v>851.745</v>
      </c>
      <c r="D1497" s="2">
        <v>45325</v>
      </c>
      <c r="E1497" s="26">
        <v>793.04899999999998</v>
      </c>
    </row>
    <row r="1498" spans="1:5" ht="15.75" x14ac:dyDescent="0.25">
      <c r="A1498" s="43">
        <v>103.99848814000001</v>
      </c>
      <c r="B1498" s="43">
        <v>27.518384600000001</v>
      </c>
      <c r="C1498" s="43">
        <v>851.745</v>
      </c>
      <c r="D1498" s="2">
        <v>45326</v>
      </c>
      <c r="E1498" s="26">
        <v>792.77599999999995</v>
      </c>
    </row>
    <row r="1499" spans="1:5" ht="15.75" x14ac:dyDescent="0.25">
      <c r="A1499" s="43">
        <v>103.99848814000001</v>
      </c>
      <c r="B1499" s="43">
        <v>27.518384600000001</v>
      </c>
      <c r="C1499" s="43">
        <v>851.745</v>
      </c>
      <c r="D1499" s="2">
        <v>45327</v>
      </c>
      <c r="E1499" s="26">
        <v>792.68200000000002</v>
      </c>
    </row>
    <row r="1500" spans="1:5" ht="15.75" x14ac:dyDescent="0.25">
      <c r="A1500" s="43">
        <v>103.99848814000001</v>
      </c>
      <c r="B1500" s="43">
        <v>27.518384600000001</v>
      </c>
      <c r="C1500" s="43">
        <v>851.745</v>
      </c>
      <c r="D1500" s="2">
        <v>45328</v>
      </c>
      <c r="E1500" s="26">
        <v>792.60299999999995</v>
      </c>
    </row>
    <row r="1501" spans="1:5" ht="15.75" x14ac:dyDescent="0.25">
      <c r="A1501" s="43">
        <v>103.99848814000001</v>
      </c>
      <c r="B1501" s="43">
        <v>27.518384600000001</v>
      </c>
      <c r="C1501" s="43">
        <v>851.745</v>
      </c>
      <c r="D1501" s="2">
        <v>45329</v>
      </c>
      <c r="E1501" s="26">
        <v>792.47199999999998</v>
      </c>
    </row>
    <row r="1502" spans="1:5" ht="15.75" x14ac:dyDescent="0.25">
      <c r="A1502" s="43">
        <v>103.99848814000001</v>
      </c>
      <c r="B1502" s="43">
        <v>27.518384600000001</v>
      </c>
      <c r="C1502" s="43">
        <v>851.745</v>
      </c>
      <c r="D1502" s="2">
        <v>45330</v>
      </c>
      <c r="E1502" s="26">
        <v>792.423</v>
      </c>
    </row>
    <row r="1503" spans="1:5" ht="15.75" x14ac:dyDescent="0.25">
      <c r="A1503" s="43">
        <v>103.99848814000001</v>
      </c>
      <c r="B1503" s="43">
        <v>27.518384600000001</v>
      </c>
      <c r="C1503" s="43">
        <v>851.745</v>
      </c>
      <c r="D1503" s="2">
        <v>45331</v>
      </c>
      <c r="E1503" s="26">
        <v>792.38199999999995</v>
      </c>
    </row>
    <row r="1504" spans="1:5" ht="15.75" x14ac:dyDescent="0.25">
      <c r="A1504" s="43">
        <v>103.99848814000001</v>
      </c>
      <c r="B1504" s="43">
        <v>27.518384600000001</v>
      </c>
      <c r="C1504" s="43">
        <v>851.745</v>
      </c>
      <c r="D1504" s="2">
        <v>45332</v>
      </c>
      <c r="E1504" s="26">
        <v>792.32799999999997</v>
      </c>
    </row>
    <row r="1505" spans="1:5" ht="15.75" x14ac:dyDescent="0.25">
      <c r="A1505" s="43">
        <v>103.99848814000001</v>
      </c>
      <c r="B1505" s="43">
        <v>27.518384600000001</v>
      </c>
      <c r="C1505" s="43">
        <v>851.745</v>
      </c>
      <c r="D1505" s="2">
        <v>45333</v>
      </c>
      <c r="E1505" s="26">
        <v>796.96</v>
      </c>
    </row>
    <row r="1506" spans="1:5" ht="15.75" x14ac:dyDescent="0.25">
      <c r="A1506" s="43">
        <v>103.99848814000001</v>
      </c>
      <c r="B1506" s="43">
        <v>27.518384600000001</v>
      </c>
      <c r="C1506" s="43">
        <v>851.745</v>
      </c>
      <c r="D1506" s="2">
        <v>45334</v>
      </c>
      <c r="E1506" s="26">
        <v>797.40300000000002</v>
      </c>
    </row>
    <row r="1507" spans="1:5" ht="15.75" x14ac:dyDescent="0.25">
      <c r="A1507" s="43">
        <v>103.99848814000001</v>
      </c>
      <c r="B1507" s="43">
        <v>27.518384600000001</v>
      </c>
      <c r="C1507" s="43">
        <v>851.745</v>
      </c>
      <c r="D1507" s="2">
        <v>45335</v>
      </c>
      <c r="E1507" s="26">
        <v>797.49800000000005</v>
      </c>
    </row>
    <row r="1508" spans="1:5" ht="15.75" x14ac:dyDescent="0.25">
      <c r="A1508" s="43">
        <v>103.99848814000001</v>
      </c>
      <c r="B1508" s="43">
        <v>27.518384600000001</v>
      </c>
      <c r="C1508" s="43">
        <v>851.745</v>
      </c>
      <c r="D1508" s="2">
        <v>45336</v>
      </c>
      <c r="E1508" s="28">
        <v>797.47199999999998</v>
      </c>
    </row>
    <row r="1509" spans="1:5" ht="15.75" x14ac:dyDescent="0.25">
      <c r="A1509" s="43">
        <v>103.99848814000001</v>
      </c>
      <c r="B1509" s="43">
        <v>27.518384600000001</v>
      </c>
      <c r="C1509" s="43">
        <v>851.745</v>
      </c>
      <c r="D1509" s="2">
        <v>45337</v>
      </c>
      <c r="E1509" s="18"/>
    </row>
    <row r="1510" spans="1:5" ht="15.75" x14ac:dyDescent="0.25">
      <c r="A1510" s="43">
        <v>103.99848814000001</v>
      </c>
      <c r="B1510" s="43">
        <v>27.518384600000001</v>
      </c>
      <c r="C1510" s="43">
        <v>851.745</v>
      </c>
      <c r="D1510" s="2">
        <v>45338</v>
      </c>
      <c r="E1510" s="18"/>
    </row>
    <row r="1511" spans="1:5" ht="15.75" x14ac:dyDescent="0.25">
      <c r="A1511" s="43">
        <v>103.99848814000001</v>
      </c>
      <c r="B1511" s="43">
        <v>27.518384600000001</v>
      </c>
      <c r="C1511" s="43">
        <v>851.745</v>
      </c>
      <c r="D1511" s="2">
        <v>45339</v>
      </c>
      <c r="E1511" s="18"/>
    </row>
    <row r="1512" spans="1:5" ht="15.75" x14ac:dyDescent="0.25">
      <c r="A1512" s="43">
        <v>103.99848814000001</v>
      </c>
      <c r="B1512" s="43">
        <v>27.518384600000001</v>
      </c>
      <c r="C1512" s="43">
        <v>851.745</v>
      </c>
      <c r="D1512" s="2">
        <v>45340</v>
      </c>
      <c r="E1512" s="18"/>
    </row>
    <row r="1513" spans="1:5" ht="15.75" x14ac:dyDescent="0.25">
      <c r="A1513" s="43">
        <v>103.99848814000001</v>
      </c>
      <c r="B1513" s="43">
        <v>27.518384600000001</v>
      </c>
      <c r="C1513" s="43">
        <v>851.745</v>
      </c>
      <c r="D1513" s="2">
        <v>45341</v>
      </c>
      <c r="E1513" s="26">
        <v>797.35799999999995</v>
      </c>
    </row>
    <row r="1514" spans="1:5" ht="15.75" x14ac:dyDescent="0.25">
      <c r="A1514" s="43">
        <v>103.99848814000001</v>
      </c>
      <c r="B1514" s="43">
        <v>27.518384600000001</v>
      </c>
      <c r="C1514" s="43">
        <v>851.745</v>
      </c>
      <c r="D1514" s="2">
        <v>45342</v>
      </c>
      <c r="E1514" s="26">
        <v>797.11699999999996</v>
      </c>
    </row>
    <row r="1515" spans="1:5" ht="15.75" x14ac:dyDescent="0.25">
      <c r="A1515" s="43">
        <v>103.99848814000001</v>
      </c>
      <c r="B1515" s="43">
        <v>27.518384600000001</v>
      </c>
      <c r="C1515" s="43">
        <v>851.745</v>
      </c>
      <c r="D1515" s="2">
        <v>45343</v>
      </c>
      <c r="E1515" s="26">
        <v>792.08299999999997</v>
      </c>
    </row>
    <row r="1516" spans="1:5" ht="15.75" x14ac:dyDescent="0.25">
      <c r="A1516" s="43">
        <v>103.99848814000001</v>
      </c>
      <c r="B1516" s="43">
        <v>27.518384600000001</v>
      </c>
      <c r="C1516" s="43">
        <v>851.745</v>
      </c>
      <c r="D1516" s="2">
        <v>45344</v>
      </c>
      <c r="E1516" s="26">
        <v>791.78</v>
      </c>
    </row>
    <row r="1517" spans="1:5" ht="15.75" x14ac:dyDescent="0.25">
      <c r="A1517" s="43">
        <v>103.99848814000001</v>
      </c>
      <c r="B1517" s="43">
        <v>27.518384600000001</v>
      </c>
      <c r="C1517" s="43">
        <v>851.745</v>
      </c>
      <c r="D1517" s="2">
        <v>45345</v>
      </c>
      <c r="E1517" s="26">
        <v>796.19299999999998</v>
      </c>
    </row>
    <row r="1518" spans="1:5" ht="15.75" x14ac:dyDescent="0.25">
      <c r="A1518" s="43">
        <v>103.99848814000001</v>
      </c>
      <c r="B1518" s="43">
        <v>27.518384600000001</v>
      </c>
      <c r="C1518" s="43">
        <v>851.745</v>
      </c>
      <c r="D1518" s="2">
        <v>45346</v>
      </c>
      <c r="E1518" s="26">
        <v>796.7</v>
      </c>
    </row>
    <row r="1519" spans="1:5" ht="15.75" x14ac:dyDescent="0.25">
      <c r="A1519" s="43">
        <v>103.99848814000001</v>
      </c>
      <c r="B1519" s="43">
        <v>27.518384600000001</v>
      </c>
      <c r="C1519" s="43">
        <v>851.745</v>
      </c>
      <c r="D1519" s="2">
        <v>45347</v>
      </c>
      <c r="E1519" s="26">
        <v>796.69100000000003</v>
      </c>
    </row>
    <row r="1520" spans="1:5" ht="15.75" x14ac:dyDescent="0.25">
      <c r="A1520" s="43">
        <v>103.99848814000001</v>
      </c>
      <c r="B1520" s="43">
        <v>27.518384600000001</v>
      </c>
      <c r="C1520" s="43">
        <v>851.745</v>
      </c>
      <c r="D1520" s="2">
        <v>45348</v>
      </c>
      <c r="E1520" s="26">
        <v>794.83199999999999</v>
      </c>
    </row>
    <row r="1521" spans="1:5" ht="15.75" x14ac:dyDescent="0.25">
      <c r="A1521" s="43">
        <v>103.99848814000001</v>
      </c>
      <c r="B1521" s="43">
        <v>27.518384600000001</v>
      </c>
      <c r="C1521" s="43">
        <v>851.745</v>
      </c>
      <c r="D1521" s="2">
        <v>45349</v>
      </c>
      <c r="E1521" s="26">
        <v>794.62300000000005</v>
      </c>
    </row>
    <row r="1522" spans="1:5" ht="15.75" x14ac:dyDescent="0.25">
      <c r="A1522" s="43">
        <v>103.99848814000001</v>
      </c>
      <c r="B1522" s="43">
        <v>27.518384600000001</v>
      </c>
      <c r="C1522" s="43">
        <v>851.745</v>
      </c>
      <c r="D1522" s="2">
        <v>45350</v>
      </c>
      <c r="E1522" s="26">
        <v>796.34100000000001</v>
      </c>
    </row>
    <row r="1523" spans="1:5" ht="15.75" x14ac:dyDescent="0.25">
      <c r="A1523" s="43">
        <v>103.99848814000001</v>
      </c>
      <c r="B1523" s="43">
        <v>27.518384600000001</v>
      </c>
      <c r="C1523" s="43">
        <v>851.745</v>
      </c>
      <c r="D1523" s="2">
        <v>45351</v>
      </c>
      <c r="E1523" s="26">
        <v>796.649</v>
      </c>
    </row>
    <row r="1524" spans="1:5" ht="15.75" x14ac:dyDescent="0.25">
      <c r="A1524" s="43">
        <v>103.99848814000001</v>
      </c>
      <c r="B1524" s="43">
        <v>27.518384600000001</v>
      </c>
      <c r="C1524" s="43">
        <v>851.745</v>
      </c>
      <c r="D1524" s="2">
        <v>45352</v>
      </c>
      <c r="E1524" s="26">
        <v>796.66600000000005</v>
      </c>
    </row>
    <row r="1525" spans="1:5" ht="15.75" x14ac:dyDescent="0.25">
      <c r="A1525" s="43">
        <v>103.99848814000001</v>
      </c>
      <c r="B1525" s="43">
        <v>27.518384600000001</v>
      </c>
      <c r="C1525" s="43">
        <v>851.745</v>
      </c>
      <c r="D1525" s="2">
        <v>45353</v>
      </c>
      <c r="E1525" s="26">
        <v>796.649</v>
      </c>
    </row>
    <row r="1526" spans="1:5" ht="15.75" x14ac:dyDescent="0.25">
      <c r="A1526" s="43">
        <v>103.99848814000001</v>
      </c>
      <c r="B1526" s="43">
        <v>27.518384600000001</v>
      </c>
      <c r="C1526" s="43">
        <v>851.745</v>
      </c>
      <c r="D1526" s="2">
        <v>45354</v>
      </c>
      <c r="E1526" s="26">
        <v>796.66600000000005</v>
      </c>
    </row>
    <row r="1527" spans="1:5" ht="15.75" x14ac:dyDescent="0.25">
      <c r="A1527" s="43">
        <v>103.99848814000001</v>
      </c>
      <c r="B1527" s="43">
        <v>27.518384600000001</v>
      </c>
      <c r="C1527" s="43">
        <v>851.745</v>
      </c>
      <c r="D1527" s="2">
        <v>45355</v>
      </c>
      <c r="E1527" s="26">
        <v>796.625</v>
      </c>
    </row>
    <row r="1528" spans="1:5" ht="15.75" x14ac:dyDescent="0.25">
      <c r="A1528" s="43">
        <v>103.99848814000001</v>
      </c>
      <c r="B1528" s="43">
        <v>27.518384600000001</v>
      </c>
      <c r="C1528" s="43">
        <v>851.745</v>
      </c>
      <c r="D1528" s="2">
        <v>45356</v>
      </c>
      <c r="E1528" s="26">
        <v>796.74300000000005</v>
      </c>
    </row>
    <row r="1529" spans="1:5" ht="15.75" x14ac:dyDescent="0.25">
      <c r="A1529" s="43">
        <v>103.99848814000001</v>
      </c>
      <c r="B1529" s="43">
        <v>27.518384600000001</v>
      </c>
      <c r="C1529" s="43">
        <v>851.745</v>
      </c>
      <c r="D1529" s="2">
        <v>45357</v>
      </c>
      <c r="E1529" s="26">
        <v>796.71900000000005</v>
      </c>
    </row>
    <row r="1530" spans="1:5" ht="15.75" x14ac:dyDescent="0.25">
      <c r="A1530" s="43">
        <v>103.99848814000001</v>
      </c>
      <c r="B1530" s="43">
        <v>27.518384600000001</v>
      </c>
      <c r="C1530" s="43">
        <v>851.745</v>
      </c>
      <c r="D1530" s="2">
        <v>45358</v>
      </c>
      <c r="E1530" s="26">
        <v>796.61900000000003</v>
      </c>
    </row>
    <row r="1531" spans="1:5" ht="15.75" x14ac:dyDescent="0.25">
      <c r="A1531" s="43">
        <v>103.99848814000001</v>
      </c>
      <c r="B1531" s="43">
        <v>27.518384600000001</v>
      </c>
      <c r="C1531" s="43">
        <v>851.745</v>
      </c>
      <c r="D1531" s="2">
        <v>45359</v>
      </c>
      <c r="E1531" s="26">
        <v>796.572</v>
      </c>
    </row>
    <row r="1532" spans="1:5" ht="15.75" x14ac:dyDescent="0.25">
      <c r="A1532" s="43">
        <v>103.99848814000001</v>
      </c>
      <c r="B1532" s="43">
        <v>27.518384600000001</v>
      </c>
      <c r="C1532" s="43">
        <v>851.745</v>
      </c>
      <c r="D1532" s="2">
        <v>45360</v>
      </c>
      <c r="E1532" s="26">
        <v>795.154</v>
      </c>
    </row>
    <row r="1533" spans="1:5" ht="15.75" x14ac:dyDescent="0.25">
      <c r="A1533" s="43">
        <v>103.99848814000001</v>
      </c>
      <c r="B1533" s="43">
        <v>27.518384600000001</v>
      </c>
      <c r="C1533" s="43">
        <v>851.745</v>
      </c>
      <c r="D1533" s="2">
        <v>45361</v>
      </c>
      <c r="E1533" s="26">
        <v>794.91399999999999</v>
      </c>
    </row>
    <row r="1534" spans="1:5" ht="15.75" x14ac:dyDescent="0.25">
      <c r="A1534" s="43">
        <v>103.99848814000001</v>
      </c>
      <c r="B1534" s="43">
        <v>27.518384600000001</v>
      </c>
      <c r="C1534" s="43">
        <v>851.745</v>
      </c>
      <c r="D1534" s="2">
        <v>45362</v>
      </c>
      <c r="E1534" s="26">
        <v>794.95500000000004</v>
      </c>
    </row>
    <row r="1535" spans="1:5" ht="15.75" x14ac:dyDescent="0.25">
      <c r="A1535" s="43">
        <v>103.99848814000001</v>
      </c>
      <c r="B1535" s="43">
        <v>27.518384600000001</v>
      </c>
      <c r="C1535" s="43">
        <v>851.745</v>
      </c>
      <c r="D1535" s="2">
        <v>45363</v>
      </c>
      <c r="E1535" s="26">
        <v>794.96199999999999</v>
      </c>
    </row>
    <row r="1536" spans="1:5" ht="15.75" x14ac:dyDescent="0.25">
      <c r="A1536" s="43">
        <v>103.99848814000001</v>
      </c>
      <c r="B1536" s="43">
        <v>27.518384600000001</v>
      </c>
      <c r="C1536" s="43">
        <v>851.745</v>
      </c>
      <c r="D1536" s="2">
        <v>45364</v>
      </c>
      <c r="E1536" s="26">
        <v>795.00400000000002</v>
      </c>
    </row>
    <row r="1537" spans="1:5" ht="15.75" x14ac:dyDescent="0.25">
      <c r="A1537" s="43">
        <v>103.99848814000001</v>
      </c>
      <c r="B1537" s="43">
        <v>27.518384600000001</v>
      </c>
      <c r="C1537" s="43">
        <v>851.745</v>
      </c>
      <c r="D1537" s="2">
        <v>45365</v>
      </c>
      <c r="E1537" s="26">
        <v>794.976</v>
      </c>
    </row>
    <row r="1538" spans="1:5" ht="15.75" x14ac:dyDescent="0.25">
      <c r="A1538" s="43">
        <v>103.99848814000001</v>
      </c>
      <c r="B1538" s="43">
        <v>27.518384600000001</v>
      </c>
      <c r="C1538" s="43">
        <v>851.745</v>
      </c>
      <c r="D1538" s="2">
        <v>45366</v>
      </c>
      <c r="E1538" s="26">
        <v>788.66499999999996</v>
      </c>
    </row>
    <row r="1539" spans="1:5" ht="15.75" x14ac:dyDescent="0.25">
      <c r="A1539" s="43">
        <v>103.99848814000001</v>
      </c>
      <c r="B1539" s="43">
        <v>27.518384600000001</v>
      </c>
      <c r="C1539" s="43">
        <v>851.745</v>
      </c>
      <c r="D1539" s="2">
        <v>45367</v>
      </c>
      <c r="E1539" s="26">
        <v>788.54899999999998</v>
      </c>
    </row>
    <row r="1540" spans="1:5" ht="15.75" x14ac:dyDescent="0.25">
      <c r="A1540" s="43">
        <v>103.99848814000001</v>
      </c>
      <c r="B1540" s="43">
        <v>27.518384600000001</v>
      </c>
      <c r="C1540" s="43">
        <v>851.745</v>
      </c>
      <c r="D1540" s="2">
        <v>45368</v>
      </c>
      <c r="E1540" s="26">
        <v>788.37900000000002</v>
      </c>
    </row>
    <row r="1541" spans="1:5" ht="15.75" x14ac:dyDescent="0.25">
      <c r="A1541" s="43">
        <v>103.99848814000001</v>
      </c>
      <c r="B1541" s="43">
        <v>27.518384600000001</v>
      </c>
      <c r="C1541" s="43">
        <v>851.745</v>
      </c>
      <c r="D1541" s="2">
        <v>45369</v>
      </c>
      <c r="E1541" s="26">
        <v>788.27499999999998</v>
      </c>
    </row>
    <row r="1542" spans="1:5" ht="15.75" x14ac:dyDescent="0.25">
      <c r="A1542" s="43">
        <v>103.99848814000001</v>
      </c>
      <c r="B1542" s="43">
        <v>27.518384600000001</v>
      </c>
      <c r="C1542" s="43">
        <v>851.745</v>
      </c>
      <c r="D1542" s="2">
        <v>45370</v>
      </c>
      <c r="E1542" s="26">
        <v>788.30899999999997</v>
      </c>
    </row>
    <row r="1543" spans="1:5" ht="15.75" x14ac:dyDescent="0.25">
      <c r="A1543" s="43">
        <v>103.99848814000001</v>
      </c>
      <c r="B1543" s="43">
        <v>27.518384600000001</v>
      </c>
      <c r="C1543" s="43">
        <v>851.745</v>
      </c>
      <c r="D1543" s="2">
        <v>45371</v>
      </c>
      <c r="E1543" s="26">
        <v>788.25199999999995</v>
      </c>
    </row>
    <row r="1544" spans="1:5" ht="15.75" x14ac:dyDescent="0.25">
      <c r="A1544" s="43">
        <v>103.99848814000001</v>
      </c>
      <c r="B1544" s="43">
        <v>27.518384600000001</v>
      </c>
      <c r="C1544" s="43">
        <v>851.745</v>
      </c>
      <c r="D1544" s="2">
        <v>45372</v>
      </c>
      <c r="E1544" s="26">
        <v>788.08699999999999</v>
      </c>
    </row>
    <row r="1545" spans="1:5" ht="15.75" x14ac:dyDescent="0.25">
      <c r="A1545" s="43">
        <v>103.99848814000001</v>
      </c>
      <c r="B1545" s="43">
        <v>27.518384600000001</v>
      </c>
      <c r="C1545" s="43">
        <v>851.745</v>
      </c>
      <c r="D1545" s="2">
        <v>45373</v>
      </c>
      <c r="E1545" s="26">
        <v>788.02800000000002</v>
      </c>
    </row>
    <row r="1546" spans="1:5" ht="15.75" x14ac:dyDescent="0.25">
      <c r="A1546" s="43">
        <v>103.99848814000001</v>
      </c>
      <c r="B1546" s="43">
        <v>27.518384600000001</v>
      </c>
      <c r="C1546" s="43">
        <v>851.745</v>
      </c>
      <c r="D1546" s="2">
        <v>45374</v>
      </c>
      <c r="E1546" s="26">
        <v>788.08199999999999</v>
      </c>
    </row>
    <row r="1547" spans="1:5" ht="15.75" x14ac:dyDescent="0.25">
      <c r="A1547" s="43">
        <v>103.99848814000001</v>
      </c>
      <c r="B1547" s="43">
        <v>27.518384600000001</v>
      </c>
      <c r="C1547" s="43">
        <v>851.745</v>
      </c>
      <c r="D1547" s="2">
        <v>45375</v>
      </c>
      <c r="E1547" s="26">
        <v>787.89800000000002</v>
      </c>
    </row>
    <row r="1548" spans="1:5" ht="15.75" x14ac:dyDescent="0.25">
      <c r="A1548" s="43">
        <v>103.99848814000001</v>
      </c>
      <c r="B1548" s="43">
        <v>27.518384600000001</v>
      </c>
      <c r="C1548" s="43">
        <v>851.745</v>
      </c>
      <c r="D1548" s="2">
        <v>45376</v>
      </c>
      <c r="E1548" s="26">
        <v>787.88199999999995</v>
      </c>
    </row>
    <row r="1549" spans="1:5" ht="15.75" x14ac:dyDescent="0.25">
      <c r="A1549" s="43">
        <v>103.99848814000001</v>
      </c>
      <c r="B1549" s="43">
        <v>27.518384600000001</v>
      </c>
      <c r="C1549" s="43">
        <v>851.745</v>
      </c>
      <c r="D1549" s="2">
        <v>45377</v>
      </c>
      <c r="E1549" s="26">
        <v>787.79</v>
      </c>
    </row>
    <row r="1550" spans="1:5" ht="15.75" x14ac:dyDescent="0.25">
      <c r="A1550" s="43">
        <v>103.99848814000001</v>
      </c>
      <c r="B1550" s="43">
        <v>27.518384600000001</v>
      </c>
      <c r="C1550" s="43">
        <v>851.745</v>
      </c>
      <c r="D1550" s="2">
        <v>45378</v>
      </c>
      <c r="E1550" s="26">
        <v>787.822</v>
      </c>
    </row>
    <row r="1551" spans="1:5" ht="15.75" x14ac:dyDescent="0.25">
      <c r="A1551" s="43">
        <v>103.99848814000001</v>
      </c>
      <c r="B1551" s="43">
        <v>27.518384600000001</v>
      </c>
      <c r="C1551" s="43">
        <v>851.745</v>
      </c>
      <c r="D1551" s="2">
        <v>45379</v>
      </c>
      <c r="E1551" s="26">
        <v>787.71299999999997</v>
      </c>
    </row>
    <row r="1552" spans="1:5" ht="15.75" x14ac:dyDescent="0.25">
      <c r="A1552" s="43">
        <v>103.99848814000001</v>
      </c>
      <c r="B1552" s="43">
        <v>27.518384600000001</v>
      </c>
      <c r="C1552" s="43">
        <v>851.745</v>
      </c>
      <c r="D1552" s="2">
        <v>45380</v>
      </c>
      <c r="E1552" s="26">
        <v>787.69600000000003</v>
      </c>
    </row>
    <row r="1553" spans="1:5" ht="15.75" x14ac:dyDescent="0.25">
      <c r="A1553" s="43">
        <v>103.99848814000001</v>
      </c>
      <c r="B1553" s="43">
        <v>27.518384600000001</v>
      </c>
      <c r="C1553" s="43">
        <v>851.745</v>
      </c>
      <c r="D1553" s="2">
        <v>45381</v>
      </c>
      <c r="E1553" s="26">
        <v>787.78599999999994</v>
      </c>
    </row>
    <row r="1554" spans="1:5" ht="15.75" x14ac:dyDescent="0.25">
      <c r="A1554" s="43">
        <v>103.99848814000001</v>
      </c>
      <c r="B1554" s="43">
        <v>27.518384600000001</v>
      </c>
      <c r="C1554" s="43">
        <v>851.745</v>
      </c>
      <c r="D1554" s="2">
        <v>45382</v>
      </c>
      <c r="E1554" s="26">
        <v>787.71</v>
      </c>
    </row>
    <row r="1555" spans="1:5" ht="15.75" x14ac:dyDescent="0.25">
      <c r="A1555" s="43">
        <v>103.99848814000001</v>
      </c>
      <c r="B1555" s="43">
        <v>27.518384600000001</v>
      </c>
      <c r="C1555" s="43">
        <v>851.745</v>
      </c>
      <c r="D1555" s="2">
        <v>45383</v>
      </c>
      <c r="E1555" s="26">
        <v>787.44600000000003</v>
      </c>
    </row>
    <row r="1556" spans="1:5" ht="15.75" x14ac:dyDescent="0.25">
      <c r="A1556" s="43">
        <v>103.99848814000001</v>
      </c>
      <c r="B1556" s="43">
        <v>27.518384600000001</v>
      </c>
      <c r="C1556" s="43">
        <v>851.745</v>
      </c>
      <c r="D1556" s="2">
        <v>45384</v>
      </c>
      <c r="E1556" s="26">
        <v>785.572</v>
      </c>
    </row>
    <row r="1557" spans="1:5" ht="15.75" x14ac:dyDescent="0.25">
      <c r="A1557" s="43">
        <v>103.99848814000001</v>
      </c>
      <c r="B1557" s="43">
        <v>27.518384600000001</v>
      </c>
      <c r="C1557" s="43">
        <v>851.745</v>
      </c>
      <c r="D1557" s="2">
        <v>45385</v>
      </c>
      <c r="E1557" s="26">
        <v>784.11199999999997</v>
      </c>
    </row>
    <row r="1558" spans="1:5" ht="15.75" x14ac:dyDescent="0.25">
      <c r="A1558" s="43">
        <v>103.99848814000001</v>
      </c>
      <c r="B1558" s="43">
        <v>27.518384600000001</v>
      </c>
      <c r="C1558" s="43">
        <v>851.745</v>
      </c>
      <c r="D1558" s="2">
        <v>45386</v>
      </c>
      <c r="E1558" s="26">
        <v>783.98400000000004</v>
      </c>
    </row>
    <row r="1559" spans="1:5" ht="15.75" x14ac:dyDescent="0.25">
      <c r="A1559" s="43">
        <v>103.99848814000001</v>
      </c>
      <c r="B1559" s="43">
        <v>27.518384600000001</v>
      </c>
      <c r="C1559" s="43">
        <v>851.745</v>
      </c>
      <c r="D1559" s="2">
        <v>45387</v>
      </c>
      <c r="E1559" s="26">
        <v>783.76</v>
      </c>
    </row>
    <row r="1560" spans="1:5" ht="15.75" x14ac:dyDescent="0.25">
      <c r="A1560" s="43">
        <v>103.99848814000001</v>
      </c>
      <c r="B1560" s="43">
        <v>27.518384600000001</v>
      </c>
      <c r="C1560" s="43">
        <v>851.745</v>
      </c>
      <c r="D1560" s="2">
        <v>45388</v>
      </c>
      <c r="E1560" s="26">
        <v>783.73599999999999</v>
      </c>
    </row>
    <row r="1561" spans="1:5" ht="15.75" x14ac:dyDescent="0.25">
      <c r="A1561" s="43">
        <v>103.99848814000001</v>
      </c>
      <c r="B1561" s="43">
        <v>27.518384600000001</v>
      </c>
      <c r="C1561" s="43">
        <v>851.745</v>
      </c>
      <c r="D1561" s="2">
        <v>45389</v>
      </c>
      <c r="E1561" s="26">
        <v>783.75</v>
      </c>
    </row>
    <row r="1562" spans="1:5" ht="15.75" x14ac:dyDescent="0.25">
      <c r="A1562" s="43">
        <v>103.99848814000001</v>
      </c>
      <c r="B1562" s="43">
        <v>27.518384600000001</v>
      </c>
      <c r="C1562" s="43">
        <v>851.745</v>
      </c>
      <c r="D1562" s="2">
        <v>45390</v>
      </c>
      <c r="E1562" s="26">
        <v>783.476</v>
      </c>
    </row>
    <row r="1563" spans="1:5" ht="15.75" x14ac:dyDescent="0.25">
      <c r="A1563" s="43">
        <v>103.99848814000001</v>
      </c>
      <c r="B1563" s="43">
        <v>27.518384600000001</v>
      </c>
      <c r="C1563" s="43">
        <v>851.745</v>
      </c>
      <c r="D1563" s="2">
        <v>45391</v>
      </c>
      <c r="E1563" s="26">
        <v>783.45899999999995</v>
      </c>
    </row>
    <row r="1564" spans="1:5" ht="15.75" x14ac:dyDescent="0.25">
      <c r="A1564" s="43">
        <v>103.99848814000001</v>
      </c>
      <c r="B1564" s="43">
        <v>27.518384600000001</v>
      </c>
      <c r="C1564" s="43">
        <v>851.745</v>
      </c>
      <c r="D1564" s="2">
        <v>45392</v>
      </c>
      <c r="E1564" s="26">
        <v>783.34299999999996</v>
      </c>
    </row>
    <row r="1565" spans="1:5" ht="15.75" x14ac:dyDescent="0.25">
      <c r="A1565" s="43">
        <v>103.99848814000001</v>
      </c>
      <c r="B1565" s="43">
        <v>27.518384600000001</v>
      </c>
      <c r="C1565" s="43">
        <v>851.745</v>
      </c>
      <c r="D1565" s="2">
        <v>45393</v>
      </c>
      <c r="E1565" s="26">
        <v>783.28800000000001</v>
      </c>
    </row>
    <row r="1566" spans="1:5" ht="15.75" x14ac:dyDescent="0.25">
      <c r="A1566" s="43">
        <v>103.99848814000001</v>
      </c>
      <c r="B1566" s="43">
        <v>27.518384600000001</v>
      </c>
      <c r="C1566" s="43">
        <v>851.745</v>
      </c>
      <c r="D1566" s="2">
        <v>45394</v>
      </c>
      <c r="E1566" s="26">
        <v>783.18700000000001</v>
      </c>
    </row>
    <row r="1567" spans="1:5" ht="15.75" x14ac:dyDescent="0.25">
      <c r="A1567" s="43">
        <v>103.99848814000001</v>
      </c>
      <c r="B1567" s="43">
        <v>27.518384600000001</v>
      </c>
      <c r="C1567" s="43">
        <v>851.745</v>
      </c>
      <c r="D1567" s="2">
        <v>45395</v>
      </c>
      <c r="E1567" s="26">
        <v>783.18899999999996</v>
      </c>
    </row>
    <row r="1568" spans="1:5" ht="15.75" x14ac:dyDescent="0.25">
      <c r="A1568" s="43">
        <v>103.99848814000001</v>
      </c>
      <c r="B1568" s="43">
        <v>27.518384600000001</v>
      </c>
      <c r="C1568" s="43">
        <v>851.745</v>
      </c>
      <c r="D1568" s="2">
        <v>45396</v>
      </c>
      <c r="E1568" s="26">
        <v>783.93700000000001</v>
      </c>
    </row>
    <row r="1569" spans="1:5" ht="15.75" x14ac:dyDescent="0.25">
      <c r="A1569" s="43">
        <v>103.99848814000001</v>
      </c>
      <c r="B1569" s="43">
        <v>27.518384600000001</v>
      </c>
      <c r="C1569" s="43">
        <v>851.745</v>
      </c>
      <c r="D1569" s="2">
        <v>45397</v>
      </c>
      <c r="E1569" s="26">
        <v>783.85400000000004</v>
      </c>
    </row>
    <row r="1570" spans="1:5" ht="15.75" x14ac:dyDescent="0.25">
      <c r="A1570" s="43">
        <v>103.99848814000001</v>
      </c>
      <c r="B1570" s="43">
        <v>27.518384600000001</v>
      </c>
      <c r="C1570" s="43">
        <v>851.745</v>
      </c>
      <c r="D1570" s="2">
        <v>45398</v>
      </c>
      <c r="E1570" s="26">
        <v>783.40099999999995</v>
      </c>
    </row>
    <row r="1571" spans="1:5" ht="15.75" x14ac:dyDescent="0.25">
      <c r="A1571" s="43">
        <v>103.99848814000001</v>
      </c>
      <c r="B1571" s="43">
        <v>27.518384600000001</v>
      </c>
      <c r="C1571" s="43">
        <v>851.745</v>
      </c>
      <c r="D1571" s="2">
        <v>45399</v>
      </c>
      <c r="E1571" s="26">
        <v>782.904</v>
      </c>
    </row>
    <row r="1572" spans="1:5" ht="15.75" x14ac:dyDescent="0.25">
      <c r="A1572" s="43">
        <v>103.99848814000001</v>
      </c>
      <c r="B1572" s="43">
        <v>27.518384600000001</v>
      </c>
      <c r="C1572" s="43">
        <v>851.745</v>
      </c>
      <c r="D1572" s="2">
        <v>45400</v>
      </c>
      <c r="E1572" s="26">
        <v>782.25400000000002</v>
      </c>
    </row>
    <row r="1573" spans="1:5" ht="15.75" x14ac:dyDescent="0.25">
      <c r="A1573" s="43">
        <v>103.99848814000001</v>
      </c>
      <c r="B1573" s="43">
        <v>27.518384600000001</v>
      </c>
      <c r="C1573" s="43">
        <v>851.745</v>
      </c>
      <c r="D1573" s="2">
        <v>45401</v>
      </c>
      <c r="E1573" s="26">
        <v>782.09400000000005</v>
      </c>
    </row>
    <row r="1574" spans="1:5" ht="15.75" x14ac:dyDescent="0.25">
      <c r="A1574" s="43">
        <v>103.99848814000001</v>
      </c>
      <c r="B1574" s="43">
        <v>27.518384600000001</v>
      </c>
      <c r="C1574" s="43">
        <v>851.745</v>
      </c>
      <c r="D1574" s="2">
        <v>45402</v>
      </c>
      <c r="E1574" s="26">
        <v>780.80499999999995</v>
      </c>
    </row>
    <row r="1575" spans="1:5" ht="15.75" x14ac:dyDescent="0.25">
      <c r="A1575" s="43">
        <v>103.99848814000001</v>
      </c>
      <c r="B1575" s="43">
        <v>27.518384600000001</v>
      </c>
      <c r="C1575" s="43">
        <v>851.745</v>
      </c>
      <c r="D1575" s="2">
        <v>45403</v>
      </c>
      <c r="E1575" s="26">
        <v>778.976</v>
      </c>
    </row>
    <row r="1576" spans="1:5" ht="15.75" x14ac:dyDescent="0.25">
      <c r="A1576" s="43">
        <v>103.99848814000001</v>
      </c>
      <c r="B1576" s="43">
        <v>27.518384600000001</v>
      </c>
      <c r="C1576" s="43">
        <v>851.745</v>
      </c>
      <c r="D1576" s="2">
        <v>45404</v>
      </c>
      <c r="E1576" s="26">
        <v>778.03700000000003</v>
      </c>
    </row>
    <row r="1577" spans="1:5" ht="15.75" x14ac:dyDescent="0.25">
      <c r="A1577" s="43">
        <v>103.99848814000001</v>
      </c>
      <c r="B1577" s="43">
        <v>27.518384600000001</v>
      </c>
      <c r="C1577" s="43">
        <v>851.745</v>
      </c>
      <c r="D1577" s="2">
        <v>45405</v>
      </c>
      <c r="E1577" s="26">
        <v>777.68</v>
      </c>
    </row>
    <row r="1578" spans="1:5" ht="15.75" x14ac:dyDescent="0.25">
      <c r="A1578" s="43">
        <v>103.99848814000001</v>
      </c>
      <c r="B1578" s="43">
        <v>27.518384600000001</v>
      </c>
      <c r="C1578" s="43">
        <v>851.745</v>
      </c>
      <c r="D1578" s="2">
        <v>45406</v>
      </c>
      <c r="E1578" s="26">
        <v>771.81</v>
      </c>
    </row>
    <row r="1579" spans="1:5" ht="15.75" x14ac:dyDescent="0.25">
      <c r="A1579" s="43">
        <v>103.99848814000001</v>
      </c>
      <c r="B1579" s="43">
        <v>27.518384600000001</v>
      </c>
      <c r="C1579" s="43">
        <v>851.745</v>
      </c>
      <c r="D1579" s="2">
        <v>45407</v>
      </c>
      <c r="E1579" s="26">
        <v>771.00400000000002</v>
      </c>
    </row>
    <row r="1580" spans="1:5" ht="15.75" x14ac:dyDescent="0.25">
      <c r="A1580" s="43">
        <v>103.99848814000001</v>
      </c>
      <c r="B1580" s="43">
        <v>27.518384600000001</v>
      </c>
      <c r="C1580" s="43">
        <v>851.745</v>
      </c>
      <c r="D1580" s="2">
        <v>45408</v>
      </c>
      <c r="E1580" s="26">
        <v>774.41800000000001</v>
      </c>
    </row>
    <row r="1581" spans="1:5" ht="15.75" x14ac:dyDescent="0.25">
      <c r="A1581" s="43">
        <v>103.99848814000001</v>
      </c>
      <c r="B1581" s="43">
        <v>27.518384600000001</v>
      </c>
      <c r="C1581" s="43">
        <v>851.745</v>
      </c>
      <c r="D1581" s="2">
        <v>45409</v>
      </c>
      <c r="E1581" s="26">
        <v>766.23800000000006</v>
      </c>
    </row>
    <row r="1582" spans="1:5" ht="15.75" x14ac:dyDescent="0.25">
      <c r="A1582" s="43">
        <v>103.99848814000001</v>
      </c>
      <c r="B1582" s="43">
        <v>27.518384600000001</v>
      </c>
      <c r="C1582" s="43">
        <v>851.745</v>
      </c>
      <c r="D1582" s="2">
        <v>45410</v>
      </c>
      <c r="E1582" s="26">
        <v>765.53899999999999</v>
      </c>
    </row>
    <row r="1583" spans="1:5" ht="15.75" x14ac:dyDescent="0.25">
      <c r="A1583" s="43">
        <v>103.99848814000001</v>
      </c>
      <c r="B1583" s="43">
        <v>27.518384600000001</v>
      </c>
      <c r="C1583" s="43">
        <v>851.745</v>
      </c>
      <c r="D1583" s="2">
        <v>45411</v>
      </c>
      <c r="E1583" s="26">
        <v>765.34699999999998</v>
      </c>
    </row>
    <row r="1584" spans="1:5" ht="15.75" x14ac:dyDescent="0.25">
      <c r="A1584" s="43">
        <v>103.99848814000001</v>
      </c>
      <c r="B1584" s="43">
        <v>27.518384600000001</v>
      </c>
      <c r="C1584" s="43">
        <v>851.745</v>
      </c>
      <c r="D1584" s="2">
        <v>45412</v>
      </c>
      <c r="E1584" s="26"/>
    </row>
    <row r="1585" spans="1:5" ht="15.75" x14ac:dyDescent="0.25">
      <c r="A1585" s="43">
        <v>103.99848814000001</v>
      </c>
      <c r="B1585" s="43">
        <v>27.518384600000001</v>
      </c>
      <c r="C1585" s="43">
        <v>851.745</v>
      </c>
      <c r="D1585" s="2">
        <v>45413</v>
      </c>
      <c r="E1585" s="26"/>
    </row>
    <row r="1586" spans="1:5" ht="15.75" x14ac:dyDescent="0.25">
      <c r="A1586" s="43">
        <v>103.99848814000001</v>
      </c>
      <c r="B1586" s="43">
        <v>27.518384600000001</v>
      </c>
      <c r="C1586" s="43">
        <v>851.745</v>
      </c>
      <c r="D1586" s="2">
        <v>45414</v>
      </c>
      <c r="E1586" s="26"/>
    </row>
    <row r="1587" spans="1:5" ht="15.75" x14ac:dyDescent="0.25">
      <c r="A1587" s="43">
        <v>103.99848814000001</v>
      </c>
      <c r="B1587" s="43">
        <v>27.518384600000001</v>
      </c>
      <c r="C1587" s="43">
        <v>851.745</v>
      </c>
      <c r="D1587" s="2">
        <v>45415</v>
      </c>
      <c r="E1587" s="26">
        <v>767.05</v>
      </c>
    </row>
    <row r="1588" spans="1:5" ht="15.75" x14ac:dyDescent="0.25">
      <c r="A1588" s="43">
        <v>103.99848814000001</v>
      </c>
      <c r="B1588" s="43">
        <v>27.518384600000001</v>
      </c>
      <c r="C1588" s="43">
        <v>851.745</v>
      </c>
      <c r="D1588" s="2">
        <v>45416</v>
      </c>
      <c r="E1588" s="26">
        <v>767.452</v>
      </c>
    </row>
    <row r="1589" spans="1:5" ht="15.75" x14ac:dyDescent="0.25">
      <c r="A1589" s="43">
        <v>103.99848814000001</v>
      </c>
      <c r="B1589" s="43">
        <v>27.518384600000001</v>
      </c>
      <c r="C1589" s="43">
        <v>851.745</v>
      </c>
      <c r="D1589" s="2">
        <v>45417</v>
      </c>
      <c r="E1589" s="26">
        <v>766.846</v>
      </c>
    </row>
    <row r="1590" spans="1:5" ht="15.75" x14ac:dyDescent="0.25">
      <c r="A1590" s="43">
        <v>103.99848814000001</v>
      </c>
      <c r="B1590" s="43">
        <v>27.518384600000001</v>
      </c>
      <c r="C1590" s="43">
        <v>851.745</v>
      </c>
      <c r="D1590" s="2">
        <v>45418</v>
      </c>
      <c r="E1590" s="26">
        <v>767.08199999999999</v>
      </c>
    </row>
    <row r="1591" spans="1:5" ht="15.75" x14ac:dyDescent="0.25">
      <c r="A1591" s="43">
        <v>103.99848814000001</v>
      </c>
      <c r="B1591" s="43">
        <v>27.518384600000001</v>
      </c>
      <c r="C1591" s="43">
        <v>851.745</v>
      </c>
      <c r="D1591" s="2">
        <v>45419</v>
      </c>
      <c r="E1591" s="26">
        <v>767.298</v>
      </c>
    </row>
    <row r="1592" spans="1:5" ht="15.75" x14ac:dyDescent="0.25">
      <c r="A1592" s="43">
        <v>103.99848814000001</v>
      </c>
      <c r="B1592" s="43">
        <v>27.518384600000001</v>
      </c>
      <c r="C1592" s="43">
        <v>851.745</v>
      </c>
      <c r="D1592" s="2">
        <v>45420</v>
      </c>
      <c r="E1592" s="26">
        <v>766.67700000000002</v>
      </c>
    </row>
    <row r="1593" spans="1:5" ht="15.75" x14ac:dyDescent="0.25">
      <c r="A1593" s="43">
        <v>103.99848814000001</v>
      </c>
      <c r="B1593" s="43">
        <v>27.518384600000001</v>
      </c>
      <c r="C1593" s="43">
        <v>851.745</v>
      </c>
      <c r="D1593" s="2">
        <v>45421</v>
      </c>
      <c r="E1593" s="26"/>
    </row>
    <row r="1594" spans="1:5" ht="15.75" x14ac:dyDescent="0.25">
      <c r="A1594" s="43">
        <v>103.99848814000001</v>
      </c>
      <c r="B1594" s="43">
        <v>27.518384600000001</v>
      </c>
      <c r="C1594" s="43">
        <v>851.745</v>
      </c>
      <c r="D1594" s="2">
        <v>45422</v>
      </c>
      <c r="E1594" s="26"/>
    </row>
    <row r="1595" spans="1:5" ht="15.75" x14ac:dyDescent="0.25">
      <c r="A1595" s="43">
        <v>103.99848814000001</v>
      </c>
      <c r="B1595" s="43">
        <v>27.518384600000001</v>
      </c>
      <c r="C1595" s="43">
        <v>851.745</v>
      </c>
      <c r="D1595" s="2">
        <v>45423</v>
      </c>
      <c r="E1595" s="26">
        <v>765.90599999999995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B7" sqref="B7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  <col min="6" max="6" width="21.62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85" t="s">
        <v>1501</v>
      </c>
      <c r="B2" s="42" t="s">
        <v>487</v>
      </c>
      <c r="C2" s="43" t="s">
        <v>488</v>
      </c>
      <c r="D2" s="43" t="s">
        <v>489</v>
      </c>
      <c r="E2" s="53" t="s">
        <v>490</v>
      </c>
      <c r="F2" s="58" t="s">
        <v>493</v>
      </c>
    </row>
    <row r="3" spans="1:6" ht="16.5" thickBot="1" x14ac:dyDescent="0.25">
      <c r="A3" s="59">
        <v>3044758.5</v>
      </c>
      <c r="B3" s="59">
        <v>35401368.965000004</v>
      </c>
      <c r="C3" s="60">
        <v>905.53399999999999</v>
      </c>
      <c r="D3" s="2">
        <v>44927</v>
      </c>
      <c r="E3" s="32"/>
      <c r="F3" t="s">
        <v>494</v>
      </c>
    </row>
    <row r="4" spans="1:6" ht="16.5" thickBot="1" x14ac:dyDescent="0.25">
      <c r="A4" s="59">
        <v>3044758.5</v>
      </c>
      <c r="B4" s="59">
        <v>35401368.965000004</v>
      </c>
      <c r="C4" s="60">
        <v>905.53399999999999</v>
      </c>
      <c r="D4" s="2">
        <v>44928</v>
      </c>
      <c r="E4" s="31"/>
    </row>
    <row r="5" spans="1:6" ht="16.5" thickBot="1" x14ac:dyDescent="0.25">
      <c r="A5" s="59">
        <v>3044758.5</v>
      </c>
      <c r="B5" s="59">
        <v>35401368.965000004</v>
      </c>
      <c r="C5" s="60">
        <v>905.53399999999999</v>
      </c>
      <c r="D5" s="2">
        <v>44929</v>
      </c>
      <c r="E5" s="31"/>
    </row>
    <row r="6" spans="1:6" ht="16.5" thickBot="1" x14ac:dyDescent="0.25">
      <c r="A6" s="59">
        <v>3044758.5</v>
      </c>
      <c r="B6" s="59">
        <v>35401368.965000004</v>
      </c>
      <c r="C6" s="60">
        <v>905.53399999999999</v>
      </c>
      <c r="D6" s="2">
        <v>44930</v>
      </c>
      <c r="E6" s="31"/>
    </row>
    <row r="7" spans="1:6" ht="16.5" thickBot="1" x14ac:dyDescent="0.25">
      <c r="A7" s="59">
        <v>3044758.5</v>
      </c>
      <c r="B7" s="59">
        <v>35401368.965000004</v>
      </c>
      <c r="C7" s="60">
        <v>905.53399999999999</v>
      </c>
      <c r="D7" s="2">
        <v>44931</v>
      </c>
      <c r="E7" s="31">
        <f>905.53-2.9</f>
        <v>902.63</v>
      </c>
    </row>
    <row r="8" spans="1:6" ht="16.5" thickBot="1" x14ac:dyDescent="0.25">
      <c r="A8" s="59">
        <v>3044758.5</v>
      </c>
      <c r="B8" s="59">
        <v>35401368.965000004</v>
      </c>
      <c r="C8" s="60">
        <v>905.53399999999999</v>
      </c>
      <c r="D8" s="2">
        <v>44932</v>
      </c>
      <c r="E8" s="31"/>
    </row>
    <row r="9" spans="1:6" ht="16.5" thickBot="1" x14ac:dyDescent="0.25">
      <c r="A9" s="59">
        <v>3044758.5</v>
      </c>
      <c r="B9" s="59">
        <v>35401368.965000004</v>
      </c>
      <c r="C9" s="60">
        <v>905.53399999999999</v>
      </c>
      <c r="D9" s="2">
        <v>44933</v>
      </c>
      <c r="E9" s="31"/>
    </row>
    <row r="10" spans="1:6" ht="16.5" thickBot="1" x14ac:dyDescent="0.25">
      <c r="A10" s="59">
        <v>3044758.5</v>
      </c>
      <c r="B10" s="59">
        <v>35401368.965000004</v>
      </c>
      <c r="C10" s="60">
        <v>905.53399999999999</v>
      </c>
      <c r="D10" s="2">
        <v>44934</v>
      </c>
      <c r="E10" s="31"/>
    </row>
    <row r="11" spans="1:6" ht="16.5" thickBot="1" x14ac:dyDescent="0.25">
      <c r="A11" s="59">
        <v>3044758.5</v>
      </c>
      <c r="B11" s="59">
        <v>35401368.965000004</v>
      </c>
      <c r="C11" s="60">
        <v>905.53399999999999</v>
      </c>
      <c r="D11" s="2">
        <v>44935</v>
      </c>
      <c r="E11" s="31"/>
    </row>
    <row r="12" spans="1:6" ht="16.5" thickBot="1" x14ac:dyDescent="0.25">
      <c r="A12" s="59">
        <v>3044758.5</v>
      </c>
      <c r="B12" s="59">
        <v>35401368.965000004</v>
      </c>
      <c r="C12" s="60">
        <v>905.53399999999999</v>
      </c>
      <c r="D12" s="2">
        <v>44936</v>
      </c>
      <c r="E12" s="31">
        <f>905.53-3.78</f>
        <v>901.75</v>
      </c>
    </row>
    <row r="13" spans="1:6" ht="16.5" thickBot="1" x14ac:dyDescent="0.25">
      <c r="A13" s="59">
        <v>3044758.5</v>
      </c>
      <c r="B13" s="59">
        <v>35401368.965000004</v>
      </c>
      <c r="C13" s="60">
        <v>905.53399999999999</v>
      </c>
      <c r="D13" s="2">
        <v>44937</v>
      </c>
      <c r="E13" s="31"/>
    </row>
    <row r="14" spans="1:6" ht="16.5" thickBot="1" x14ac:dyDescent="0.25">
      <c r="A14" s="59">
        <v>3044758.5</v>
      </c>
      <c r="B14" s="59">
        <v>35401368.965000004</v>
      </c>
      <c r="C14" s="60">
        <v>905.53399999999999</v>
      </c>
      <c r="D14" s="2">
        <v>44938</v>
      </c>
      <c r="E14" s="32"/>
    </row>
    <row r="15" spans="1:6" ht="16.5" thickBot="1" x14ac:dyDescent="0.25">
      <c r="A15" s="59">
        <v>3044758.5</v>
      </c>
      <c r="B15" s="59">
        <v>35401368.965000004</v>
      </c>
      <c r="C15" s="60">
        <v>905.53399999999999</v>
      </c>
      <c r="D15" s="2">
        <v>44939</v>
      </c>
      <c r="E15" s="32"/>
    </row>
    <row r="16" spans="1:6" ht="16.5" thickBot="1" x14ac:dyDescent="0.25">
      <c r="A16" s="59">
        <v>3044758.5</v>
      </c>
      <c r="B16" s="59">
        <v>35401368.965000004</v>
      </c>
      <c r="C16" s="60">
        <v>905.53399999999999</v>
      </c>
      <c r="D16" s="2">
        <v>44940</v>
      </c>
      <c r="E16" s="32"/>
    </row>
    <row r="17" spans="1:5" ht="16.5" thickBot="1" x14ac:dyDescent="0.25">
      <c r="A17" s="59">
        <v>3044758.5</v>
      </c>
      <c r="B17" s="59">
        <v>35401368.965000004</v>
      </c>
      <c r="C17" s="60">
        <v>905.53399999999999</v>
      </c>
      <c r="D17" s="2">
        <v>44941</v>
      </c>
      <c r="E17" s="31">
        <f>905.53-6.82</f>
        <v>898.70999999999992</v>
      </c>
    </row>
    <row r="18" spans="1:5" ht="16.5" thickBot="1" x14ac:dyDescent="0.25">
      <c r="A18" s="59">
        <v>3044758.5</v>
      </c>
      <c r="B18" s="59">
        <v>35401368.965000004</v>
      </c>
      <c r="C18" s="60">
        <v>905.53399999999999</v>
      </c>
      <c r="D18" s="2">
        <v>44942</v>
      </c>
      <c r="E18" s="32"/>
    </row>
    <row r="19" spans="1:5" ht="16.5" thickBot="1" x14ac:dyDescent="0.25">
      <c r="A19" s="59">
        <v>3044758.5</v>
      </c>
      <c r="B19" s="59">
        <v>35401368.965000004</v>
      </c>
      <c r="C19" s="60">
        <v>905.53399999999999</v>
      </c>
      <c r="D19" s="2">
        <v>44943</v>
      </c>
      <c r="E19" s="32"/>
    </row>
    <row r="20" spans="1:5" ht="16.5" thickBot="1" x14ac:dyDescent="0.25">
      <c r="A20" s="59">
        <v>3044758.5</v>
      </c>
      <c r="B20" s="59">
        <v>35401368.965000004</v>
      </c>
      <c r="C20" s="60">
        <v>905.53399999999999</v>
      </c>
      <c r="D20" s="2">
        <v>44944</v>
      </c>
      <c r="E20" s="31"/>
    </row>
    <row r="21" spans="1:5" ht="16.5" thickBot="1" x14ac:dyDescent="0.25">
      <c r="A21" s="59">
        <v>3044758.5</v>
      </c>
      <c r="B21" s="59">
        <v>35401368.965000004</v>
      </c>
      <c r="C21" s="60">
        <v>905.53399999999999</v>
      </c>
      <c r="D21" s="2">
        <v>44945</v>
      </c>
      <c r="E21" s="32"/>
    </row>
    <row r="22" spans="1:5" ht="16.5" thickBot="1" x14ac:dyDescent="0.25">
      <c r="A22" s="59">
        <v>3044758.5</v>
      </c>
      <c r="B22" s="59">
        <v>35401368.965000004</v>
      </c>
      <c r="C22" s="60">
        <v>905.53399999999999</v>
      </c>
      <c r="D22" s="2">
        <v>44946</v>
      </c>
      <c r="E22" s="31">
        <f>905.53-3.21</f>
        <v>902.31999999999994</v>
      </c>
    </row>
    <row r="23" spans="1:5" ht="16.5" thickBot="1" x14ac:dyDescent="0.25">
      <c r="A23" s="59">
        <v>3044758.5</v>
      </c>
      <c r="B23" s="59">
        <v>35401368.965000004</v>
      </c>
      <c r="C23" s="60">
        <v>905.53399999999999</v>
      </c>
      <c r="D23" s="2">
        <v>44947</v>
      </c>
      <c r="E23" s="32"/>
    </row>
    <row r="24" spans="1:5" ht="16.5" thickBot="1" x14ac:dyDescent="0.25">
      <c r="A24" s="59">
        <v>3044758.5</v>
      </c>
      <c r="B24" s="59">
        <v>35401368.965000004</v>
      </c>
      <c r="C24" s="60">
        <v>905.53399999999999</v>
      </c>
      <c r="D24" s="2">
        <v>44948</v>
      </c>
      <c r="E24" s="32"/>
    </row>
    <row r="25" spans="1:5" ht="16.5" thickBot="1" x14ac:dyDescent="0.25">
      <c r="A25" s="59">
        <v>3044758.5</v>
      </c>
      <c r="B25" s="59">
        <v>35401368.965000004</v>
      </c>
      <c r="C25" s="60">
        <v>905.53399999999999</v>
      </c>
      <c r="D25" s="2">
        <v>44949</v>
      </c>
      <c r="E25" s="32"/>
    </row>
    <row r="26" spans="1:5" ht="16.5" thickBot="1" x14ac:dyDescent="0.25">
      <c r="A26" s="59">
        <v>3044758.5</v>
      </c>
      <c r="B26" s="59">
        <v>35401368.965000004</v>
      </c>
      <c r="C26" s="60">
        <v>905.53399999999999</v>
      </c>
      <c r="D26" s="2">
        <v>44950</v>
      </c>
      <c r="E26" s="32"/>
    </row>
    <row r="27" spans="1:5" ht="16.5" thickBot="1" x14ac:dyDescent="0.25">
      <c r="A27" s="59">
        <v>3044758.5</v>
      </c>
      <c r="B27" s="59">
        <v>35401368.965000004</v>
      </c>
      <c r="C27" s="60">
        <v>905.53399999999999</v>
      </c>
      <c r="D27" s="2">
        <v>44951</v>
      </c>
      <c r="E27" s="31">
        <f>905.53-2.77</f>
        <v>902.76</v>
      </c>
    </row>
    <row r="28" spans="1:5" ht="16.5" thickBot="1" x14ac:dyDescent="0.25">
      <c r="A28" s="59">
        <v>3044758.5</v>
      </c>
      <c r="B28" s="59">
        <v>35401368.965000004</v>
      </c>
      <c r="C28" s="60">
        <v>905.53399999999999</v>
      </c>
      <c r="D28" s="2">
        <v>44952</v>
      </c>
      <c r="E28" s="32"/>
    </row>
    <row r="29" spans="1:5" ht="16.5" thickBot="1" x14ac:dyDescent="0.25">
      <c r="A29" s="59">
        <v>3044758.5</v>
      </c>
      <c r="B29" s="59">
        <v>35401368.965000004</v>
      </c>
      <c r="C29" s="60">
        <v>905.53399999999999</v>
      </c>
      <c r="D29" s="2">
        <v>44953</v>
      </c>
      <c r="E29" s="32"/>
    </row>
    <row r="30" spans="1:5" ht="16.5" thickBot="1" x14ac:dyDescent="0.25">
      <c r="A30" s="59">
        <v>3044758.5</v>
      </c>
      <c r="B30" s="59">
        <v>35401368.965000004</v>
      </c>
      <c r="C30" s="60">
        <v>905.53399999999999</v>
      </c>
      <c r="D30" s="2">
        <v>44954</v>
      </c>
      <c r="E30" s="32"/>
    </row>
    <row r="31" spans="1:5" ht="16.5" thickBot="1" x14ac:dyDescent="0.25">
      <c r="A31" s="59">
        <v>3044758.5</v>
      </c>
      <c r="B31" s="59">
        <v>35401368.965000004</v>
      </c>
      <c r="C31" s="60">
        <v>905.53399999999999</v>
      </c>
      <c r="D31" s="2">
        <v>44955</v>
      </c>
      <c r="E31" s="32"/>
    </row>
    <row r="32" spans="1:5" ht="16.5" thickBot="1" x14ac:dyDescent="0.25">
      <c r="A32" s="59">
        <v>3044758.5</v>
      </c>
      <c r="B32" s="59">
        <v>35401368.965000004</v>
      </c>
      <c r="C32" s="60">
        <v>905.53399999999999</v>
      </c>
      <c r="D32" s="2">
        <v>44956</v>
      </c>
      <c r="E32" s="31">
        <f>905.53-2.51</f>
        <v>903.02</v>
      </c>
    </row>
    <row r="33" spans="1:5" ht="16.5" thickBot="1" x14ac:dyDescent="0.25">
      <c r="A33" s="59">
        <v>3044758.5</v>
      </c>
      <c r="B33" s="59">
        <v>35401368.965000004</v>
      </c>
      <c r="C33" s="60">
        <v>905.53399999999999</v>
      </c>
      <c r="D33" s="2">
        <v>44957</v>
      </c>
      <c r="E33" s="32"/>
    </row>
    <row r="34" spans="1:5" ht="16.5" thickBot="1" x14ac:dyDescent="0.25">
      <c r="A34" s="59">
        <v>3044758.5</v>
      </c>
      <c r="B34" s="59">
        <v>35401368.965000004</v>
      </c>
      <c r="C34" s="60">
        <v>905.53399999999999</v>
      </c>
      <c r="D34" s="2">
        <v>44958</v>
      </c>
      <c r="E34" s="32"/>
    </row>
    <row r="35" spans="1:5" ht="16.5" thickBot="1" x14ac:dyDescent="0.25">
      <c r="A35" s="59">
        <v>3044758.5</v>
      </c>
      <c r="B35" s="59">
        <v>35401368.965000004</v>
      </c>
      <c r="C35" s="60">
        <v>905.53399999999999</v>
      </c>
      <c r="D35" s="2">
        <v>44959</v>
      </c>
      <c r="E35" s="34">
        <f>905.53-2.7</f>
        <v>902.82999999999993</v>
      </c>
    </row>
    <row r="36" spans="1:5" ht="16.5" thickBot="1" x14ac:dyDescent="0.25">
      <c r="A36" s="59">
        <v>3044758.5</v>
      </c>
      <c r="B36" s="59">
        <v>35401368.965000004</v>
      </c>
      <c r="C36" s="60">
        <v>905.53399999999999</v>
      </c>
      <c r="D36" s="2">
        <v>44960</v>
      </c>
      <c r="E36" s="32"/>
    </row>
    <row r="37" spans="1:5" ht="16.5" thickBot="1" x14ac:dyDescent="0.25">
      <c r="A37" s="59">
        <v>3044758.5</v>
      </c>
      <c r="B37" s="59">
        <v>35401368.965000004</v>
      </c>
      <c r="C37" s="60">
        <v>905.53399999999999</v>
      </c>
      <c r="D37" s="2">
        <v>44961</v>
      </c>
      <c r="E37" s="32"/>
    </row>
    <row r="38" spans="1:5" ht="16.5" thickBot="1" x14ac:dyDescent="0.25">
      <c r="A38" s="59">
        <v>3044758.5</v>
      </c>
      <c r="B38" s="59">
        <v>35401368.965000004</v>
      </c>
      <c r="C38" s="60">
        <v>905.53399999999999</v>
      </c>
      <c r="D38" s="2">
        <v>44962</v>
      </c>
      <c r="E38" s="32"/>
    </row>
    <row r="39" spans="1:5" ht="16.5" thickBot="1" x14ac:dyDescent="0.25">
      <c r="A39" s="59">
        <v>3044758.5</v>
      </c>
      <c r="B39" s="59">
        <v>35401368.965000004</v>
      </c>
      <c r="C39" s="60">
        <v>905.53399999999999</v>
      </c>
      <c r="D39" s="2">
        <v>44963</v>
      </c>
      <c r="E39" s="32"/>
    </row>
    <row r="40" spans="1:5" ht="16.5" thickBot="1" x14ac:dyDescent="0.25">
      <c r="A40" s="59">
        <v>3044758.5</v>
      </c>
      <c r="B40" s="59">
        <v>35401368.965000004</v>
      </c>
      <c r="C40" s="60">
        <v>905.53399999999999</v>
      </c>
      <c r="D40" s="2">
        <v>44964</v>
      </c>
      <c r="E40" s="32"/>
    </row>
    <row r="41" spans="1:5" ht="16.5" thickBot="1" x14ac:dyDescent="0.25">
      <c r="A41" s="59">
        <v>3044758.5</v>
      </c>
      <c r="B41" s="59">
        <v>35401368.965000004</v>
      </c>
      <c r="C41" s="60">
        <v>905.53399999999999</v>
      </c>
      <c r="D41" s="2">
        <v>44965</v>
      </c>
      <c r="E41" s="31">
        <f>905.53-19.24</f>
        <v>886.29</v>
      </c>
    </row>
    <row r="42" spans="1:5" ht="16.5" thickBot="1" x14ac:dyDescent="0.25">
      <c r="A42" s="59">
        <v>3044758.5</v>
      </c>
      <c r="B42" s="59">
        <v>35401368.965000004</v>
      </c>
      <c r="C42" s="60">
        <v>905.53399999999999</v>
      </c>
      <c r="D42" s="2">
        <v>44966</v>
      </c>
      <c r="E42" s="31">
        <v>885.96</v>
      </c>
    </row>
    <row r="43" spans="1:5" ht="16.5" thickBot="1" x14ac:dyDescent="0.25">
      <c r="A43" s="59">
        <v>3044758.5</v>
      </c>
      <c r="B43" s="59">
        <v>35401368.965000004</v>
      </c>
      <c r="C43" s="60">
        <v>905.53399999999999</v>
      </c>
      <c r="D43" s="2">
        <v>44967</v>
      </c>
      <c r="E43" s="31">
        <v>886.51</v>
      </c>
    </row>
    <row r="44" spans="1:5" ht="16.5" thickBot="1" x14ac:dyDescent="0.25">
      <c r="A44" s="59">
        <v>3044758.5</v>
      </c>
      <c r="B44" s="59">
        <v>35401368.965000004</v>
      </c>
      <c r="C44" s="60">
        <v>905.53399999999999</v>
      </c>
      <c r="D44" s="2">
        <v>44968</v>
      </c>
      <c r="E44" s="31">
        <v>886.06</v>
      </c>
    </row>
    <row r="45" spans="1:5" ht="16.5" thickBot="1" x14ac:dyDescent="0.25">
      <c r="A45" s="59">
        <v>3044758.5</v>
      </c>
      <c r="B45" s="59">
        <v>35401368.965000004</v>
      </c>
      <c r="C45" s="60">
        <v>905.53399999999999</v>
      </c>
      <c r="D45" s="2">
        <v>44969</v>
      </c>
      <c r="E45" s="31">
        <v>885.83</v>
      </c>
    </row>
    <row r="46" spans="1:5" ht="16.5" thickBot="1" x14ac:dyDescent="0.25">
      <c r="A46" s="59">
        <v>3044758.5</v>
      </c>
      <c r="B46" s="59">
        <v>35401368.965000004</v>
      </c>
      <c r="C46" s="60">
        <v>905.53399999999999</v>
      </c>
      <c r="D46" s="2">
        <v>44970</v>
      </c>
      <c r="E46" s="34">
        <v>885.39</v>
      </c>
    </row>
    <row r="47" spans="1:5" ht="16.5" thickBot="1" x14ac:dyDescent="0.25">
      <c r="A47" s="59">
        <v>3044758.5</v>
      </c>
      <c r="B47" s="59">
        <v>35401368.965000004</v>
      </c>
      <c r="C47" s="60">
        <v>905.53399999999999</v>
      </c>
      <c r="D47" s="2">
        <v>44971</v>
      </c>
      <c r="E47" s="31">
        <v>883.73</v>
      </c>
    </row>
    <row r="48" spans="1:5" ht="16.5" thickBot="1" x14ac:dyDescent="0.25">
      <c r="A48" s="59">
        <v>3044758.5</v>
      </c>
      <c r="B48" s="59">
        <v>35401368.965000004</v>
      </c>
      <c r="C48" s="60">
        <v>905.53399999999999</v>
      </c>
      <c r="D48" s="2">
        <v>44972</v>
      </c>
      <c r="E48" s="31">
        <v>873.27</v>
      </c>
    </row>
    <row r="49" spans="1:5" ht="16.5" thickBot="1" x14ac:dyDescent="0.25">
      <c r="A49" s="59">
        <v>3044758.5</v>
      </c>
      <c r="B49" s="59">
        <v>35401368.965000004</v>
      </c>
      <c r="C49" s="60">
        <v>905.53399999999999</v>
      </c>
      <c r="D49" s="2">
        <v>44973</v>
      </c>
      <c r="E49" s="31">
        <v>869.21</v>
      </c>
    </row>
    <row r="50" spans="1:5" ht="16.5" thickBot="1" x14ac:dyDescent="0.25">
      <c r="A50" s="59">
        <v>3044758.5</v>
      </c>
      <c r="B50" s="59">
        <v>35401368.965000004</v>
      </c>
      <c r="C50" s="60">
        <v>905.53399999999999</v>
      </c>
      <c r="D50" s="2">
        <v>44974</v>
      </c>
      <c r="E50" s="31">
        <v>868.99</v>
      </c>
    </row>
    <row r="51" spans="1:5" ht="16.5" thickBot="1" x14ac:dyDescent="0.25">
      <c r="A51" s="59">
        <v>3044758.5</v>
      </c>
      <c r="B51" s="59">
        <v>35401368.965000004</v>
      </c>
      <c r="C51" s="60">
        <v>905.53399999999999</v>
      </c>
      <c r="D51" s="2">
        <v>44975</v>
      </c>
      <c r="E51" s="31">
        <v>868.73</v>
      </c>
    </row>
    <row r="52" spans="1:5" ht="16.5" thickBot="1" x14ac:dyDescent="0.25">
      <c r="A52" s="59">
        <v>3044758.5</v>
      </c>
      <c r="B52" s="59">
        <v>35401368.965000004</v>
      </c>
      <c r="C52" s="60">
        <v>905.53399999999999</v>
      </c>
      <c r="D52" s="2">
        <v>44976</v>
      </c>
      <c r="E52" s="31">
        <v>869.03</v>
      </c>
    </row>
    <row r="53" spans="1:5" ht="16.5" thickBot="1" x14ac:dyDescent="0.25">
      <c r="A53" s="59">
        <v>3044758.5</v>
      </c>
      <c r="B53" s="59">
        <v>35401368.965000004</v>
      </c>
      <c r="C53" s="60">
        <v>905.53399999999999</v>
      </c>
      <c r="D53" s="2">
        <v>44977</v>
      </c>
      <c r="E53" s="31">
        <v>869.07</v>
      </c>
    </row>
    <row r="54" spans="1:5" ht="16.5" thickBot="1" x14ac:dyDescent="0.25">
      <c r="A54" s="59">
        <v>3044758.5</v>
      </c>
      <c r="B54" s="59">
        <v>35401368.965000004</v>
      </c>
      <c r="C54" s="60">
        <v>905.53399999999999</v>
      </c>
      <c r="D54" s="2">
        <v>44978</v>
      </c>
      <c r="E54" s="31">
        <v>869</v>
      </c>
    </row>
    <row r="55" spans="1:5" ht="16.5" thickBot="1" x14ac:dyDescent="0.25">
      <c r="A55" s="59">
        <v>3044758.5</v>
      </c>
      <c r="B55" s="59">
        <v>35401368.965000004</v>
      </c>
      <c r="C55" s="60">
        <v>905.53399999999999</v>
      </c>
      <c r="D55" s="2">
        <v>44979</v>
      </c>
      <c r="E55" s="31">
        <v>859.21</v>
      </c>
    </row>
    <row r="56" spans="1:5" ht="16.5" thickBot="1" x14ac:dyDescent="0.25">
      <c r="A56" s="59">
        <v>3044758.5</v>
      </c>
      <c r="B56" s="59">
        <v>35401368.965000004</v>
      </c>
      <c r="C56" s="60">
        <v>905.53399999999999</v>
      </c>
      <c r="D56" s="2">
        <v>44980</v>
      </c>
      <c r="E56" s="31">
        <v>859.95</v>
      </c>
    </row>
    <row r="57" spans="1:5" ht="16.5" thickBot="1" x14ac:dyDescent="0.25">
      <c r="A57" s="59">
        <v>3044758.5</v>
      </c>
      <c r="B57" s="59">
        <v>35401368.965000004</v>
      </c>
      <c r="C57" s="60">
        <v>905.53399999999999</v>
      </c>
      <c r="D57" s="2">
        <v>44981</v>
      </c>
      <c r="E57" s="31">
        <v>860.31</v>
      </c>
    </row>
    <row r="58" spans="1:5" ht="16.5" thickBot="1" x14ac:dyDescent="0.25">
      <c r="A58" s="59">
        <v>3044758.5</v>
      </c>
      <c r="B58" s="59">
        <v>35401368.965000004</v>
      </c>
      <c r="C58" s="60">
        <v>905.53399999999999</v>
      </c>
      <c r="D58" s="2">
        <v>44982</v>
      </c>
      <c r="E58" s="31">
        <v>860.65</v>
      </c>
    </row>
    <row r="59" spans="1:5" ht="16.5" thickBot="1" x14ac:dyDescent="0.25">
      <c r="A59" s="59">
        <v>3044758.5</v>
      </c>
      <c r="B59" s="59">
        <v>35401368.965000004</v>
      </c>
      <c r="C59" s="60">
        <v>905.53399999999999</v>
      </c>
      <c r="D59" s="2">
        <v>44983</v>
      </c>
      <c r="E59" s="31">
        <v>860.82</v>
      </c>
    </row>
    <row r="60" spans="1:5" ht="16.5" thickBot="1" x14ac:dyDescent="0.25">
      <c r="A60" s="59">
        <v>3044758.5</v>
      </c>
      <c r="B60" s="59">
        <v>35401368.965000004</v>
      </c>
      <c r="C60" s="60">
        <v>905.53399999999999</v>
      </c>
      <c r="D60" s="2">
        <v>44984</v>
      </c>
      <c r="E60" s="31">
        <v>859.69</v>
      </c>
    </row>
    <row r="61" spans="1:5" ht="16.5" thickBot="1" x14ac:dyDescent="0.25">
      <c r="A61" s="59">
        <v>3044758.5</v>
      </c>
      <c r="B61" s="59">
        <v>35401368.965000004</v>
      </c>
      <c r="C61" s="60">
        <v>905.53399999999999</v>
      </c>
      <c r="D61" s="2">
        <v>44985</v>
      </c>
      <c r="E61" s="31">
        <v>858.48</v>
      </c>
    </row>
    <row r="62" spans="1:5" ht="16.5" thickBot="1" x14ac:dyDescent="0.25">
      <c r="A62" s="59">
        <v>3044758.5</v>
      </c>
      <c r="B62" s="59">
        <v>35401368.965000004</v>
      </c>
      <c r="C62" s="60">
        <v>905.53399999999999</v>
      </c>
      <c r="D62" s="2">
        <v>44986</v>
      </c>
      <c r="E62" s="31">
        <v>859.99</v>
      </c>
    </row>
    <row r="63" spans="1:5" ht="16.5" thickBot="1" x14ac:dyDescent="0.25">
      <c r="A63" s="59">
        <v>3044758.5</v>
      </c>
      <c r="B63" s="59">
        <v>35401368.965000004</v>
      </c>
      <c r="C63" s="60">
        <v>905.53399999999999</v>
      </c>
      <c r="D63" s="2">
        <v>44987</v>
      </c>
      <c r="E63" s="31">
        <v>859.81</v>
      </c>
    </row>
    <row r="64" spans="1:5" ht="16.5" thickBot="1" x14ac:dyDescent="0.25">
      <c r="A64" s="59">
        <v>3044758.5</v>
      </c>
      <c r="B64" s="59">
        <v>35401368.965000004</v>
      </c>
      <c r="C64" s="60">
        <v>905.53399999999999</v>
      </c>
      <c r="D64" s="2">
        <v>44988</v>
      </c>
      <c r="E64" s="31">
        <v>852.98</v>
      </c>
    </row>
    <row r="65" spans="1:5" ht="16.5" thickBot="1" x14ac:dyDescent="0.25">
      <c r="A65" s="59">
        <v>3044758.5</v>
      </c>
      <c r="B65" s="59">
        <v>35401368.965000004</v>
      </c>
      <c r="C65" s="60">
        <v>905.53399999999999</v>
      </c>
      <c r="D65" s="2">
        <v>44989</v>
      </c>
      <c r="E65" s="31">
        <v>853.48</v>
      </c>
    </row>
    <row r="66" spans="1:5" ht="16.5" thickBot="1" x14ac:dyDescent="0.25">
      <c r="A66" s="59">
        <v>3044758.5</v>
      </c>
      <c r="B66" s="59">
        <v>35401368.965000004</v>
      </c>
      <c r="C66" s="60">
        <v>905.53399999999999</v>
      </c>
      <c r="D66" s="2">
        <v>44990</v>
      </c>
      <c r="E66" s="31">
        <v>852.49</v>
      </c>
    </row>
    <row r="67" spans="1:5" ht="16.5" thickBot="1" x14ac:dyDescent="0.25">
      <c r="A67" s="59">
        <v>3044758.5</v>
      </c>
      <c r="B67" s="59">
        <v>35401368.965000004</v>
      </c>
      <c r="C67" s="60">
        <v>905.53399999999999</v>
      </c>
      <c r="D67" s="2">
        <v>44991</v>
      </c>
      <c r="E67" s="31">
        <v>839.99</v>
      </c>
    </row>
    <row r="68" spans="1:5" ht="16.5" thickBot="1" x14ac:dyDescent="0.25">
      <c r="A68" s="59">
        <v>3044758.5</v>
      </c>
      <c r="B68" s="59">
        <v>35401368.965000004</v>
      </c>
      <c r="C68" s="60">
        <v>905.53399999999999</v>
      </c>
      <c r="D68" s="2">
        <v>44992</v>
      </c>
      <c r="E68" s="31">
        <v>837.86</v>
      </c>
    </row>
    <row r="69" spans="1:5" ht="16.5" thickBot="1" x14ac:dyDescent="0.25">
      <c r="A69" s="59">
        <v>3044758.5</v>
      </c>
      <c r="B69" s="59">
        <v>35401368.965000004</v>
      </c>
      <c r="C69" s="60">
        <v>905.53399999999999</v>
      </c>
      <c r="D69" s="2">
        <v>44993</v>
      </c>
      <c r="E69" s="31">
        <v>838.15</v>
      </c>
    </row>
    <row r="70" spans="1:5" ht="16.5" thickBot="1" x14ac:dyDescent="0.25">
      <c r="A70" s="59">
        <v>3044758.5</v>
      </c>
      <c r="B70" s="59">
        <v>35401368.965000004</v>
      </c>
      <c r="C70" s="60">
        <v>905.53399999999999</v>
      </c>
      <c r="D70" s="2">
        <v>44994</v>
      </c>
      <c r="E70" s="31">
        <v>838.82</v>
      </c>
    </row>
    <row r="71" spans="1:5" ht="16.5" thickBot="1" x14ac:dyDescent="0.25">
      <c r="A71" s="59">
        <v>3044758.5</v>
      </c>
      <c r="B71" s="59">
        <v>35401368.965000004</v>
      </c>
      <c r="C71" s="60">
        <v>905.53399999999999</v>
      </c>
      <c r="D71" s="2">
        <v>44995</v>
      </c>
      <c r="E71" s="31">
        <v>837.54</v>
      </c>
    </row>
    <row r="72" spans="1:5" ht="16.5" thickBot="1" x14ac:dyDescent="0.25">
      <c r="A72" s="59">
        <v>3044758.5</v>
      </c>
      <c r="B72" s="59">
        <v>35401368.965000004</v>
      </c>
      <c r="C72" s="60">
        <v>905.53399999999999</v>
      </c>
      <c r="D72" s="2">
        <v>44996</v>
      </c>
      <c r="E72" s="31">
        <v>837.86</v>
      </c>
    </row>
    <row r="73" spans="1:5" ht="16.5" thickBot="1" x14ac:dyDescent="0.25">
      <c r="A73" s="59">
        <v>3044758.5</v>
      </c>
      <c r="B73" s="59">
        <v>35401368.965000004</v>
      </c>
      <c r="C73" s="60">
        <v>905.53399999999999</v>
      </c>
      <c r="D73" s="2">
        <v>44997</v>
      </c>
      <c r="E73" s="31">
        <v>840.18</v>
      </c>
    </row>
    <row r="74" spans="1:5" ht="16.5" thickBot="1" x14ac:dyDescent="0.25">
      <c r="A74" s="59">
        <v>3044758.5</v>
      </c>
      <c r="B74" s="59">
        <v>35401368.965000004</v>
      </c>
      <c r="C74" s="60">
        <v>905.53399999999999</v>
      </c>
      <c r="D74" s="2">
        <v>44998</v>
      </c>
      <c r="E74" s="31">
        <v>840.6</v>
      </c>
    </row>
    <row r="75" spans="1:5" ht="16.5" thickBot="1" x14ac:dyDescent="0.25">
      <c r="A75" s="59">
        <v>3044758.5</v>
      </c>
      <c r="B75" s="59">
        <v>35401368.965000004</v>
      </c>
      <c r="C75" s="60">
        <v>905.53399999999999</v>
      </c>
      <c r="D75" s="2">
        <v>44999</v>
      </c>
      <c r="E75" s="31">
        <v>843.1</v>
      </c>
    </row>
    <row r="76" spans="1:5" ht="16.5" thickBot="1" x14ac:dyDescent="0.25">
      <c r="A76" s="59">
        <v>3044758.5</v>
      </c>
      <c r="B76" s="59">
        <v>35401368.965000004</v>
      </c>
      <c r="C76" s="60">
        <v>905.53399999999999</v>
      </c>
      <c r="D76" s="2">
        <v>45000</v>
      </c>
      <c r="E76" s="31">
        <v>841.25</v>
      </c>
    </row>
    <row r="77" spans="1:5" ht="16.5" thickBot="1" x14ac:dyDescent="0.25">
      <c r="A77" s="59">
        <v>3044758.5</v>
      </c>
      <c r="B77" s="59">
        <v>35401368.965000004</v>
      </c>
      <c r="C77" s="60">
        <v>905.53399999999999</v>
      </c>
      <c r="D77" s="2">
        <v>45001</v>
      </c>
      <c r="E77" s="31">
        <v>837.54</v>
      </c>
    </row>
    <row r="78" spans="1:5" ht="16.5" thickBot="1" x14ac:dyDescent="0.25">
      <c r="A78" s="59">
        <v>3044758.5</v>
      </c>
      <c r="B78" s="59">
        <v>35401368.965000004</v>
      </c>
      <c r="C78" s="60">
        <v>905.53399999999999</v>
      </c>
      <c r="D78" s="2">
        <v>45002</v>
      </c>
      <c r="E78" s="33"/>
    </row>
    <row r="79" spans="1:5" ht="16.5" thickBot="1" x14ac:dyDescent="0.25">
      <c r="A79" s="59">
        <v>3044758.5</v>
      </c>
      <c r="B79" s="59">
        <v>35401368.965000004</v>
      </c>
      <c r="C79" s="60">
        <v>905.53399999999999</v>
      </c>
      <c r="D79" s="2">
        <v>45003</v>
      </c>
      <c r="E79" s="31"/>
    </row>
    <row r="80" spans="1:5" ht="16.5" thickBot="1" x14ac:dyDescent="0.25">
      <c r="A80" s="59">
        <v>3044758.5</v>
      </c>
      <c r="B80" s="59">
        <v>35401368.965000004</v>
      </c>
      <c r="C80" s="60">
        <v>905.53399999999999</v>
      </c>
      <c r="D80" s="2">
        <v>45004</v>
      </c>
      <c r="E80" s="31">
        <v>835.53</v>
      </c>
    </row>
    <row r="81" spans="1:5" ht="16.5" thickBot="1" x14ac:dyDescent="0.25">
      <c r="A81" s="59">
        <v>3044758.5</v>
      </c>
      <c r="B81" s="59">
        <v>35401368.965000004</v>
      </c>
      <c r="C81" s="60">
        <v>905.53399999999999</v>
      </c>
      <c r="D81" s="2">
        <v>45005</v>
      </c>
      <c r="E81" s="31">
        <v>835.53</v>
      </c>
    </row>
    <row r="82" spans="1:5" ht="16.5" thickBot="1" x14ac:dyDescent="0.25">
      <c r="A82" s="59">
        <v>3044758.5</v>
      </c>
      <c r="B82" s="59">
        <v>35401368.965000004</v>
      </c>
      <c r="C82" s="60">
        <v>905.53399999999999</v>
      </c>
      <c r="D82" s="2">
        <v>45006</v>
      </c>
      <c r="E82" s="31">
        <v>835.53</v>
      </c>
    </row>
    <row r="83" spans="1:5" ht="16.5" thickBot="1" x14ac:dyDescent="0.25">
      <c r="A83" s="59">
        <v>3044758.5</v>
      </c>
      <c r="B83" s="59">
        <v>35401368.965000004</v>
      </c>
      <c r="C83" s="60">
        <v>905.53399999999999</v>
      </c>
      <c r="D83" s="2">
        <v>45007</v>
      </c>
      <c r="E83" s="31">
        <v>835.53</v>
      </c>
    </row>
    <row r="84" spans="1:5" ht="16.5" thickBot="1" x14ac:dyDescent="0.25">
      <c r="A84" s="59">
        <v>3044758.5</v>
      </c>
      <c r="B84" s="59">
        <v>35401368.965000004</v>
      </c>
      <c r="C84" s="60">
        <v>905.53399999999999</v>
      </c>
      <c r="D84" s="2">
        <v>45008</v>
      </c>
      <c r="E84" s="31">
        <v>835.53</v>
      </c>
    </row>
    <row r="85" spans="1:5" ht="16.5" thickBot="1" x14ac:dyDescent="0.25">
      <c r="A85" s="59">
        <v>3044758.5</v>
      </c>
      <c r="B85" s="59">
        <v>35401368.965000004</v>
      </c>
      <c r="C85" s="60">
        <v>905.53399999999999</v>
      </c>
      <c r="D85" s="2">
        <v>45009</v>
      </c>
      <c r="E85" s="31"/>
    </row>
    <row r="86" spans="1:5" ht="16.5" thickBot="1" x14ac:dyDescent="0.25">
      <c r="A86" s="59">
        <v>3044758.5</v>
      </c>
      <c r="B86" s="59">
        <v>35401368.965000004</v>
      </c>
      <c r="C86" s="60">
        <v>905.53399999999999</v>
      </c>
      <c r="D86" s="2">
        <v>45010</v>
      </c>
      <c r="E86" s="31"/>
    </row>
    <row r="87" spans="1:5" ht="16.5" thickBot="1" x14ac:dyDescent="0.25">
      <c r="A87" s="59">
        <v>3044758.5</v>
      </c>
      <c r="B87" s="59">
        <v>35401368.965000004</v>
      </c>
      <c r="C87" s="60">
        <v>905.53399999999999</v>
      </c>
      <c r="D87" s="2">
        <v>45011</v>
      </c>
      <c r="E87" s="31"/>
    </row>
    <row r="88" spans="1:5" ht="16.5" thickBot="1" x14ac:dyDescent="0.25">
      <c r="A88" s="59">
        <v>3044758.5</v>
      </c>
      <c r="B88" s="59">
        <v>35401368.965000004</v>
      </c>
      <c r="C88" s="60">
        <v>905.53399999999999</v>
      </c>
      <c r="D88" s="2">
        <v>45012</v>
      </c>
      <c r="E88" s="31"/>
    </row>
    <row r="89" spans="1:5" ht="16.5" thickBot="1" x14ac:dyDescent="0.25">
      <c r="A89" s="59">
        <v>3044758.5</v>
      </c>
      <c r="B89" s="59">
        <v>35401368.965000004</v>
      </c>
      <c r="C89" s="60">
        <v>905.53399999999999</v>
      </c>
      <c r="D89" s="2">
        <v>45013</v>
      </c>
      <c r="E89" s="32"/>
    </row>
    <row r="90" spans="1:5" ht="16.5" thickBot="1" x14ac:dyDescent="0.25">
      <c r="A90" s="59">
        <v>3044758.5</v>
      </c>
      <c r="B90" s="59">
        <v>35401368.965000004</v>
      </c>
      <c r="C90" s="60">
        <v>905.53399999999999</v>
      </c>
      <c r="D90" s="2">
        <v>45014</v>
      </c>
      <c r="E90" s="32"/>
    </row>
    <row r="91" spans="1:5" ht="16.5" thickBot="1" x14ac:dyDescent="0.25">
      <c r="A91" s="59">
        <v>3044758.5</v>
      </c>
      <c r="B91" s="59">
        <v>35401368.965000004</v>
      </c>
      <c r="C91" s="60">
        <v>905.53399999999999</v>
      </c>
      <c r="D91" s="2">
        <v>45015</v>
      </c>
      <c r="E91" s="35">
        <v>824.16</v>
      </c>
    </row>
    <row r="92" spans="1:5" ht="16.5" thickBot="1" x14ac:dyDescent="0.25">
      <c r="A92" s="59">
        <v>3044758.5</v>
      </c>
      <c r="B92" s="59">
        <v>35401368.965000004</v>
      </c>
      <c r="C92" s="60">
        <v>905.53399999999999</v>
      </c>
      <c r="D92" s="2">
        <v>45016</v>
      </c>
      <c r="E92" s="32"/>
    </row>
    <row r="93" spans="1:5" ht="16.5" thickBot="1" x14ac:dyDescent="0.25">
      <c r="A93" s="59">
        <v>3044758.5</v>
      </c>
      <c r="B93" s="59">
        <v>35401368.965000004</v>
      </c>
      <c r="C93" s="60">
        <v>905.53399999999999</v>
      </c>
      <c r="D93" s="2">
        <v>45017</v>
      </c>
      <c r="E93" s="31">
        <v>824.1</v>
      </c>
    </row>
    <row r="94" spans="1:5" ht="16.5" thickBot="1" x14ac:dyDescent="0.25">
      <c r="A94" s="59">
        <v>3044758.5</v>
      </c>
      <c r="B94" s="59">
        <v>35401368.965000004</v>
      </c>
      <c r="C94" s="60">
        <v>905.53399999999999</v>
      </c>
      <c r="D94" s="2">
        <v>45018</v>
      </c>
      <c r="E94" s="31">
        <v>824.47</v>
      </c>
    </row>
    <row r="95" spans="1:5" ht="16.5" thickBot="1" x14ac:dyDescent="0.25">
      <c r="A95" s="59">
        <v>3044758.5</v>
      </c>
      <c r="B95" s="59">
        <v>35401368.965000004</v>
      </c>
      <c r="C95" s="60">
        <v>905.53399999999999</v>
      </c>
      <c r="D95" s="2">
        <v>45019</v>
      </c>
      <c r="E95" s="31">
        <v>824.5</v>
      </c>
    </row>
    <row r="96" spans="1:5" ht="16.5" thickBot="1" x14ac:dyDescent="0.25">
      <c r="A96" s="59">
        <v>3044758.5</v>
      </c>
      <c r="B96" s="59">
        <v>35401368.965000004</v>
      </c>
      <c r="C96" s="60">
        <v>905.53399999999999</v>
      </c>
      <c r="D96" s="2">
        <v>45020</v>
      </c>
      <c r="E96" s="31">
        <v>824.33</v>
      </c>
    </row>
    <row r="97" spans="1:5" ht="16.5" thickBot="1" x14ac:dyDescent="0.25">
      <c r="A97" s="59">
        <v>3044758.5</v>
      </c>
      <c r="B97" s="59">
        <v>35401368.965000004</v>
      </c>
      <c r="C97" s="60">
        <v>905.53399999999999</v>
      </c>
      <c r="D97" s="2">
        <v>45021</v>
      </c>
      <c r="E97" s="31">
        <v>824.34</v>
      </c>
    </row>
    <row r="98" spans="1:5" ht="16.5" thickBot="1" x14ac:dyDescent="0.25">
      <c r="A98" s="59">
        <v>3044758.5</v>
      </c>
      <c r="B98" s="59">
        <v>35401368.965000004</v>
      </c>
      <c r="C98" s="60">
        <v>905.53399999999999</v>
      </c>
      <c r="D98" s="2">
        <v>45022</v>
      </c>
      <c r="E98" s="31">
        <v>824.03</v>
      </c>
    </row>
    <row r="99" spans="1:5" ht="16.5" thickBot="1" x14ac:dyDescent="0.25">
      <c r="A99" s="59">
        <v>3044758.5</v>
      </c>
      <c r="B99" s="59">
        <v>35401368.965000004</v>
      </c>
      <c r="C99" s="60">
        <v>905.53399999999999</v>
      </c>
      <c r="D99" s="2">
        <v>45023</v>
      </c>
      <c r="E99" s="31">
        <v>824.24</v>
      </c>
    </row>
    <row r="100" spans="1:5" ht="16.5" thickBot="1" x14ac:dyDescent="0.25">
      <c r="A100" s="59">
        <v>3044758.5</v>
      </c>
      <c r="B100" s="59">
        <v>35401368.965000004</v>
      </c>
      <c r="C100" s="60">
        <v>905.53399999999999</v>
      </c>
      <c r="D100" s="2">
        <v>45024</v>
      </c>
      <c r="E100" s="31">
        <v>824.54</v>
      </c>
    </row>
    <row r="101" spans="1:5" ht="16.5" thickBot="1" x14ac:dyDescent="0.25">
      <c r="A101" s="59">
        <v>3044758.5</v>
      </c>
      <c r="B101" s="59">
        <v>35401368.965000004</v>
      </c>
      <c r="C101" s="60">
        <v>905.53399999999999</v>
      </c>
      <c r="D101" s="2">
        <v>45025</v>
      </c>
      <c r="E101" s="31">
        <v>824.79</v>
      </c>
    </row>
    <row r="102" spans="1:5" ht="16.5" thickBot="1" x14ac:dyDescent="0.25">
      <c r="A102" s="59">
        <v>3044758.5</v>
      </c>
      <c r="B102" s="59">
        <v>35401368.965000004</v>
      </c>
      <c r="C102" s="60">
        <v>905.53399999999999</v>
      </c>
      <c r="D102" s="2">
        <v>45026</v>
      </c>
      <c r="E102" s="31">
        <v>825</v>
      </c>
    </row>
    <row r="103" spans="1:5" ht="16.5" thickBot="1" x14ac:dyDescent="0.25">
      <c r="A103" s="59">
        <v>3044758.5</v>
      </c>
      <c r="B103" s="59">
        <v>35401368.965000004</v>
      </c>
      <c r="C103" s="60">
        <v>905.53399999999999</v>
      </c>
      <c r="D103" s="2">
        <v>45027</v>
      </c>
      <c r="E103" s="31"/>
    </row>
    <row r="104" spans="1:5" ht="16.5" thickBot="1" x14ac:dyDescent="0.25">
      <c r="A104" s="59">
        <v>3044758.5</v>
      </c>
      <c r="B104" s="59">
        <v>35401368.965000004</v>
      </c>
      <c r="C104" s="60">
        <v>905.53399999999999</v>
      </c>
      <c r="D104" s="2">
        <v>45028</v>
      </c>
      <c r="E104" s="31"/>
    </row>
    <row r="105" spans="1:5" ht="16.5" thickBot="1" x14ac:dyDescent="0.25">
      <c r="A105" s="59">
        <v>3044758.5</v>
      </c>
      <c r="B105" s="59">
        <v>35401368.965000004</v>
      </c>
      <c r="C105" s="60">
        <v>905.53399999999999</v>
      </c>
      <c r="D105" s="2">
        <v>45029</v>
      </c>
      <c r="E105" s="31"/>
    </row>
    <row r="106" spans="1:5" ht="16.5" thickBot="1" x14ac:dyDescent="0.25">
      <c r="A106" s="59">
        <v>3044758.5</v>
      </c>
      <c r="B106" s="59">
        <v>35401368.965000004</v>
      </c>
      <c r="C106" s="60">
        <v>905.53399999999999</v>
      </c>
      <c r="D106" s="2">
        <v>45030</v>
      </c>
      <c r="E106" s="31">
        <v>830.01</v>
      </c>
    </row>
    <row r="107" spans="1:5" ht="16.5" thickBot="1" x14ac:dyDescent="0.25">
      <c r="A107" s="59">
        <v>3044758.5</v>
      </c>
      <c r="B107" s="59">
        <v>35401368.965000004</v>
      </c>
      <c r="C107" s="60">
        <v>905.53399999999999</v>
      </c>
      <c r="D107" s="2">
        <v>45031</v>
      </c>
      <c r="E107" s="31">
        <v>830.36</v>
      </c>
    </row>
    <row r="108" spans="1:5" ht="16.5" thickBot="1" x14ac:dyDescent="0.25">
      <c r="A108" s="59">
        <v>3044758.5</v>
      </c>
      <c r="B108" s="59">
        <v>35401368.965000004</v>
      </c>
      <c r="C108" s="60">
        <v>905.53399999999999</v>
      </c>
      <c r="D108" s="2">
        <v>45032</v>
      </c>
      <c r="E108" s="31">
        <v>831.19</v>
      </c>
    </row>
    <row r="109" spans="1:5" ht="16.5" thickBot="1" x14ac:dyDescent="0.25">
      <c r="A109" s="59">
        <v>3044758.5</v>
      </c>
      <c r="B109" s="59">
        <v>35401368.965000004</v>
      </c>
      <c r="C109" s="60">
        <v>905.53399999999999</v>
      </c>
      <c r="D109" s="2">
        <v>45033</v>
      </c>
      <c r="E109" s="31">
        <v>831.78</v>
      </c>
    </row>
    <row r="110" spans="1:5" ht="16.5" thickBot="1" x14ac:dyDescent="0.25">
      <c r="A110" s="59">
        <v>3044758.5</v>
      </c>
      <c r="B110" s="59">
        <v>35401368.965000004</v>
      </c>
      <c r="C110" s="60">
        <v>905.53399999999999</v>
      </c>
      <c r="D110" s="2">
        <v>45034</v>
      </c>
      <c r="E110" s="31">
        <v>831.51</v>
      </c>
    </row>
    <row r="111" spans="1:5" ht="16.5" thickBot="1" x14ac:dyDescent="0.25">
      <c r="A111" s="59">
        <v>3044758.5</v>
      </c>
      <c r="B111" s="59">
        <v>35401368.965000004</v>
      </c>
      <c r="C111" s="60">
        <v>905.53399999999999</v>
      </c>
      <c r="D111" s="2">
        <v>45035</v>
      </c>
      <c r="E111" s="31">
        <v>831.98</v>
      </c>
    </row>
    <row r="112" spans="1:5" ht="16.5" thickBot="1" x14ac:dyDescent="0.25">
      <c r="A112" s="59">
        <v>3044758.5</v>
      </c>
      <c r="B112" s="59">
        <v>35401368.965000004</v>
      </c>
      <c r="C112" s="60">
        <v>905.53399999999999</v>
      </c>
      <c r="D112" s="2">
        <v>45036</v>
      </c>
      <c r="E112" s="31">
        <f>905.53-73.06</f>
        <v>832.47</v>
      </c>
    </row>
    <row r="113" spans="1:5" ht="16.5" thickBot="1" x14ac:dyDescent="0.25">
      <c r="A113" s="59">
        <v>3044758.5</v>
      </c>
      <c r="B113" s="59">
        <v>35401368.965000004</v>
      </c>
      <c r="C113" s="60">
        <v>905.53399999999999</v>
      </c>
      <c r="D113" s="2">
        <v>45037</v>
      </c>
      <c r="E113" s="32"/>
    </row>
    <row r="114" spans="1:5" ht="16.5" thickBot="1" x14ac:dyDescent="0.25">
      <c r="A114" s="59">
        <v>3044758.5</v>
      </c>
      <c r="B114" s="59">
        <v>35401368.965000004</v>
      </c>
      <c r="C114" s="60">
        <v>905.53399999999999</v>
      </c>
      <c r="D114" s="2">
        <v>45038</v>
      </c>
      <c r="E114" s="32"/>
    </row>
    <row r="115" spans="1:5" ht="16.5" thickBot="1" x14ac:dyDescent="0.25">
      <c r="A115" s="59">
        <v>3044758.5</v>
      </c>
      <c r="B115" s="59">
        <v>35401368.965000004</v>
      </c>
      <c r="C115" s="60">
        <v>905.53399999999999</v>
      </c>
      <c r="D115" s="2">
        <v>45039</v>
      </c>
      <c r="E115" s="32"/>
    </row>
    <row r="116" spans="1:5" ht="16.5" thickBot="1" x14ac:dyDescent="0.25">
      <c r="A116" s="59">
        <v>3044758.5</v>
      </c>
      <c r="B116" s="59">
        <v>35401368.965000004</v>
      </c>
      <c r="C116" s="60">
        <v>905.53399999999999</v>
      </c>
      <c r="D116" s="2">
        <v>45040</v>
      </c>
      <c r="E116" s="32"/>
    </row>
    <row r="117" spans="1:5" ht="16.5" thickBot="1" x14ac:dyDescent="0.25">
      <c r="A117" s="59">
        <v>3044758.5</v>
      </c>
      <c r="B117" s="59">
        <v>35401368.965000004</v>
      </c>
      <c r="C117" s="60">
        <v>905.53399999999999</v>
      </c>
      <c r="D117" s="2">
        <v>45041</v>
      </c>
      <c r="E117" s="32"/>
    </row>
    <row r="118" spans="1:5" ht="16.5" thickBot="1" x14ac:dyDescent="0.25">
      <c r="A118" s="59">
        <v>3044758.5</v>
      </c>
      <c r="B118" s="59">
        <v>35401368.965000004</v>
      </c>
      <c r="C118" s="60">
        <v>905.53399999999999</v>
      </c>
      <c r="D118" s="2">
        <v>45042</v>
      </c>
      <c r="E118" s="32"/>
    </row>
    <row r="119" spans="1:5" ht="16.5" thickBot="1" x14ac:dyDescent="0.25">
      <c r="A119" s="59">
        <v>3044758.5</v>
      </c>
      <c r="B119" s="59">
        <v>35401368.965000004</v>
      </c>
      <c r="C119" s="60">
        <v>905.53399999999999</v>
      </c>
      <c r="D119" s="2">
        <v>45043</v>
      </c>
      <c r="E119" s="31"/>
    </row>
    <row r="120" spans="1:5" ht="16.5" thickBot="1" x14ac:dyDescent="0.25">
      <c r="A120" s="59">
        <v>3044758.5</v>
      </c>
      <c r="B120" s="59">
        <v>35401368.965000004</v>
      </c>
      <c r="C120" s="60">
        <v>905.53399999999999</v>
      </c>
      <c r="D120" s="2">
        <v>45044</v>
      </c>
      <c r="E120" s="32"/>
    </row>
    <row r="121" spans="1:5" ht="16.5" thickBot="1" x14ac:dyDescent="0.25">
      <c r="A121" s="59">
        <v>3044758.5</v>
      </c>
      <c r="B121" s="59">
        <v>35401368.965000004</v>
      </c>
      <c r="C121" s="60">
        <v>905.53399999999999</v>
      </c>
      <c r="D121" s="2">
        <v>45045</v>
      </c>
      <c r="E121" s="32"/>
    </row>
    <row r="122" spans="1:5" ht="16.5" thickBot="1" x14ac:dyDescent="0.25">
      <c r="A122" s="59">
        <v>3044758.5</v>
      </c>
      <c r="B122" s="59">
        <v>35401368.965000004</v>
      </c>
      <c r="C122" s="60">
        <v>905.53399999999999</v>
      </c>
      <c r="D122" s="2">
        <v>45046</v>
      </c>
      <c r="E122" s="32"/>
    </row>
    <row r="123" spans="1:5" ht="16.5" thickBot="1" x14ac:dyDescent="0.25">
      <c r="A123" s="59">
        <v>3044758.5</v>
      </c>
      <c r="B123" s="59">
        <v>35401368.965000004</v>
      </c>
      <c r="C123" s="60">
        <v>905.53399999999999</v>
      </c>
      <c r="D123" s="2">
        <v>45047</v>
      </c>
      <c r="E123" s="32"/>
    </row>
    <row r="124" spans="1:5" ht="16.5" thickBot="1" x14ac:dyDescent="0.25">
      <c r="A124" s="59">
        <v>3044758.5</v>
      </c>
      <c r="B124" s="59">
        <v>35401368.965000004</v>
      </c>
      <c r="C124" s="60">
        <v>905.53399999999999</v>
      </c>
      <c r="D124" s="2">
        <v>45048</v>
      </c>
      <c r="E124" s="32"/>
    </row>
    <row r="125" spans="1:5" ht="16.5" thickBot="1" x14ac:dyDescent="0.25">
      <c r="A125" s="59">
        <v>3044758.5</v>
      </c>
      <c r="B125" s="59">
        <v>35401368.965000004</v>
      </c>
      <c r="C125" s="60">
        <v>905.53399999999999</v>
      </c>
      <c r="D125" s="2">
        <v>45049</v>
      </c>
      <c r="E125" s="32"/>
    </row>
    <row r="126" spans="1:5" ht="16.5" thickBot="1" x14ac:dyDescent="0.25">
      <c r="A126" s="59">
        <v>3044758.5</v>
      </c>
      <c r="B126" s="59">
        <v>35401368.965000004</v>
      </c>
      <c r="C126" s="60">
        <v>905.53399999999999</v>
      </c>
      <c r="D126" s="2">
        <v>45050</v>
      </c>
      <c r="E126" s="32"/>
    </row>
    <row r="127" spans="1:5" ht="16.5" thickBot="1" x14ac:dyDescent="0.25">
      <c r="A127" s="59">
        <v>3044758.5</v>
      </c>
      <c r="B127" s="59">
        <v>35401368.965000004</v>
      </c>
      <c r="C127" s="60">
        <v>905.53399999999999</v>
      </c>
      <c r="D127" s="2">
        <v>45051</v>
      </c>
      <c r="E127" s="31">
        <f>905.53-69.12</f>
        <v>836.41</v>
      </c>
    </row>
    <row r="128" spans="1:5" ht="16.5" thickBot="1" x14ac:dyDescent="0.25">
      <c r="A128" s="59">
        <v>3044758.5</v>
      </c>
      <c r="B128" s="59">
        <v>35401368.965000004</v>
      </c>
      <c r="C128" s="60">
        <v>905.53399999999999</v>
      </c>
      <c r="D128" s="2">
        <v>45052</v>
      </c>
      <c r="E128" s="31"/>
    </row>
    <row r="129" spans="1:5" ht="16.5" thickBot="1" x14ac:dyDescent="0.25">
      <c r="A129" s="59">
        <v>3044758.5</v>
      </c>
      <c r="B129" s="59">
        <v>35401368.965000004</v>
      </c>
      <c r="C129" s="60">
        <v>905.53399999999999</v>
      </c>
      <c r="D129" s="2">
        <v>45053</v>
      </c>
      <c r="E129" s="31"/>
    </row>
    <row r="130" spans="1:5" ht="16.5" thickBot="1" x14ac:dyDescent="0.25">
      <c r="A130" s="59">
        <v>3044758.5</v>
      </c>
      <c r="B130" s="59">
        <v>35401368.965000004</v>
      </c>
      <c r="C130" s="60">
        <v>905.53399999999999</v>
      </c>
      <c r="D130" s="2">
        <v>45054</v>
      </c>
      <c r="E130" s="31"/>
    </row>
    <row r="131" spans="1:5" ht="16.5" thickBot="1" x14ac:dyDescent="0.25">
      <c r="A131" s="59">
        <v>3044758.5</v>
      </c>
      <c r="B131" s="59">
        <v>35401368.965000004</v>
      </c>
      <c r="C131" s="60">
        <v>905.53399999999999</v>
      </c>
      <c r="D131" s="2">
        <v>45055</v>
      </c>
      <c r="E131" s="31"/>
    </row>
    <row r="132" spans="1:5" ht="16.5" thickBot="1" x14ac:dyDescent="0.25">
      <c r="A132" s="59">
        <v>3044758.5</v>
      </c>
      <c r="B132" s="59">
        <v>35401368.965000004</v>
      </c>
      <c r="C132" s="60">
        <v>905.53399999999999</v>
      </c>
      <c r="D132" s="2">
        <v>45056</v>
      </c>
      <c r="E132" s="31">
        <f>905.53-69.28</f>
        <v>836.25</v>
      </c>
    </row>
    <row r="133" spans="1:5" ht="16.5" thickBot="1" x14ac:dyDescent="0.25">
      <c r="A133" s="59">
        <v>3044758.5</v>
      </c>
      <c r="B133" s="59">
        <v>35401368.965000004</v>
      </c>
      <c r="C133" s="60">
        <v>905.53399999999999</v>
      </c>
      <c r="D133" s="2">
        <v>45057</v>
      </c>
      <c r="E133" s="31"/>
    </row>
    <row r="134" spans="1:5" ht="16.5" thickBot="1" x14ac:dyDescent="0.25">
      <c r="A134" s="59">
        <v>3044758.5</v>
      </c>
      <c r="B134" s="59">
        <v>35401368.965000004</v>
      </c>
      <c r="C134" s="60">
        <v>905.53399999999999</v>
      </c>
      <c r="D134" s="2">
        <v>45058</v>
      </c>
      <c r="E134" s="31"/>
    </row>
    <row r="135" spans="1:5" ht="16.5" thickBot="1" x14ac:dyDescent="0.25">
      <c r="A135" s="59">
        <v>3044758.5</v>
      </c>
      <c r="B135" s="59">
        <v>35401368.965000004</v>
      </c>
      <c r="C135" s="60">
        <v>905.53399999999999</v>
      </c>
      <c r="D135" s="2">
        <v>45059</v>
      </c>
      <c r="E135" s="31"/>
    </row>
    <row r="136" spans="1:5" ht="16.5" thickBot="1" x14ac:dyDescent="0.25">
      <c r="A136" s="59">
        <v>3044758.5</v>
      </c>
      <c r="B136" s="59">
        <v>35401368.965000004</v>
      </c>
      <c r="C136" s="60">
        <v>905.53399999999999</v>
      </c>
      <c r="D136" s="2">
        <v>45060</v>
      </c>
      <c r="E136" s="31"/>
    </row>
    <row r="137" spans="1:5" ht="16.5" thickBot="1" x14ac:dyDescent="0.25">
      <c r="A137" s="59">
        <v>3044758.5</v>
      </c>
      <c r="B137" s="59">
        <v>35401368.965000004</v>
      </c>
      <c r="C137" s="60">
        <v>905.53399999999999</v>
      </c>
      <c r="D137" s="2">
        <v>45061</v>
      </c>
      <c r="E137" s="31"/>
    </row>
    <row r="138" spans="1:5" ht="16.5" thickBot="1" x14ac:dyDescent="0.25">
      <c r="A138" s="59">
        <v>3044758.5</v>
      </c>
      <c r="B138" s="59">
        <v>35401368.965000004</v>
      </c>
      <c r="C138" s="60">
        <v>905.53399999999999</v>
      </c>
      <c r="D138" s="2">
        <v>45062</v>
      </c>
      <c r="E138" s="31"/>
    </row>
    <row r="139" spans="1:5" ht="16.5" thickBot="1" x14ac:dyDescent="0.25">
      <c r="A139" s="59">
        <v>3044758.5</v>
      </c>
      <c r="B139" s="59">
        <v>35401368.965000004</v>
      </c>
      <c r="C139" s="60">
        <v>905.53399999999999</v>
      </c>
      <c r="D139" s="2">
        <v>45063</v>
      </c>
      <c r="E139" s="31"/>
    </row>
    <row r="140" spans="1:5" ht="16.5" thickBot="1" x14ac:dyDescent="0.25">
      <c r="A140" s="59">
        <v>3044758.5</v>
      </c>
      <c r="B140" s="59">
        <v>35401368.965000004</v>
      </c>
      <c r="C140" s="60">
        <v>905.53399999999999</v>
      </c>
      <c r="D140" s="2">
        <v>45064</v>
      </c>
      <c r="E140" s="31">
        <f>905.53-68.79</f>
        <v>836.74</v>
      </c>
    </row>
    <row r="141" spans="1:5" ht="16.5" thickBot="1" x14ac:dyDescent="0.25">
      <c r="A141" s="59">
        <v>3044758.5</v>
      </c>
      <c r="B141" s="59">
        <v>35401368.965000004</v>
      </c>
      <c r="C141" s="60">
        <v>905.53399999999999</v>
      </c>
      <c r="D141" s="2">
        <v>45065</v>
      </c>
      <c r="E141" s="32"/>
    </row>
    <row r="142" spans="1:5" ht="16.5" thickBot="1" x14ac:dyDescent="0.25">
      <c r="A142" s="59">
        <v>3044758.5</v>
      </c>
      <c r="B142" s="59">
        <v>35401368.965000004</v>
      </c>
      <c r="C142" s="60">
        <v>905.53399999999999</v>
      </c>
      <c r="D142" s="2">
        <v>45066</v>
      </c>
      <c r="E142" s="32"/>
    </row>
    <row r="143" spans="1:5" ht="16.5" thickBot="1" x14ac:dyDescent="0.25">
      <c r="A143" s="59">
        <v>3044758.5</v>
      </c>
      <c r="B143" s="59">
        <v>35401368.965000004</v>
      </c>
      <c r="C143" s="60">
        <v>905.53399999999999</v>
      </c>
      <c r="D143" s="2">
        <v>45067</v>
      </c>
      <c r="E143" s="32"/>
    </row>
    <row r="144" spans="1:5" ht="16.5" thickBot="1" x14ac:dyDescent="0.25">
      <c r="A144" s="59">
        <v>3044758.5</v>
      </c>
      <c r="B144" s="59">
        <v>35401368.965000004</v>
      </c>
      <c r="C144" s="60">
        <v>905.53399999999999</v>
      </c>
      <c r="D144" s="2">
        <v>45068</v>
      </c>
      <c r="E144" s="32"/>
    </row>
    <row r="145" spans="1:5" ht="16.5" thickBot="1" x14ac:dyDescent="0.25">
      <c r="A145" s="59">
        <v>3044758.5</v>
      </c>
      <c r="B145" s="59">
        <v>35401368.965000004</v>
      </c>
      <c r="C145" s="60">
        <v>905.53399999999999</v>
      </c>
      <c r="D145" s="2">
        <v>45069</v>
      </c>
      <c r="E145" s="32"/>
    </row>
    <row r="146" spans="1:5" ht="16.5" thickBot="1" x14ac:dyDescent="0.25">
      <c r="A146" s="59">
        <v>3044758.5</v>
      </c>
      <c r="B146" s="59">
        <v>35401368.965000004</v>
      </c>
      <c r="C146" s="60">
        <v>905.53399999999999</v>
      </c>
      <c r="D146" s="2">
        <v>45070</v>
      </c>
      <c r="E146" s="32"/>
    </row>
    <row r="147" spans="1:5" ht="16.5" thickBot="1" x14ac:dyDescent="0.25">
      <c r="A147" s="59">
        <v>3044758.5</v>
      </c>
      <c r="B147" s="59">
        <v>35401368.965000004</v>
      </c>
      <c r="C147" s="60">
        <v>905.53399999999999</v>
      </c>
      <c r="D147" s="2">
        <v>45071</v>
      </c>
      <c r="E147" s="31">
        <f>905.53-68.94</f>
        <v>836.58999999999992</v>
      </c>
    </row>
    <row r="148" spans="1:5" ht="16.5" thickBot="1" x14ac:dyDescent="0.25">
      <c r="A148" s="59">
        <v>3044758.5</v>
      </c>
      <c r="B148" s="59">
        <v>35401368.965000004</v>
      </c>
      <c r="C148" s="60">
        <v>905.53399999999999</v>
      </c>
      <c r="D148" s="2">
        <v>45072</v>
      </c>
      <c r="E148" s="31"/>
    </row>
    <row r="149" spans="1:5" ht="16.5" thickBot="1" x14ac:dyDescent="0.25">
      <c r="A149" s="59">
        <v>3044758.5</v>
      </c>
      <c r="B149" s="59">
        <v>35401368.965000004</v>
      </c>
      <c r="C149" s="60">
        <v>905.53399999999999</v>
      </c>
      <c r="D149" s="2">
        <v>45073</v>
      </c>
      <c r="E149" s="31"/>
    </row>
    <row r="150" spans="1:5" ht="16.5" thickBot="1" x14ac:dyDescent="0.25">
      <c r="A150" s="59">
        <v>3044758.5</v>
      </c>
      <c r="B150" s="59">
        <v>35401368.965000004</v>
      </c>
      <c r="C150" s="60">
        <v>905.53399999999999</v>
      </c>
      <c r="D150" s="2">
        <v>45074</v>
      </c>
      <c r="E150" s="31"/>
    </row>
    <row r="151" spans="1:5" ht="16.5" thickBot="1" x14ac:dyDescent="0.25">
      <c r="A151" s="59">
        <v>3044758.5</v>
      </c>
      <c r="B151" s="59">
        <v>35401368.965000004</v>
      </c>
      <c r="C151" s="60">
        <v>905.53399999999999</v>
      </c>
      <c r="D151" s="2">
        <v>45075</v>
      </c>
      <c r="E151" s="31"/>
    </row>
    <row r="152" spans="1:5" ht="16.5" thickBot="1" x14ac:dyDescent="0.25">
      <c r="A152" s="59">
        <v>3044758.5</v>
      </c>
      <c r="B152" s="59">
        <v>35401368.965000004</v>
      </c>
      <c r="C152" s="60">
        <v>905.53399999999999</v>
      </c>
      <c r="D152" s="2">
        <v>45076</v>
      </c>
      <c r="E152" s="31"/>
    </row>
    <row r="153" spans="1:5" ht="16.5" thickBot="1" x14ac:dyDescent="0.25">
      <c r="A153" s="59">
        <v>3044758.5</v>
      </c>
      <c r="B153" s="59">
        <v>35401368.965000004</v>
      </c>
      <c r="C153" s="60">
        <v>905.53399999999999</v>
      </c>
      <c r="D153" s="2">
        <v>45077</v>
      </c>
      <c r="E153" s="31"/>
    </row>
    <row r="154" spans="1:5" ht="16.5" thickBot="1" x14ac:dyDescent="0.25">
      <c r="A154" s="59">
        <v>3044758.5</v>
      </c>
      <c r="B154" s="59">
        <v>35401368.965000004</v>
      </c>
      <c r="C154" s="60">
        <v>905.53399999999999</v>
      </c>
      <c r="D154" s="2">
        <v>45078</v>
      </c>
      <c r="E154" s="31">
        <v>836</v>
      </c>
    </row>
    <row r="155" spans="1:5" ht="16.5" thickBot="1" x14ac:dyDescent="0.25">
      <c r="A155" s="59">
        <v>3044758.5</v>
      </c>
      <c r="B155" s="59">
        <v>35401368.965000004</v>
      </c>
      <c r="C155" s="60">
        <v>905.53399999999999</v>
      </c>
      <c r="D155" s="2">
        <v>45079</v>
      </c>
      <c r="E155" s="31">
        <v>836</v>
      </c>
    </row>
    <row r="156" spans="1:5" ht="16.5" thickBot="1" x14ac:dyDescent="0.25">
      <c r="A156" s="59">
        <v>3044758.5</v>
      </c>
      <c r="B156" s="59">
        <v>35401368.965000004</v>
      </c>
      <c r="C156" s="60">
        <v>905.53399999999999</v>
      </c>
      <c r="D156" s="2">
        <v>45080</v>
      </c>
      <c r="E156" s="31">
        <v>835.9</v>
      </c>
    </row>
    <row r="157" spans="1:5" ht="16.5" thickBot="1" x14ac:dyDescent="0.25">
      <c r="A157" s="59">
        <v>3044758.5</v>
      </c>
      <c r="B157" s="59">
        <v>35401368.965000004</v>
      </c>
      <c r="C157" s="60">
        <v>905.53399999999999</v>
      </c>
      <c r="D157" s="2">
        <v>45081</v>
      </c>
      <c r="E157" s="31">
        <v>835.91</v>
      </c>
    </row>
    <row r="158" spans="1:5" ht="16.5" thickBot="1" x14ac:dyDescent="0.25">
      <c r="A158" s="59">
        <v>3044758.5</v>
      </c>
      <c r="B158" s="59">
        <v>35401368.965000004</v>
      </c>
      <c r="C158" s="60">
        <v>905.53399999999999</v>
      </c>
      <c r="D158" s="2">
        <v>45082</v>
      </c>
      <c r="E158" s="31">
        <v>835.76</v>
      </c>
    </row>
    <row r="159" spans="1:5" ht="16.5" thickBot="1" x14ac:dyDescent="0.25">
      <c r="A159" s="59">
        <v>3044758.5</v>
      </c>
      <c r="B159" s="59">
        <v>35401368.965000004</v>
      </c>
      <c r="C159" s="60">
        <v>905.53399999999999</v>
      </c>
      <c r="D159" s="2">
        <v>45083</v>
      </c>
      <c r="E159" s="31">
        <v>835.79</v>
      </c>
    </row>
    <row r="160" spans="1:5" ht="16.5" thickBot="1" x14ac:dyDescent="0.25">
      <c r="A160" s="59">
        <v>3044758.5</v>
      </c>
      <c r="B160" s="59">
        <v>35401368.965000004</v>
      </c>
      <c r="C160" s="60">
        <v>905.53399999999999</v>
      </c>
      <c r="D160" s="2">
        <v>45084</v>
      </c>
      <c r="E160" s="31">
        <v>835.88</v>
      </c>
    </row>
    <row r="161" spans="1:5" ht="16.5" thickBot="1" x14ac:dyDescent="0.25">
      <c r="A161" s="59">
        <v>3044758.5</v>
      </c>
      <c r="B161" s="59">
        <v>35401368.965000004</v>
      </c>
      <c r="C161" s="60">
        <v>905.53399999999999</v>
      </c>
      <c r="D161" s="2">
        <v>45085</v>
      </c>
      <c r="E161" s="31">
        <v>835.1</v>
      </c>
    </row>
    <row r="162" spans="1:5" ht="16.5" thickBot="1" x14ac:dyDescent="0.25">
      <c r="A162" s="59">
        <v>3044758.5</v>
      </c>
      <c r="B162" s="59">
        <v>35401368.965000004</v>
      </c>
      <c r="C162" s="60">
        <v>905.53399999999999</v>
      </c>
      <c r="D162" s="2">
        <v>45086</v>
      </c>
      <c r="E162" s="31">
        <v>835.72</v>
      </c>
    </row>
    <row r="163" spans="1:5" ht="16.5" thickBot="1" x14ac:dyDescent="0.25">
      <c r="A163" s="59">
        <v>3044758.5</v>
      </c>
      <c r="B163" s="59">
        <v>35401368.965000004</v>
      </c>
      <c r="C163" s="60">
        <v>905.53399999999999</v>
      </c>
      <c r="D163" s="2">
        <v>45087</v>
      </c>
      <c r="E163" s="31">
        <v>835.97</v>
      </c>
    </row>
    <row r="164" spans="1:5" ht="16.5" thickBot="1" x14ac:dyDescent="0.25">
      <c r="A164" s="59">
        <v>3044758.5</v>
      </c>
      <c r="B164" s="59">
        <v>35401368.965000004</v>
      </c>
      <c r="C164" s="60">
        <v>905.53399999999999</v>
      </c>
      <c r="D164" s="2">
        <v>45088</v>
      </c>
      <c r="E164" s="31">
        <v>836.11</v>
      </c>
    </row>
    <row r="165" spans="1:5" ht="16.5" thickBot="1" x14ac:dyDescent="0.25">
      <c r="A165" s="59">
        <v>3044758.5</v>
      </c>
      <c r="B165" s="59">
        <v>35401368.965000004</v>
      </c>
      <c r="C165" s="60">
        <v>905.53399999999999</v>
      </c>
      <c r="D165" s="2">
        <v>45089</v>
      </c>
      <c r="E165" s="31">
        <v>836.06</v>
      </c>
    </row>
    <row r="166" spans="1:5" ht="16.5" thickBot="1" x14ac:dyDescent="0.25">
      <c r="A166" s="59">
        <v>3044758.5</v>
      </c>
      <c r="B166" s="59">
        <v>35401368.965000004</v>
      </c>
      <c r="C166" s="60">
        <v>905.53399999999999</v>
      </c>
      <c r="D166" s="2">
        <v>45090</v>
      </c>
      <c r="E166" s="31">
        <v>836.09</v>
      </c>
    </row>
    <row r="167" spans="1:5" ht="16.5" thickBot="1" x14ac:dyDescent="0.25">
      <c r="A167" s="59">
        <v>3044758.5</v>
      </c>
      <c r="B167" s="59">
        <v>35401368.965000004</v>
      </c>
      <c r="C167" s="60">
        <v>905.53399999999999</v>
      </c>
      <c r="D167" s="2">
        <v>45091</v>
      </c>
      <c r="E167" s="31">
        <v>836</v>
      </c>
    </row>
    <row r="168" spans="1:5" ht="16.5" thickBot="1" x14ac:dyDescent="0.25">
      <c r="A168" s="59">
        <v>3044758.5</v>
      </c>
      <c r="B168" s="59">
        <v>35401368.965000004</v>
      </c>
      <c r="C168" s="60">
        <v>905.53399999999999</v>
      </c>
      <c r="D168" s="2">
        <v>45092</v>
      </c>
      <c r="E168" s="31">
        <v>836.12</v>
      </c>
    </row>
    <row r="169" spans="1:5" ht="16.5" thickBot="1" x14ac:dyDescent="0.25">
      <c r="A169" s="59">
        <v>3044758.5</v>
      </c>
      <c r="B169" s="59">
        <v>35401368.965000004</v>
      </c>
      <c r="C169" s="60">
        <v>905.53399999999999</v>
      </c>
      <c r="D169" s="2">
        <v>45093</v>
      </c>
      <c r="E169" s="31">
        <v>836.2</v>
      </c>
    </row>
    <row r="170" spans="1:5" ht="16.5" thickBot="1" x14ac:dyDescent="0.25">
      <c r="A170" s="59">
        <v>3044758.5</v>
      </c>
      <c r="B170" s="59">
        <v>35401368.965000004</v>
      </c>
      <c r="C170" s="60">
        <v>905.53399999999999</v>
      </c>
      <c r="D170" s="2">
        <v>45094</v>
      </c>
      <c r="E170" s="31">
        <v>836.09</v>
      </c>
    </row>
    <row r="171" spans="1:5" ht="16.5" thickBot="1" x14ac:dyDescent="0.25">
      <c r="A171" s="59">
        <v>3044758.5</v>
      </c>
      <c r="B171" s="59">
        <v>35401368.965000004</v>
      </c>
      <c r="C171" s="60">
        <v>905.53399999999999</v>
      </c>
      <c r="D171" s="2">
        <v>45095</v>
      </c>
      <c r="E171" s="31">
        <v>835.96</v>
      </c>
    </row>
    <row r="172" spans="1:5" ht="16.5" thickBot="1" x14ac:dyDescent="0.25">
      <c r="A172" s="59">
        <v>3044758.5</v>
      </c>
      <c r="B172" s="59">
        <v>35401368.965000004</v>
      </c>
      <c r="C172" s="60">
        <v>905.53399999999999</v>
      </c>
      <c r="D172" s="2">
        <v>45096</v>
      </c>
      <c r="E172" s="31">
        <v>835.86</v>
      </c>
    </row>
    <row r="173" spans="1:5" ht="16.5" thickBot="1" x14ac:dyDescent="0.25">
      <c r="A173" s="59">
        <v>3044758.5</v>
      </c>
      <c r="B173" s="59">
        <v>35401368.965000004</v>
      </c>
      <c r="C173" s="60">
        <v>905.53399999999999</v>
      </c>
      <c r="D173" s="2">
        <v>45097</v>
      </c>
      <c r="E173" s="31">
        <v>835.94</v>
      </c>
    </row>
    <row r="174" spans="1:5" ht="16.5" thickBot="1" x14ac:dyDescent="0.25">
      <c r="A174" s="59">
        <v>3044758.5</v>
      </c>
      <c r="B174" s="59">
        <v>35401368.965000004</v>
      </c>
      <c r="C174" s="60">
        <v>905.53399999999999</v>
      </c>
      <c r="D174" s="2">
        <v>45098</v>
      </c>
      <c r="E174" s="31">
        <v>835.9</v>
      </c>
    </row>
    <row r="175" spans="1:5" ht="16.5" thickBot="1" x14ac:dyDescent="0.25">
      <c r="A175" s="59">
        <v>3044758.5</v>
      </c>
      <c r="B175" s="59">
        <v>35401368.965000004</v>
      </c>
      <c r="C175" s="60">
        <v>905.53399999999999</v>
      </c>
      <c r="D175" s="2">
        <v>45099</v>
      </c>
      <c r="E175" s="31">
        <v>835.82</v>
      </c>
    </row>
    <row r="176" spans="1:5" ht="16.5" thickBot="1" x14ac:dyDescent="0.25">
      <c r="A176" s="59">
        <v>3044758.5</v>
      </c>
      <c r="B176" s="59">
        <v>35401368.965000004</v>
      </c>
      <c r="C176" s="60">
        <v>905.53399999999999</v>
      </c>
      <c r="D176" s="2">
        <v>45100</v>
      </c>
      <c r="E176" s="31">
        <v>835.94</v>
      </c>
    </row>
    <row r="177" spans="1:5" ht="16.5" thickBot="1" x14ac:dyDescent="0.25">
      <c r="A177" s="59">
        <v>3044758.5</v>
      </c>
      <c r="B177" s="59">
        <v>35401368.965000004</v>
      </c>
      <c r="C177" s="60">
        <v>905.53399999999999</v>
      </c>
      <c r="D177" s="2">
        <v>45101</v>
      </c>
      <c r="E177" s="31">
        <v>835.85</v>
      </c>
    </row>
    <row r="178" spans="1:5" ht="16.5" thickBot="1" x14ac:dyDescent="0.25">
      <c r="A178" s="59">
        <v>3044758.5</v>
      </c>
      <c r="B178" s="59">
        <v>35401368.965000004</v>
      </c>
      <c r="C178" s="60">
        <v>905.53399999999999</v>
      </c>
      <c r="D178" s="2">
        <v>45102</v>
      </c>
      <c r="E178" s="31">
        <v>835.79</v>
      </c>
    </row>
    <row r="179" spans="1:5" ht="16.5" thickBot="1" x14ac:dyDescent="0.25">
      <c r="A179" s="59">
        <v>3044758.5</v>
      </c>
      <c r="B179" s="59">
        <v>35401368.965000004</v>
      </c>
      <c r="C179" s="60">
        <v>905.53399999999999</v>
      </c>
      <c r="D179" s="2">
        <v>45103</v>
      </c>
      <c r="E179" s="31">
        <v>835.83</v>
      </c>
    </row>
    <row r="180" spans="1:5" ht="16.5" thickBot="1" x14ac:dyDescent="0.25">
      <c r="A180" s="59">
        <v>3044758.5</v>
      </c>
      <c r="B180" s="59">
        <v>35401368.965000004</v>
      </c>
      <c r="C180" s="60">
        <v>905.53399999999999</v>
      </c>
      <c r="D180" s="2">
        <v>45104</v>
      </c>
      <c r="E180" s="31">
        <v>835.9</v>
      </c>
    </row>
    <row r="181" spans="1:5" ht="16.5" thickBot="1" x14ac:dyDescent="0.25">
      <c r="A181" s="59">
        <v>3044758.5</v>
      </c>
      <c r="B181" s="59">
        <v>35401368.965000004</v>
      </c>
      <c r="C181" s="60">
        <v>905.53399999999999</v>
      </c>
      <c r="D181" s="2">
        <v>45105</v>
      </c>
      <c r="E181" s="31">
        <v>835.9</v>
      </c>
    </row>
    <row r="182" spans="1:5" ht="16.5" thickBot="1" x14ac:dyDescent="0.25">
      <c r="A182" s="59">
        <v>3044758.5</v>
      </c>
      <c r="B182" s="59">
        <v>35401368.965000004</v>
      </c>
      <c r="C182" s="60">
        <v>905.53399999999999</v>
      </c>
      <c r="D182" s="2">
        <v>45106</v>
      </c>
      <c r="E182" s="31">
        <v>835.82</v>
      </c>
    </row>
    <row r="183" spans="1:5" ht="16.5" thickBot="1" x14ac:dyDescent="0.25">
      <c r="A183" s="59">
        <v>3044758.5</v>
      </c>
      <c r="B183" s="59">
        <v>35401368.965000004</v>
      </c>
      <c r="C183" s="60">
        <v>905.53399999999999</v>
      </c>
      <c r="D183" s="2">
        <v>45107</v>
      </c>
      <c r="E183" s="31">
        <v>835.82</v>
      </c>
    </row>
    <row r="184" spans="1:5" ht="16.5" thickBot="1" x14ac:dyDescent="0.25">
      <c r="A184" s="59">
        <v>3044758.5</v>
      </c>
      <c r="B184" s="59">
        <v>35401368.965000004</v>
      </c>
      <c r="C184" s="60">
        <v>905.53399999999999</v>
      </c>
      <c r="D184" s="2">
        <v>45108</v>
      </c>
      <c r="E184" s="31">
        <v>835.86</v>
      </c>
    </row>
    <row r="185" spans="1:5" ht="16.5" thickBot="1" x14ac:dyDescent="0.25">
      <c r="A185" s="59">
        <v>3044758.5</v>
      </c>
      <c r="B185" s="59">
        <v>35401368.965000004</v>
      </c>
      <c r="C185" s="60">
        <v>905.53399999999999</v>
      </c>
      <c r="D185" s="2">
        <v>45109</v>
      </c>
      <c r="E185" s="31">
        <v>835.91</v>
      </c>
    </row>
    <row r="186" spans="1:5" ht="16.5" thickBot="1" x14ac:dyDescent="0.25">
      <c r="A186" s="59">
        <v>3044758.5</v>
      </c>
      <c r="B186" s="59">
        <v>35401368.965000004</v>
      </c>
      <c r="C186" s="60">
        <v>905.53399999999999</v>
      </c>
      <c r="D186" s="2">
        <v>45110</v>
      </c>
      <c r="E186" s="31">
        <v>835.97</v>
      </c>
    </row>
    <row r="187" spans="1:5" ht="16.5" thickBot="1" x14ac:dyDescent="0.25">
      <c r="A187" s="59">
        <v>3044758.5</v>
      </c>
      <c r="B187" s="59">
        <v>35401368.965000004</v>
      </c>
      <c r="C187" s="60">
        <v>905.53399999999999</v>
      </c>
      <c r="D187" s="2">
        <v>45111</v>
      </c>
      <c r="E187" s="31">
        <v>835.51</v>
      </c>
    </row>
    <row r="188" spans="1:5" ht="16.5" thickBot="1" x14ac:dyDescent="0.25">
      <c r="A188" s="59">
        <v>3044758.5</v>
      </c>
      <c r="B188" s="59">
        <v>35401368.965000004</v>
      </c>
      <c r="C188" s="60">
        <v>905.53399999999999</v>
      </c>
      <c r="D188" s="2">
        <v>45112</v>
      </c>
      <c r="E188" s="31">
        <v>835.84</v>
      </c>
    </row>
    <row r="189" spans="1:5" ht="16.5" thickBot="1" x14ac:dyDescent="0.25">
      <c r="A189" s="59">
        <v>3044758.5</v>
      </c>
      <c r="B189" s="59">
        <v>35401368.965000004</v>
      </c>
      <c r="C189" s="60">
        <v>905.53399999999999</v>
      </c>
      <c r="D189" s="2">
        <v>45113</v>
      </c>
      <c r="E189" s="31">
        <v>835.36</v>
      </c>
    </row>
    <row r="190" spans="1:5" ht="16.5" thickBot="1" x14ac:dyDescent="0.25">
      <c r="A190" s="59">
        <v>3044758.5</v>
      </c>
      <c r="B190" s="59">
        <v>35401368.965000004</v>
      </c>
      <c r="C190" s="60">
        <v>905.53399999999999</v>
      </c>
      <c r="D190" s="2">
        <v>45114</v>
      </c>
      <c r="E190" s="31">
        <v>833.71</v>
      </c>
    </row>
    <row r="191" spans="1:5" ht="16.5" thickBot="1" x14ac:dyDescent="0.25">
      <c r="A191" s="59">
        <v>3044758.5</v>
      </c>
      <c r="B191" s="59">
        <v>35401368.965000004</v>
      </c>
      <c r="C191" s="60">
        <v>905.53399999999999</v>
      </c>
      <c r="D191" s="2">
        <v>45115</v>
      </c>
      <c r="E191" s="31">
        <v>832.26</v>
      </c>
    </row>
    <row r="192" spans="1:5" ht="16.5" thickBot="1" x14ac:dyDescent="0.25">
      <c r="A192" s="59">
        <v>3044758.5</v>
      </c>
      <c r="B192" s="59">
        <v>35401368.965000004</v>
      </c>
      <c r="C192" s="60">
        <v>905.53399999999999</v>
      </c>
      <c r="D192" s="2">
        <v>45116</v>
      </c>
      <c r="E192" s="31">
        <v>831.92</v>
      </c>
    </row>
    <row r="193" spans="1:5" ht="16.5" thickBot="1" x14ac:dyDescent="0.25">
      <c r="A193" s="59">
        <v>3044758.5</v>
      </c>
      <c r="B193" s="59">
        <v>35401368.965000004</v>
      </c>
      <c r="C193" s="60">
        <v>905.53399999999999</v>
      </c>
      <c r="D193" s="2">
        <v>45117</v>
      </c>
      <c r="E193" s="31">
        <v>831.7</v>
      </c>
    </row>
    <row r="194" spans="1:5" ht="16.5" thickBot="1" x14ac:dyDescent="0.25">
      <c r="A194" s="59">
        <v>3044758.5</v>
      </c>
      <c r="B194" s="59">
        <v>35401368.965000004</v>
      </c>
      <c r="C194" s="60">
        <v>905.53399999999999</v>
      </c>
      <c r="D194" s="2">
        <v>45118</v>
      </c>
      <c r="E194" s="31">
        <v>832.3</v>
      </c>
    </row>
    <row r="195" spans="1:5" ht="16.5" thickBot="1" x14ac:dyDescent="0.25">
      <c r="A195" s="59">
        <v>3044758.5</v>
      </c>
      <c r="B195" s="59">
        <v>35401368.965000004</v>
      </c>
      <c r="C195" s="60">
        <v>905.53399999999999</v>
      </c>
      <c r="D195" s="2">
        <v>45119</v>
      </c>
      <c r="E195" s="31">
        <v>834.12</v>
      </c>
    </row>
    <row r="196" spans="1:5" ht="16.5" thickBot="1" x14ac:dyDescent="0.25">
      <c r="A196" s="59">
        <v>3044758.5</v>
      </c>
      <c r="B196" s="59">
        <v>35401368.965000004</v>
      </c>
      <c r="C196" s="60">
        <v>905.53399999999999</v>
      </c>
      <c r="D196" s="2">
        <v>45120</v>
      </c>
      <c r="E196" s="31">
        <v>834.76800000000003</v>
      </c>
    </row>
    <row r="197" spans="1:5" ht="16.5" thickBot="1" x14ac:dyDescent="0.25">
      <c r="A197" s="59">
        <v>3044758.5</v>
      </c>
      <c r="B197" s="59">
        <v>35401368.965000004</v>
      </c>
      <c r="C197" s="60">
        <v>905.53399999999999</v>
      </c>
      <c r="D197" s="2">
        <v>45121</v>
      </c>
      <c r="E197" s="31">
        <v>831.76700000000005</v>
      </c>
    </row>
    <row r="198" spans="1:5" ht="16.5" thickBot="1" x14ac:dyDescent="0.25">
      <c r="A198" s="59">
        <v>3044758.5</v>
      </c>
      <c r="B198" s="59">
        <v>35401368.965000004</v>
      </c>
      <c r="C198" s="60">
        <v>905.53399999999999</v>
      </c>
      <c r="D198" s="2">
        <v>45122</v>
      </c>
      <c r="E198" s="31">
        <v>831.86300000000006</v>
      </c>
    </row>
    <row r="199" spans="1:5" ht="16.5" thickBot="1" x14ac:dyDescent="0.25">
      <c r="A199" s="59">
        <v>3044758.5</v>
      </c>
      <c r="B199" s="59">
        <v>35401368.965000004</v>
      </c>
      <c r="C199" s="60">
        <v>905.53399999999999</v>
      </c>
      <c r="D199" s="2">
        <v>45123</v>
      </c>
      <c r="E199" s="31">
        <v>832.48800000000006</v>
      </c>
    </row>
    <row r="200" spans="1:5" ht="16.5" thickBot="1" x14ac:dyDescent="0.25">
      <c r="A200" s="59">
        <v>3044758.5</v>
      </c>
      <c r="B200" s="59">
        <v>35401368.965000004</v>
      </c>
      <c r="C200" s="60">
        <v>905.53399999999999</v>
      </c>
      <c r="D200" s="2">
        <v>45124</v>
      </c>
      <c r="E200" s="31">
        <v>832.48800000000006</v>
      </c>
    </row>
    <row r="201" spans="1:5" ht="16.5" thickBot="1" x14ac:dyDescent="0.25">
      <c r="A201" s="59">
        <v>3044758.5</v>
      </c>
      <c r="B201" s="59">
        <v>35401368.965000004</v>
      </c>
      <c r="C201" s="60">
        <v>905.53399999999999</v>
      </c>
      <c r="D201" s="2">
        <v>45125</v>
      </c>
      <c r="E201" s="31">
        <v>832.68</v>
      </c>
    </row>
    <row r="202" spans="1:5" ht="16.5" thickBot="1" x14ac:dyDescent="0.25">
      <c r="A202" s="59">
        <v>3044758.5</v>
      </c>
      <c r="B202" s="59">
        <v>35401368.965000004</v>
      </c>
      <c r="C202" s="60">
        <v>905.53399999999999</v>
      </c>
      <c r="D202" s="2">
        <v>45126</v>
      </c>
      <c r="E202" s="31">
        <v>833.14400000000001</v>
      </c>
    </row>
    <row r="203" spans="1:5" ht="16.5" thickBot="1" x14ac:dyDescent="0.25">
      <c r="A203" s="59">
        <v>3044758.5</v>
      </c>
      <c r="B203" s="59">
        <v>35401368.965000004</v>
      </c>
      <c r="C203" s="60">
        <v>905.53399999999999</v>
      </c>
      <c r="D203" s="2">
        <v>45127</v>
      </c>
      <c r="E203" s="31">
        <v>833.62</v>
      </c>
    </row>
    <row r="204" spans="1:5" ht="16.5" thickBot="1" x14ac:dyDescent="0.25">
      <c r="A204" s="59">
        <v>3044758.5</v>
      </c>
      <c r="B204" s="59">
        <v>35401368.965000004</v>
      </c>
      <c r="C204" s="60">
        <v>905.53399999999999</v>
      </c>
      <c r="D204" s="2">
        <v>45128</v>
      </c>
      <c r="E204" s="31">
        <v>833.96</v>
      </c>
    </row>
    <row r="205" spans="1:5" ht="16.5" thickBot="1" x14ac:dyDescent="0.25">
      <c r="A205" s="59">
        <v>3044758.5</v>
      </c>
      <c r="B205" s="59">
        <v>35401368.965000004</v>
      </c>
      <c r="C205" s="60">
        <v>905.53399999999999</v>
      </c>
      <c r="D205" s="2">
        <v>45129</v>
      </c>
      <c r="E205" s="31">
        <v>834.21</v>
      </c>
    </row>
    <row r="206" spans="1:5" ht="16.5" thickBot="1" x14ac:dyDescent="0.25">
      <c r="A206" s="59">
        <v>3044758.5</v>
      </c>
      <c r="B206" s="59">
        <v>35401368.965000004</v>
      </c>
      <c r="C206" s="60">
        <v>905.53399999999999</v>
      </c>
      <c r="D206" s="2">
        <v>45130</v>
      </c>
      <c r="E206" s="31">
        <v>834.54</v>
      </c>
    </row>
    <row r="207" spans="1:5" ht="16.5" thickBot="1" x14ac:dyDescent="0.25">
      <c r="A207" s="59">
        <v>3044758.5</v>
      </c>
      <c r="B207" s="59">
        <v>35401368.965000004</v>
      </c>
      <c r="C207" s="60">
        <v>905.53399999999999</v>
      </c>
      <c r="D207" s="2">
        <v>45131</v>
      </c>
      <c r="E207" s="31">
        <v>834.9</v>
      </c>
    </row>
    <row r="208" spans="1:5" ht="16.5" thickBot="1" x14ac:dyDescent="0.25">
      <c r="A208" s="59">
        <v>3044758.5</v>
      </c>
      <c r="B208" s="59">
        <v>35401368.965000004</v>
      </c>
      <c r="C208" s="60">
        <v>905.53399999999999</v>
      </c>
      <c r="D208" s="2">
        <v>45132</v>
      </c>
      <c r="E208" s="31">
        <v>834.95</v>
      </c>
    </row>
    <row r="209" spans="1:5" ht="16.5" thickBot="1" x14ac:dyDescent="0.25">
      <c r="A209" s="59">
        <v>3044758.5</v>
      </c>
      <c r="B209" s="59">
        <v>35401368.965000004</v>
      </c>
      <c r="C209" s="60">
        <v>905.53399999999999</v>
      </c>
      <c r="D209" s="2">
        <v>45133</v>
      </c>
      <c r="E209" s="31">
        <v>835.2</v>
      </c>
    </row>
    <row r="210" spans="1:5" ht="16.5" thickBot="1" x14ac:dyDescent="0.25">
      <c r="A210" s="59">
        <v>3044758.5</v>
      </c>
      <c r="B210" s="59">
        <v>35401368.965000004</v>
      </c>
      <c r="C210" s="60">
        <v>905.53399999999999</v>
      </c>
      <c r="D210" s="2">
        <v>45134</v>
      </c>
      <c r="E210" s="31">
        <v>835.40599999999995</v>
      </c>
    </row>
    <row r="211" spans="1:5" ht="16.5" thickBot="1" x14ac:dyDescent="0.25">
      <c r="A211" s="59">
        <v>3044758.5</v>
      </c>
      <c r="B211" s="59">
        <v>35401368.965000004</v>
      </c>
      <c r="C211" s="60">
        <v>905.53399999999999</v>
      </c>
      <c r="D211" s="2">
        <v>45135</v>
      </c>
      <c r="E211" s="31">
        <v>835.47699999999998</v>
      </c>
    </row>
    <row r="212" spans="1:5" ht="16.5" thickBot="1" x14ac:dyDescent="0.25">
      <c r="A212" s="59">
        <v>3044758.5</v>
      </c>
      <c r="B212" s="59">
        <v>35401368.965000004</v>
      </c>
      <c r="C212" s="60">
        <v>905.53399999999999</v>
      </c>
      <c r="D212" s="2">
        <v>45136</v>
      </c>
      <c r="E212" s="31">
        <v>835.64099999999996</v>
      </c>
    </row>
    <row r="213" spans="1:5" ht="16.5" thickBot="1" x14ac:dyDescent="0.25">
      <c r="A213" s="59">
        <v>3044758.5</v>
      </c>
      <c r="B213" s="59">
        <v>35401368.965000004</v>
      </c>
      <c r="C213" s="60">
        <v>905.53399999999999</v>
      </c>
      <c r="D213" s="2">
        <v>45137</v>
      </c>
      <c r="E213" s="31">
        <v>835.82</v>
      </c>
    </row>
    <row r="214" spans="1:5" ht="16.5" thickBot="1" x14ac:dyDescent="0.25">
      <c r="A214" s="59">
        <v>3044758.5</v>
      </c>
      <c r="B214" s="59">
        <v>35401368.965000004</v>
      </c>
      <c r="C214" s="60">
        <v>905.53399999999999</v>
      </c>
      <c r="D214" s="2">
        <v>45138</v>
      </c>
      <c r="E214" s="31">
        <v>835.952</v>
      </c>
    </row>
    <row r="215" spans="1:5" ht="16.5" thickBot="1" x14ac:dyDescent="0.25">
      <c r="A215" s="59">
        <v>3044758.5</v>
      </c>
      <c r="B215" s="59">
        <v>35401368.965000004</v>
      </c>
      <c r="C215" s="60">
        <v>905.53399999999999</v>
      </c>
      <c r="D215" s="2">
        <v>45139</v>
      </c>
      <c r="E215" s="31">
        <v>836.03200000000004</v>
      </c>
    </row>
    <row r="216" spans="1:5" ht="16.5" thickBot="1" x14ac:dyDescent="0.25">
      <c r="A216" s="59">
        <v>3044758.5</v>
      </c>
      <c r="B216" s="59">
        <v>35401368.965000004</v>
      </c>
      <c r="C216" s="60">
        <v>905.53399999999999</v>
      </c>
      <c r="D216" s="2">
        <v>45140</v>
      </c>
      <c r="E216" s="31">
        <v>836.03399999999999</v>
      </c>
    </row>
    <row r="217" spans="1:5" ht="16.5" thickBot="1" x14ac:dyDescent="0.25">
      <c r="A217" s="59">
        <v>3044758.5</v>
      </c>
      <c r="B217" s="59">
        <v>35401368.965000004</v>
      </c>
      <c r="C217" s="60">
        <v>905.53399999999999</v>
      </c>
      <c r="D217" s="2">
        <v>45141</v>
      </c>
      <c r="E217" s="31">
        <v>836.06100000000004</v>
      </c>
    </row>
    <row r="218" spans="1:5" ht="16.5" thickBot="1" x14ac:dyDescent="0.25">
      <c r="A218" s="59">
        <v>3044758.5</v>
      </c>
      <c r="B218" s="59">
        <v>35401368.965000004</v>
      </c>
      <c r="C218" s="60">
        <v>905.53399999999999</v>
      </c>
      <c r="D218" s="2">
        <v>45142</v>
      </c>
      <c r="E218" s="31">
        <v>836.029</v>
      </c>
    </row>
    <row r="219" spans="1:5" ht="16.5" thickBot="1" x14ac:dyDescent="0.25">
      <c r="A219" s="59">
        <v>3044758.5</v>
      </c>
      <c r="B219" s="59">
        <v>35401368.965000004</v>
      </c>
      <c r="C219" s="60">
        <v>905.53399999999999</v>
      </c>
      <c r="D219" s="2">
        <v>45143</v>
      </c>
      <c r="E219" s="31">
        <v>836.072</v>
      </c>
    </row>
    <row r="220" spans="1:5" ht="16.5" thickBot="1" x14ac:dyDescent="0.25">
      <c r="A220" s="59">
        <v>3044758.5</v>
      </c>
      <c r="B220" s="59">
        <v>35401368.965000004</v>
      </c>
      <c r="C220" s="60">
        <v>905.53399999999999</v>
      </c>
      <c r="D220" s="2">
        <v>45144</v>
      </c>
      <c r="E220" s="31">
        <v>836.16</v>
      </c>
    </row>
    <row r="221" spans="1:5" ht="16.5" thickBot="1" x14ac:dyDescent="0.25">
      <c r="A221" s="59">
        <v>3044758.5</v>
      </c>
      <c r="B221" s="59">
        <v>35401368.965000004</v>
      </c>
      <c r="C221" s="60">
        <v>905.53399999999999</v>
      </c>
      <c r="D221" s="2">
        <v>45145</v>
      </c>
      <c r="E221" s="31">
        <v>836.45600000000002</v>
      </c>
    </row>
    <row r="222" spans="1:5" ht="16.5" thickBot="1" x14ac:dyDescent="0.25">
      <c r="A222" s="59">
        <v>3044758.5</v>
      </c>
      <c r="B222" s="59">
        <v>35401368.965000004</v>
      </c>
      <c r="C222" s="60">
        <v>905.53399999999999</v>
      </c>
      <c r="D222" s="2">
        <v>45146</v>
      </c>
      <c r="E222" s="31">
        <v>836.54300000000001</v>
      </c>
    </row>
    <row r="223" spans="1:5" ht="16.5" thickBot="1" x14ac:dyDescent="0.25">
      <c r="A223" s="59">
        <v>3044758.5</v>
      </c>
      <c r="B223" s="59">
        <v>35401368.965000004</v>
      </c>
      <c r="C223" s="60">
        <v>905.53399999999999</v>
      </c>
      <c r="D223" s="2">
        <v>45147</v>
      </c>
      <c r="E223" s="31">
        <v>836.78099999999995</v>
      </c>
    </row>
    <row r="224" spans="1:5" ht="16.5" thickBot="1" x14ac:dyDescent="0.25">
      <c r="A224" s="59">
        <v>3044758.5</v>
      </c>
      <c r="B224" s="59">
        <v>35401368.965000004</v>
      </c>
      <c r="C224" s="60">
        <v>905.53399999999999</v>
      </c>
      <c r="D224" s="2">
        <v>45148</v>
      </c>
      <c r="E224" s="32"/>
    </row>
    <row r="225" spans="1:5" ht="16.5" thickBot="1" x14ac:dyDescent="0.25">
      <c r="A225" s="59">
        <v>3044758.5</v>
      </c>
      <c r="B225" s="59">
        <v>35401368.965000004</v>
      </c>
      <c r="C225" s="60">
        <v>905.53399999999999</v>
      </c>
      <c r="D225" s="2">
        <v>45149</v>
      </c>
      <c r="E225" s="31">
        <v>837.31600000000003</v>
      </c>
    </row>
    <row r="226" spans="1:5" ht="16.5" thickBot="1" x14ac:dyDescent="0.25">
      <c r="A226" s="59">
        <v>3044758.5</v>
      </c>
      <c r="B226" s="59">
        <v>35401368.965000004</v>
      </c>
      <c r="C226" s="60">
        <v>905.53399999999999</v>
      </c>
      <c r="D226" s="2">
        <v>45150</v>
      </c>
      <c r="E226" s="31">
        <v>837.24800000000005</v>
      </c>
    </row>
    <row r="227" spans="1:5" ht="16.5" thickBot="1" x14ac:dyDescent="0.25">
      <c r="A227" s="59">
        <v>3044758.5</v>
      </c>
      <c r="B227" s="59">
        <v>35401368.965000004</v>
      </c>
      <c r="C227" s="60">
        <v>905.53399999999999</v>
      </c>
      <c r="D227" s="2">
        <v>45151</v>
      </c>
      <c r="E227" s="31">
        <v>837.18799999999999</v>
      </c>
    </row>
    <row r="228" spans="1:5" ht="16.5" thickBot="1" x14ac:dyDescent="0.25">
      <c r="A228" s="59">
        <v>3044758.5</v>
      </c>
      <c r="B228" s="59">
        <v>35401368.965000004</v>
      </c>
      <c r="C228" s="60">
        <v>905.53399999999999</v>
      </c>
      <c r="D228" s="2">
        <v>45152</v>
      </c>
      <c r="E228" s="31">
        <v>837.05600000000004</v>
      </c>
    </row>
    <row r="229" spans="1:5" ht="16.5" thickBot="1" x14ac:dyDescent="0.25">
      <c r="A229" s="59">
        <v>3044758.5</v>
      </c>
      <c r="B229" s="59">
        <v>35401368.965000004</v>
      </c>
      <c r="C229" s="60">
        <v>905.53399999999999</v>
      </c>
      <c r="D229" s="2">
        <v>45153</v>
      </c>
      <c r="E229" s="35">
        <v>836.97199999999998</v>
      </c>
    </row>
    <row r="230" spans="1:5" ht="16.5" thickBot="1" x14ac:dyDescent="0.25">
      <c r="A230" s="59">
        <v>3044758.5</v>
      </c>
      <c r="B230" s="59">
        <v>35401368.965000004</v>
      </c>
      <c r="C230" s="60">
        <v>905.53399999999999</v>
      </c>
      <c r="D230" s="2">
        <v>45154</v>
      </c>
      <c r="E230" s="31">
        <v>836.93299999999999</v>
      </c>
    </row>
    <row r="231" spans="1:5" ht="16.5" thickBot="1" x14ac:dyDescent="0.25">
      <c r="A231" s="59">
        <v>3044758.5</v>
      </c>
      <c r="B231" s="59">
        <v>35401368.965000004</v>
      </c>
      <c r="C231" s="60">
        <v>905.53399999999999</v>
      </c>
      <c r="D231" s="2">
        <v>45155</v>
      </c>
      <c r="E231" s="31">
        <v>836.84900000000005</v>
      </c>
    </row>
    <row r="232" spans="1:5" ht="16.5" thickBot="1" x14ac:dyDescent="0.25">
      <c r="A232" s="59">
        <v>3044758.5</v>
      </c>
      <c r="B232" s="59">
        <v>35401368.965000004</v>
      </c>
      <c r="C232" s="60">
        <v>905.53399999999999</v>
      </c>
      <c r="D232" s="2">
        <v>45156</v>
      </c>
      <c r="E232" s="31">
        <v>836.72400000000005</v>
      </c>
    </row>
    <row r="233" spans="1:5" ht="16.5" thickBot="1" x14ac:dyDescent="0.25">
      <c r="A233" s="59">
        <v>3044758.5</v>
      </c>
      <c r="B233" s="59">
        <v>35401368.965000004</v>
      </c>
      <c r="C233" s="60">
        <v>905.53399999999999</v>
      </c>
      <c r="D233" s="2">
        <v>45157</v>
      </c>
      <c r="E233" s="31">
        <v>836.63900000000001</v>
      </c>
    </row>
    <row r="234" spans="1:5" ht="16.5" thickBot="1" x14ac:dyDescent="0.25">
      <c r="A234" s="59">
        <v>3044758.5</v>
      </c>
      <c r="B234" s="59">
        <v>35401368.965000004</v>
      </c>
      <c r="C234" s="60">
        <v>905.53399999999999</v>
      </c>
      <c r="D234" s="2">
        <v>45158</v>
      </c>
      <c r="E234" s="31">
        <v>836.72799999999995</v>
      </c>
    </row>
    <row r="235" spans="1:5" ht="16.5" thickBot="1" x14ac:dyDescent="0.25">
      <c r="A235" s="59">
        <v>3044758.5</v>
      </c>
      <c r="B235" s="59">
        <v>35401368.965000004</v>
      </c>
      <c r="C235" s="60">
        <v>905.53399999999999</v>
      </c>
      <c r="D235" s="2">
        <v>45159</v>
      </c>
      <c r="E235" s="31">
        <v>836.56</v>
      </c>
    </row>
    <row r="236" spans="1:5" ht="16.5" thickBot="1" x14ac:dyDescent="0.25">
      <c r="A236" s="59">
        <v>3044758.5</v>
      </c>
      <c r="B236" s="59">
        <v>35401368.965000004</v>
      </c>
      <c r="C236" s="60">
        <v>905.53399999999999</v>
      </c>
      <c r="D236" s="2">
        <v>45160</v>
      </c>
      <c r="E236" s="31">
        <v>836.50900000000001</v>
      </c>
    </row>
    <row r="237" spans="1:5" ht="16.5" thickBot="1" x14ac:dyDescent="0.25">
      <c r="A237" s="59">
        <v>3044758.5</v>
      </c>
      <c r="B237" s="59">
        <v>35401368.965000004</v>
      </c>
      <c r="C237" s="60">
        <v>905.53399999999999</v>
      </c>
      <c r="D237" s="2">
        <v>45161</v>
      </c>
      <c r="E237" s="31">
        <v>836.56799999999998</v>
      </c>
    </row>
    <row r="238" spans="1:5" ht="16.5" thickBot="1" x14ac:dyDescent="0.25">
      <c r="A238" s="59">
        <v>3044758.5</v>
      </c>
      <c r="B238" s="59">
        <v>35401368.965000004</v>
      </c>
      <c r="C238" s="60">
        <v>905.53399999999999</v>
      </c>
      <c r="D238" s="2">
        <v>45162</v>
      </c>
      <c r="E238" s="31">
        <v>836.14400000000001</v>
      </c>
    </row>
    <row r="239" spans="1:5" ht="16.5" thickBot="1" x14ac:dyDescent="0.25">
      <c r="A239" s="59">
        <v>3044758.5</v>
      </c>
      <c r="B239" s="59">
        <v>35401368.965000004</v>
      </c>
      <c r="C239" s="60">
        <v>905.53399999999999</v>
      </c>
      <c r="D239" s="2">
        <v>45163</v>
      </c>
      <c r="E239" s="31">
        <v>836.31</v>
      </c>
    </row>
    <row r="240" spans="1:5" ht="16.5" thickBot="1" x14ac:dyDescent="0.25">
      <c r="A240" s="59">
        <v>3044758.5</v>
      </c>
      <c r="B240" s="59">
        <v>35401368.965000004</v>
      </c>
      <c r="C240" s="60">
        <v>905.53399999999999</v>
      </c>
      <c r="D240" s="2">
        <v>45164</v>
      </c>
      <c r="E240" s="31">
        <v>836.37599999999998</v>
      </c>
    </row>
    <row r="241" spans="1:5" ht="16.5" thickBot="1" x14ac:dyDescent="0.25">
      <c r="A241" s="59">
        <v>3044758.5</v>
      </c>
      <c r="B241" s="59">
        <v>35401368.965000004</v>
      </c>
      <c r="C241" s="60">
        <v>905.53399999999999</v>
      </c>
      <c r="D241" s="2">
        <v>45165</v>
      </c>
      <c r="E241" s="31">
        <v>835.96699999999998</v>
      </c>
    </row>
    <row r="242" spans="1:5" ht="16.5" thickBot="1" x14ac:dyDescent="0.25">
      <c r="A242" s="59">
        <v>3044758.5</v>
      </c>
      <c r="B242" s="59">
        <v>35401368.965000004</v>
      </c>
      <c r="C242" s="60">
        <v>905.53399999999999</v>
      </c>
      <c r="D242" s="2">
        <v>45166</v>
      </c>
      <c r="E242" s="31">
        <v>835.94399999999996</v>
      </c>
    </row>
    <row r="243" spans="1:5" ht="16.5" thickBot="1" x14ac:dyDescent="0.25">
      <c r="A243" s="59">
        <v>3044758.5</v>
      </c>
      <c r="B243" s="59">
        <v>35401368.965000004</v>
      </c>
      <c r="C243" s="60">
        <v>905.53399999999999</v>
      </c>
      <c r="D243" s="2">
        <v>45167</v>
      </c>
      <c r="E243" s="31">
        <v>835.93700000000001</v>
      </c>
    </row>
    <row r="244" spans="1:5" ht="16.5" thickBot="1" x14ac:dyDescent="0.25">
      <c r="A244" s="59">
        <v>3044758.5</v>
      </c>
      <c r="B244" s="59">
        <v>35401368.965000004</v>
      </c>
      <c r="C244" s="60">
        <v>905.53399999999999</v>
      </c>
      <c r="D244" s="2">
        <v>45168</v>
      </c>
      <c r="E244" s="31">
        <v>835.76499999999999</v>
      </c>
    </row>
    <row r="245" spans="1:5" ht="16.5" thickBot="1" x14ac:dyDescent="0.25">
      <c r="A245" s="59">
        <v>3044758.5</v>
      </c>
      <c r="B245" s="59">
        <v>35401368.965000004</v>
      </c>
      <c r="C245" s="60">
        <v>905.53399999999999</v>
      </c>
      <c r="D245" s="2">
        <v>45169</v>
      </c>
      <c r="E245" s="32"/>
    </row>
    <row r="246" spans="1:5" ht="16.5" thickBot="1" x14ac:dyDescent="0.25">
      <c r="A246" s="59">
        <v>3044758.5</v>
      </c>
      <c r="B246" s="59">
        <v>35401368.965000004</v>
      </c>
      <c r="C246" s="60">
        <v>905.53399999999999</v>
      </c>
      <c r="D246" s="2">
        <v>45170</v>
      </c>
      <c r="E246" s="31">
        <v>835.82100000000003</v>
      </c>
    </row>
    <row r="247" spans="1:5" ht="16.5" thickBot="1" x14ac:dyDescent="0.25">
      <c r="A247" s="59">
        <v>3044758.5</v>
      </c>
      <c r="B247" s="59">
        <v>35401368.965000004</v>
      </c>
      <c r="C247" s="60">
        <v>905.53399999999999</v>
      </c>
      <c r="D247" s="2">
        <v>45171</v>
      </c>
      <c r="E247" s="31">
        <v>835.66200000000003</v>
      </c>
    </row>
    <row r="248" spans="1:5" ht="16.5" thickBot="1" x14ac:dyDescent="0.25">
      <c r="A248" s="59">
        <v>3044758.5</v>
      </c>
      <c r="B248" s="59">
        <v>35401368.965000004</v>
      </c>
      <c r="C248" s="60">
        <v>905.53399999999999</v>
      </c>
      <c r="D248" s="2">
        <v>45172</v>
      </c>
      <c r="E248" s="31">
        <v>835.58799999999997</v>
      </c>
    </row>
    <row r="249" spans="1:5" ht="16.5" thickBot="1" x14ac:dyDescent="0.25">
      <c r="A249" s="59">
        <v>3044758.5</v>
      </c>
      <c r="B249" s="59">
        <v>35401368.965000004</v>
      </c>
      <c r="C249" s="60">
        <v>905.53399999999999</v>
      </c>
      <c r="D249" s="2">
        <v>45173</v>
      </c>
      <c r="E249" s="31">
        <v>835.46500000000003</v>
      </c>
    </row>
    <row r="250" spans="1:5" ht="16.5" thickBot="1" x14ac:dyDescent="0.25">
      <c r="A250" s="59">
        <v>3044758.5</v>
      </c>
      <c r="B250" s="59">
        <v>35401368.965000004</v>
      </c>
      <c r="C250" s="60">
        <v>905.53399999999999</v>
      </c>
      <c r="D250" s="2">
        <v>45174</v>
      </c>
      <c r="E250" s="31"/>
    </row>
    <row r="251" spans="1:5" ht="16.5" thickBot="1" x14ac:dyDescent="0.25">
      <c r="A251" s="59">
        <v>3044758.5</v>
      </c>
      <c r="B251" s="59">
        <v>35401368.965000004</v>
      </c>
      <c r="C251" s="60">
        <v>905.53399999999999</v>
      </c>
      <c r="D251" s="2">
        <v>45175</v>
      </c>
      <c r="E251" s="31"/>
    </row>
    <row r="252" spans="1:5" ht="16.5" thickBot="1" x14ac:dyDescent="0.25">
      <c r="A252" s="59">
        <v>3044758.5</v>
      </c>
      <c r="B252" s="59">
        <v>35401368.965000004</v>
      </c>
      <c r="C252" s="60">
        <v>905.53399999999999</v>
      </c>
      <c r="D252" s="2">
        <v>45176</v>
      </c>
      <c r="E252" s="31"/>
    </row>
    <row r="253" spans="1:5" ht="16.5" thickBot="1" x14ac:dyDescent="0.25">
      <c r="A253" s="59">
        <v>3044758.5</v>
      </c>
      <c r="B253" s="59">
        <v>35401368.965000004</v>
      </c>
      <c r="C253" s="60">
        <v>905.53399999999999</v>
      </c>
      <c r="D253" s="2">
        <v>45177</v>
      </c>
      <c r="E253" s="31">
        <v>835.40499999999997</v>
      </c>
    </row>
    <row r="254" spans="1:5" ht="16.5" thickBot="1" x14ac:dyDescent="0.25">
      <c r="A254" s="59">
        <v>3044758.5</v>
      </c>
      <c r="B254" s="59">
        <v>35401368.965000004</v>
      </c>
      <c r="C254" s="60">
        <v>905.53399999999999</v>
      </c>
      <c r="D254" s="2">
        <v>45178</v>
      </c>
      <c r="E254" s="31">
        <v>835.51300000000003</v>
      </c>
    </row>
    <row r="255" spans="1:5" ht="16.5" thickBot="1" x14ac:dyDescent="0.25">
      <c r="A255" s="59">
        <v>3044758.5</v>
      </c>
      <c r="B255" s="59">
        <v>35401368.965000004</v>
      </c>
      <c r="C255" s="60">
        <v>905.53399999999999</v>
      </c>
      <c r="D255" s="2">
        <v>45179</v>
      </c>
      <c r="E255" s="31">
        <v>835.48400000000004</v>
      </c>
    </row>
    <row r="256" spans="1:5" ht="16.5" thickBot="1" x14ac:dyDescent="0.25">
      <c r="A256" s="59">
        <v>3044758.5</v>
      </c>
      <c r="B256" s="59">
        <v>35401368.965000004</v>
      </c>
      <c r="C256" s="60">
        <v>905.53399999999999</v>
      </c>
      <c r="D256" s="2">
        <v>45180</v>
      </c>
      <c r="E256" s="31">
        <v>835.68899999999996</v>
      </c>
    </row>
    <row r="257" spans="1:5" ht="16.5" thickBot="1" x14ac:dyDescent="0.25">
      <c r="A257" s="59">
        <v>3044758.5</v>
      </c>
      <c r="B257" s="59">
        <v>35401368.965000004</v>
      </c>
      <c r="C257" s="60">
        <v>905.53399999999999</v>
      </c>
      <c r="D257" s="2">
        <v>45181</v>
      </c>
      <c r="E257" s="31">
        <v>835.202</v>
      </c>
    </row>
    <row r="258" spans="1:5" ht="16.5" thickBot="1" x14ac:dyDescent="0.25">
      <c r="A258" s="59">
        <v>3044758.5</v>
      </c>
      <c r="B258" s="59">
        <v>35401368.965000004</v>
      </c>
      <c r="C258" s="60">
        <v>905.53399999999999</v>
      </c>
      <c r="D258" s="2">
        <v>45182</v>
      </c>
      <c r="E258" s="31"/>
    </row>
    <row r="259" spans="1:5" ht="16.5" thickBot="1" x14ac:dyDescent="0.25">
      <c r="A259" s="59">
        <v>3044758.5</v>
      </c>
      <c r="B259" s="59">
        <v>35401368.965000004</v>
      </c>
      <c r="C259" s="60">
        <v>905.53399999999999</v>
      </c>
      <c r="D259" s="2">
        <v>45183</v>
      </c>
      <c r="E259" s="31">
        <v>835.20600000000002</v>
      </c>
    </row>
    <row r="260" spans="1:5" ht="16.5" thickBot="1" x14ac:dyDescent="0.25">
      <c r="A260" s="59">
        <v>3044758.5</v>
      </c>
      <c r="B260" s="59">
        <v>35401368.965000004</v>
      </c>
      <c r="C260" s="60">
        <v>905.53399999999999</v>
      </c>
      <c r="D260" s="2">
        <v>45184</v>
      </c>
      <c r="E260" s="32"/>
    </row>
    <row r="261" spans="1:5" ht="16.5" thickBot="1" x14ac:dyDescent="0.25">
      <c r="A261" s="59">
        <v>3044758.5</v>
      </c>
      <c r="B261" s="59">
        <v>35401368.965000004</v>
      </c>
      <c r="C261" s="60">
        <v>905.53399999999999</v>
      </c>
      <c r="D261" s="2">
        <v>45185</v>
      </c>
      <c r="E261" s="32"/>
    </row>
    <row r="262" spans="1:5" ht="16.5" thickBot="1" x14ac:dyDescent="0.25">
      <c r="A262" s="59">
        <v>3044758.5</v>
      </c>
      <c r="B262" s="59">
        <v>35401368.965000004</v>
      </c>
      <c r="C262" s="60">
        <v>905.53399999999999</v>
      </c>
      <c r="D262" s="2">
        <v>45186</v>
      </c>
      <c r="E262" s="32"/>
    </row>
    <row r="263" spans="1:5" ht="16.5" thickBot="1" x14ac:dyDescent="0.25">
      <c r="A263" s="59">
        <v>3044758.5</v>
      </c>
      <c r="B263" s="59">
        <v>35401368.965000004</v>
      </c>
      <c r="C263" s="60">
        <v>905.53399999999999</v>
      </c>
      <c r="D263" s="2">
        <v>45187</v>
      </c>
      <c r="E263" s="32"/>
    </row>
    <row r="264" spans="1:5" ht="16.5" thickBot="1" x14ac:dyDescent="0.25">
      <c r="A264" s="59">
        <v>3044758.5</v>
      </c>
      <c r="B264" s="59">
        <v>35401368.965000004</v>
      </c>
      <c r="C264" s="60">
        <v>905.53399999999999</v>
      </c>
      <c r="D264" s="2">
        <v>45188</v>
      </c>
      <c r="E264" s="32"/>
    </row>
    <row r="265" spans="1:5" ht="16.5" thickBot="1" x14ac:dyDescent="0.25">
      <c r="A265" s="59">
        <v>3044758.5</v>
      </c>
      <c r="B265" s="59">
        <v>35401368.965000004</v>
      </c>
      <c r="C265" s="60">
        <v>905.53399999999999</v>
      </c>
      <c r="D265" s="2">
        <v>45189</v>
      </c>
      <c r="E265" s="31">
        <v>835.37900000000002</v>
      </c>
    </row>
    <row r="266" spans="1:5" ht="16.5" thickBot="1" x14ac:dyDescent="0.25">
      <c r="A266" s="59">
        <v>3044758.5</v>
      </c>
      <c r="B266" s="59">
        <v>35401368.965000004</v>
      </c>
      <c r="C266" s="60">
        <v>905.53399999999999</v>
      </c>
      <c r="D266" s="2">
        <v>45190</v>
      </c>
      <c r="E266" s="31">
        <v>835.15</v>
      </c>
    </row>
    <row r="267" spans="1:5" ht="16.5" thickBot="1" x14ac:dyDescent="0.25">
      <c r="A267" s="59">
        <v>3044758.5</v>
      </c>
      <c r="B267" s="59">
        <v>35401368.965000004</v>
      </c>
      <c r="C267" s="60">
        <v>905.53399999999999</v>
      </c>
      <c r="D267" s="2">
        <v>45191</v>
      </c>
      <c r="E267" s="31">
        <v>835.44500000000005</v>
      </c>
    </row>
    <row r="268" spans="1:5" ht="16.5" thickBot="1" x14ac:dyDescent="0.25">
      <c r="A268" s="59">
        <v>3044758.5</v>
      </c>
      <c r="B268" s="59">
        <v>35401368.965000004</v>
      </c>
      <c r="C268" s="60">
        <v>905.53399999999999</v>
      </c>
      <c r="D268" s="2">
        <v>45192</v>
      </c>
      <c r="E268" s="31">
        <v>835.38400000000001</v>
      </c>
    </row>
    <row r="269" spans="1:5" ht="16.5" thickBot="1" x14ac:dyDescent="0.25">
      <c r="A269" s="59">
        <v>3044758.5</v>
      </c>
      <c r="B269" s="59">
        <v>35401368.965000004</v>
      </c>
      <c r="C269" s="60">
        <v>905.53399999999999</v>
      </c>
      <c r="D269" s="2">
        <v>45193</v>
      </c>
      <c r="E269" s="31">
        <v>835.39300000000003</v>
      </c>
    </row>
    <row r="270" spans="1:5" ht="16.5" thickBot="1" x14ac:dyDescent="0.25">
      <c r="A270" s="59">
        <v>3044758.5</v>
      </c>
      <c r="B270" s="59">
        <v>35401368.965000004</v>
      </c>
      <c r="C270" s="60">
        <v>905.53399999999999</v>
      </c>
      <c r="D270" s="2">
        <v>45194</v>
      </c>
      <c r="E270" s="31">
        <v>835.31399999999996</v>
      </c>
    </row>
    <row r="271" spans="1:5" ht="16.5" thickBot="1" x14ac:dyDescent="0.25">
      <c r="A271" s="59">
        <v>3044758.5</v>
      </c>
      <c r="B271" s="59">
        <v>35401368.965000004</v>
      </c>
      <c r="C271" s="60">
        <v>905.53399999999999</v>
      </c>
      <c r="D271" s="2">
        <v>45195</v>
      </c>
      <c r="E271" s="31">
        <v>835.24900000000002</v>
      </c>
    </row>
    <row r="272" spans="1:5" ht="16.5" thickBot="1" x14ac:dyDescent="0.25">
      <c r="A272" s="59">
        <v>3044758.5</v>
      </c>
      <c r="B272" s="59">
        <v>35401368.965000004</v>
      </c>
      <c r="C272" s="60">
        <v>905.53399999999999</v>
      </c>
      <c r="D272" s="2">
        <v>45196</v>
      </c>
      <c r="E272" s="31">
        <v>835.32500000000005</v>
      </c>
    </row>
    <row r="273" spans="1:5" ht="16.5" thickBot="1" x14ac:dyDescent="0.25">
      <c r="A273" s="59">
        <v>3044758.5</v>
      </c>
      <c r="B273" s="59">
        <v>35401368.965000004</v>
      </c>
      <c r="C273" s="60">
        <v>905.53399999999999</v>
      </c>
      <c r="D273" s="2">
        <v>45197</v>
      </c>
      <c r="E273" s="31">
        <v>835.28800000000001</v>
      </c>
    </row>
    <row r="274" spans="1:5" ht="16.5" thickBot="1" x14ac:dyDescent="0.25">
      <c r="A274" s="59">
        <v>3044758.5</v>
      </c>
      <c r="B274" s="59">
        <v>35401368.965000004</v>
      </c>
      <c r="C274" s="60">
        <v>905.53399999999999</v>
      </c>
      <c r="D274" s="2">
        <v>45198</v>
      </c>
      <c r="E274" s="31">
        <v>835.24199999999996</v>
      </c>
    </row>
    <row r="275" spans="1:5" ht="16.5" thickBot="1" x14ac:dyDescent="0.25">
      <c r="A275" s="59">
        <v>3044758.5</v>
      </c>
      <c r="B275" s="59">
        <v>35401368.965000004</v>
      </c>
      <c r="C275" s="60">
        <v>905.53399999999999</v>
      </c>
      <c r="D275" s="2">
        <v>45199</v>
      </c>
      <c r="E275" s="31">
        <v>835.42700000000002</v>
      </c>
    </row>
    <row r="276" spans="1:5" ht="16.5" thickBot="1" x14ac:dyDescent="0.25">
      <c r="A276" s="59">
        <v>3044758.5</v>
      </c>
      <c r="B276" s="59">
        <v>35401368.965000004</v>
      </c>
      <c r="C276" s="60">
        <v>905.53399999999999</v>
      </c>
      <c r="D276" s="2">
        <v>45200</v>
      </c>
      <c r="E276" s="31">
        <v>835.47</v>
      </c>
    </row>
    <row r="277" spans="1:5" ht="16.5" thickBot="1" x14ac:dyDescent="0.25">
      <c r="A277" s="59">
        <v>3044758.5</v>
      </c>
      <c r="B277" s="59">
        <v>35401368.965000004</v>
      </c>
      <c r="C277" s="60">
        <v>905.53399999999999</v>
      </c>
      <c r="D277" s="2">
        <v>45201</v>
      </c>
      <c r="E277" s="31">
        <v>835.08600000000001</v>
      </c>
    </row>
    <row r="278" spans="1:5" ht="16.5" thickBot="1" x14ac:dyDescent="0.25">
      <c r="A278" s="59">
        <v>3044758.5</v>
      </c>
      <c r="B278" s="59">
        <v>35401368.965000004</v>
      </c>
      <c r="C278" s="60">
        <v>905.53399999999999</v>
      </c>
      <c r="D278" s="2">
        <v>45202</v>
      </c>
      <c r="E278" s="31">
        <v>834.97299999999996</v>
      </c>
    </row>
    <row r="279" spans="1:5" ht="16.5" thickBot="1" x14ac:dyDescent="0.25">
      <c r="A279" s="59">
        <v>3044758.5</v>
      </c>
      <c r="B279" s="59">
        <v>35401368.965000004</v>
      </c>
      <c r="C279" s="60">
        <v>905.53399999999999</v>
      </c>
      <c r="D279" s="2">
        <v>45203</v>
      </c>
      <c r="E279" s="31">
        <v>834.75300000000004</v>
      </c>
    </row>
    <row r="280" spans="1:5" ht="16.5" thickBot="1" x14ac:dyDescent="0.25">
      <c r="A280" s="59">
        <v>3044758.5</v>
      </c>
      <c r="B280" s="59">
        <v>35401368.965000004</v>
      </c>
      <c r="C280" s="60">
        <v>905.53399999999999</v>
      </c>
      <c r="D280" s="2">
        <v>45204</v>
      </c>
      <c r="E280" s="31">
        <v>834.63499999999999</v>
      </c>
    </row>
    <row r="281" spans="1:5" ht="16.5" thickBot="1" x14ac:dyDescent="0.25">
      <c r="A281" s="59">
        <v>3044758.5</v>
      </c>
      <c r="B281" s="59">
        <v>35401368.965000004</v>
      </c>
      <c r="C281" s="60">
        <v>905.53399999999999</v>
      </c>
      <c r="D281" s="2">
        <v>45205</v>
      </c>
      <c r="E281" s="31">
        <v>834.63499999999999</v>
      </c>
    </row>
    <row r="282" spans="1:5" ht="16.5" thickBot="1" x14ac:dyDescent="0.25">
      <c r="A282" s="59">
        <v>3044758.5</v>
      </c>
      <c r="B282" s="59">
        <v>35401368.965000004</v>
      </c>
      <c r="C282" s="60">
        <v>905.53399999999999</v>
      </c>
      <c r="D282" s="2">
        <v>45206</v>
      </c>
      <c r="E282" s="31">
        <v>834.17600000000004</v>
      </c>
    </row>
    <row r="283" spans="1:5" ht="16.5" thickBot="1" x14ac:dyDescent="0.25">
      <c r="A283" s="59">
        <v>3044758.5</v>
      </c>
      <c r="B283" s="59">
        <v>35401368.965000004</v>
      </c>
      <c r="C283" s="60">
        <v>905.53399999999999</v>
      </c>
      <c r="D283" s="2">
        <v>45207</v>
      </c>
      <c r="E283" s="31">
        <v>834.35500000000002</v>
      </c>
    </row>
    <row r="284" spans="1:5" ht="16.5" thickBot="1" x14ac:dyDescent="0.25">
      <c r="A284" s="59">
        <v>3044758.5</v>
      </c>
      <c r="B284" s="59">
        <v>35401368.965000004</v>
      </c>
      <c r="C284" s="60">
        <v>905.53399999999999</v>
      </c>
      <c r="D284" s="2">
        <v>45208</v>
      </c>
      <c r="E284" s="31">
        <v>834.13199999999995</v>
      </c>
    </row>
    <row r="285" spans="1:5" ht="16.5" thickBot="1" x14ac:dyDescent="0.25">
      <c r="A285" s="59">
        <v>3044758.5</v>
      </c>
      <c r="B285" s="59">
        <v>35401368.965000004</v>
      </c>
      <c r="C285" s="60">
        <v>905.53399999999999</v>
      </c>
      <c r="D285" s="2">
        <v>45209</v>
      </c>
      <c r="E285" s="31">
        <v>834.03700000000003</v>
      </c>
    </row>
    <row r="286" spans="1:5" ht="16.5" thickBot="1" x14ac:dyDescent="0.25">
      <c r="A286" s="59">
        <v>3044758.5</v>
      </c>
      <c r="B286" s="59">
        <v>35401368.965000004</v>
      </c>
      <c r="C286" s="60">
        <v>905.53399999999999</v>
      </c>
      <c r="D286" s="2">
        <v>45210</v>
      </c>
      <c r="E286" s="31">
        <v>834.39599999999996</v>
      </c>
    </row>
    <row r="287" spans="1:5" ht="16.5" thickBot="1" x14ac:dyDescent="0.25">
      <c r="A287" s="59">
        <v>3044758.5</v>
      </c>
      <c r="B287" s="59">
        <v>35401368.965000004</v>
      </c>
      <c r="C287" s="60">
        <v>905.53399999999999</v>
      </c>
      <c r="D287" s="2">
        <v>45211</v>
      </c>
      <c r="E287" s="31">
        <v>834.13599999999997</v>
      </c>
    </row>
    <row r="288" spans="1:5" ht="16.5" thickBot="1" x14ac:dyDescent="0.25">
      <c r="A288" s="59">
        <v>3044758.5</v>
      </c>
      <c r="B288" s="59">
        <v>35401368.965000004</v>
      </c>
      <c r="C288" s="60">
        <v>905.53399999999999</v>
      </c>
      <c r="D288" s="2">
        <v>45212</v>
      </c>
      <c r="E288" s="31">
        <v>833.98900000000003</v>
      </c>
    </row>
    <row r="289" spans="1:5" ht="16.5" thickBot="1" x14ac:dyDescent="0.25">
      <c r="A289" s="59">
        <v>3044758.5</v>
      </c>
      <c r="B289" s="59">
        <v>35401368.965000004</v>
      </c>
      <c r="C289" s="60">
        <v>905.53399999999999</v>
      </c>
      <c r="D289" s="2">
        <v>45213</v>
      </c>
      <c r="E289" s="31">
        <v>834.13400000000001</v>
      </c>
    </row>
    <row r="290" spans="1:5" ht="16.5" thickBot="1" x14ac:dyDescent="0.25">
      <c r="A290" s="59">
        <v>3044758.5</v>
      </c>
      <c r="B290" s="59">
        <v>35401368.965000004</v>
      </c>
      <c r="C290" s="60">
        <v>905.53399999999999</v>
      </c>
      <c r="D290" s="2">
        <v>45214</v>
      </c>
      <c r="E290" s="31">
        <v>834.16300000000001</v>
      </c>
    </row>
    <row r="291" spans="1:5" ht="16.5" thickBot="1" x14ac:dyDescent="0.25">
      <c r="A291" s="59">
        <v>3044758.5</v>
      </c>
      <c r="B291" s="59">
        <v>35401368.965000004</v>
      </c>
      <c r="C291" s="60">
        <v>905.53399999999999</v>
      </c>
      <c r="D291" s="2">
        <v>45215</v>
      </c>
      <c r="E291" s="31">
        <v>834.02700000000004</v>
      </c>
    </row>
    <row r="292" spans="1:5" ht="16.5" thickBot="1" x14ac:dyDescent="0.25">
      <c r="A292" s="59">
        <v>3044758.5</v>
      </c>
      <c r="B292" s="59">
        <v>35401368.965000004</v>
      </c>
      <c r="C292" s="60">
        <v>905.53399999999999</v>
      </c>
      <c r="D292" s="2">
        <v>45216</v>
      </c>
      <c r="E292" s="31">
        <v>834.05499999999995</v>
      </c>
    </row>
    <row r="293" spans="1:5" ht="16.5" thickBot="1" x14ac:dyDescent="0.25">
      <c r="A293" s="59">
        <v>3044758.5</v>
      </c>
      <c r="B293" s="59">
        <v>35401368.965000004</v>
      </c>
      <c r="C293" s="60">
        <v>905.53399999999999</v>
      </c>
      <c r="D293" s="2">
        <v>45217</v>
      </c>
      <c r="E293" s="31">
        <v>833.92600000000004</v>
      </c>
    </row>
    <row r="294" spans="1:5" ht="16.5" thickBot="1" x14ac:dyDescent="0.25">
      <c r="A294" s="59">
        <v>3044758.5</v>
      </c>
      <c r="B294" s="59">
        <v>35401368.965000004</v>
      </c>
      <c r="C294" s="60">
        <v>905.53399999999999</v>
      </c>
      <c r="D294" s="2">
        <v>45218</v>
      </c>
      <c r="E294" s="31"/>
    </row>
    <row r="295" spans="1:5" ht="16.5" thickBot="1" x14ac:dyDescent="0.25">
      <c r="A295" s="59">
        <v>3044758.5</v>
      </c>
      <c r="B295" s="59">
        <v>35401368.965000004</v>
      </c>
      <c r="C295" s="60">
        <v>905.53399999999999</v>
      </c>
      <c r="D295" s="2">
        <v>45219</v>
      </c>
      <c r="E295" s="31">
        <v>833.30899999999997</v>
      </c>
    </row>
    <row r="296" spans="1:5" ht="16.5" thickBot="1" x14ac:dyDescent="0.25">
      <c r="A296" s="59">
        <v>3044758.5</v>
      </c>
      <c r="B296" s="59">
        <v>35401368.965000004</v>
      </c>
      <c r="C296" s="60">
        <v>905.53399999999999</v>
      </c>
      <c r="D296" s="2">
        <v>45220</v>
      </c>
      <c r="E296" s="31">
        <v>833.72</v>
      </c>
    </row>
    <row r="297" spans="1:5" ht="16.5" thickBot="1" x14ac:dyDescent="0.25">
      <c r="A297" s="59">
        <v>3044758.5</v>
      </c>
      <c r="B297" s="59">
        <v>35401368.965000004</v>
      </c>
      <c r="C297" s="60">
        <v>905.53399999999999</v>
      </c>
      <c r="D297" s="2">
        <v>45221</v>
      </c>
      <c r="E297" s="31">
        <v>833.80100000000004</v>
      </c>
    </row>
    <row r="298" spans="1:5" ht="16.5" thickBot="1" x14ac:dyDescent="0.25">
      <c r="A298" s="59">
        <v>3044758.5</v>
      </c>
      <c r="B298" s="59">
        <v>35401368.965000004</v>
      </c>
      <c r="C298" s="60">
        <v>905.53399999999999</v>
      </c>
      <c r="D298" s="2">
        <v>45222</v>
      </c>
      <c r="E298" s="31">
        <v>833.91899999999998</v>
      </c>
    </row>
    <row r="299" spans="1:5" ht="16.5" thickBot="1" x14ac:dyDescent="0.25">
      <c r="A299" s="59">
        <v>3044758.5</v>
      </c>
      <c r="B299" s="59">
        <v>35401368.965000004</v>
      </c>
      <c r="C299" s="60">
        <v>905.53399999999999</v>
      </c>
      <c r="D299" s="2">
        <v>45223</v>
      </c>
      <c r="E299" s="31">
        <v>833.79899999999998</v>
      </c>
    </row>
    <row r="300" spans="1:5" ht="16.5" thickBot="1" x14ac:dyDescent="0.25">
      <c r="A300" s="59">
        <v>3044758.5</v>
      </c>
      <c r="B300" s="59">
        <v>35401368.965000004</v>
      </c>
      <c r="C300" s="60">
        <v>905.53399999999999</v>
      </c>
      <c r="D300" s="2">
        <v>45224</v>
      </c>
      <c r="E300" s="31">
        <v>833.726</v>
      </c>
    </row>
    <row r="301" spans="1:5" ht="16.5" thickBot="1" x14ac:dyDescent="0.25">
      <c r="A301" s="59">
        <v>3044758.5</v>
      </c>
      <c r="B301" s="59">
        <v>35401368.965000004</v>
      </c>
      <c r="C301" s="60">
        <v>905.53399999999999</v>
      </c>
      <c r="D301" s="2">
        <v>45225</v>
      </c>
      <c r="E301" s="31">
        <v>833.56899999999996</v>
      </c>
    </row>
    <row r="302" spans="1:5" ht="16.5" thickBot="1" x14ac:dyDescent="0.25">
      <c r="A302" s="59">
        <v>3044758.5</v>
      </c>
      <c r="B302" s="59">
        <v>35401368.965000004</v>
      </c>
      <c r="C302" s="60">
        <v>905.53399999999999</v>
      </c>
      <c r="D302" s="2">
        <v>45226</v>
      </c>
      <c r="E302" s="31">
        <v>833.48</v>
      </c>
    </row>
    <row r="303" spans="1:5" ht="16.5" thickBot="1" x14ac:dyDescent="0.25">
      <c r="A303" s="59">
        <v>3044758.5</v>
      </c>
      <c r="B303" s="59">
        <v>35401368.965000004</v>
      </c>
      <c r="C303" s="60">
        <v>905.53399999999999</v>
      </c>
      <c r="D303" s="2">
        <v>45227</v>
      </c>
      <c r="E303" s="31">
        <v>833.49</v>
      </c>
    </row>
    <row r="304" spans="1:5" ht="16.5" thickBot="1" x14ac:dyDescent="0.25">
      <c r="A304" s="59">
        <v>3044758.5</v>
      </c>
      <c r="B304" s="59">
        <v>35401368.965000004</v>
      </c>
      <c r="C304" s="60">
        <v>905.53399999999999</v>
      </c>
      <c r="D304" s="2">
        <v>45228</v>
      </c>
      <c r="E304" s="31">
        <v>833.26</v>
      </c>
    </row>
    <row r="305" spans="1:5" ht="16.5" thickBot="1" x14ac:dyDescent="0.25">
      <c r="A305" s="59">
        <v>3044758.5</v>
      </c>
      <c r="B305" s="59">
        <v>35401368.965000004</v>
      </c>
      <c r="C305" s="60">
        <v>905.53399999999999</v>
      </c>
      <c r="D305" s="2">
        <v>45229</v>
      </c>
      <c r="E305" s="31">
        <v>833.16</v>
      </c>
    </row>
    <row r="306" spans="1:5" ht="16.5" thickBot="1" x14ac:dyDescent="0.25">
      <c r="A306" s="59">
        <v>3044758.5</v>
      </c>
      <c r="B306" s="59">
        <v>35401368.965000004</v>
      </c>
      <c r="C306" s="60">
        <v>905.53399999999999</v>
      </c>
      <c r="D306" s="2">
        <v>45230</v>
      </c>
      <c r="E306" s="31">
        <v>833.15</v>
      </c>
    </row>
    <row r="307" spans="1:5" ht="16.5" thickBot="1" x14ac:dyDescent="0.25">
      <c r="A307" s="59">
        <v>3044758.5</v>
      </c>
      <c r="B307" s="59">
        <v>35401368.965000004</v>
      </c>
      <c r="C307" s="60">
        <v>905.53399999999999</v>
      </c>
      <c r="D307" s="2">
        <v>45231</v>
      </c>
      <c r="E307" s="31">
        <v>833.19</v>
      </c>
    </row>
    <row r="308" spans="1:5" ht="16.5" thickBot="1" x14ac:dyDescent="0.25">
      <c r="A308" s="59">
        <v>3044758.5</v>
      </c>
      <c r="B308" s="59">
        <v>35401368.965000004</v>
      </c>
      <c r="C308" s="60">
        <v>905.53399999999999</v>
      </c>
      <c r="D308" s="2">
        <v>45232</v>
      </c>
      <c r="E308" s="31">
        <v>833.34</v>
      </c>
    </row>
    <row r="309" spans="1:5" ht="16.5" thickBot="1" x14ac:dyDescent="0.25">
      <c r="A309" s="59">
        <v>3044758.5</v>
      </c>
      <c r="B309" s="59">
        <v>35401368.965000004</v>
      </c>
      <c r="C309" s="60">
        <v>905.53399999999999</v>
      </c>
      <c r="D309" s="2">
        <v>45233</v>
      </c>
      <c r="E309" s="31">
        <v>833.27</v>
      </c>
    </row>
    <row r="310" spans="1:5" ht="16.5" thickBot="1" x14ac:dyDescent="0.25">
      <c r="A310" s="59">
        <v>3044758.5</v>
      </c>
      <c r="B310" s="59">
        <v>35401368.965000004</v>
      </c>
      <c r="C310" s="60">
        <v>905.53399999999999</v>
      </c>
      <c r="D310" s="2">
        <v>45234</v>
      </c>
      <c r="E310" s="31">
        <v>833.31</v>
      </c>
    </row>
    <row r="311" spans="1:5" ht="16.5" thickBot="1" x14ac:dyDescent="0.25">
      <c r="A311" s="59">
        <v>3044758.5</v>
      </c>
      <c r="B311" s="59">
        <v>35401368.965000004</v>
      </c>
      <c r="C311" s="60">
        <v>905.53399999999999</v>
      </c>
      <c r="D311" s="2">
        <v>45235</v>
      </c>
      <c r="E311" s="31">
        <v>833.17</v>
      </c>
    </row>
    <row r="312" spans="1:5" ht="16.5" thickBot="1" x14ac:dyDescent="0.25">
      <c r="A312" s="59">
        <v>3044758.5</v>
      </c>
      <c r="B312" s="59">
        <v>35401368.965000004</v>
      </c>
      <c r="C312" s="60">
        <v>905.53399999999999</v>
      </c>
      <c r="D312" s="2">
        <v>45236</v>
      </c>
      <c r="E312" s="31">
        <v>832.8</v>
      </c>
    </row>
    <row r="313" spans="1:5" ht="16.5" thickBot="1" x14ac:dyDescent="0.25">
      <c r="A313" s="59">
        <v>3044758.5</v>
      </c>
      <c r="B313" s="59">
        <v>35401368.965000004</v>
      </c>
      <c r="C313" s="60">
        <v>905.53399999999999</v>
      </c>
      <c r="D313" s="2">
        <v>45237</v>
      </c>
      <c r="E313" s="31">
        <v>833.36</v>
      </c>
    </row>
    <row r="314" spans="1:5" ht="16.5" thickBot="1" x14ac:dyDescent="0.25">
      <c r="A314" s="59">
        <v>3044758.5</v>
      </c>
      <c r="B314" s="59">
        <v>35401368.965000004</v>
      </c>
      <c r="C314" s="60">
        <v>905.53399999999999</v>
      </c>
      <c r="D314" s="2">
        <v>45238</v>
      </c>
      <c r="E314" s="31">
        <v>833.32</v>
      </c>
    </row>
    <row r="315" spans="1:5" ht="16.5" thickBot="1" x14ac:dyDescent="0.25">
      <c r="A315" s="59">
        <v>3044758.5</v>
      </c>
      <c r="B315" s="59">
        <v>35401368.965000004</v>
      </c>
      <c r="C315" s="60">
        <v>905.53399999999999</v>
      </c>
      <c r="D315" s="2">
        <v>45239</v>
      </c>
      <c r="E315" s="31">
        <v>833.11</v>
      </c>
    </row>
    <row r="316" spans="1:5" ht="16.5" thickBot="1" x14ac:dyDescent="0.25">
      <c r="A316" s="59">
        <v>3044758.5</v>
      </c>
      <c r="B316" s="59">
        <v>35401368.965000004</v>
      </c>
      <c r="C316" s="60">
        <v>905.53399999999999</v>
      </c>
      <c r="D316" s="2">
        <v>45240</v>
      </c>
      <c r="E316" s="31">
        <v>833.04399999999998</v>
      </c>
    </row>
    <row r="317" spans="1:5" ht="16.5" thickBot="1" x14ac:dyDescent="0.25">
      <c r="A317" s="59">
        <v>3044758.5</v>
      </c>
      <c r="B317" s="59">
        <v>35401368.965000004</v>
      </c>
      <c r="C317" s="60">
        <v>905.53399999999999</v>
      </c>
      <c r="D317" s="2">
        <v>45241</v>
      </c>
      <c r="E317" s="31">
        <v>832.84</v>
      </c>
    </row>
    <row r="318" spans="1:5" ht="16.5" thickBot="1" x14ac:dyDescent="0.25">
      <c r="A318" s="59">
        <v>3044758.5</v>
      </c>
      <c r="B318" s="59">
        <v>35401368.965000004</v>
      </c>
      <c r="C318" s="60">
        <v>905.53399999999999</v>
      </c>
      <c r="D318" s="2">
        <v>45242</v>
      </c>
      <c r="E318" s="31">
        <v>832.51</v>
      </c>
    </row>
    <row r="319" spans="1:5" ht="16.5" thickBot="1" x14ac:dyDescent="0.25">
      <c r="A319" s="59">
        <v>3044758.5</v>
      </c>
      <c r="B319" s="59">
        <v>35401368.965000004</v>
      </c>
      <c r="C319" s="60">
        <v>905.53399999999999</v>
      </c>
      <c r="D319" s="2">
        <v>45243</v>
      </c>
      <c r="E319" s="31">
        <v>832.43</v>
      </c>
    </row>
    <row r="320" spans="1:5" ht="16.5" thickBot="1" x14ac:dyDescent="0.25">
      <c r="A320" s="59">
        <v>3044758.5</v>
      </c>
      <c r="B320" s="59">
        <v>35401368.965000004</v>
      </c>
      <c r="C320" s="60">
        <v>905.53399999999999</v>
      </c>
      <c r="D320" s="2">
        <v>45244</v>
      </c>
      <c r="E320" s="31">
        <v>832.82</v>
      </c>
    </row>
    <row r="321" spans="1:5" ht="16.5" thickBot="1" x14ac:dyDescent="0.25">
      <c r="A321" s="59">
        <v>3044758.5</v>
      </c>
      <c r="B321" s="59">
        <v>35401368.965000004</v>
      </c>
      <c r="C321" s="60">
        <v>905.53399999999999</v>
      </c>
      <c r="D321" s="2">
        <v>45245</v>
      </c>
      <c r="E321" s="31">
        <v>832.77</v>
      </c>
    </row>
    <row r="322" spans="1:5" ht="16.5" thickBot="1" x14ac:dyDescent="0.25">
      <c r="A322" s="59">
        <v>3044758.5</v>
      </c>
      <c r="B322" s="59">
        <v>35401368.965000004</v>
      </c>
      <c r="C322" s="60">
        <v>905.53399999999999</v>
      </c>
      <c r="D322" s="2">
        <v>45246</v>
      </c>
      <c r="E322" s="31">
        <v>831.9</v>
      </c>
    </row>
    <row r="323" spans="1:5" ht="16.5" thickBot="1" x14ac:dyDescent="0.25">
      <c r="A323" s="59">
        <v>3044758.5</v>
      </c>
      <c r="B323" s="59">
        <v>35401368.965000004</v>
      </c>
      <c r="C323" s="60">
        <v>905.53399999999999</v>
      </c>
      <c r="D323" s="2">
        <v>45247</v>
      </c>
      <c r="E323" s="31">
        <v>832.57</v>
      </c>
    </row>
    <row r="324" spans="1:5" ht="16.5" thickBot="1" x14ac:dyDescent="0.25">
      <c r="A324" s="59">
        <v>3044758.5</v>
      </c>
      <c r="B324" s="59">
        <v>35401368.965000004</v>
      </c>
      <c r="C324" s="60">
        <v>905.53399999999999</v>
      </c>
      <c r="D324" s="2">
        <v>45248</v>
      </c>
      <c r="E324" s="31">
        <v>832.91</v>
      </c>
    </row>
    <row r="325" spans="1:5" ht="16.5" thickBot="1" x14ac:dyDescent="0.25">
      <c r="A325" s="59">
        <v>3044758.5</v>
      </c>
      <c r="B325" s="59">
        <v>35401368.965000004</v>
      </c>
      <c r="C325" s="60">
        <v>905.53399999999999</v>
      </c>
      <c r="D325" s="2">
        <v>45249</v>
      </c>
      <c r="E325" s="31">
        <v>832.84</v>
      </c>
    </row>
    <row r="326" spans="1:5" ht="16.5" thickBot="1" x14ac:dyDescent="0.25">
      <c r="A326" s="59">
        <v>3044758.5</v>
      </c>
      <c r="B326" s="59">
        <v>35401368.965000004</v>
      </c>
      <c r="C326" s="60">
        <v>905.53399999999999</v>
      </c>
      <c r="D326" s="2">
        <v>45250</v>
      </c>
      <c r="E326" s="31">
        <v>832.99</v>
      </c>
    </row>
    <row r="327" spans="1:5" ht="16.5" thickBot="1" x14ac:dyDescent="0.25">
      <c r="A327" s="59">
        <v>3044758.5</v>
      </c>
      <c r="B327" s="59">
        <v>35401368.965000004</v>
      </c>
      <c r="C327" s="60">
        <v>905.53399999999999</v>
      </c>
      <c r="D327" s="2">
        <v>45251</v>
      </c>
      <c r="E327" s="31">
        <v>833.05</v>
      </c>
    </row>
    <row r="328" spans="1:5" ht="16.5" thickBot="1" x14ac:dyDescent="0.25">
      <c r="A328" s="59">
        <v>3044758.5</v>
      </c>
      <c r="B328" s="59">
        <v>35401368.965000004</v>
      </c>
      <c r="C328" s="60">
        <v>905.53399999999999</v>
      </c>
      <c r="D328" s="2">
        <v>45252</v>
      </c>
      <c r="E328" s="31">
        <v>832.74</v>
      </c>
    </row>
    <row r="329" spans="1:5" ht="16.5" thickBot="1" x14ac:dyDescent="0.25">
      <c r="A329" s="59">
        <v>3044758.5</v>
      </c>
      <c r="B329" s="59">
        <v>35401368.965000004</v>
      </c>
      <c r="C329" s="60">
        <v>905.53399999999999</v>
      </c>
      <c r="D329" s="2">
        <v>45253</v>
      </c>
      <c r="E329" s="31">
        <v>832.76</v>
      </c>
    </row>
    <row r="330" spans="1:5" ht="16.5" thickBot="1" x14ac:dyDescent="0.25">
      <c r="A330" s="59">
        <v>3044758.5</v>
      </c>
      <c r="B330" s="59">
        <v>35401368.965000004</v>
      </c>
      <c r="C330" s="60">
        <v>905.53399999999999</v>
      </c>
      <c r="D330" s="2">
        <v>45254</v>
      </c>
      <c r="E330" s="31">
        <v>832.86</v>
      </c>
    </row>
    <row r="331" spans="1:5" ht="16.5" thickBot="1" x14ac:dyDescent="0.25">
      <c r="A331" s="59">
        <v>3044758.5</v>
      </c>
      <c r="B331" s="59">
        <v>35401368.965000004</v>
      </c>
      <c r="C331" s="60">
        <v>905.53399999999999</v>
      </c>
      <c r="D331" s="2">
        <v>45255</v>
      </c>
      <c r="E331" s="31"/>
    </row>
    <row r="332" spans="1:5" ht="16.5" thickBot="1" x14ac:dyDescent="0.25">
      <c r="A332" s="59">
        <v>3044758.5</v>
      </c>
      <c r="B332" s="59">
        <v>35401368.965000004</v>
      </c>
      <c r="C332" s="60">
        <v>905.53399999999999</v>
      </c>
      <c r="D332" s="2">
        <v>45256</v>
      </c>
      <c r="E332" s="31"/>
    </row>
    <row r="333" spans="1:5" ht="16.5" thickBot="1" x14ac:dyDescent="0.25">
      <c r="A333" s="59">
        <v>3044758.5</v>
      </c>
      <c r="B333" s="59">
        <v>35401368.965000004</v>
      </c>
      <c r="C333" s="60">
        <v>905.53399999999999</v>
      </c>
      <c r="D333" s="2">
        <v>45257</v>
      </c>
      <c r="E333" s="31"/>
    </row>
    <row r="334" spans="1:5" ht="16.5" thickBot="1" x14ac:dyDescent="0.25">
      <c r="A334" s="59">
        <v>3044758.5</v>
      </c>
      <c r="B334" s="59">
        <v>35401368.965000004</v>
      </c>
      <c r="C334" s="60">
        <v>905.53399999999999</v>
      </c>
      <c r="D334" s="2">
        <v>45258</v>
      </c>
      <c r="E334" s="31">
        <v>833.34</v>
      </c>
    </row>
    <row r="335" spans="1:5" ht="16.5" thickBot="1" x14ac:dyDescent="0.25">
      <c r="A335" s="59">
        <v>3044758.5</v>
      </c>
      <c r="B335" s="59">
        <v>35401368.965000004</v>
      </c>
      <c r="C335" s="60">
        <v>905.53399999999999</v>
      </c>
      <c r="D335" s="2">
        <v>45259</v>
      </c>
      <c r="E335" s="31">
        <v>833.07</v>
      </c>
    </row>
    <row r="336" spans="1:5" ht="16.5" thickBot="1" x14ac:dyDescent="0.25">
      <c r="A336" s="59">
        <v>3044758.5</v>
      </c>
      <c r="B336" s="59">
        <v>35401368.965000004</v>
      </c>
      <c r="C336" s="60">
        <v>905.53399999999999</v>
      </c>
      <c r="D336" s="2">
        <v>45260</v>
      </c>
      <c r="E336" s="31">
        <v>832.56</v>
      </c>
    </row>
    <row r="337" spans="1:5" ht="16.5" thickBot="1" x14ac:dyDescent="0.25">
      <c r="A337" s="59">
        <v>3044758.5</v>
      </c>
      <c r="B337" s="59">
        <v>35401368.965000004</v>
      </c>
      <c r="C337" s="60">
        <v>905.53399999999999</v>
      </c>
      <c r="D337" s="2">
        <v>45261</v>
      </c>
      <c r="E337" s="31">
        <v>832.64</v>
      </c>
    </row>
    <row r="338" spans="1:5" ht="16.5" thickBot="1" x14ac:dyDescent="0.25">
      <c r="A338" s="59">
        <v>3044758.5</v>
      </c>
      <c r="B338" s="59">
        <v>35401368.965000004</v>
      </c>
      <c r="C338" s="60">
        <v>905.53399999999999</v>
      </c>
      <c r="D338" s="2">
        <v>45262</v>
      </c>
      <c r="E338" s="31">
        <v>832.84</v>
      </c>
    </row>
    <row r="339" spans="1:5" ht="16.5" thickBot="1" x14ac:dyDescent="0.25">
      <c r="A339" s="59">
        <v>3044758.5</v>
      </c>
      <c r="B339" s="59">
        <v>35401368.965000004</v>
      </c>
      <c r="C339" s="60">
        <v>905.53399999999999</v>
      </c>
      <c r="D339" s="2">
        <v>45263</v>
      </c>
      <c r="E339" s="31">
        <v>832.91</v>
      </c>
    </row>
    <row r="340" spans="1:5" ht="16.5" thickBot="1" x14ac:dyDescent="0.25">
      <c r="A340" s="59">
        <v>3044758.5</v>
      </c>
      <c r="B340" s="59">
        <v>35401368.965000004</v>
      </c>
      <c r="C340" s="60">
        <v>905.53399999999999</v>
      </c>
      <c r="D340" s="2">
        <v>45264</v>
      </c>
      <c r="E340" s="31">
        <v>833.01</v>
      </c>
    </row>
    <row r="341" spans="1:5" ht="16.5" thickBot="1" x14ac:dyDescent="0.25">
      <c r="A341" s="59">
        <v>3044758.5</v>
      </c>
      <c r="B341" s="59">
        <v>35401368.965000004</v>
      </c>
      <c r="C341" s="60">
        <v>905.53399999999999</v>
      </c>
      <c r="D341" s="2">
        <v>45265</v>
      </c>
      <c r="E341" s="31">
        <v>833.19</v>
      </c>
    </row>
    <row r="342" spans="1:5" ht="16.5" thickBot="1" x14ac:dyDescent="0.25">
      <c r="A342" s="59">
        <v>3044758.5</v>
      </c>
      <c r="B342" s="59">
        <v>35401368.965000004</v>
      </c>
      <c r="C342" s="60">
        <v>905.53399999999999</v>
      </c>
      <c r="D342" s="2">
        <v>45266</v>
      </c>
      <c r="E342" s="31">
        <v>832.41</v>
      </c>
    </row>
    <row r="343" spans="1:5" ht="16.5" thickBot="1" x14ac:dyDescent="0.25">
      <c r="A343" s="59">
        <v>3044758.5</v>
      </c>
      <c r="B343" s="59">
        <v>35401368.965000004</v>
      </c>
      <c r="C343" s="60">
        <v>905.53399999999999</v>
      </c>
      <c r="D343" s="2">
        <v>45267</v>
      </c>
      <c r="E343" s="31">
        <v>832.67</v>
      </c>
    </row>
    <row r="344" spans="1:5" ht="16.5" thickBot="1" x14ac:dyDescent="0.25">
      <c r="A344" s="59">
        <v>3044758.5</v>
      </c>
      <c r="B344" s="59">
        <v>35401368.965000004</v>
      </c>
      <c r="C344" s="60">
        <v>905.53399999999999</v>
      </c>
      <c r="D344" s="2">
        <v>45268</v>
      </c>
      <c r="E344" s="31">
        <v>833.88099999999997</v>
      </c>
    </row>
    <row r="345" spans="1:5" ht="16.5" thickBot="1" x14ac:dyDescent="0.25">
      <c r="A345" s="59">
        <v>3044758.5</v>
      </c>
      <c r="B345" s="59">
        <v>35401368.965000004</v>
      </c>
      <c r="C345" s="60">
        <v>905.53399999999999</v>
      </c>
      <c r="D345" s="2">
        <v>45269</v>
      </c>
      <c r="E345" s="31">
        <v>833.81299999999999</v>
      </c>
    </row>
    <row r="346" spans="1:5" ht="16.5" thickBot="1" x14ac:dyDescent="0.25">
      <c r="A346" s="59">
        <v>3044758.5</v>
      </c>
      <c r="B346" s="59">
        <v>35401368.965000004</v>
      </c>
      <c r="C346" s="60">
        <v>905.53399999999999</v>
      </c>
      <c r="D346" s="2">
        <v>45270</v>
      </c>
      <c r="E346" s="31">
        <v>833.84100000000001</v>
      </c>
    </row>
    <row r="347" spans="1:5" ht="16.5" thickBot="1" x14ac:dyDescent="0.25">
      <c r="A347" s="59">
        <v>3044758.5</v>
      </c>
      <c r="B347" s="59">
        <v>35401368.965000004</v>
      </c>
      <c r="C347" s="60">
        <v>905.53399999999999</v>
      </c>
      <c r="D347" s="2">
        <v>45271</v>
      </c>
      <c r="E347" s="31">
        <v>832.86099999999999</v>
      </c>
    </row>
    <row r="348" spans="1:5" ht="16.5" thickBot="1" x14ac:dyDescent="0.25">
      <c r="A348" s="59">
        <v>3044758.5</v>
      </c>
      <c r="B348" s="59">
        <v>35401368.965000004</v>
      </c>
      <c r="C348" s="60">
        <v>905.53399999999999</v>
      </c>
      <c r="D348" s="2">
        <v>45272</v>
      </c>
      <c r="E348" s="31">
        <v>832.524</v>
      </c>
    </row>
    <row r="349" spans="1:5" ht="16.5" thickBot="1" x14ac:dyDescent="0.25">
      <c r="A349" s="59">
        <v>3044758.5</v>
      </c>
      <c r="B349" s="59">
        <v>35401368.965000004</v>
      </c>
      <c r="C349" s="60">
        <v>905.53399999999999</v>
      </c>
      <c r="D349" s="2">
        <v>45273</v>
      </c>
      <c r="E349" s="31">
        <v>833.66600000000005</v>
      </c>
    </row>
    <row r="350" spans="1:5" ht="16.5" thickBot="1" x14ac:dyDescent="0.25">
      <c r="A350" s="59">
        <v>3044758.5</v>
      </c>
      <c r="B350" s="59">
        <v>35401368.965000004</v>
      </c>
      <c r="C350" s="60">
        <v>905.53399999999999</v>
      </c>
      <c r="D350" s="2">
        <v>45274</v>
      </c>
      <c r="E350" s="31">
        <v>833.50199999999995</v>
      </c>
    </row>
    <row r="351" spans="1:5" ht="16.5" thickBot="1" x14ac:dyDescent="0.25">
      <c r="A351" s="59">
        <v>3044758.5</v>
      </c>
      <c r="B351" s="59">
        <v>35401368.965000004</v>
      </c>
      <c r="C351" s="60">
        <v>905.53399999999999</v>
      </c>
      <c r="D351" s="2">
        <v>45275</v>
      </c>
      <c r="E351" s="31">
        <v>832.43299999999999</v>
      </c>
    </row>
    <row r="352" spans="1:5" ht="16.5" thickBot="1" x14ac:dyDescent="0.25">
      <c r="A352" s="59">
        <v>3044758.5</v>
      </c>
      <c r="B352" s="59">
        <v>35401368.965000004</v>
      </c>
      <c r="C352" s="60">
        <v>905.53399999999999</v>
      </c>
      <c r="D352" s="2">
        <v>45276</v>
      </c>
      <c r="E352" s="31">
        <v>831.60199999999998</v>
      </c>
    </row>
    <row r="353" spans="1:5" ht="16.5" thickBot="1" x14ac:dyDescent="0.25">
      <c r="A353" s="59">
        <v>3044758.5</v>
      </c>
      <c r="B353" s="59">
        <v>35401368.965000004</v>
      </c>
      <c r="C353" s="60">
        <v>905.53399999999999</v>
      </c>
      <c r="D353" s="2">
        <v>45277</v>
      </c>
      <c r="E353" s="31">
        <v>832.39700000000005</v>
      </c>
    </row>
    <row r="354" spans="1:5" ht="16.5" thickBot="1" x14ac:dyDescent="0.25">
      <c r="A354" s="59">
        <v>3044758.5</v>
      </c>
      <c r="B354" s="59">
        <v>35401368.965000004</v>
      </c>
      <c r="C354" s="60">
        <v>905.53399999999999</v>
      </c>
      <c r="D354" s="2">
        <v>45278</v>
      </c>
      <c r="E354" s="31">
        <v>832.42600000000004</v>
      </c>
    </row>
    <row r="355" spans="1:5" ht="16.5" thickBot="1" x14ac:dyDescent="0.25">
      <c r="A355" s="59">
        <v>3044758.5</v>
      </c>
      <c r="B355" s="59">
        <v>35401368.965000004</v>
      </c>
      <c r="C355" s="60">
        <v>905.53399999999999</v>
      </c>
      <c r="D355" s="2">
        <v>45279</v>
      </c>
      <c r="E355" s="31">
        <v>831.79600000000005</v>
      </c>
    </row>
    <row r="356" spans="1:5" ht="16.5" thickBot="1" x14ac:dyDescent="0.25">
      <c r="A356" s="59">
        <v>3044758.5</v>
      </c>
      <c r="B356" s="59">
        <v>35401368.965000004</v>
      </c>
      <c r="C356" s="60">
        <v>905.53399999999999</v>
      </c>
      <c r="D356" s="2">
        <v>45280</v>
      </c>
      <c r="E356" s="31">
        <v>831.59699999999998</v>
      </c>
    </row>
    <row r="357" spans="1:5" ht="16.5" thickBot="1" x14ac:dyDescent="0.25">
      <c r="A357" s="59">
        <v>3044758.5</v>
      </c>
      <c r="B357" s="59">
        <v>35401368.965000004</v>
      </c>
      <c r="C357" s="60">
        <v>905.53399999999999</v>
      </c>
      <c r="D357" s="2">
        <v>45281</v>
      </c>
      <c r="E357" s="31">
        <v>831.62400000000002</v>
      </c>
    </row>
    <row r="358" spans="1:5" ht="16.5" thickBot="1" x14ac:dyDescent="0.25">
      <c r="A358" s="59">
        <v>3044758.5</v>
      </c>
      <c r="B358" s="59">
        <v>35401368.965000004</v>
      </c>
      <c r="C358" s="60">
        <v>905.53399999999999</v>
      </c>
      <c r="D358" s="2">
        <v>45282</v>
      </c>
      <c r="E358" s="31">
        <v>831.55600000000004</v>
      </c>
    </row>
    <row r="359" spans="1:5" ht="16.5" thickBot="1" x14ac:dyDescent="0.25">
      <c r="A359" s="59">
        <v>3044758.5</v>
      </c>
      <c r="B359" s="59">
        <v>35401368.965000004</v>
      </c>
      <c r="C359" s="60">
        <v>905.53399999999999</v>
      </c>
      <c r="D359" s="2">
        <v>45283</v>
      </c>
      <c r="E359" s="31">
        <v>831.79499999999996</v>
      </c>
    </row>
    <row r="360" spans="1:5" ht="16.5" thickBot="1" x14ac:dyDescent="0.25">
      <c r="A360" s="59">
        <v>3044758.5</v>
      </c>
      <c r="B360" s="59">
        <v>35401368.965000004</v>
      </c>
      <c r="C360" s="60">
        <v>905.53399999999999</v>
      </c>
      <c r="D360" s="2">
        <v>45284</v>
      </c>
      <c r="E360" s="31">
        <v>831.98500000000001</v>
      </c>
    </row>
    <row r="361" spans="1:5" ht="16.5" thickBot="1" x14ac:dyDescent="0.25">
      <c r="A361" s="59">
        <v>3044758.5</v>
      </c>
      <c r="B361" s="59">
        <v>35401368.965000004</v>
      </c>
      <c r="C361" s="60">
        <v>905.53399999999999</v>
      </c>
      <c r="D361" s="2">
        <v>45285</v>
      </c>
      <c r="E361" s="31">
        <v>831.93200000000002</v>
      </c>
    </row>
    <row r="362" spans="1:5" ht="16.5" thickBot="1" x14ac:dyDescent="0.25">
      <c r="A362" s="59">
        <v>3044758.5</v>
      </c>
      <c r="B362" s="59">
        <v>35401368.965000004</v>
      </c>
      <c r="C362" s="60">
        <v>905.53399999999999</v>
      </c>
      <c r="D362" s="2">
        <v>45286</v>
      </c>
      <c r="E362" s="31">
        <v>831.69399999999996</v>
      </c>
    </row>
    <row r="363" spans="1:5" ht="16.5" thickBot="1" x14ac:dyDescent="0.25">
      <c r="A363" s="59">
        <v>3044758.5</v>
      </c>
      <c r="B363" s="59">
        <v>35401368.965000004</v>
      </c>
      <c r="C363" s="60">
        <v>905.53399999999999</v>
      </c>
      <c r="D363" s="2">
        <v>45287</v>
      </c>
      <c r="E363" s="31">
        <v>831.77300000000002</v>
      </c>
    </row>
    <row r="364" spans="1:5" ht="16.5" thickBot="1" x14ac:dyDescent="0.25">
      <c r="A364" s="59">
        <v>3044758.5</v>
      </c>
      <c r="B364" s="59">
        <v>35401368.965000004</v>
      </c>
      <c r="C364" s="60">
        <v>905.53399999999999</v>
      </c>
      <c r="D364" s="2">
        <v>45288</v>
      </c>
      <c r="E364" s="31">
        <v>831.87400000000002</v>
      </c>
    </row>
    <row r="365" spans="1:5" ht="16.5" thickBot="1" x14ac:dyDescent="0.25">
      <c r="A365" s="59">
        <v>3044758.5</v>
      </c>
      <c r="B365" s="59">
        <v>35401368.965000004</v>
      </c>
      <c r="C365" s="60">
        <v>905.53399999999999</v>
      </c>
      <c r="D365" s="2">
        <v>45289</v>
      </c>
      <c r="E365" s="31">
        <v>831.774</v>
      </c>
    </row>
    <row r="366" spans="1:5" ht="16.5" thickBot="1" x14ac:dyDescent="0.25">
      <c r="A366" s="59">
        <v>3044758.5</v>
      </c>
      <c r="B366" s="59">
        <v>35401368.965000004</v>
      </c>
      <c r="C366" s="60">
        <v>905.53399999999999</v>
      </c>
      <c r="D366" s="2">
        <v>45290</v>
      </c>
      <c r="E366" s="31">
        <v>831.82500000000005</v>
      </c>
    </row>
    <row r="367" spans="1:5" ht="16.5" thickBot="1" x14ac:dyDescent="0.25">
      <c r="A367" s="59">
        <v>3044758.5</v>
      </c>
      <c r="B367" s="59">
        <v>35401368.965000004</v>
      </c>
      <c r="C367" s="60">
        <v>905.53399999999999</v>
      </c>
      <c r="D367" s="2">
        <v>45291</v>
      </c>
      <c r="E367" s="31">
        <v>831.87599999999998</v>
      </c>
    </row>
    <row r="368" spans="1:5" ht="16.5" thickBot="1" x14ac:dyDescent="0.25">
      <c r="A368" s="59">
        <v>3044758.5</v>
      </c>
      <c r="B368" s="59">
        <v>35401368.965000004</v>
      </c>
      <c r="C368" s="60">
        <v>905.53399999999999</v>
      </c>
      <c r="D368" s="2">
        <v>45292</v>
      </c>
      <c r="E368" s="31">
        <v>831.84400000000005</v>
      </c>
    </row>
    <row r="369" spans="1:5" ht="16.5" thickBot="1" x14ac:dyDescent="0.25">
      <c r="A369" s="59">
        <v>3044758.5</v>
      </c>
      <c r="B369" s="59">
        <v>35401368.965000004</v>
      </c>
      <c r="C369" s="60">
        <v>905.53399999999999</v>
      </c>
      <c r="D369" s="2">
        <v>45293</v>
      </c>
      <c r="E369" s="31">
        <v>831.62699999999995</v>
      </c>
    </row>
    <row r="370" spans="1:5" ht="16.5" thickBot="1" x14ac:dyDescent="0.25">
      <c r="A370" s="59">
        <v>3044758.5</v>
      </c>
      <c r="B370" s="59">
        <v>35401368.965000004</v>
      </c>
      <c r="C370" s="60">
        <v>905.53399999999999</v>
      </c>
      <c r="D370" s="2">
        <v>45294</v>
      </c>
      <c r="E370" s="34">
        <v>831.50699999999995</v>
      </c>
    </row>
    <row r="371" spans="1:5" ht="16.5" thickBot="1" x14ac:dyDescent="0.25">
      <c r="A371" s="59">
        <v>3044758.5</v>
      </c>
      <c r="B371" s="59">
        <v>35401368.965000004</v>
      </c>
      <c r="C371" s="60">
        <v>905.53399999999999</v>
      </c>
      <c r="D371" s="2">
        <v>45295</v>
      </c>
      <c r="E371" s="31"/>
    </row>
    <row r="372" spans="1:5" ht="16.5" thickBot="1" x14ac:dyDescent="0.25">
      <c r="A372" s="59">
        <v>3044758.5</v>
      </c>
      <c r="B372" s="59">
        <v>35401368.965000004</v>
      </c>
      <c r="C372" s="60">
        <v>905.53399999999999</v>
      </c>
      <c r="D372" s="2">
        <v>45296</v>
      </c>
      <c r="E372" s="31"/>
    </row>
    <row r="373" spans="1:5" ht="16.5" thickBot="1" x14ac:dyDescent="0.25">
      <c r="A373" s="59">
        <v>3044758.5</v>
      </c>
      <c r="B373" s="59">
        <v>35401368.965000004</v>
      </c>
      <c r="C373" s="60">
        <v>905.53399999999999</v>
      </c>
      <c r="D373" s="2">
        <v>45297</v>
      </c>
      <c r="E373" s="31"/>
    </row>
    <row r="374" spans="1:5" ht="16.5" thickBot="1" x14ac:dyDescent="0.25">
      <c r="A374" s="59">
        <v>3044758.5</v>
      </c>
      <c r="B374" s="59">
        <v>35401368.965000004</v>
      </c>
      <c r="C374" s="60">
        <v>905.53399999999999</v>
      </c>
      <c r="D374" s="2">
        <v>45298</v>
      </c>
      <c r="E374" s="31"/>
    </row>
    <row r="375" spans="1:5" ht="16.5" thickBot="1" x14ac:dyDescent="0.25">
      <c r="A375" s="59">
        <v>3044758.5</v>
      </c>
      <c r="B375" s="59">
        <v>35401368.965000004</v>
      </c>
      <c r="C375" s="60">
        <v>905.53399999999999</v>
      </c>
      <c r="D375" s="2">
        <v>45299</v>
      </c>
      <c r="E375" s="31"/>
    </row>
    <row r="376" spans="1:5" ht="16.5" thickBot="1" x14ac:dyDescent="0.25">
      <c r="A376" s="59">
        <v>3044758.5</v>
      </c>
      <c r="B376" s="59">
        <v>35401368.965000004</v>
      </c>
      <c r="C376" s="60">
        <v>905.53399999999999</v>
      </c>
      <c r="D376" s="2">
        <v>45300</v>
      </c>
      <c r="E376" s="36">
        <v>844.88300000000004</v>
      </c>
    </row>
    <row r="377" spans="1:5" ht="16.5" thickBot="1" x14ac:dyDescent="0.25">
      <c r="A377" s="59">
        <v>3044758.5</v>
      </c>
      <c r="B377" s="59">
        <v>35401368.965000004</v>
      </c>
      <c r="C377" s="60">
        <v>905.53399999999999</v>
      </c>
      <c r="D377" s="2">
        <v>45301</v>
      </c>
      <c r="E377" s="36">
        <v>844.87</v>
      </c>
    </row>
    <row r="378" spans="1:5" ht="16.5" thickBot="1" x14ac:dyDescent="0.25">
      <c r="A378" s="59">
        <v>3044758.5</v>
      </c>
      <c r="B378" s="59">
        <v>35401368.965000004</v>
      </c>
      <c r="C378" s="60">
        <v>905.53399999999999</v>
      </c>
      <c r="D378" s="2">
        <v>45302</v>
      </c>
      <c r="E378" s="36">
        <v>844.88300000000004</v>
      </c>
    </row>
    <row r="379" spans="1:5" ht="16.5" thickBot="1" x14ac:dyDescent="0.25">
      <c r="A379" s="59">
        <v>3044758.5</v>
      </c>
      <c r="B379" s="59">
        <v>35401368.965000004</v>
      </c>
      <c r="C379" s="60">
        <v>905.53399999999999</v>
      </c>
      <c r="D379" s="2">
        <v>45303</v>
      </c>
      <c r="E379" s="36">
        <v>845.05799999999999</v>
      </c>
    </row>
    <row r="380" spans="1:5" ht="16.5" thickBot="1" x14ac:dyDescent="0.25">
      <c r="A380" s="59">
        <v>3044758.5</v>
      </c>
      <c r="B380" s="59">
        <v>35401368.965000004</v>
      </c>
      <c r="C380" s="60">
        <v>905.53399999999999</v>
      </c>
      <c r="D380" s="2">
        <v>45304</v>
      </c>
      <c r="E380" s="36">
        <v>845.14200000000005</v>
      </c>
    </row>
    <row r="381" spans="1:5" ht="16.5" thickBot="1" x14ac:dyDescent="0.25">
      <c r="A381" s="59">
        <v>3044758.5</v>
      </c>
      <c r="B381" s="59">
        <v>35401368.965000004</v>
      </c>
      <c r="C381" s="60">
        <v>905.53399999999999</v>
      </c>
      <c r="D381" s="2">
        <v>45305</v>
      </c>
      <c r="E381" s="36">
        <v>845.09299999999996</v>
      </c>
    </row>
    <row r="382" spans="1:5" ht="16.5" thickBot="1" x14ac:dyDescent="0.25">
      <c r="A382" s="59">
        <v>3044758.5</v>
      </c>
      <c r="B382" s="59">
        <v>35401368.965000004</v>
      </c>
      <c r="C382" s="60">
        <v>905.53399999999999</v>
      </c>
      <c r="D382" s="2">
        <v>45306</v>
      </c>
      <c r="E382" s="36">
        <v>845.18600000000004</v>
      </c>
    </row>
    <row r="383" spans="1:5" ht="16.5" thickBot="1" x14ac:dyDescent="0.25">
      <c r="A383" s="59">
        <v>3044758.5</v>
      </c>
      <c r="B383" s="59">
        <v>35401368.965000004</v>
      </c>
      <c r="C383" s="60">
        <v>905.53399999999999</v>
      </c>
      <c r="D383" s="2">
        <v>45307</v>
      </c>
      <c r="E383" s="36">
        <v>845.22500000000002</v>
      </c>
    </row>
    <row r="384" spans="1:5" ht="16.5" thickBot="1" x14ac:dyDescent="0.25">
      <c r="A384" s="59">
        <v>3044758.5</v>
      </c>
      <c r="B384" s="59">
        <v>35401368.965000004</v>
      </c>
      <c r="C384" s="60">
        <v>905.53399999999999</v>
      </c>
      <c r="D384" s="2">
        <v>45308</v>
      </c>
      <c r="E384" s="36">
        <v>845.20299999999997</v>
      </c>
    </row>
    <row r="385" spans="1:5" ht="16.5" thickBot="1" x14ac:dyDescent="0.25">
      <c r="A385" s="59">
        <v>3044758.5</v>
      </c>
      <c r="B385" s="59">
        <v>35401368.965000004</v>
      </c>
      <c r="C385" s="60">
        <v>905.53399999999999</v>
      </c>
      <c r="D385" s="2">
        <v>45309</v>
      </c>
      <c r="E385" s="36">
        <v>845.23099999999999</v>
      </c>
    </row>
    <row r="386" spans="1:5" ht="16.5" thickBot="1" x14ac:dyDescent="0.25">
      <c r="A386" s="59">
        <v>3044758.5</v>
      </c>
      <c r="B386" s="59">
        <v>35401368.965000004</v>
      </c>
      <c r="C386" s="60">
        <v>905.53399999999999</v>
      </c>
      <c r="D386" s="2">
        <v>45310</v>
      </c>
      <c r="E386" s="36">
        <v>845.17200000000003</v>
      </c>
    </row>
    <row r="387" spans="1:5" ht="16.5" thickBot="1" x14ac:dyDescent="0.25">
      <c r="A387" s="59">
        <v>3044758.5</v>
      </c>
      <c r="B387" s="59">
        <v>35401368.965000004</v>
      </c>
      <c r="C387" s="60">
        <v>905.53399999999999</v>
      </c>
      <c r="D387" s="2">
        <v>45311</v>
      </c>
      <c r="E387" s="36">
        <v>845.11800000000005</v>
      </c>
    </row>
    <row r="388" spans="1:5" ht="16.5" thickBot="1" x14ac:dyDescent="0.25">
      <c r="A388" s="59">
        <v>3044758.5</v>
      </c>
      <c r="B388" s="59">
        <v>35401368.965000004</v>
      </c>
      <c r="C388" s="60">
        <v>905.53399999999999</v>
      </c>
      <c r="D388" s="2">
        <v>45312</v>
      </c>
      <c r="E388" s="36">
        <v>845.15099999999995</v>
      </c>
    </row>
    <row r="389" spans="1:5" ht="16.5" thickBot="1" x14ac:dyDescent="0.25">
      <c r="A389" s="59">
        <v>3044758.5</v>
      </c>
      <c r="B389" s="59">
        <v>35401368.965000004</v>
      </c>
      <c r="C389" s="60">
        <v>905.53399999999999</v>
      </c>
      <c r="D389" s="2">
        <v>45313</v>
      </c>
      <c r="E389" s="36">
        <v>845.02800000000002</v>
      </c>
    </row>
    <row r="390" spans="1:5" ht="16.5" thickBot="1" x14ac:dyDescent="0.25">
      <c r="A390" s="59">
        <v>3044758.5</v>
      </c>
      <c r="B390" s="59">
        <v>35401368.965000004</v>
      </c>
      <c r="C390" s="60">
        <v>905.53399999999999</v>
      </c>
      <c r="D390" s="2">
        <v>45314</v>
      </c>
      <c r="E390" s="36">
        <v>845.12</v>
      </c>
    </row>
    <row r="391" spans="1:5" ht="16.5" thickBot="1" x14ac:dyDescent="0.25">
      <c r="A391" s="59">
        <v>3044758.5</v>
      </c>
      <c r="B391" s="59">
        <v>35401368.965000004</v>
      </c>
      <c r="C391" s="60">
        <v>905.53399999999999</v>
      </c>
      <c r="D391" s="2">
        <v>45315</v>
      </c>
      <c r="E391" s="36">
        <v>845.13099999999997</v>
      </c>
    </row>
    <row r="392" spans="1:5" ht="16.5" thickBot="1" x14ac:dyDescent="0.25">
      <c r="A392" s="59">
        <v>3044758.5</v>
      </c>
      <c r="B392" s="59">
        <v>35401368.965000004</v>
      </c>
      <c r="C392" s="60">
        <v>905.53399999999999</v>
      </c>
      <c r="D392" s="2">
        <v>45316</v>
      </c>
      <c r="E392" s="36">
        <v>845.17600000000004</v>
      </c>
    </row>
    <row r="393" spans="1:5" ht="16.5" thickBot="1" x14ac:dyDescent="0.25">
      <c r="A393" s="59">
        <v>3044758.5</v>
      </c>
      <c r="B393" s="59">
        <v>35401368.965000004</v>
      </c>
      <c r="C393" s="60">
        <v>905.53399999999999</v>
      </c>
      <c r="D393" s="2">
        <v>45317</v>
      </c>
      <c r="E393" s="36">
        <v>845.24400000000003</v>
      </c>
    </row>
    <row r="394" spans="1:5" ht="16.5" thickBot="1" x14ac:dyDescent="0.25">
      <c r="A394" s="59">
        <v>3044758.5</v>
      </c>
      <c r="B394" s="59">
        <v>35401368.965000004</v>
      </c>
      <c r="C394" s="60">
        <v>905.53399999999999</v>
      </c>
      <c r="D394" s="2">
        <v>45318</v>
      </c>
      <c r="E394" s="36">
        <v>845.16</v>
      </c>
    </row>
    <row r="395" spans="1:5" ht="16.5" thickBot="1" x14ac:dyDescent="0.25">
      <c r="A395" s="59">
        <v>3044758.5</v>
      </c>
      <c r="B395" s="59">
        <v>35401368.965000004</v>
      </c>
      <c r="C395" s="60">
        <v>905.53399999999999</v>
      </c>
      <c r="D395" s="2">
        <v>45319</v>
      </c>
      <c r="E395" s="36">
        <v>845.202</v>
      </c>
    </row>
    <row r="396" spans="1:5" ht="16.5" thickBot="1" x14ac:dyDescent="0.25">
      <c r="A396" s="59">
        <v>3044758.5</v>
      </c>
      <c r="B396" s="59">
        <v>35401368.965000004</v>
      </c>
      <c r="C396" s="60">
        <v>905.53399999999999</v>
      </c>
      <c r="D396" s="2">
        <v>45320</v>
      </c>
      <c r="E396" s="36">
        <v>845.28399999999999</v>
      </c>
    </row>
    <row r="397" spans="1:5" ht="16.5" thickBot="1" x14ac:dyDescent="0.25">
      <c r="A397" s="59">
        <v>3044758.5</v>
      </c>
      <c r="B397" s="59">
        <v>35401368.965000004</v>
      </c>
      <c r="C397" s="60">
        <v>905.53399999999999</v>
      </c>
      <c r="D397" s="2">
        <v>45321</v>
      </c>
      <c r="E397" s="36">
        <v>845.27</v>
      </c>
    </row>
    <row r="398" spans="1:5" ht="16.5" thickBot="1" x14ac:dyDescent="0.25">
      <c r="A398" s="59">
        <v>3044758.5</v>
      </c>
      <c r="B398" s="59">
        <v>35401368.965000004</v>
      </c>
      <c r="C398" s="60">
        <v>905.53399999999999</v>
      </c>
      <c r="D398" s="2">
        <v>45322</v>
      </c>
      <c r="E398" s="36">
        <v>845.25</v>
      </c>
    </row>
    <row r="399" spans="1:5" ht="16.5" thickBot="1" x14ac:dyDescent="0.25">
      <c r="A399" s="59">
        <v>3044758.5</v>
      </c>
      <c r="B399" s="59">
        <v>35401368.965000004</v>
      </c>
      <c r="C399" s="60">
        <v>905.53399999999999</v>
      </c>
      <c r="D399" s="2">
        <v>45323</v>
      </c>
      <c r="E399" s="36">
        <v>845.08600000000001</v>
      </c>
    </row>
    <row r="400" spans="1:5" ht="16.5" thickBot="1" x14ac:dyDescent="0.25">
      <c r="A400" s="59">
        <v>3044758.5</v>
      </c>
      <c r="B400" s="59">
        <v>35401368.965000004</v>
      </c>
      <c r="C400" s="60">
        <v>905.53399999999999</v>
      </c>
      <c r="D400" s="2">
        <v>45324</v>
      </c>
      <c r="E400" s="36">
        <v>845.26</v>
      </c>
    </row>
    <row r="401" spans="1:5" ht="16.5" thickBot="1" x14ac:dyDescent="0.25">
      <c r="A401" s="59">
        <v>3044758.5</v>
      </c>
      <c r="B401" s="59">
        <v>35401368.965000004</v>
      </c>
      <c r="C401" s="60">
        <v>905.53399999999999</v>
      </c>
      <c r="D401" s="2">
        <v>45325</v>
      </c>
      <c r="E401" s="36">
        <v>845.10799999999995</v>
      </c>
    </row>
    <row r="402" spans="1:5" ht="16.5" thickBot="1" x14ac:dyDescent="0.25">
      <c r="A402" s="59">
        <v>3044758.5</v>
      </c>
      <c r="B402" s="59">
        <v>35401368.965000004</v>
      </c>
      <c r="C402" s="60">
        <v>905.53399999999999</v>
      </c>
      <c r="D402" s="2">
        <v>45326</v>
      </c>
      <c r="E402" s="36">
        <v>845.077</v>
      </c>
    </row>
    <row r="403" spans="1:5" ht="16.5" thickBot="1" x14ac:dyDescent="0.25">
      <c r="A403" s="59">
        <v>3044758.5</v>
      </c>
      <c r="B403" s="59">
        <v>35401368.965000004</v>
      </c>
      <c r="C403" s="60">
        <v>905.53399999999999</v>
      </c>
      <c r="D403" s="2">
        <v>45327</v>
      </c>
      <c r="E403" s="36">
        <v>845.13400000000001</v>
      </c>
    </row>
    <row r="404" spans="1:5" ht="16.5" thickBot="1" x14ac:dyDescent="0.25">
      <c r="A404" s="59">
        <v>3044758.5</v>
      </c>
      <c r="B404" s="59">
        <v>35401368.965000004</v>
      </c>
      <c r="C404" s="60">
        <v>905.53399999999999</v>
      </c>
      <c r="D404" s="2">
        <v>45328</v>
      </c>
      <c r="E404" s="36">
        <v>845.09100000000001</v>
      </c>
    </row>
    <row r="405" spans="1:5" ht="16.5" thickBot="1" x14ac:dyDescent="0.25">
      <c r="A405" s="59">
        <v>3044758.5</v>
      </c>
      <c r="B405" s="59">
        <v>35401368.965000004</v>
      </c>
      <c r="C405" s="60">
        <v>905.53399999999999</v>
      </c>
      <c r="D405" s="2">
        <v>45329</v>
      </c>
      <c r="E405" s="36">
        <v>845.13</v>
      </c>
    </row>
    <row r="406" spans="1:5" ht="16.5" thickBot="1" x14ac:dyDescent="0.25">
      <c r="A406" s="59">
        <v>3044758.5</v>
      </c>
      <c r="B406" s="59">
        <v>35401368.965000004</v>
      </c>
      <c r="C406" s="60">
        <v>905.53399999999999</v>
      </c>
      <c r="D406" s="2">
        <v>45330</v>
      </c>
      <c r="E406" s="36">
        <v>845.12199999999996</v>
      </c>
    </row>
    <row r="407" spans="1:5" ht="16.5" thickBot="1" x14ac:dyDescent="0.25">
      <c r="A407" s="59">
        <v>3044758.5</v>
      </c>
      <c r="B407" s="59">
        <v>35401368.965000004</v>
      </c>
      <c r="C407" s="60">
        <v>905.53399999999999</v>
      </c>
      <c r="D407" s="2">
        <v>45331</v>
      </c>
      <c r="E407" s="36">
        <v>845</v>
      </c>
    </row>
    <row r="408" spans="1:5" ht="16.5" thickBot="1" x14ac:dyDescent="0.25">
      <c r="A408" s="59">
        <v>3044758.5</v>
      </c>
      <c r="B408" s="59">
        <v>35401368.965000004</v>
      </c>
      <c r="C408" s="60">
        <v>905.53399999999999</v>
      </c>
      <c r="D408" s="2">
        <v>45332</v>
      </c>
      <c r="E408" s="36">
        <v>845.05399999999997</v>
      </c>
    </row>
    <row r="409" spans="1:5" ht="16.5" thickBot="1" x14ac:dyDescent="0.25">
      <c r="A409" s="59">
        <v>3044758.5</v>
      </c>
      <c r="B409" s="59">
        <v>35401368.965000004</v>
      </c>
      <c r="C409" s="60">
        <v>905.53399999999999</v>
      </c>
      <c r="D409" s="2">
        <v>45333</v>
      </c>
      <c r="E409" s="36">
        <v>845.11900000000003</v>
      </c>
    </row>
    <row r="410" spans="1:5" ht="16.5" thickBot="1" x14ac:dyDescent="0.25">
      <c r="A410" s="59">
        <v>3044758.5</v>
      </c>
      <c r="B410" s="59">
        <v>35401368.965000004</v>
      </c>
      <c r="C410" s="60">
        <v>905.53399999999999</v>
      </c>
      <c r="D410" s="2">
        <v>45334</v>
      </c>
      <c r="E410" s="36">
        <v>845.21699999999998</v>
      </c>
    </row>
    <row r="411" spans="1:5" ht="16.5" thickBot="1" x14ac:dyDescent="0.25">
      <c r="A411" s="59">
        <v>3044758.5</v>
      </c>
      <c r="B411" s="59">
        <v>35401368.965000004</v>
      </c>
      <c r="C411" s="60">
        <v>905.53399999999999</v>
      </c>
      <c r="D411" s="2">
        <v>45335</v>
      </c>
      <c r="E411" s="36">
        <v>845.23599999999999</v>
      </c>
    </row>
    <row r="412" spans="1:5" ht="16.5" thickBot="1" x14ac:dyDescent="0.25">
      <c r="A412" s="59">
        <v>3044758.5</v>
      </c>
      <c r="B412" s="59">
        <v>35401368.965000004</v>
      </c>
      <c r="C412" s="60">
        <v>905.53399999999999</v>
      </c>
      <c r="D412" s="2">
        <v>45336</v>
      </c>
      <c r="E412" s="37">
        <v>845.22699999999998</v>
      </c>
    </row>
    <row r="413" spans="1:5" ht="16.5" thickBot="1" x14ac:dyDescent="0.25">
      <c r="A413" s="59">
        <v>3044758.5</v>
      </c>
      <c r="B413" s="59">
        <v>35401368.965000004</v>
      </c>
      <c r="C413" s="60">
        <v>905.53399999999999</v>
      </c>
      <c r="D413" s="2">
        <v>45337</v>
      </c>
      <c r="E413" s="32"/>
    </row>
    <row r="414" spans="1:5" ht="16.5" thickBot="1" x14ac:dyDescent="0.25">
      <c r="A414" s="59">
        <v>3044758.5</v>
      </c>
      <c r="B414" s="59">
        <v>35401368.965000004</v>
      </c>
      <c r="C414" s="60">
        <v>905.53399999999999</v>
      </c>
      <c r="D414" s="2">
        <v>45338</v>
      </c>
      <c r="E414" s="32"/>
    </row>
    <row r="415" spans="1:5" ht="16.5" thickBot="1" x14ac:dyDescent="0.25">
      <c r="A415" s="59">
        <v>3044758.5</v>
      </c>
      <c r="B415" s="59">
        <v>35401368.965000004</v>
      </c>
      <c r="C415" s="60">
        <v>905.53399999999999</v>
      </c>
      <c r="D415" s="2">
        <v>45339</v>
      </c>
      <c r="E415" s="32"/>
    </row>
    <row r="416" spans="1:5" ht="16.5" thickBot="1" x14ac:dyDescent="0.25">
      <c r="A416" s="59">
        <v>3044758.5</v>
      </c>
      <c r="B416" s="59">
        <v>35401368.965000004</v>
      </c>
      <c r="C416" s="60">
        <v>905.53399999999999</v>
      </c>
      <c r="D416" s="2">
        <v>45340</v>
      </c>
      <c r="E416" s="32"/>
    </row>
    <row r="417" spans="1:5" ht="16.5" thickBot="1" x14ac:dyDescent="0.25">
      <c r="A417" s="59">
        <v>3044758.5</v>
      </c>
      <c r="B417" s="59">
        <v>35401368.965000004</v>
      </c>
      <c r="C417" s="60">
        <v>905.53399999999999</v>
      </c>
      <c r="D417" s="2">
        <v>45341</v>
      </c>
      <c r="E417" s="36">
        <v>845.21500000000003</v>
      </c>
    </row>
    <row r="418" spans="1:5" ht="16.5" thickBot="1" x14ac:dyDescent="0.25">
      <c r="A418" s="59">
        <v>3044758.5</v>
      </c>
      <c r="B418" s="59">
        <v>35401368.965000004</v>
      </c>
      <c r="C418" s="60">
        <v>905.53399999999999</v>
      </c>
      <c r="D418" s="2">
        <v>45342</v>
      </c>
      <c r="E418" s="36">
        <v>845.30499999999995</v>
      </c>
    </row>
    <row r="419" spans="1:5" ht="16.5" thickBot="1" x14ac:dyDescent="0.25">
      <c r="A419" s="59">
        <v>3044758.5</v>
      </c>
      <c r="B419" s="59">
        <v>35401368.965000004</v>
      </c>
      <c r="C419" s="60">
        <v>905.53399999999999</v>
      </c>
      <c r="D419" s="2">
        <v>45343</v>
      </c>
      <c r="E419" s="36">
        <v>845.30899999999997</v>
      </c>
    </row>
    <row r="420" spans="1:5" ht="16.5" thickBot="1" x14ac:dyDescent="0.25">
      <c r="A420" s="59">
        <v>3044758.5</v>
      </c>
      <c r="B420" s="59">
        <v>35401368.965000004</v>
      </c>
      <c r="C420" s="60">
        <v>905.53399999999999</v>
      </c>
      <c r="D420" s="2">
        <v>45344</v>
      </c>
      <c r="E420" s="36">
        <v>845.36699999999996</v>
      </c>
    </row>
    <row r="421" spans="1:5" ht="16.5" thickBot="1" x14ac:dyDescent="0.25">
      <c r="A421" s="59">
        <v>3044758.5</v>
      </c>
      <c r="B421" s="59">
        <v>35401368.965000004</v>
      </c>
      <c r="C421" s="60">
        <v>905.53399999999999</v>
      </c>
      <c r="D421" s="2">
        <v>45345</v>
      </c>
      <c r="E421" s="36">
        <v>845.34199999999998</v>
      </c>
    </row>
    <row r="422" spans="1:5" ht="16.5" thickBot="1" x14ac:dyDescent="0.25">
      <c r="A422" s="59">
        <v>3044758.5</v>
      </c>
      <c r="B422" s="59">
        <v>35401368.965000004</v>
      </c>
      <c r="C422" s="60">
        <v>905.53399999999999</v>
      </c>
      <c r="D422" s="2">
        <v>45346</v>
      </c>
      <c r="E422" s="36">
        <v>845.44100000000003</v>
      </c>
    </row>
    <row r="423" spans="1:5" ht="16.5" thickBot="1" x14ac:dyDescent="0.25">
      <c r="A423" s="59">
        <v>3044758.5</v>
      </c>
      <c r="B423" s="59">
        <v>35401368.965000004</v>
      </c>
      <c r="C423" s="60">
        <v>905.53399999999999</v>
      </c>
      <c r="D423" s="2">
        <v>45347</v>
      </c>
      <c r="E423" s="36">
        <v>845.39200000000005</v>
      </c>
    </row>
    <row r="424" spans="1:5" ht="16.5" thickBot="1" x14ac:dyDescent="0.25">
      <c r="A424" s="59">
        <v>3044758.5</v>
      </c>
      <c r="B424" s="59">
        <v>35401368.965000004</v>
      </c>
      <c r="C424" s="60">
        <v>905.53399999999999</v>
      </c>
      <c r="D424" s="2">
        <v>45348</v>
      </c>
      <c r="E424" s="36">
        <v>845.4</v>
      </c>
    </row>
    <row r="425" spans="1:5" ht="16.5" thickBot="1" x14ac:dyDescent="0.25">
      <c r="A425" s="59">
        <v>3044758.5</v>
      </c>
      <c r="B425" s="59">
        <v>35401368.965000004</v>
      </c>
      <c r="C425" s="60">
        <v>905.53399999999999</v>
      </c>
      <c r="D425" s="2">
        <v>45349</v>
      </c>
      <c r="E425" s="36">
        <v>845.31899999999996</v>
      </c>
    </row>
    <row r="426" spans="1:5" ht="16.5" thickBot="1" x14ac:dyDescent="0.25">
      <c r="A426" s="59">
        <v>3044758.5</v>
      </c>
      <c r="B426" s="59">
        <v>35401368.965000004</v>
      </c>
      <c r="C426" s="60">
        <v>905.53399999999999</v>
      </c>
      <c r="D426" s="2">
        <v>45350</v>
      </c>
      <c r="E426" s="36">
        <v>845.35900000000004</v>
      </c>
    </row>
    <row r="427" spans="1:5" ht="16.5" thickBot="1" x14ac:dyDescent="0.25">
      <c r="A427" s="59">
        <v>3044758.5</v>
      </c>
      <c r="B427" s="59">
        <v>35401368.965000004</v>
      </c>
      <c r="C427" s="60">
        <v>905.53399999999999</v>
      </c>
      <c r="D427" s="2">
        <v>45351</v>
      </c>
      <c r="E427" s="36">
        <v>845.40499999999997</v>
      </c>
    </row>
    <row r="428" spans="1:5" ht="16.5" thickBot="1" x14ac:dyDescent="0.25">
      <c r="A428" s="59">
        <v>3044758.5</v>
      </c>
      <c r="B428" s="59">
        <v>35401368.965000004</v>
      </c>
      <c r="C428" s="60">
        <v>905.53399999999999</v>
      </c>
      <c r="D428" s="2">
        <v>45352</v>
      </c>
      <c r="E428" s="36">
        <v>845.55799999999999</v>
      </c>
    </row>
    <row r="429" spans="1:5" ht="16.5" thickBot="1" x14ac:dyDescent="0.25">
      <c r="A429" s="59">
        <v>3044758.5</v>
      </c>
      <c r="B429" s="59">
        <v>35401368.965000004</v>
      </c>
      <c r="C429" s="60">
        <v>905.53399999999999</v>
      </c>
      <c r="D429" s="2">
        <v>45353</v>
      </c>
      <c r="E429" s="36">
        <v>845.40499999999997</v>
      </c>
    </row>
    <row r="430" spans="1:5" ht="16.5" thickBot="1" x14ac:dyDescent="0.25">
      <c r="A430" s="59">
        <v>3044758.5</v>
      </c>
      <c r="B430" s="59">
        <v>35401368.965000004</v>
      </c>
      <c r="C430" s="60">
        <v>905.53399999999999</v>
      </c>
      <c r="D430" s="2">
        <v>45354</v>
      </c>
      <c r="E430" s="36">
        <v>845.55799999999999</v>
      </c>
    </row>
    <row r="431" spans="1:5" ht="16.5" thickBot="1" x14ac:dyDescent="0.25">
      <c r="A431" s="59">
        <v>3044758.5</v>
      </c>
      <c r="B431" s="59">
        <v>35401368.965000004</v>
      </c>
      <c r="C431" s="60">
        <v>905.53399999999999</v>
      </c>
      <c r="D431" s="2">
        <v>45355</v>
      </c>
      <c r="E431" s="36">
        <v>845.52700000000004</v>
      </c>
    </row>
    <row r="432" spans="1:5" ht="16.5" thickBot="1" x14ac:dyDescent="0.25">
      <c r="A432" s="59">
        <v>3044758.5</v>
      </c>
      <c r="B432" s="59">
        <v>35401368.965000004</v>
      </c>
      <c r="C432" s="60">
        <v>905.53399999999999</v>
      </c>
      <c r="D432" s="2">
        <v>45356</v>
      </c>
      <c r="E432" s="36">
        <v>845.36500000000001</v>
      </c>
    </row>
    <row r="433" spans="1:5" ht="16.5" thickBot="1" x14ac:dyDescent="0.25">
      <c r="A433" s="59">
        <v>3044758.5</v>
      </c>
      <c r="B433" s="59">
        <v>35401368.965000004</v>
      </c>
      <c r="C433" s="60">
        <v>905.53399999999999</v>
      </c>
      <c r="D433" s="2">
        <v>45357</v>
      </c>
      <c r="E433" s="36">
        <v>845.22199999999998</v>
      </c>
    </row>
    <row r="434" spans="1:5" ht="16.5" thickBot="1" x14ac:dyDescent="0.25">
      <c r="A434" s="59">
        <v>3044758.5</v>
      </c>
      <c r="B434" s="59">
        <v>35401368.965000004</v>
      </c>
      <c r="C434" s="60">
        <v>905.53399999999999</v>
      </c>
      <c r="D434" s="2">
        <v>45358</v>
      </c>
      <c r="E434" s="36">
        <v>845.19500000000005</v>
      </c>
    </row>
    <row r="435" spans="1:5" ht="16.5" thickBot="1" x14ac:dyDescent="0.25">
      <c r="A435" s="59">
        <v>3044758.5</v>
      </c>
      <c r="B435" s="59">
        <v>35401368.965000004</v>
      </c>
      <c r="C435" s="60">
        <v>905.53399999999999</v>
      </c>
      <c r="D435" s="2">
        <v>45359</v>
      </c>
      <c r="E435" s="36">
        <v>845.33600000000001</v>
      </c>
    </row>
    <row r="436" spans="1:5" ht="16.5" thickBot="1" x14ac:dyDescent="0.25">
      <c r="A436" s="59">
        <v>3044758.5</v>
      </c>
      <c r="B436" s="59">
        <v>35401368.965000004</v>
      </c>
      <c r="C436" s="60">
        <v>905.53399999999999</v>
      </c>
      <c r="D436" s="2">
        <v>45360</v>
      </c>
      <c r="E436" s="36">
        <v>845.30399999999997</v>
      </c>
    </row>
    <row r="437" spans="1:5" ht="16.5" thickBot="1" x14ac:dyDescent="0.25">
      <c r="A437" s="59">
        <v>3044758.5</v>
      </c>
      <c r="B437" s="59">
        <v>35401368.965000004</v>
      </c>
      <c r="C437" s="60">
        <v>905.53399999999999</v>
      </c>
      <c r="D437" s="2">
        <v>45361</v>
      </c>
      <c r="E437" s="36">
        <v>845.34799999999996</v>
      </c>
    </row>
    <row r="438" spans="1:5" ht="16.5" thickBot="1" x14ac:dyDescent="0.25">
      <c r="A438" s="59">
        <v>3044758.5</v>
      </c>
      <c r="B438" s="59">
        <v>35401368.965000004</v>
      </c>
      <c r="C438" s="60">
        <v>905.53399999999999</v>
      </c>
      <c r="D438" s="2">
        <v>45362</v>
      </c>
      <c r="E438" s="36">
        <v>845.25199999999995</v>
      </c>
    </row>
    <row r="439" spans="1:5" ht="16.5" thickBot="1" x14ac:dyDescent="0.25">
      <c r="A439" s="59">
        <v>3044758.5</v>
      </c>
      <c r="B439" s="59">
        <v>35401368.965000004</v>
      </c>
      <c r="C439" s="60">
        <v>905.53399999999999</v>
      </c>
      <c r="D439" s="2">
        <v>45363</v>
      </c>
      <c r="E439" s="36">
        <v>845.39499999999998</v>
      </c>
    </row>
    <row r="440" spans="1:5" ht="16.5" thickBot="1" x14ac:dyDescent="0.25">
      <c r="A440" s="59">
        <v>3044758.5</v>
      </c>
      <c r="B440" s="59">
        <v>35401368.965000004</v>
      </c>
      <c r="C440" s="60">
        <v>905.53399999999999</v>
      </c>
      <c r="D440" s="2">
        <v>45364</v>
      </c>
      <c r="E440" s="36">
        <v>845.30799999999999</v>
      </c>
    </row>
    <row r="441" spans="1:5" ht="16.5" thickBot="1" x14ac:dyDescent="0.25">
      <c r="A441" s="59">
        <v>3044758.5</v>
      </c>
      <c r="B441" s="59">
        <v>35401368.965000004</v>
      </c>
      <c r="C441" s="60">
        <v>905.53399999999999</v>
      </c>
      <c r="D441" s="2">
        <v>45365</v>
      </c>
      <c r="E441" s="36">
        <v>845.35</v>
      </c>
    </row>
    <row r="442" spans="1:5" ht="16.5" thickBot="1" x14ac:dyDescent="0.25">
      <c r="A442" s="59">
        <v>3044758.5</v>
      </c>
      <c r="B442" s="59">
        <v>35401368.965000004</v>
      </c>
      <c r="C442" s="60">
        <v>905.53399999999999</v>
      </c>
      <c r="D442" s="2">
        <v>45366</v>
      </c>
      <c r="E442" s="36">
        <v>845.43399999999997</v>
      </c>
    </row>
    <row r="443" spans="1:5" ht="16.5" thickBot="1" x14ac:dyDescent="0.25">
      <c r="A443" s="59">
        <v>3044758.5</v>
      </c>
      <c r="B443" s="59">
        <v>35401368.965000004</v>
      </c>
      <c r="C443" s="60">
        <v>905.53399999999999</v>
      </c>
      <c r="D443" s="2">
        <v>45367</v>
      </c>
      <c r="E443" s="36">
        <v>845.274</v>
      </c>
    </row>
    <row r="444" spans="1:5" ht="16.5" thickBot="1" x14ac:dyDescent="0.25">
      <c r="A444" s="59">
        <v>3044758.5</v>
      </c>
      <c r="B444" s="59">
        <v>35401368.965000004</v>
      </c>
      <c r="C444" s="60">
        <v>905.53399999999999</v>
      </c>
      <c r="D444" s="2">
        <v>45368</v>
      </c>
      <c r="E444" s="36">
        <v>845.28800000000001</v>
      </c>
    </row>
    <row r="445" spans="1:5" ht="16.5" thickBot="1" x14ac:dyDescent="0.25">
      <c r="A445" s="59">
        <v>3044758.5</v>
      </c>
      <c r="B445" s="59">
        <v>35401368.965000004</v>
      </c>
      <c r="C445" s="60">
        <v>905.53399999999999</v>
      </c>
      <c r="D445" s="2">
        <v>45369</v>
      </c>
      <c r="E445" s="36">
        <v>845.25</v>
      </c>
    </row>
    <row r="446" spans="1:5" ht="16.5" thickBot="1" x14ac:dyDescent="0.25">
      <c r="A446" s="59">
        <v>3044758.5</v>
      </c>
      <c r="B446" s="59">
        <v>35401368.965000004</v>
      </c>
      <c r="C446" s="60">
        <v>905.53399999999999</v>
      </c>
      <c r="D446" s="2">
        <v>45370</v>
      </c>
      <c r="E446" s="36">
        <v>845.17399999999998</v>
      </c>
    </row>
    <row r="447" spans="1:5" ht="16.5" thickBot="1" x14ac:dyDescent="0.25">
      <c r="A447" s="59">
        <v>3044758.5</v>
      </c>
      <c r="B447" s="59">
        <v>35401368.965000004</v>
      </c>
      <c r="C447" s="60">
        <v>905.53399999999999</v>
      </c>
      <c r="D447" s="2">
        <v>45371</v>
      </c>
      <c r="E447" s="36">
        <v>845.255</v>
      </c>
    </row>
    <row r="448" spans="1:5" ht="16.5" thickBot="1" x14ac:dyDescent="0.25">
      <c r="A448" s="59">
        <v>3044758.5</v>
      </c>
      <c r="B448" s="59">
        <v>35401368.965000004</v>
      </c>
      <c r="C448" s="60">
        <v>905.53399999999999</v>
      </c>
      <c r="D448" s="2">
        <v>45372</v>
      </c>
      <c r="E448" s="36">
        <v>845.524</v>
      </c>
    </row>
    <row r="449" spans="1:5" ht="16.5" thickBot="1" x14ac:dyDescent="0.25">
      <c r="A449" s="59">
        <v>3044758.5</v>
      </c>
      <c r="B449" s="59">
        <v>35401368.965000004</v>
      </c>
      <c r="C449" s="60">
        <v>905.53399999999999</v>
      </c>
      <c r="D449" s="2">
        <v>45373</v>
      </c>
      <c r="E449" s="36">
        <v>845.63599999999997</v>
      </c>
    </row>
    <row r="450" spans="1:5" ht="16.5" thickBot="1" x14ac:dyDescent="0.25">
      <c r="A450" s="59">
        <v>3044758.5</v>
      </c>
      <c r="B450" s="59">
        <v>35401368.965000004</v>
      </c>
      <c r="C450" s="60">
        <v>905.53399999999999</v>
      </c>
      <c r="D450" s="2">
        <v>45374</v>
      </c>
      <c r="E450" s="36">
        <v>845.43799999999999</v>
      </c>
    </row>
    <row r="451" spans="1:5" ht="16.5" thickBot="1" x14ac:dyDescent="0.25">
      <c r="A451" s="59">
        <v>3044758.5</v>
      </c>
      <c r="B451" s="59">
        <v>35401368.965000004</v>
      </c>
      <c r="C451" s="60">
        <v>905.53399999999999</v>
      </c>
      <c r="D451" s="2">
        <v>45375</v>
      </c>
      <c r="E451" s="36">
        <v>845.40200000000004</v>
      </c>
    </row>
    <row r="452" spans="1:5" ht="16.5" thickBot="1" x14ac:dyDescent="0.25">
      <c r="A452" s="59">
        <v>3044758.5</v>
      </c>
      <c r="B452" s="59">
        <v>35401368.965000004</v>
      </c>
      <c r="C452" s="60">
        <v>905.53399999999999</v>
      </c>
      <c r="D452" s="2">
        <v>45376</v>
      </c>
      <c r="E452" s="36">
        <v>845.24</v>
      </c>
    </row>
    <row r="453" spans="1:5" ht="16.5" thickBot="1" x14ac:dyDescent="0.25">
      <c r="A453" s="59">
        <v>3044758.5</v>
      </c>
      <c r="B453" s="59">
        <v>35401368.965000004</v>
      </c>
      <c r="C453" s="60">
        <v>905.53399999999999</v>
      </c>
      <c r="D453" s="2">
        <v>45377</v>
      </c>
      <c r="E453" s="36">
        <v>845.31</v>
      </c>
    </row>
    <row r="454" spans="1:5" ht="16.5" thickBot="1" x14ac:dyDescent="0.25">
      <c r="A454" s="59">
        <v>3044758.5</v>
      </c>
      <c r="B454" s="59">
        <v>35401368.965000004</v>
      </c>
      <c r="C454" s="60">
        <v>905.53399999999999</v>
      </c>
      <c r="D454" s="2">
        <v>45378</v>
      </c>
      <c r="E454" s="36">
        <v>845.25800000000004</v>
      </c>
    </row>
    <row r="455" spans="1:5" ht="16.5" thickBot="1" x14ac:dyDescent="0.25">
      <c r="A455" s="59">
        <v>3044758.5</v>
      </c>
      <c r="B455" s="59">
        <v>35401368.965000004</v>
      </c>
      <c r="C455" s="60">
        <v>905.53399999999999</v>
      </c>
      <c r="D455" s="2">
        <v>45379</v>
      </c>
      <c r="E455" s="36">
        <v>845.13499999999999</v>
      </c>
    </row>
    <row r="456" spans="1:5" ht="16.5" thickBot="1" x14ac:dyDescent="0.25">
      <c r="A456" s="59">
        <v>3044758.5</v>
      </c>
      <c r="B456" s="59">
        <v>35401368.965000004</v>
      </c>
      <c r="C456" s="60">
        <v>905.53399999999999</v>
      </c>
      <c r="D456" s="2">
        <v>45380</v>
      </c>
      <c r="E456" s="36">
        <v>845.64599999999996</v>
      </c>
    </row>
    <row r="457" spans="1:5" ht="16.5" thickBot="1" x14ac:dyDescent="0.25">
      <c r="A457" s="59">
        <v>3044758.5</v>
      </c>
      <c r="B457" s="59">
        <v>35401368.965000004</v>
      </c>
      <c r="C457" s="60">
        <v>905.53399999999999</v>
      </c>
      <c r="D457" s="2">
        <v>45381</v>
      </c>
      <c r="E457" s="36">
        <v>845.34699999999998</v>
      </c>
    </row>
    <row r="458" spans="1:5" ht="16.5" thickBot="1" x14ac:dyDescent="0.25">
      <c r="A458" s="59">
        <v>3044758.5</v>
      </c>
      <c r="B458" s="59">
        <v>35401368.965000004</v>
      </c>
      <c r="C458" s="60">
        <v>905.53399999999999</v>
      </c>
      <c r="D458" s="2">
        <v>45382</v>
      </c>
      <c r="E458" s="36">
        <v>845.67700000000002</v>
      </c>
    </row>
    <row r="459" spans="1:5" ht="16.5" thickBot="1" x14ac:dyDescent="0.25">
      <c r="A459" s="59">
        <v>3044758.5</v>
      </c>
      <c r="B459" s="59">
        <v>35401368.965000004</v>
      </c>
      <c r="C459" s="60">
        <v>905.53399999999999</v>
      </c>
      <c r="D459" s="2">
        <v>45383</v>
      </c>
      <c r="E459" s="36">
        <v>845.96400000000006</v>
      </c>
    </row>
    <row r="460" spans="1:5" ht="16.5" thickBot="1" x14ac:dyDescent="0.25">
      <c r="A460" s="59">
        <v>3044758.5</v>
      </c>
      <c r="B460" s="59">
        <v>35401368.965000004</v>
      </c>
      <c r="C460" s="60">
        <v>905.53399999999999</v>
      </c>
      <c r="D460" s="2">
        <v>45384</v>
      </c>
      <c r="E460" s="36">
        <v>845.904</v>
      </c>
    </row>
    <row r="461" spans="1:5" ht="16.5" thickBot="1" x14ac:dyDescent="0.25">
      <c r="A461" s="59">
        <v>3044758.5</v>
      </c>
      <c r="B461" s="59">
        <v>35401368.965000004</v>
      </c>
      <c r="C461" s="60">
        <v>905.53399999999999</v>
      </c>
      <c r="D461" s="2">
        <v>45385</v>
      </c>
      <c r="E461" s="36">
        <v>845.84900000000005</v>
      </c>
    </row>
    <row r="462" spans="1:5" ht="16.5" thickBot="1" x14ac:dyDescent="0.25">
      <c r="A462" s="59">
        <v>3044758.5</v>
      </c>
      <c r="B462" s="59">
        <v>35401368.965000004</v>
      </c>
      <c r="C462" s="60">
        <v>905.53399999999999</v>
      </c>
      <c r="D462" s="2">
        <v>45386</v>
      </c>
      <c r="E462" s="36">
        <v>845.86900000000003</v>
      </c>
    </row>
    <row r="463" spans="1:5" ht="16.5" thickBot="1" x14ac:dyDescent="0.25">
      <c r="A463" s="59">
        <v>3044758.5</v>
      </c>
      <c r="B463" s="59">
        <v>35401368.965000004</v>
      </c>
      <c r="C463" s="60">
        <v>905.53399999999999</v>
      </c>
      <c r="D463" s="2">
        <v>45387</v>
      </c>
      <c r="E463" s="36">
        <v>846.06600000000003</v>
      </c>
    </row>
    <row r="464" spans="1:5" ht="16.5" thickBot="1" x14ac:dyDescent="0.25">
      <c r="A464" s="59">
        <v>3044758.5</v>
      </c>
      <c r="B464" s="59">
        <v>35401368.965000004</v>
      </c>
      <c r="C464" s="60">
        <v>905.53399999999999</v>
      </c>
      <c r="D464" s="2">
        <v>45388</v>
      </c>
      <c r="E464" s="36">
        <v>845.56700000000001</v>
      </c>
    </row>
    <row r="465" spans="1:5" ht="16.5" thickBot="1" x14ac:dyDescent="0.25">
      <c r="A465" s="59">
        <v>3044758.5</v>
      </c>
      <c r="B465" s="59">
        <v>35401368.965000004</v>
      </c>
      <c r="C465" s="60">
        <v>905.53399999999999</v>
      </c>
      <c r="D465" s="2">
        <v>45389</v>
      </c>
      <c r="E465" s="36">
        <v>845.70299999999997</v>
      </c>
    </row>
    <row r="466" spans="1:5" ht="16.5" thickBot="1" x14ac:dyDescent="0.25">
      <c r="A466" s="59">
        <v>3044758.5</v>
      </c>
      <c r="B466" s="59">
        <v>35401368.965000004</v>
      </c>
      <c r="C466" s="60">
        <v>905.53399999999999</v>
      </c>
      <c r="D466" s="2">
        <v>45390</v>
      </c>
      <c r="E466" s="36">
        <v>845.76300000000003</v>
      </c>
    </row>
    <row r="467" spans="1:5" ht="16.5" thickBot="1" x14ac:dyDescent="0.25">
      <c r="A467" s="59">
        <v>3044758.5</v>
      </c>
      <c r="B467" s="59">
        <v>35401368.965000004</v>
      </c>
      <c r="C467" s="60">
        <v>905.53399999999999</v>
      </c>
      <c r="D467" s="2">
        <v>45391</v>
      </c>
      <c r="E467" s="36"/>
    </row>
    <row r="468" spans="1:5" ht="16.5" thickBot="1" x14ac:dyDescent="0.25">
      <c r="A468" s="59">
        <v>3044758.5</v>
      </c>
      <c r="B468" s="59">
        <v>35401368.965000004</v>
      </c>
      <c r="C468" s="60">
        <v>905.53399999999999</v>
      </c>
      <c r="D468" s="2">
        <v>45392</v>
      </c>
      <c r="E468" s="36"/>
    </row>
    <row r="469" spans="1:5" ht="16.5" thickBot="1" x14ac:dyDescent="0.25">
      <c r="A469" s="59">
        <v>3044758.5</v>
      </c>
      <c r="B469" s="59">
        <v>35401368.965000004</v>
      </c>
      <c r="C469" s="60">
        <v>905.53399999999999</v>
      </c>
      <c r="D469" s="2">
        <v>45393</v>
      </c>
      <c r="E469" s="36"/>
    </row>
    <row r="470" spans="1:5" ht="16.5" thickBot="1" x14ac:dyDescent="0.25">
      <c r="A470" s="59">
        <v>3044758.5</v>
      </c>
      <c r="B470" s="59">
        <v>35401368.965000004</v>
      </c>
      <c r="C470" s="60">
        <v>905.53399999999999</v>
      </c>
      <c r="D470" s="2">
        <v>45394</v>
      </c>
      <c r="E470" s="36"/>
    </row>
    <row r="471" spans="1:5" ht="16.5" thickBot="1" x14ac:dyDescent="0.25">
      <c r="A471" s="59">
        <v>3044758.5</v>
      </c>
      <c r="B471" s="59">
        <v>35401368.965000004</v>
      </c>
      <c r="C471" s="60">
        <v>905.53399999999999</v>
      </c>
      <c r="D471" s="2">
        <v>45395</v>
      </c>
      <c r="E471" s="36">
        <v>844.86400000000003</v>
      </c>
    </row>
    <row r="472" spans="1:5" ht="16.5" thickBot="1" x14ac:dyDescent="0.25">
      <c r="A472" s="59">
        <v>3044758.5</v>
      </c>
      <c r="B472" s="59">
        <v>35401368.965000004</v>
      </c>
      <c r="C472" s="60">
        <v>905.53399999999999</v>
      </c>
      <c r="D472" s="2">
        <v>45396</v>
      </c>
      <c r="E472" s="36">
        <v>844.80600000000004</v>
      </c>
    </row>
    <row r="473" spans="1:5" ht="16.5" thickBot="1" x14ac:dyDescent="0.25">
      <c r="A473" s="59">
        <v>3044758.5</v>
      </c>
      <c r="B473" s="59">
        <v>35401368.965000004</v>
      </c>
      <c r="C473" s="60">
        <v>905.53399999999999</v>
      </c>
      <c r="D473" s="2">
        <v>45397</v>
      </c>
      <c r="E473" s="36">
        <v>844.66300000000001</v>
      </c>
    </row>
    <row r="474" spans="1:5" ht="16.5" thickBot="1" x14ac:dyDescent="0.25">
      <c r="A474" s="59">
        <v>3044758.5</v>
      </c>
      <c r="B474" s="59">
        <v>35401368.965000004</v>
      </c>
      <c r="C474" s="60">
        <v>905.53399999999999</v>
      </c>
      <c r="D474" s="2">
        <v>45398</v>
      </c>
      <c r="E474" s="36">
        <v>844.62599999999998</v>
      </c>
    </row>
    <row r="475" spans="1:5" ht="16.5" thickBot="1" x14ac:dyDescent="0.25">
      <c r="A475" s="59">
        <v>3044758.5</v>
      </c>
      <c r="B475" s="59">
        <v>35401368.965000004</v>
      </c>
      <c r="C475" s="60">
        <v>905.53399999999999</v>
      </c>
      <c r="D475" s="2">
        <v>45399</v>
      </c>
      <c r="E475" s="36">
        <v>844.54899999999998</v>
      </c>
    </row>
    <row r="476" spans="1:5" ht="16.5" thickBot="1" x14ac:dyDescent="0.25">
      <c r="A476" s="59">
        <v>3044758.5</v>
      </c>
      <c r="B476" s="59">
        <v>35401368.965000004</v>
      </c>
      <c r="C476" s="60">
        <v>905.53399999999999</v>
      </c>
      <c r="D476" s="2">
        <v>45400</v>
      </c>
      <c r="E476" s="36">
        <v>844.69200000000001</v>
      </c>
    </row>
    <row r="477" spans="1:5" ht="16.5" thickBot="1" x14ac:dyDescent="0.25">
      <c r="A477" s="59">
        <v>3044758.5</v>
      </c>
      <c r="B477" s="59">
        <v>35401368.965000004</v>
      </c>
      <c r="C477" s="60">
        <v>905.53399999999999</v>
      </c>
      <c r="D477" s="2">
        <v>45401</v>
      </c>
      <c r="E477" s="36">
        <v>844.61</v>
      </c>
    </row>
    <row r="478" spans="1:5" ht="16.5" thickBot="1" x14ac:dyDescent="0.25">
      <c r="A478" s="59">
        <v>3044758.5</v>
      </c>
      <c r="B478" s="59">
        <v>35401368.965000004</v>
      </c>
      <c r="C478" s="60">
        <v>905.53399999999999</v>
      </c>
      <c r="D478" s="2">
        <v>45402</v>
      </c>
      <c r="E478" s="36">
        <v>844.60900000000004</v>
      </c>
    </row>
    <row r="479" spans="1:5" ht="16.5" thickBot="1" x14ac:dyDescent="0.25">
      <c r="A479" s="59">
        <v>3044758.5</v>
      </c>
      <c r="B479" s="59">
        <v>35401368.965000004</v>
      </c>
      <c r="C479" s="60">
        <v>905.53399999999999</v>
      </c>
      <c r="D479" s="2">
        <v>45403</v>
      </c>
      <c r="E479" s="36">
        <v>844.62900000000002</v>
      </c>
    </row>
    <row r="480" spans="1:5" ht="16.5" thickBot="1" x14ac:dyDescent="0.25">
      <c r="A480" s="59">
        <v>3044758.5</v>
      </c>
      <c r="B480" s="59">
        <v>35401368.965000004</v>
      </c>
      <c r="C480" s="60">
        <v>905.53399999999999</v>
      </c>
      <c r="D480" s="2">
        <v>45404</v>
      </c>
      <c r="E480" s="36">
        <v>844.697</v>
      </c>
    </row>
    <row r="481" spans="1:5" ht="16.5" thickBot="1" x14ac:dyDescent="0.25">
      <c r="A481" s="59">
        <v>3044758.5</v>
      </c>
      <c r="B481" s="59">
        <v>35401368.965000004</v>
      </c>
      <c r="C481" s="60">
        <v>905.53399999999999</v>
      </c>
      <c r="D481" s="2">
        <v>45405</v>
      </c>
      <c r="E481" s="36">
        <v>845.13400000000001</v>
      </c>
    </row>
    <row r="482" spans="1:5" ht="16.5" thickBot="1" x14ac:dyDescent="0.25">
      <c r="A482" s="59">
        <v>3044758.5</v>
      </c>
      <c r="B482" s="59">
        <v>35401368.965000004</v>
      </c>
      <c r="C482" s="60">
        <v>905.53399999999999</v>
      </c>
      <c r="D482" s="2">
        <v>45406</v>
      </c>
      <c r="E482" s="36">
        <v>845.67899999999997</v>
      </c>
    </row>
    <row r="483" spans="1:5" ht="16.5" thickBot="1" x14ac:dyDescent="0.25">
      <c r="A483" s="59">
        <v>3044758.5</v>
      </c>
      <c r="B483" s="59">
        <v>35401368.965000004</v>
      </c>
      <c r="C483" s="60">
        <v>905.53399999999999</v>
      </c>
      <c r="D483" s="2">
        <v>45407</v>
      </c>
      <c r="E483" s="36">
        <v>845.83199999999999</v>
      </c>
    </row>
    <row r="484" spans="1:5" ht="16.5" thickBot="1" x14ac:dyDescent="0.25">
      <c r="A484" s="59">
        <v>3044758.5</v>
      </c>
      <c r="B484" s="59">
        <v>35401368.965000004</v>
      </c>
      <c r="C484" s="60">
        <v>905.53399999999999</v>
      </c>
      <c r="D484" s="2">
        <v>45408</v>
      </c>
      <c r="E484" s="36">
        <v>845.97500000000002</v>
      </c>
    </row>
    <row r="485" spans="1:5" ht="16.5" thickBot="1" x14ac:dyDescent="0.25">
      <c r="A485" s="59">
        <v>3044758.5</v>
      </c>
      <c r="B485" s="59">
        <v>35401368.965000004</v>
      </c>
      <c r="C485" s="60">
        <v>905.53399999999999</v>
      </c>
      <c r="D485" s="2">
        <v>45409</v>
      </c>
      <c r="E485" s="36">
        <v>845.44799999999998</v>
      </c>
    </row>
    <row r="486" spans="1:5" ht="16.5" thickBot="1" x14ac:dyDescent="0.25">
      <c r="A486" s="59">
        <v>3044758.5</v>
      </c>
      <c r="B486" s="59">
        <v>35401368.965000004</v>
      </c>
      <c r="C486" s="60">
        <v>905.53399999999999</v>
      </c>
      <c r="D486" s="2">
        <v>45410</v>
      </c>
      <c r="E486" s="36">
        <v>845.37800000000004</v>
      </c>
    </row>
    <row r="487" spans="1:5" ht="16.5" thickBot="1" x14ac:dyDescent="0.25">
      <c r="A487" s="59">
        <v>3044758.5</v>
      </c>
      <c r="B487" s="59">
        <v>35401368.965000004</v>
      </c>
      <c r="C487" s="60">
        <v>905.53399999999999</v>
      </c>
      <c r="D487" s="2">
        <v>45411</v>
      </c>
      <c r="E487" s="36">
        <v>845.78099999999995</v>
      </c>
    </row>
    <row r="488" spans="1:5" ht="16.5" thickBot="1" x14ac:dyDescent="0.25">
      <c r="A488" s="59">
        <v>3044758.5</v>
      </c>
      <c r="B488" s="59">
        <v>35401368.965000004</v>
      </c>
      <c r="C488" s="60">
        <v>905.53399999999999</v>
      </c>
      <c r="D488" s="2">
        <v>45412</v>
      </c>
      <c r="E488" s="36">
        <v>845.67100000000005</v>
      </c>
    </row>
    <row r="489" spans="1:5" ht="16.5" thickBot="1" x14ac:dyDescent="0.25">
      <c r="A489" s="59">
        <v>3044758.5</v>
      </c>
      <c r="B489" s="59">
        <v>35401368.965000004</v>
      </c>
      <c r="C489" s="60">
        <v>905.53399999999999</v>
      </c>
      <c r="D489" s="2">
        <v>45413</v>
      </c>
      <c r="E489" s="36">
        <v>845.97</v>
      </c>
    </row>
    <row r="490" spans="1:5" ht="16.5" thickBot="1" x14ac:dyDescent="0.25">
      <c r="A490" s="59">
        <v>3044758.5</v>
      </c>
      <c r="B490" s="59">
        <v>35401368.965000004</v>
      </c>
      <c r="C490" s="60">
        <v>905.53399999999999</v>
      </c>
      <c r="D490" s="2">
        <v>45414</v>
      </c>
      <c r="E490" s="36">
        <v>846.09500000000003</v>
      </c>
    </row>
    <row r="491" spans="1:5" ht="16.5" thickBot="1" x14ac:dyDescent="0.25">
      <c r="A491" s="59">
        <v>3044758.5</v>
      </c>
      <c r="B491" s="59">
        <v>35401368.965000004</v>
      </c>
      <c r="C491" s="60">
        <v>905.53399999999999</v>
      </c>
      <c r="D491" s="2">
        <v>45415</v>
      </c>
      <c r="E491" s="36">
        <v>846.15099999999995</v>
      </c>
    </row>
    <row r="492" spans="1:5" ht="16.5" thickBot="1" x14ac:dyDescent="0.25">
      <c r="A492" s="59">
        <v>3044758.5</v>
      </c>
      <c r="B492" s="59">
        <v>35401368.965000004</v>
      </c>
      <c r="C492" s="60">
        <v>905.53399999999999</v>
      </c>
      <c r="D492" s="2">
        <v>45416</v>
      </c>
      <c r="E492" s="36">
        <v>846.03099999999995</v>
      </c>
    </row>
    <row r="493" spans="1:5" ht="16.5" thickBot="1" x14ac:dyDescent="0.25">
      <c r="A493" s="59">
        <v>3044758.5</v>
      </c>
      <c r="B493" s="59">
        <v>35401368.965000004</v>
      </c>
      <c r="C493" s="60">
        <v>905.53399999999999</v>
      </c>
      <c r="D493" s="2">
        <v>45417</v>
      </c>
      <c r="E493" s="36">
        <v>845.93899999999996</v>
      </c>
    </row>
    <row r="494" spans="1:5" ht="16.5" thickBot="1" x14ac:dyDescent="0.25">
      <c r="A494" s="59">
        <v>3044758.5</v>
      </c>
      <c r="B494" s="59">
        <v>35401368.965000004</v>
      </c>
      <c r="C494" s="60">
        <v>905.53399999999999</v>
      </c>
      <c r="D494" s="2">
        <v>45418</v>
      </c>
      <c r="E494" s="36">
        <v>845.93700000000001</v>
      </c>
    </row>
    <row r="495" spans="1:5" ht="16.5" thickBot="1" x14ac:dyDescent="0.25">
      <c r="A495" s="59">
        <v>3044758.5</v>
      </c>
      <c r="B495" s="59">
        <v>35401368.965000004</v>
      </c>
      <c r="C495" s="60">
        <v>905.53399999999999</v>
      </c>
      <c r="D495" s="2">
        <v>45419</v>
      </c>
      <c r="E495" s="36">
        <v>845.84799999999996</v>
      </c>
    </row>
    <row r="496" spans="1:5" ht="16.5" thickBot="1" x14ac:dyDescent="0.25">
      <c r="A496" s="59">
        <v>3044758.5</v>
      </c>
      <c r="B496" s="59">
        <v>35401368.965000004</v>
      </c>
      <c r="C496" s="60">
        <v>905.53399999999999</v>
      </c>
      <c r="D496" s="2">
        <v>45420</v>
      </c>
      <c r="E496" s="36">
        <v>845.37699999999995</v>
      </c>
    </row>
    <row r="497" spans="1:5" ht="16.5" thickBot="1" x14ac:dyDescent="0.25">
      <c r="A497" s="59">
        <v>3044758.5</v>
      </c>
      <c r="B497" s="59">
        <v>35401368.965000004</v>
      </c>
      <c r="C497" s="60">
        <v>905.53399999999999</v>
      </c>
      <c r="D497" s="2">
        <v>45421</v>
      </c>
      <c r="E497" s="36">
        <v>844.92600000000004</v>
      </c>
    </row>
    <row r="498" spans="1:5" ht="16.5" thickBot="1" x14ac:dyDescent="0.25">
      <c r="A498" s="59">
        <v>3044758.5</v>
      </c>
      <c r="B498" s="59">
        <v>35401368.965000004</v>
      </c>
      <c r="C498" s="60">
        <v>905.53399999999999</v>
      </c>
      <c r="D498" s="2">
        <v>45422</v>
      </c>
      <c r="E498" s="36">
        <v>844.84799999999996</v>
      </c>
    </row>
    <row r="499" spans="1:5" ht="16.5" thickBot="1" x14ac:dyDescent="0.25">
      <c r="A499" s="59">
        <v>3044758.5</v>
      </c>
      <c r="B499" s="59">
        <v>35401368.965000004</v>
      </c>
      <c r="C499" s="60">
        <v>905.53399999999999</v>
      </c>
      <c r="D499" s="2">
        <v>45423</v>
      </c>
      <c r="E499" s="36">
        <v>844.65499999999997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5"/>
  <sheetViews>
    <sheetView workbookViewId="0">
      <selection activeCell="A2" sqref="A2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</cols>
  <sheetData>
    <row r="1" spans="1:5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x14ac:dyDescent="0.25">
      <c r="A2" s="85" t="s">
        <v>1500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6.5" thickBot="1" x14ac:dyDescent="0.25">
      <c r="A3" s="60">
        <v>3045731.8330000001</v>
      </c>
      <c r="B3" s="60">
        <v>35400157.971000001</v>
      </c>
      <c r="C3" s="60">
        <v>891.56600000000003</v>
      </c>
      <c r="D3" s="15">
        <v>43831</v>
      </c>
      <c r="E3" s="29">
        <v>875.47</v>
      </c>
    </row>
    <row r="4" spans="1:5" ht="16.5" thickBot="1" x14ac:dyDescent="0.25">
      <c r="A4" s="60">
        <v>3045731.8330000001</v>
      </c>
      <c r="B4" s="60">
        <v>35400157.971000001</v>
      </c>
      <c r="C4" s="60">
        <v>891.56600000000003</v>
      </c>
      <c r="D4" s="15">
        <v>43832</v>
      </c>
      <c r="E4" s="29">
        <v>875.42</v>
      </c>
    </row>
    <row r="5" spans="1:5" ht="16.5" thickBot="1" x14ac:dyDescent="0.25">
      <c r="A5" s="60">
        <v>3045731.8330000001</v>
      </c>
      <c r="B5" s="60">
        <v>35400157.971000001</v>
      </c>
      <c r="C5" s="60">
        <v>891.56600000000003</v>
      </c>
      <c r="D5" s="15">
        <v>43833</v>
      </c>
      <c r="E5" s="29">
        <v>875.37</v>
      </c>
    </row>
    <row r="6" spans="1:5" ht="16.5" thickBot="1" x14ac:dyDescent="0.25">
      <c r="A6" s="60">
        <v>3045731.8330000001</v>
      </c>
      <c r="B6" s="60">
        <v>35400157.971000001</v>
      </c>
      <c r="C6" s="60">
        <v>891.56600000000003</v>
      </c>
      <c r="D6" s="15">
        <v>43834</v>
      </c>
      <c r="E6" s="29">
        <v>875.52</v>
      </c>
    </row>
    <row r="7" spans="1:5" ht="16.5" thickBot="1" x14ac:dyDescent="0.25">
      <c r="A7" s="60">
        <v>3045731.8330000001</v>
      </c>
      <c r="B7" s="60">
        <v>35400157.971000001</v>
      </c>
      <c r="C7" s="60">
        <v>891.56600000000003</v>
      </c>
      <c r="D7" s="15">
        <v>43835</v>
      </c>
      <c r="E7" s="29">
        <v>875.53</v>
      </c>
    </row>
    <row r="8" spans="1:5" ht="16.5" thickBot="1" x14ac:dyDescent="0.25">
      <c r="A8" s="60">
        <v>3045731.8330000001</v>
      </c>
      <c r="B8" s="60">
        <v>35400157.971000001</v>
      </c>
      <c r="C8" s="60">
        <v>891.56600000000003</v>
      </c>
      <c r="D8" s="15">
        <v>43836</v>
      </c>
      <c r="E8" s="29">
        <v>875.48</v>
      </c>
    </row>
    <row r="9" spans="1:5" ht="16.5" thickBot="1" x14ac:dyDescent="0.25">
      <c r="A9" s="60">
        <v>3045731.8330000001</v>
      </c>
      <c r="B9" s="60">
        <v>35400157.971000001</v>
      </c>
      <c r="C9" s="60">
        <v>891.56600000000003</v>
      </c>
      <c r="D9" s="15">
        <v>43837</v>
      </c>
      <c r="E9" s="29">
        <v>875.52</v>
      </c>
    </row>
    <row r="10" spans="1:5" ht="16.5" thickBot="1" x14ac:dyDescent="0.25">
      <c r="A10" s="60">
        <v>3045731.8330000001</v>
      </c>
      <c r="B10" s="60">
        <v>35400157.971000001</v>
      </c>
      <c r="C10" s="60">
        <v>891.56600000000003</v>
      </c>
      <c r="D10" s="15">
        <v>43838</v>
      </c>
      <c r="E10" s="29">
        <v>875.48</v>
      </c>
    </row>
    <row r="11" spans="1:5" ht="16.5" thickBot="1" x14ac:dyDescent="0.25">
      <c r="A11" s="60">
        <v>3045731.8330000001</v>
      </c>
      <c r="B11" s="60">
        <v>35400157.971000001</v>
      </c>
      <c r="C11" s="60">
        <v>891.56600000000003</v>
      </c>
      <c r="D11" s="15">
        <v>43839</v>
      </c>
      <c r="E11" s="29">
        <v>875.38</v>
      </c>
    </row>
    <row r="12" spans="1:5" ht="16.5" thickBot="1" x14ac:dyDescent="0.25">
      <c r="A12" s="60">
        <v>3045731.8330000001</v>
      </c>
      <c r="B12" s="60">
        <v>35400157.971000001</v>
      </c>
      <c r="C12" s="60">
        <v>891.56600000000003</v>
      </c>
      <c r="D12" s="15">
        <v>43840</v>
      </c>
      <c r="E12" s="29">
        <v>875.06</v>
      </c>
    </row>
    <row r="13" spans="1:5" ht="16.5" thickBot="1" x14ac:dyDescent="0.25">
      <c r="A13" s="60">
        <v>3045731.8330000001</v>
      </c>
      <c r="B13" s="60">
        <v>35400157.971000001</v>
      </c>
      <c r="C13" s="60">
        <v>891.56600000000003</v>
      </c>
      <c r="D13" s="15">
        <v>43841</v>
      </c>
      <c r="E13" s="29">
        <v>875.08</v>
      </c>
    </row>
    <row r="14" spans="1:5" ht="16.5" thickBot="1" x14ac:dyDescent="0.25">
      <c r="A14" s="60">
        <v>3045731.8330000001</v>
      </c>
      <c r="B14" s="60">
        <v>35400157.971000001</v>
      </c>
      <c r="C14" s="60">
        <v>891.56600000000003</v>
      </c>
      <c r="D14" s="15">
        <v>43842</v>
      </c>
      <c r="E14" s="29">
        <v>875.03</v>
      </c>
    </row>
    <row r="15" spans="1:5" ht="16.5" thickBot="1" x14ac:dyDescent="0.25">
      <c r="A15" s="60">
        <v>3045731.8330000001</v>
      </c>
      <c r="B15" s="60">
        <v>35400157.971000001</v>
      </c>
      <c r="C15" s="60">
        <v>891.56600000000003</v>
      </c>
      <c r="D15" s="15">
        <v>43843</v>
      </c>
      <c r="E15" s="29">
        <v>875</v>
      </c>
    </row>
    <row r="16" spans="1:5" ht="16.5" thickBot="1" x14ac:dyDescent="0.25">
      <c r="A16" s="60">
        <v>3045731.8330000001</v>
      </c>
      <c r="B16" s="60">
        <v>35400157.971000001</v>
      </c>
      <c r="C16" s="60">
        <v>891.56600000000003</v>
      </c>
      <c r="D16" s="15">
        <v>43844</v>
      </c>
      <c r="E16" s="29">
        <v>874.99</v>
      </c>
    </row>
    <row r="17" spans="1:5" ht="16.5" thickBot="1" x14ac:dyDescent="0.25">
      <c r="A17" s="60">
        <v>3045731.8330000001</v>
      </c>
      <c r="B17" s="60">
        <v>35400157.971000001</v>
      </c>
      <c r="C17" s="60">
        <v>891.56600000000003</v>
      </c>
      <c r="D17" s="15">
        <v>43845</v>
      </c>
      <c r="E17" s="29">
        <v>875.02</v>
      </c>
    </row>
    <row r="18" spans="1:5" ht="16.5" thickBot="1" x14ac:dyDescent="0.25">
      <c r="A18" s="60">
        <v>3045731.8330000001</v>
      </c>
      <c r="B18" s="60">
        <v>35400157.971000001</v>
      </c>
      <c r="C18" s="60">
        <v>891.56600000000003</v>
      </c>
      <c r="D18" s="15">
        <v>43846</v>
      </c>
      <c r="E18" s="29">
        <v>875.02</v>
      </c>
    </row>
    <row r="19" spans="1:5" ht="16.5" thickBot="1" x14ac:dyDescent="0.25">
      <c r="A19" s="60">
        <v>3045731.8330000001</v>
      </c>
      <c r="B19" s="60">
        <v>35400157.971000001</v>
      </c>
      <c r="C19" s="60">
        <v>891.56600000000003</v>
      </c>
      <c r="D19" s="15">
        <v>43847</v>
      </c>
      <c r="E19" s="29">
        <v>874.97</v>
      </c>
    </row>
    <row r="20" spans="1:5" ht="16.5" thickBot="1" x14ac:dyDescent="0.25">
      <c r="A20" s="60">
        <v>3045731.8330000001</v>
      </c>
      <c r="B20" s="60">
        <v>35400157.971000001</v>
      </c>
      <c r="C20" s="60">
        <v>891.56600000000003</v>
      </c>
      <c r="D20" s="15">
        <v>43848</v>
      </c>
      <c r="E20" s="29">
        <v>874.94</v>
      </c>
    </row>
    <row r="21" spans="1:5" ht="16.5" thickBot="1" x14ac:dyDescent="0.25">
      <c r="A21" s="60">
        <v>3045731.8330000001</v>
      </c>
      <c r="B21" s="60">
        <v>35400157.971000001</v>
      </c>
      <c r="C21" s="60">
        <v>891.56600000000003</v>
      </c>
      <c r="D21" s="15">
        <v>43849</v>
      </c>
      <c r="E21" s="29">
        <v>874.96</v>
      </c>
    </row>
    <row r="22" spans="1:5" ht="16.5" thickBot="1" x14ac:dyDescent="0.25">
      <c r="A22" s="60">
        <v>3045731.8330000001</v>
      </c>
      <c r="B22" s="60">
        <v>35400157.971000001</v>
      </c>
      <c r="C22" s="60">
        <v>891.56600000000003</v>
      </c>
      <c r="D22" s="15">
        <v>43850</v>
      </c>
      <c r="E22" s="29">
        <v>874.94</v>
      </c>
    </row>
    <row r="23" spans="1:5" ht="16.5" thickBot="1" x14ac:dyDescent="0.25">
      <c r="A23" s="60">
        <v>3045731.8330000001</v>
      </c>
      <c r="B23" s="60">
        <v>35400157.971000001</v>
      </c>
      <c r="C23" s="60">
        <v>891.56600000000003</v>
      </c>
      <c r="D23" s="15">
        <v>43851</v>
      </c>
      <c r="E23" s="29">
        <v>874.87</v>
      </c>
    </row>
    <row r="24" spans="1:5" ht="16.5" thickBot="1" x14ac:dyDescent="0.25">
      <c r="A24" s="60">
        <v>3045731.8330000001</v>
      </c>
      <c r="B24" s="60">
        <v>35400157.971000001</v>
      </c>
      <c r="C24" s="60">
        <v>891.56600000000003</v>
      </c>
      <c r="D24" s="15">
        <v>43852</v>
      </c>
      <c r="E24" s="29">
        <v>874.92</v>
      </c>
    </row>
    <row r="25" spans="1:5" ht="16.5" thickBot="1" x14ac:dyDescent="0.25">
      <c r="A25" s="60">
        <v>3045731.8330000001</v>
      </c>
      <c r="B25" s="60">
        <v>35400157.971000001</v>
      </c>
      <c r="C25" s="60">
        <v>891.56600000000003</v>
      </c>
      <c r="D25" s="15">
        <v>43853</v>
      </c>
      <c r="E25" s="29">
        <v>876.50599999999997</v>
      </c>
    </row>
    <row r="26" spans="1:5" ht="16.5" thickBot="1" x14ac:dyDescent="0.25">
      <c r="A26" s="60">
        <v>3045731.8330000001</v>
      </c>
      <c r="B26" s="60">
        <v>35400157.971000001</v>
      </c>
      <c r="C26" s="60">
        <v>891.56600000000003</v>
      </c>
      <c r="D26" s="15">
        <v>43854</v>
      </c>
      <c r="E26" s="29">
        <v>876.45799999999997</v>
      </c>
    </row>
    <row r="27" spans="1:5" ht="16.5" thickBot="1" x14ac:dyDescent="0.25">
      <c r="A27" s="60">
        <v>3045731.8330000001</v>
      </c>
      <c r="B27" s="60">
        <v>35400157.971000001</v>
      </c>
      <c r="C27" s="60">
        <v>891.56600000000003</v>
      </c>
      <c r="D27" s="15">
        <v>43855</v>
      </c>
      <c r="E27" s="29"/>
    </row>
    <row r="28" spans="1:5" ht="16.5" thickBot="1" x14ac:dyDescent="0.25">
      <c r="A28" s="60">
        <v>3045731.8330000001</v>
      </c>
      <c r="B28" s="60">
        <v>35400157.971000001</v>
      </c>
      <c r="C28" s="60">
        <v>891.56600000000003</v>
      </c>
      <c r="D28" s="15">
        <v>43856</v>
      </c>
      <c r="E28" s="29">
        <v>876.38599999999997</v>
      </c>
    </row>
    <row r="29" spans="1:5" ht="16.5" thickBot="1" x14ac:dyDescent="0.25">
      <c r="A29" s="60">
        <v>3045731.8330000001</v>
      </c>
      <c r="B29" s="60">
        <v>35400157.971000001</v>
      </c>
      <c r="C29" s="60">
        <v>891.56600000000003</v>
      </c>
      <c r="D29" s="15">
        <v>43857</v>
      </c>
      <c r="E29" s="29">
        <v>876.30600000000004</v>
      </c>
    </row>
    <row r="30" spans="1:5" ht="16.5" thickBot="1" x14ac:dyDescent="0.25">
      <c r="A30" s="60">
        <v>3045731.8330000001</v>
      </c>
      <c r="B30" s="60">
        <v>35400157.971000001</v>
      </c>
      <c r="C30" s="60">
        <v>891.56600000000003</v>
      </c>
      <c r="D30" s="15">
        <v>43858</v>
      </c>
      <c r="E30" s="29">
        <v>876.18600000000004</v>
      </c>
    </row>
    <row r="31" spans="1:5" ht="16.5" thickBot="1" x14ac:dyDescent="0.25">
      <c r="A31" s="60">
        <v>3045731.8330000001</v>
      </c>
      <c r="B31" s="60">
        <v>35400157.971000001</v>
      </c>
      <c r="C31" s="60">
        <v>891.56600000000003</v>
      </c>
      <c r="D31" s="15">
        <v>43859</v>
      </c>
      <c r="E31" s="29">
        <v>876.20600000000002</v>
      </c>
    </row>
    <row r="32" spans="1:5" ht="16.5" thickBot="1" x14ac:dyDescent="0.25">
      <c r="A32" s="60">
        <v>3045731.8330000001</v>
      </c>
      <c r="B32" s="60">
        <v>35400157.971000001</v>
      </c>
      <c r="C32" s="60">
        <v>891.56600000000003</v>
      </c>
      <c r="D32" s="15">
        <v>43860</v>
      </c>
      <c r="E32" s="29">
        <v>876.21</v>
      </c>
    </row>
    <row r="33" spans="1:5" ht="16.5" thickBot="1" x14ac:dyDescent="0.25">
      <c r="A33" s="60">
        <v>3045731.8330000001</v>
      </c>
      <c r="B33" s="60">
        <v>35400157.971000001</v>
      </c>
      <c r="C33" s="60">
        <v>891.56600000000003</v>
      </c>
      <c r="D33" s="15">
        <v>43861</v>
      </c>
      <c r="E33" s="29">
        <v>876.09</v>
      </c>
    </row>
    <row r="34" spans="1:5" ht="16.5" thickBot="1" x14ac:dyDescent="0.25">
      <c r="A34" s="60">
        <v>3045731.8330000001</v>
      </c>
      <c r="B34" s="60">
        <v>35400157.971000001</v>
      </c>
      <c r="C34" s="60">
        <v>891.56600000000003</v>
      </c>
      <c r="D34" s="15">
        <v>43862</v>
      </c>
      <c r="E34" s="29">
        <v>875.95600000000002</v>
      </c>
    </row>
    <row r="35" spans="1:5" ht="16.5" thickBot="1" x14ac:dyDescent="0.25">
      <c r="A35" s="60">
        <v>3045731.8330000001</v>
      </c>
      <c r="B35" s="60">
        <v>35400157.971000001</v>
      </c>
      <c r="C35" s="60">
        <v>891.56600000000003</v>
      </c>
      <c r="D35" s="15">
        <v>43863</v>
      </c>
      <c r="E35" s="29">
        <v>875.91</v>
      </c>
    </row>
    <row r="36" spans="1:5" ht="16.5" thickBot="1" x14ac:dyDescent="0.25">
      <c r="A36" s="60">
        <v>3045731.8330000001</v>
      </c>
      <c r="B36" s="60">
        <v>35400157.971000001</v>
      </c>
      <c r="C36" s="60">
        <v>891.56600000000003</v>
      </c>
      <c r="D36" s="15">
        <v>43864</v>
      </c>
      <c r="E36" s="29">
        <v>875.96</v>
      </c>
    </row>
    <row r="37" spans="1:5" ht="16.5" thickBot="1" x14ac:dyDescent="0.25">
      <c r="A37" s="60">
        <v>3045731.8330000001</v>
      </c>
      <c r="B37" s="60">
        <v>35400157.971000001</v>
      </c>
      <c r="C37" s="60">
        <v>891.56600000000003</v>
      </c>
      <c r="D37" s="15">
        <v>43865</v>
      </c>
      <c r="E37" s="29">
        <v>875.9</v>
      </c>
    </row>
    <row r="38" spans="1:5" ht="16.5" thickBot="1" x14ac:dyDescent="0.25">
      <c r="A38" s="60">
        <v>3045731.8330000001</v>
      </c>
      <c r="B38" s="60">
        <v>35400157.971000001</v>
      </c>
      <c r="C38" s="60">
        <v>891.56600000000003</v>
      </c>
      <c r="D38" s="15">
        <v>43866</v>
      </c>
      <c r="E38" s="29">
        <v>875.8</v>
      </c>
    </row>
    <row r="39" spans="1:5" ht="16.5" thickBot="1" x14ac:dyDescent="0.25">
      <c r="A39" s="60">
        <v>3045731.8330000001</v>
      </c>
      <c r="B39" s="60">
        <v>35400157.971000001</v>
      </c>
      <c r="C39" s="60">
        <v>891.56600000000003</v>
      </c>
      <c r="D39" s="15">
        <v>43867</v>
      </c>
      <c r="E39" s="29">
        <v>875.72</v>
      </c>
    </row>
    <row r="40" spans="1:5" ht="16.5" thickBot="1" x14ac:dyDescent="0.25">
      <c r="A40" s="60">
        <v>3045731.8330000001</v>
      </c>
      <c r="B40" s="60">
        <v>35400157.971000001</v>
      </c>
      <c r="C40" s="60">
        <v>891.56600000000003</v>
      </c>
      <c r="D40" s="15">
        <v>43868</v>
      </c>
      <c r="E40" s="29">
        <v>875.8</v>
      </c>
    </row>
    <row r="41" spans="1:5" ht="16.5" thickBot="1" x14ac:dyDescent="0.25">
      <c r="A41" s="60">
        <v>3045731.8330000001</v>
      </c>
      <c r="B41" s="60">
        <v>35400157.971000001</v>
      </c>
      <c r="C41" s="60">
        <v>891.56600000000003</v>
      </c>
      <c r="D41" s="15">
        <v>43869</v>
      </c>
      <c r="E41" s="29">
        <v>875.66</v>
      </c>
    </row>
    <row r="42" spans="1:5" ht="16.5" thickBot="1" x14ac:dyDescent="0.25">
      <c r="A42" s="60">
        <v>3045731.8330000001</v>
      </c>
      <c r="B42" s="60">
        <v>35400157.971000001</v>
      </c>
      <c r="C42" s="60">
        <v>891.56600000000003</v>
      </c>
      <c r="D42" s="15">
        <v>43870</v>
      </c>
      <c r="E42" s="29">
        <v>875.69</v>
      </c>
    </row>
    <row r="43" spans="1:5" ht="16.5" thickBot="1" x14ac:dyDescent="0.25">
      <c r="A43" s="60">
        <v>3045731.8330000001</v>
      </c>
      <c r="B43" s="60">
        <v>35400157.971000001</v>
      </c>
      <c r="C43" s="60">
        <v>891.56600000000003</v>
      </c>
      <c r="D43" s="15">
        <v>43871</v>
      </c>
      <c r="E43" s="29">
        <v>875.58</v>
      </c>
    </row>
    <row r="44" spans="1:5" ht="16.5" thickBot="1" x14ac:dyDescent="0.25">
      <c r="A44" s="60">
        <v>3045731.8330000001</v>
      </c>
      <c r="B44" s="60">
        <v>35400157.971000001</v>
      </c>
      <c r="C44" s="60">
        <v>891.56600000000003</v>
      </c>
      <c r="D44" s="15">
        <v>43872</v>
      </c>
      <c r="E44" s="29">
        <v>875.54</v>
      </c>
    </row>
    <row r="45" spans="1:5" ht="16.5" thickBot="1" x14ac:dyDescent="0.25">
      <c r="A45" s="60">
        <v>3045731.8330000001</v>
      </c>
      <c r="B45" s="60">
        <v>35400157.971000001</v>
      </c>
      <c r="C45" s="60">
        <v>891.56600000000003</v>
      </c>
      <c r="D45" s="15">
        <v>43873</v>
      </c>
      <c r="E45" s="29">
        <v>875.53</v>
      </c>
    </row>
    <row r="46" spans="1:5" ht="16.5" thickBot="1" x14ac:dyDescent="0.25">
      <c r="A46" s="60">
        <v>3045731.8330000001</v>
      </c>
      <c r="B46" s="60">
        <v>35400157.971000001</v>
      </c>
      <c r="C46" s="60">
        <v>891.56600000000003</v>
      </c>
      <c r="D46" s="15">
        <v>43874</v>
      </c>
      <c r="E46" s="29">
        <v>875.55</v>
      </c>
    </row>
    <row r="47" spans="1:5" ht="16.5" thickBot="1" x14ac:dyDescent="0.25">
      <c r="A47" s="60">
        <v>3045731.8330000001</v>
      </c>
      <c r="B47" s="60">
        <v>35400157.971000001</v>
      </c>
      <c r="C47" s="60">
        <v>891.56600000000003</v>
      </c>
      <c r="D47" s="15">
        <v>43875</v>
      </c>
      <c r="E47" s="29">
        <v>875.47</v>
      </c>
    </row>
    <row r="48" spans="1:5" ht="16.5" thickBot="1" x14ac:dyDescent="0.25">
      <c r="A48" s="60">
        <v>3045731.8330000001</v>
      </c>
      <c r="B48" s="60">
        <v>35400157.971000001</v>
      </c>
      <c r="C48" s="60">
        <v>891.56600000000003</v>
      </c>
      <c r="D48" s="15">
        <v>43876</v>
      </c>
      <c r="E48" s="29">
        <v>875.42</v>
      </c>
    </row>
    <row r="49" spans="1:5" ht="16.5" thickBot="1" x14ac:dyDescent="0.25">
      <c r="A49" s="60">
        <v>3045731.8330000001</v>
      </c>
      <c r="B49" s="60">
        <v>35400157.971000001</v>
      </c>
      <c r="C49" s="60">
        <v>891.56600000000003</v>
      </c>
      <c r="D49" s="15">
        <v>43877</v>
      </c>
      <c r="E49" s="29">
        <v>875.37</v>
      </c>
    </row>
    <row r="50" spans="1:5" ht="16.5" thickBot="1" x14ac:dyDescent="0.25">
      <c r="A50" s="60">
        <v>3045731.8330000001</v>
      </c>
      <c r="B50" s="60">
        <v>35400157.971000001</v>
      </c>
      <c r="C50" s="60">
        <v>891.56600000000003</v>
      </c>
      <c r="D50" s="15">
        <v>43878</v>
      </c>
      <c r="E50" s="29">
        <v>875.52</v>
      </c>
    </row>
    <row r="51" spans="1:5" ht="16.5" thickBot="1" x14ac:dyDescent="0.25">
      <c r="A51" s="60">
        <v>3045731.8330000001</v>
      </c>
      <c r="B51" s="60">
        <v>35400157.971000001</v>
      </c>
      <c r="C51" s="60">
        <v>891.56600000000003</v>
      </c>
      <c r="D51" s="15">
        <v>43879</v>
      </c>
      <c r="E51" s="29">
        <v>875.53</v>
      </c>
    </row>
    <row r="52" spans="1:5" ht="16.5" thickBot="1" x14ac:dyDescent="0.25">
      <c r="A52" s="60">
        <v>3045731.8330000001</v>
      </c>
      <c r="B52" s="60">
        <v>35400157.971000001</v>
      </c>
      <c r="C52" s="60">
        <v>891.56600000000003</v>
      </c>
      <c r="D52" s="15">
        <v>43880</v>
      </c>
      <c r="E52" s="29">
        <v>875.48</v>
      </c>
    </row>
    <row r="53" spans="1:5" ht="16.5" thickBot="1" x14ac:dyDescent="0.25">
      <c r="A53" s="60">
        <v>3045731.8330000001</v>
      </c>
      <c r="B53" s="60">
        <v>35400157.971000001</v>
      </c>
      <c r="C53" s="60">
        <v>891.56600000000003</v>
      </c>
      <c r="D53" s="15">
        <v>43881</v>
      </c>
      <c r="E53" s="29">
        <v>875.52</v>
      </c>
    </row>
    <row r="54" spans="1:5" ht="16.5" thickBot="1" x14ac:dyDescent="0.25">
      <c r="A54" s="60">
        <v>3045731.8330000001</v>
      </c>
      <c r="B54" s="60">
        <v>35400157.971000001</v>
      </c>
      <c r="C54" s="60">
        <v>891.56600000000003</v>
      </c>
      <c r="D54" s="15">
        <v>43882</v>
      </c>
      <c r="E54" s="29">
        <v>875.48</v>
      </c>
    </row>
    <row r="55" spans="1:5" ht="16.5" thickBot="1" x14ac:dyDescent="0.25">
      <c r="A55" s="60">
        <v>3045731.8330000001</v>
      </c>
      <c r="B55" s="60">
        <v>35400157.971000001</v>
      </c>
      <c r="C55" s="60">
        <v>891.56600000000003</v>
      </c>
      <c r="D55" s="15">
        <v>43883</v>
      </c>
      <c r="E55" s="29">
        <v>875.38</v>
      </c>
    </row>
    <row r="56" spans="1:5" ht="16.5" thickBot="1" x14ac:dyDescent="0.25">
      <c r="A56" s="60">
        <v>3045731.8330000001</v>
      </c>
      <c r="B56" s="60">
        <v>35400157.971000001</v>
      </c>
      <c r="C56" s="60">
        <v>891.56600000000003</v>
      </c>
      <c r="D56" s="15">
        <v>43884</v>
      </c>
      <c r="E56" s="29">
        <v>875.06</v>
      </c>
    </row>
    <row r="57" spans="1:5" ht="16.5" thickBot="1" x14ac:dyDescent="0.25">
      <c r="A57" s="60">
        <v>3045731.8330000001</v>
      </c>
      <c r="B57" s="60">
        <v>35400157.971000001</v>
      </c>
      <c r="C57" s="60">
        <v>891.56600000000003</v>
      </c>
      <c r="D57" s="15">
        <v>43885</v>
      </c>
      <c r="E57" s="29">
        <v>875.08</v>
      </c>
    </row>
    <row r="58" spans="1:5" ht="16.5" thickBot="1" x14ac:dyDescent="0.25">
      <c r="A58" s="60">
        <v>3045731.8330000001</v>
      </c>
      <c r="B58" s="60">
        <v>35400157.971000001</v>
      </c>
      <c r="C58" s="60">
        <v>891.56600000000003</v>
      </c>
      <c r="D58" s="15">
        <v>43886</v>
      </c>
      <c r="E58" s="29">
        <v>875.03</v>
      </c>
    </row>
    <row r="59" spans="1:5" ht="16.5" thickBot="1" x14ac:dyDescent="0.25">
      <c r="A59" s="60">
        <v>3045731.8330000001</v>
      </c>
      <c r="B59" s="60">
        <v>35400157.971000001</v>
      </c>
      <c r="C59" s="60">
        <v>891.56600000000003</v>
      </c>
      <c r="D59" s="15">
        <v>43887</v>
      </c>
      <c r="E59" s="29">
        <v>875</v>
      </c>
    </row>
    <row r="60" spans="1:5" ht="16.5" thickBot="1" x14ac:dyDescent="0.25">
      <c r="A60" s="60">
        <v>3045731.8330000001</v>
      </c>
      <c r="B60" s="60">
        <v>35400157.971000001</v>
      </c>
      <c r="C60" s="60">
        <v>891.56600000000003</v>
      </c>
      <c r="D60" s="15">
        <v>43888</v>
      </c>
      <c r="E60" s="29">
        <v>874.99</v>
      </c>
    </row>
    <row r="61" spans="1:5" ht="16.5" thickBot="1" x14ac:dyDescent="0.25">
      <c r="A61" s="60">
        <v>3045731.8330000001</v>
      </c>
      <c r="B61" s="60">
        <v>35400157.971000001</v>
      </c>
      <c r="C61" s="60">
        <v>891.56600000000003</v>
      </c>
      <c r="D61" s="15">
        <v>43889</v>
      </c>
      <c r="E61" s="29">
        <v>875.02</v>
      </c>
    </row>
    <row r="62" spans="1:5" ht="16.5" thickBot="1" x14ac:dyDescent="0.25">
      <c r="A62" s="60">
        <v>3045731.8330000001</v>
      </c>
      <c r="B62" s="60">
        <v>35400157.971000001</v>
      </c>
      <c r="C62" s="60">
        <v>891.56600000000003</v>
      </c>
      <c r="D62" s="15">
        <v>43890</v>
      </c>
      <c r="E62" s="29">
        <v>875.02</v>
      </c>
    </row>
    <row r="63" spans="1:5" ht="16.5" thickBot="1" x14ac:dyDescent="0.25">
      <c r="A63" s="60">
        <v>3045731.8330000001</v>
      </c>
      <c r="B63" s="60">
        <v>35400157.971000001</v>
      </c>
      <c r="C63" s="60">
        <v>891.56600000000003</v>
      </c>
      <c r="D63" s="15">
        <v>43891</v>
      </c>
      <c r="E63" s="29">
        <v>874.97</v>
      </c>
    </row>
    <row r="64" spans="1:5" ht="16.5" thickBot="1" x14ac:dyDescent="0.25">
      <c r="A64" s="60">
        <v>3045731.8330000001</v>
      </c>
      <c r="B64" s="60">
        <v>35400157.971000001</v>
      </c>
      <c r="C64" s="60">
        <v>891.56600000000003</v>
      </c>
      <c r="D64" s="15">
        <v>43892</v>
      </c>
      <c r="E64" s="29">
        <v>874.94</v>
      </c>
    </row>
    <row r="65" spans="1:5" ht="16.5" thickBot="1" x14ac:dyDescent="0.25">
      <c r="A65" s="60">
        <v>3045731.8330000001</v>
      </c>
      <c r="B65" s="60">
        <v>35400157.971000001</v>
      </c>
      <c r="C65" s="60">
        <v>891.56600000000003</v>
      </c>
      <c r="D65" s="15">
        <v>43893</v>
      </c>
      <c r="E65" s="29">
        <v>874.96</v>
      </c>
    </row>
    <row r="66" spans="1:5" ht="16.5" thickBot="1" x14ac:dyDescent="0.25">
      <c r="A66" s="60">
        <v>3045731.8330000001</v>
      </c>
      <c r="B66" s="60">
        <v>35400157.971000001</v>
      </c>
      <c r="C66" s="60">
        <v>891.56600000000003</v>
      </c>
      <c r="D66" s="15">
        <v>43894</v>
      </c>
      <c r="E66" s="29">
        <v>874.94</v>
      </c>
    </row>
    <row r="67" spans="1:5" ht="16.5" thickBot="1" x14ac:dyDescent="0.25">
      <c r="A67" s="60">
        <v>3045731.8330000001</v>
      </c>
      <c r="B67" s="60">
        <v>35400157.971000001</v>
      </c>
      <c r="C67" s="60">
        <v>891.56600000000003</v>
      </c>
      <c r="D67" s="15">
        <v>43895</v>
      </c>
      <c r="E67" s="29">
        <v>874.87</v>
      </c>
    </row>
    <row r="68" spans="1:5" ht="16.5" thickBot="1" x14ac:dyDescent="0.25">
      <c r="A68" s="60">
        <v>3045731.8330000001</v>
      </c>
      <c r="B68" s="60">
        <v>35400157.971000001</v>
      </c>
      <c r="C68" s="60">
        <v>891.56600000000003</v>
      </c>
      <c r="D68" s="15">
        <v>43896</v>
      </c>
      <c r="E68" s="29">
        <v>874.92</v>
      </c>
    </row>
    <row r="69" spans="1:5" ht="16.5" thickBot="1" x14ac:dyDescent="0.25">
      <c r="A69" s="60">
        <v>3045731.8330000001</v>
      </c>
      <c r="B69" s="60">
        <v>35400157.971000001</v>
      </c>
      <c r="C69" s="60">
        <v>891.56600000000003</v>
      </c>
      <c r="D69" s="15">
        <v>43897</v>
      </c>
      <c r="E69" s="29">
        <v>874.94</v>
      </c>
    </row>
    <row r="70" spans="1:5" ht="16.5" thickBot="1" x14ac:dyDescent="0.25">
      <c r="A70" s="60">
        <v>3045731.8330000001</v>
      </c>
      <c r="B70" s="60">
        <v>35400157.971000001</v>
      </c>
      <c r="C70" s="60">
        <v>891.56600000000003</v>
      </c>
      <c r="D70" s="15">
        <v>43898</v>
      </c>
      <c r="E70" s="29">
        <v>874.97</v>
      </c>
    </row>
    <row r="71" spans="1:5" ht="16.5" thickBot="1" x14ac:dyDescent="0.25">
      <c r="A71" s="60">
        <v>3045731.8330000001</v>
      </c>
      <c r="B71" s="60">
        <v>35400157.971000001</v>
      </c>
      <c r="C71" s="60">
        <v>891.56600000000003</v>
      </c>
      <c r="D71" s="15">
        <v>43899</v>
      </c>
      <c r="E71" s="29">
        <v>874.93</v>
      </c>
    </row>
    <row r="72" spans="1:5" ht="16.5" thickBot="1" x14ac:dyDescent="0.25">
      <c r="A72" s="60">
        <v>3045731.8330000001</v>
      </c>
      <c r="B72" s="60">
        <v>35400157.971000001</v>
      </c>
      <c r="C72" s="60">
        <v>891.56600000000003</v>
      </c>
      <c r="D72" s="15">
        <v>43900</v>
      </c>
      <c r="E72" s="29">
        <v>874.86</v>
      </c>
    </row>
    <row r="73" spans="1:5" ht="16.5" thickBot="1" x14ac:dyDescent="0.25">
      <c r="A73" s="60">
        <v>3045731.8330000001</v>
      </c>
      <c r="B73" s="60">
        <v>35400157.971000001</v>
      </c>
      <c r="C73" s="60">
        <v>891.56600000000003</v>
      </c>
      <c r="D73" s="15">
        <v>43901</v>
      </c>
      <c r="E73" s="29">
        <v>874.81</v>
      </c>
    </row>
    <row r="74" spans="1:5" ht="16.5" thickBot="1" x14ac:dyDescent="0.25">
      <c r="A74" s="60">
        <v>3045731.8330000001</v>
      </c>
      <c r="B74" s="60">
        <v>35400157.971000001</v>
      </c>
      <c r="C74" s="60">
        <v>891.56600000000003</v>
      </c>
      <c r="D74" s="15">
        <v>43902</v>
      </c>
      <c r="E74" s="29">
        <v>874.79</v>
      </c>
    </row>
    <row r="75" spans="1:5" ht="16.5" thickBot="1" x14ac:dyDescent="0.25">
      <c r="A75" s="60">
        <v>3045731.8330000001</v>
      </c>
      <c r="B75" s="60">
        <v>35400157.971000001</v>
      </c>
      <c r="C75" s="60">
        <v>891.56600000000003</v>
      </c>
      <c r="D75" s="15">
        <v>43903</v>
      </c>
      <c r="E75" s="29">
        <v>874.82</v>
      </c>
    </row>
    <row r="76" spans="1:5" ht="16.5" thickBot="1" x14ac:dyDescent="0.25">
      <c r="A76" s="60">
        <v>3045731.8330000001</v>
      </c>
      <c r="B76" s="60">
        <v>35400157.971000001</v>
      </c>
      <c r="C76" s="60">
        <v>891.56600000000003</v>
      </c>
      <c r="D76" s="15">
        <v>43904</v>
      </c>
      <c r="E76" s="29">
        <v>874.81</v>
      </c>
    </row>
    <row r="77" spans="1:5" ht="16.5" thickBot="1" x14ac:dyDescent="0.25">
      <c r="A77" s="60">
        <v>3045731.8330000001</v>
      </c>
      <c r="B77" s="60">
        <v>35400157.971000001</v>
      </c>
      <c r="C77" s="60">
        <v>891.56600000000003</v>
      </c>
      <c r="D77" s="15">
        <v>43905</v>
      </c>
      <c r="E77" s="29">
        <v>874.79</v>
      </c>
    </row>
    <row r="78" spans="1:5" ht="16.5" thickBot="1" x14ac:dyDescent="0.25">
      <c r="A78" s="60">
        <v>3045731.8330000001</v>
      </c>
      <c r="B78" s="60">
        <v>35400157.971000001</v>
      </c>
      <c r="C78" s="60">
        <v>891.56600000000003</v>
      </c>
      <c r="D78" s="15">
        <v>43906</v>
      </c>
      <c r="E78" s="29">
        <v>874.8</v>
      </c>
    </row>
    <row r="79" spans="1:5" ht="16.5" thickBot="1" x14ac:dyDescent="0.25">
      <c r="A79" s="60">
        <v>3045731.8330000001</v>
      </c>
      <c r="B79" s="60">
        <v>35400157.971000001</v>
      </c>
      <c r="C79" s="60">
        <v>891.56600000000003</v>
      </c>
      <c r="D79" s="15">
        <v>43907</v>
      </c>
      <c r="E79" s="29">
        <v>874.86</v>
      </c>
    </row>
    <row r="80" spans="1:5" ht="16.5" thickBot="1" x14ac:dyDescent="0.25">
      <c r="A80" s="60">
        <v>3045731.8330000001</v>
      </c>
      <c r="B80" s="60">
        <v>35400157.971000001</v>
      </c>
      <c r="C80" s="60">
        <v>891.56600000000003</v>
      </c>
      <c r="D80" s="15">
        <v>43908</v>
      </c>
      <c r="E80" s="29">
        <v>874.8</v>
      </c>
    </row>
    <row r="81" spans="1:5" ht="16.5" thickBot="1" x14ac:dyDescent="0.25">
      <c r="A81" s="60">
        <v>3045731.8330000001</v>
      </c>
      <c r="B81" s="60">
        <v>35400157.971000001</v>
      </c>
      <c r="C81" s="60">
        <v>891.56600000000003</v>
      </c>
      <c r="D81" s="15">
        <v>43909</v>
      </c>
      <c r="E81" s="29">
        <v>874.72</v>
      </c>
    </row>
    <row r="82" spans="1:5" ht="16.5" thickBot="1" x14ac:dyDescent="0.25">
      <c r="A82" s="60">
        <v>3045731.8330000001</v>
      </c>
      <c r="B82" s="60">
        <v>35400157.971000001</v>
      </c>
      <c r="C82" s="60">
        <v>891.56600000000003</v>
      </c>
      <c r="D82" s="15">
        <v>43910</v>
      </c>
      <c r="E82" s="29">
        <v>874.64</v>
      </c>
    </row>
    <row r="83" spans="1:5" ht="16.5" thickBot="1" x14ac:dyDescent="0.25">
      <c r="A83" s="60">
        <v>3045731.8330000001</v>
      </c>
      <c r="B83" s="60">
        <v>35400157.971000001</v>
      </c>
      <c r="C83" s="60">
        <v>891.56600000000003</v>
      </c>
      <c r="D83" s="15">
        <v>43911</v>
      </c>
      <c r="E83" s="29">
        <v>874.6</v>
      </c>
    </row>
    <row r="84" spans="1:5" ht="16.5" thickBot="1" x14ac:dyDescent="0.25">
      <c r="A84" s="60">
        <v>3045731.8330000001</v>
      </c>
      <c r="B84" s="60">
        <v>35400157.971000001</v>
      </c>
      <c r="C84" s="60">
        <v>891.56600000000003</v>
      </c>
      <c r="D84" s="15">
        <v>43912</v>
      </c>
      <c r="E84" s="29">
        <v>874.63</v>
      </c>
    </row>
    <row r="85" spans="1:5" ht="16.5" thickBot="1" x14ac:dyDescent="0.25">
      <c r="A85" s="60">
        <v>3045731.8330000001</v>
      </c>
      <c r="B85" s="60">
        <v>35400157.971000001</v>
      </c>
      <c r="C85" s="60">
        <v>891.56600000000003</v>
      </c>
      <c r="D85" s="15">
        <v>43913</v>
      </c>
      <c r="E85" s="29">
        <v>874.55</v>
      </c>
    </row>
    <row r="86" spans="1:5" ht="16.5" thickBot="1" x14ac:dyDescent="0.25">
      <c r="A86" s="60">
        <v>3045731.8330000001</v>
      </c>
      <c r="B86" s="60">
        <v>35400157.971000001</v>
      </c>
      <c r="C86" s="60">
        <v>891.56600000000003</v>
      </c>
      <c r="D86" s="15">
        <v>43914</v>
      </c>
      <c r="E86" s="29">
        <v>874.55</v>
      </c>
    </row>
    <row r="87" spans="1:5" ht="16.5" thickBot="1" x14ac:dyDescent="0.25">
      <c r="A87" s="60">
        <v>3045731.8330000001</v>
      </c>
      <c r="B87" s="60">
        <v>35400157.971000001</v>
      </c>
      <c r="C87" s="60">
        <v>891.56600000000003</v>
      </c>
      <c r="D87" s="15">
        <v>43915</v>
      </c>
      <c r="E87" s="29">
        <v>874.49</v>
      </c>
    </row>
    <row r="88" spans="1:5" ht="16.5" thickBot="1" x14ac:dyDescent="0.25">
      <c r="A88" s="60">
        <v>3045731.8330000001</v>
      </c>
      <c r="B88" s="60">
        <v>35400157.971000001</v>
      </c>
      <c r="C88" s="60">
        <v>891.56600000000003</v>
      </c>
      <c r="D88" s="15">
        <v>43916</v>
      </c>
      <c r="E88" s="29">
        <v>874.52</v>
      </c>
    </row>
    <row r="89" spans="1:5" ht="16.5" thickBot="1" x14ac:dyDescent="0.25">
      <c r="A89" s="60">
        <v>3045731.8330000001</v>
      </c>
      <c r="B89" s="60">
        <v>35400157.971000001</v>
      </c>
      <c r="C89" s="60">
        <v>891.56600000000003</v>
      </c>
      <c r="D89" s="15">
        <v>43917</v>
      </c>
      <c r="E89" s="29">
        <v>874.44</v>
      </c>
    </row>
    <row r="90" spans="1:5" ht="16.5" thickBot="1" x14ac:dyDescent="0.25">
      <c r="A90" s="60">
        <v>3045731.8330000001</v>
      </c>
      <c r="B90" s="60">
        <v>35400157.971000001</v>
      </c>
      <c r="C90" s="60">
        <v>891.56600000000003</v>
      </c>
      <c r="D90" s="15">
        <v>43918</v>
      </c>
      <c r="E90" s="29">
        <v>874.43</v>
      </c>
    </row>
    <row r="91" spans="1:5" ht="16.5" thickBot="1" x14ac:dyDescent="0.25">
      <c r="A91" s="60">
        <v>3045731.8330000001</v>
      </c>
      <c r="B91" s="60">
        <v>35400157.971000001</v>
      </c>
      <c r="C91" s="60">
        <v>891.56600000000003</v>
      </c>
      <c r="D91" s="15">
        <v>43919</v>
      </c>
      <c r="E91" s="29">
        <v>874.39</v>
      </c>
    </row>
    <row r="92" spans="1:5" ht="16.5" thickBot="1" x14ac:dyDescent="0.25">
      <c r="A92" s="60">
        <v>3045731.8330000001</v>
      </c>
      <c r="B92" s="60">
        <v>35400157.971000001</v>
      </c>
      <c r="C92" s="60">
        <v>891.56600000000003</v>
      </c>
      <c r="D92" s="15">
        <v>43920</v>
      </c>
      <c r="E92" s="29">
        <v>874.35</v>
      </c>
    </row>
    <row r="93" spans="1:5" ht="16.5" thickBot="1" x14ac:dyDescent="0.25">
      <c r="A93" s="60">
        <v>3045731.8330000001</v>
      </c>
      <c r="B93" s="60">
        <v>35400157.971000001</v>
      </c>
      <c r="C93" s="60">
        <v>891.56600000000003</v>
      </c>
      <c r="D93" s="15">
        <v>43921</v>
      </c>
      <c r="E93" s="29">
        <v>874.33</v>
      </c>
    </row>
    <row r="94" spans="1:5" ht="16.5" thickBot="1" x14ac:dyDescent="0.25">
      <c r="A94" s="60">
        <v>3045731.8330000001</v>
      </c>
      <c r="B94" s="60">
        <v>35400157.971000001</v>
      </c>
      <c r="C94" s="60">
        <v>891.56600000000003</v>
      </c>
      <c r="D94" s="15">
        <v>43922</v>
      </c>
      <c r="E94" s="29">
        <v>874.31</v>
      </c>
    </row>
    <row r="95" spans="1:5" ht="16.5" thickBot="1" x14ac:dyDescent="0.25">
      <c r="A95" s="60">
        <v>3045731.8330000001</v>
      </c>
      <c r="B95" s="60">
        <v>35400157.971000001</v>
      </c>
      <c r="C95" s="60">
        <v>891.56600000000003</v>
      </c>
      <c r="D95" s="15">
        <v>43923</v>
      </c>
      <c r="E95" s="29">
        <v>874.3</v>
      </c>
    </row>
    <row r="96" spans="1:5" ht="16.5" thickBot="1" x14ac:dyDescent="0.25">
      <c r="A96" s="60">
        <v>3045731.8330000001</v>
      </c>
      <c r="B96" s="60">
        <v>35400157.971000001</v>
      </c>
      <c r="C96" s="60">
        <v>891.56600000000003</v>
      </c>
      <c r="D96" s="15">
        <v>43924</v>
      </c>
      <c r="E96" s="29">
        <v>874.22</v>
      </c>
    </row>
    <row r="97" spans="1:5" ht="16.5" thickBot="1" x14ac:dyDescent="0.25">
      <c r="A97" s="60">
        <v>3045731.8330000001</v>
      </c>
      <c r="B97" s="60">
        <v>35400157.971000001</v>
      </c>
      <c r="C97" s="60">
        <v>891.56600000000003</v>
      </c>
      <c r="D97" s="15">
        <v>43925</v>
      </c>
      <c r="E97" s="29">
        <v>874.27</v>
      </c>
    </row>
    <row r="98" spans="1:5" ht="16.5" thickBot="1" x14ac:dyDescent="0.25">
      <c r="A98" s="60">
        <v>3045731.8330000001</v>
      </c>
      <c r="B98" s="60">
        <v>35400157.971000001</v>
      </c>
      <c r="C98" s="60">
        <v>891.56600000000003</v>
      </c>
      <c r="D98" s="15">
        <v>43926</v>
      </c>
      <c r="E98" s="29">
        <v>874.22</v>
      </c>
    </row>
    <row r="99" spans="1:5" ht="16.5" thickBot="1" x14ac:dyDescent="0.25">
      <c r="A99" s="60">
        <v>3045731.8330000001</v>
      </c>
      <c r="B99" s="60">
        <v>35400157.971000001</v>
      </c>
      <c r="C99" s="60">
        <v>891.56600000000003</v>
      </c>
      <c r="D99" s="15">
        <v>43927</v>
      </c>
      <c r="E99" s="29">
        <v>874.23</v>
      </c>
    </row>
    <row r="100" spans="1:5" ht="16.5" thickBot="1" x14ac:dyDescent="0.25">
      <c r="A100" s="60">
        <v>3045731.8330000001</v>
      </c>
      <c r="B100" s="60">
        <v>35400157.971000001</v>
      </c>
      <c r="C100" s="60">
        <v>891.56600000000003</v>
      </c>
      <c r="D100" s="15">
        <v>43928</v>
      </c>
      <c r="E100" s="29">
        <v>874.16</v>
      </c>
    </row>
    <row r="101" spans="1:5" ht="16.5" thickBot="1" x14ac:dyDescent="0.25">
      <c r="A101" s="60">
        <v>3045731.8330000001</v>
      </c>
      <c r="B101" s="60">
        <v>35400157.971000001</v>
      </c>
      <c r="C101" s="60">
        <v>891.56600000000003</v>
      </c>
      <c r="D101" s="15">
        <v>43929</v>
      </c>
      <c r="E101" s="29">
        <v>874.15</v>
      </c>
    </row>
    <row r="102" spans="1:5" ht="16.5" thickBot="1" x14ac:dyDescent="0.25">
      <c r="A102" s="60">
        <v>3045731.8330000001</v>
      </c>
      <c r="B102" s="60">
        <v>35400157.971000001</v>
      </c>
      <c r="C102" s="60">
        <v>891.56600000000003</v>
      </c>
      <c r="D102" s="15">
        <v>43930</v>
      </c>
      <c r="E102" s="29">
        <v>874.14</v>
      </c>
    </row>
    <row r="103" spans="1:5" ht="16.5" thickBot="1" x14ac:dyDescent="0.25">
      <c r="A103" s="60">
        <v>3045731.8330000001</v>
      </c>
      <c r="B103" s="60">
        <v>35400157.971000001</v>
      </c>
      <c r="C103" s="60">
        <v>891.56600000000003</v>
      </c>
      <c r="D103" s="15">
        <v>43931</v>
      </c>
      <c r="E103" s="29">
        <v>874.09</v>
      </c>
    </row>
    <row r="104" spans="1:5" ht="16.5" thickBot="1" x14ac:dyDescent="0.25">
      <c r="A104" s="60">
        <v>3045731.8330000001</v>
      </c>
      <c r="B104" s="60">
        <v>35400157.971000001</v>
      </c>
      <c r="C104" s="60">
        <v>891.56600000000003</v>
      </c>
      <c r="D104" s="15">
        <v>43932</v>
      </c>
      <c r="E104" s="29">
        <v>874.07</v>
      </c>
    </row>
    <row r="105" spans="1:5" ht="16.5" thickBot="1" x14ac:dyDescent="0.25">
      <c r="A105" s="60">
        <v>3045731.8330000001</v>
      </c>
      <c r="B105" s="60">
        <v>35400157.971000001</v>
      </c>
      <c r="C105" s="60">
        <v>891.56600000000003</v>
      </c>
      <c r="D105" s="15">
        <v>43933</v>
      </c>
      <c r="E105" s="29">
        <v>874.12</v>
      </c>
    </row>
    <row r="106" spans="1:5" ht="16.5" thickBot="1" x14ac:dyDescent="0.25">
      <c r="A106" s="60">
        <v>3045731.8330000001</v>
      </c>
      <c r="B106" s="60">
        <v>35400157.971000001</v>
      </c>
      <c r="C106" s="60">
        <v>891.56600000000003</v>
      </c>
      <c r="D106" s="15">
        <v>43934</v>
      </c>
      <c r="E106" s="29">
        <v>874.03</v>
      </c>
    </row>
    <row r="107" spans="1:5" ht="16.5" thickBot="1" x14ac:dyDescent="0.25">
      <c r="A107" s="60">
        <v>3045731.8330000001</v>
      </c>
      <c r="B107" s="60">
        <v>35400157.971000001</v>
      </c>
      <c r="C107" s="60">
        <v>891.56600000000003</v>
      </c>
      <c r="D107" s="15">
        <v>43935</v>
      </c>
      <c r="E107" s="29">
        <v>874.07</v>
      </c>
    </row>
    <row r="108" spans="1:5" ht="16.5" thickBot="1" x14ac:dyDescent="0.25">
      <c r="A108" s="60">
        <v>3045731.8330000001</v>
      </c>
      <c r="B108" s="60">
        <v>35400157.971000001</v>
      </c>
      <c r="C108" s="60">
        <v>891.56600000000003</v>
      </c>
      <c r="D108" s="15">
        <v>43936</v>
      </c>
      <c r="E108" s="29">
        <v>873.96</v>
      </c>
    </row>
    <row r="109" spans="1:5" ht="16.5" thickBot="1" x14ac:dyDescent="0.25">
      <c r="A109" s="60">
        <v>3045731.8330000001</v>
      </c>
      <c r="B109" s="60">
        <v>35400157.971000001</v>
      </c>
      <c r="C109" s="60">
        <v>891.56600000000003</v>
      </c>
      <c r="D109" s="15">
        <v>43937</v>
      </c>
      <c r="E109" s="29">
        <v>873.94</v>
      </c>
    </row>
    <row r="110" spans="1:5" ht="16.5" thickBot="1" x14ac:dyDescent="0.25">
      <c r="A110" s="60">
        <v>3045731.8330000001</v>
      </c>
      <c r="B110" s="60">
        <v>35400157.971000001</v>
      </c>
      <c r="C110" s="60">
        <v>891.56600000000003</v>
      </c>
      <c r="D110" s="15">
        <v>43938</v>
      </c>
      <c r="E110" s="29">
        <v>873.89</v>
      </c>
    </row>
    <row r="111" spans="1:5" ht="16.5" thickBot="1" x14ac:dyDescent="0.25">
      <c r="A111" s="60">
        <v>3045731.8330000001</v>
      </c>
      <c r="B111" s="60">
        <v>35400157.971000001</v>
      </c>
      <c r="C111" s="60">
        <v>891.56600000000003</v>
      </c>
      <c r="D111" s="15">
        <v>43939</v>
      </c>
      <c r="E111" s="29">
        <v>873.91</v>
      </c>
    </row>
    <row r="112" spans="1:5" ht="16.5" thickBot="1" x14ac:dyDescent="0.25">
      <c r="A112" s="60">
        <v>3045731.8330000001</v>
      </c>
      <c r="B112" s="60">
        <v>35400157.971000001</v>
      </c>
      <c r="C112" s="60">
        <v>891.56600000000003</v>
      </c>
      <c r="D112" s="15">
        <v>43940</v>
      </c>
      <c r="E112" s="29">
        <v>873.88</v>
      </c>
    </row>
    <row r="113" spans="1:5" ht="16.5" thickBot="1" x14ac:dyDescent="0.25">
      <c r="A113" s="60">
        <v>3045731.8330000001</v>
      </c>
      <c r="B113" s="60">
        <v>35400157.971000001</v>
      </c>
      <c r="C113" s="60">
        <v>891.56600000000003</v>
      </c>
      <c r="D113" s="15">
        <v>43941</v>
      </c>
      <c r="E113" s="29">
        <v>878.77</v>
      </c>
    </row>
    <row r="114" spans="1:5" ht="16.5" thickBot="1" x14ac:dyDescent="0.25">
      <c r="A114" s="60">
        <v>3045731.8330000001</v>
      </c>
      <c r="B114" s="60">
        <v>35400157.971000001</v>
      </c>
      <c r="C114" s="60">
        <v>891.56600000000003</v>
      </c>
      <c r="D114" s="15">
        <v>43942</v>
      </c>
      <c r="E114" s="29">
        <v>878.69</v>
      </c>
    </row>
    <row r="115" spans="1:5" ht="16.5" thickBot="1" x14ac:dyDescent="0.25">
      <c r="A115" s="60">
        <v>3045731.8330000001</v>
      </c>
      <c r="B115" s="60">
        <v>35400157.971000001</v>
      </c>
      <c r="C115" s="60">
        <v>891.56600000000003</v>
      </c>
      <c r="D115" s="15">
        <v>43943</v>
      </c>
      <c r="E115" s="29">
        <v>878.7</v>
      </c>
    </row>
    <row r="116" spans="1:5" ht="16.5" thickBot="1" x14ac:dyDescent="0.25">
      <c r="A116" s="60">
        <v>3045731.8330000001</v>
      </c>
      <c r="B116" s="60">
        <v>35400157.971000001</v>
      </c>
      <c r="C116" s="60">
        <v>891.56600000000003</v>
      </c>
      <c r="D116" s="15">
        <v>43944</v>
      </c>
      <c r="E116" s="29">
        <v>878.72</v>
      </c>
    </row>
    <row r="117" spans="1:5" ht="16.5" thickBot="1" x14ac:dyDescent="0.25">
      <c r="A117" s="60">
        <v>3045731.8330000001</v>
      </c>
      <c r="B117" s="60">
        <v>35400157.971000001</v>
      </c>
      <c r="C117" s="60">
        <v>891.56600000000003</v>
      </c>
      <c r="D117" s="15">
        <v>43945</v>
      </c>
      <c r="E117" s="29">
        <v>878.63</v>
      </c>
    </row>
    <row r="118" spans="1:5" ht="16.5" thickBot="1" x14ac:dyDescent="0.25">
      <c r="A118" s="60">
        <v>3045731.8330000001</v>
      </c>
      <c r="B118" s="60">
        <v>35400157.971000001</v>
      </c>
      <c r="C118" s="60">
        <v>891.56600000000003</v>
      </c>
      <c r="D118" s="15">
        <v>43946</v>
      </c>
      <c r="E118" s="29">
        <v>878.6</v>
      </c>
    </row>
    <row r="119" spans="1:5" ht="16.5" thickBot="1" x14ac:dyDescent="0.25">
      <c r="A119" s="60">
        <v>3045731.8330000001</v>
      </c>
      <c r="B119" s="60">
        <v>35400157.971000001</v>
      </c>
      <c r="C119" s="60">
        <v>891.56600000000003</v>
      </c>
      <c r="D119" s="15">
        <v>43947</v>
      </c>
      <c r="E119" s="29">
        <v>878.63</v>
      </c>
    </row>
    <row r="120" spans="1:5" ht="16.5" thickBot="1" x14ac:dyDescent="0.25">
      <c r="A120" s="60">
        <v>3045731.8330000001</v>
      </c>
      <c r="B120" s="60">
        <v>35400157.971000001</v>
      </c>
      <c r="C120" s="60">
        <v>891.56600000000003</v>
      </c>
      <c r="D120" s="15">
        <v>43948</v>
      </c>
      <c r="E120" s="29">
        <v>878.58</v>
      </c>
    </row>
    <row r="121" spans="1:5" ht="16.5" thickBot="1" x14ac:dyDescent="0.25">
      <c r="A121" s="60">
        <v>3045731.8330000001</v>
      </c>
      <c r="B121" s="60">
        <v>35400157.971000001</v>
      </c>
      <c r="C121" s="60">
        <v>891.56600000000003</v>
      </c>
      <c r="D121" s="15">
        <v>43949</v>
      </c>
      <c r="E121" s="29">
        <v>878.57</v>
      </c>
    </row>
    <row r="122" spans="1:5" ht="16.5" thickBot="1" x14ac:dyDescent="0.25">
      <c r="A122" s="60">
        <v>3045731.8330000001</v>
      </c>
      <c r="B122" s="60">
        <v>35400157.971000001</v>
      </c>
      <c r="C122" s="60">
        <v>891.56600000000003</v>
      </c>
      <c r="D122" s="15">
        <v>43950</v>
      </c>
      <c r="E122" s="29">
        <v>878.56</v>
      </c>
    </row>
    <row r="123" spans="1:5" ht="16.5" thickBot="1" x14ac:dyDescent="0.25">
      <c r="A123" s="60">
        <v>3045731.8330000001</v>
      </c>
      <c r="B123" s="60">
        <v>35400157.971000001</v>
      </c>
      <c r="C123" s="60">
        <v>891.56600000000003</v>
      </c>
      <c r="D123" s="15">
        <v>43951</v>
      </c>
      <c r="E123" s="29">
        <v>878.49</v>
      </c>
    </row>
    <row r="124" spans="1:5" ht="16.5" thickBot="1" x14ac:dyDescent="0.25">
      <c r="A124" s="60">
        <v>3045731.8330000001</v>
      </c>
      <c r="B124" s="60">
        <v>35400157.971000001</v>
      </c>
      <c r="C124" s="60">
        <v>891.56600000000003</v>
      </c>
      <c r="D124" s="15">
        <v>43952</v>
      </c>
      <c r="E124" s="29">
        <v>878.51</v>
      </c>
    </row>
    <row r="125" spans="1:5" ht="16.5" thickBot="1" x14ac:dyDescent="0.25">
      <c r="A125" s="60">
        <v>3045731.8330000001</v>
      </c>
      <c r="B125" s="60">
        <v>35400157.971000001</v>
      </c>
      <c r="C125" s="60">
        <v>891.56600000000003</v>
      </c>
      <c r="D125" s="15">
        <v>43953</v>
      </c>
      <c r="E125" s="29">
        <v>878.46</v>
      </c>
    </row>
    <row r="126" spans="1:5" ht="16.5" thickBot="1" x14ac:dyDescent="0.25">
      <c r="A126" s="60">
        <v>3045731.8330000001</v>
      </c>
      <c r="B126" s="60">
        <v>35400157.971000001</v>
      </c>
      <c r="C126" s="60">
        <v>891.56600000000003</v>
      </c>
      <c r="D126" s="15">
        <v>43954</v>
      </c>
      <c r="E126" s="29">
        <v>878.47</v>
      </c>
    </row>
    <row r="127" spans="1:5" ht="16.5" thickBot="1" x14ac:dyDescent="0.25">
      <c r="A127" s="60">
        <v>3045731.8330000001</v>
      </c>
      <c r="B127" s="60">
        <v>35400157.971000001</v>
      </c>
      <c r="C127" s="60">
        <v>891.56600000000003</v>
      </c>
      <c r="D127" s="15">
        <v>43955</v>
      </c>
      <c r="E127" s="29">
        <v>878.43</v>
      </c>
    </row>
    <row r="128" spans="1:5" ht="16.5" thickBot="1" x14ac:dyDescent="0.25">
      <c r="A128" s="60">
        <v>3045731.8330000001</v>
      </c>
      <c r="B128" s="60">
        <v>35400157.971000001</v>
      </c>
      <c r="C128" s="60">
        <v>891.56600000000003</v>
      </c>
      <c r="D128" s="15">
        <v>43956</v>
      </c>
      <c r="E128" s="29">
        <v>878.41</v>
      </c>
    </row>
    <row r="129" spans="1:5" ht="16.5" thickBot="1" x14ac:dyDescent="0.25">
      <c r="A129" s="60">
        <v>3045731.8330000001</v>
      </c>
      <c r="B129" s="60">
        <v>35400157.971000001</v>
      </c>
      <c r="C129" s="60">
        <v>891.56600000000003</v>
      </c>
      <c r="D129" s="15">
        <v>43957</v>
      </c>
      <c r="E129" s="29">
        <v>878.39</v>
      </c>
    </row>
    <row r="130" spans="1:5" ht="16.5" thickBot="1" x14ac:dyDescent="0.25">
      <c r="A130" s="60">
        <v>3045731.8330000001</v>
      </c>
      <c r="B130" s="60">
        <v>35400157.971000001</v>
      </c>
      <c r="C130" s="60">
        <v>891.56600000000003</v>
      </c>
      <c r="D130" s="15">
        <v>43958</v>
      </c>
      <c r="E130" s="29"/>
    </row>
    <row r="131" spans="1:5" ht="16.5" thickBot="1" x14ac:dyDescent="0.25">
      <c r="A131" s="60">
        <v>3045731.8330000001</v>
      </c>
      <c r="B131" s="60">
        <v>35400157.971000001</v>
      </c>
      <c r="C131" s="60">
        <v>891.56600000000003</v>
      </c>
      <c r="D131" s="15">
        <v>43959</v>
      </c>
      <c r="E131" s="29">
        <v>878.39</v>
      </c>
    </row>
    <row r="132" spans="1:5" ht="16.5" thickBot="1" x14ac:dyDescent="0.25">
      <c r="A132" s="60">
        <v>3045731.8330000001</v>
      </c>
      <c r="B132" s="60">
        <v>35400157.971000001</v>
      </c>
      <c r="C132" s="60">
        <v>891.56600000000003</v>
      </c>
      <c r="D132" s="15">
        <v>43960</v>
      </c>
      <c r="E132" s="29">
        <v>878.38</v>
      </c>
    </row>
    <row r="133" spans="1:5" ht="16.5" thickBot="1" x14ac:dyDescent="0.25">
      <c r="A133" s="60">
        <v>3045731.8330000001</v>
      </c>
      <c r="B133" s="60">
        <v>35400157.971000001</v>
      </c>
      <c r="C133" s="60">
        <v>891.56600000000003</v>
      </c>
      <c r="D133" s="15">
        <v>43961</v>
      </c>
      <c r="E133" s="29">
        <v>878.4</v>
      </c>
    </row>
    <row r="134" spans="1:5" ht="16.5" thickBot="1" x14ac:dyDescent="0.25">
      <c r="A134" s="60">
        <v>3045731.8330000001</v>
      </c>
      <c r="B134" s="60">
        <v>35400157.971000001</v>
      </c>
      <c r="C134" s="60">
        <v>891.56600000000003</v>
      </c>
      <c r="D134" s="15">
        <v>43962</v>
      </c>
      <c r="E134" s="29">
        <v>878.29</v>
      </c>
    </row>
    <row r="135" spans="1:5" ht="16.5" thickBot="1" x14ac:dyDescent="0.25">
      <c r="A135" s="60">
        <v>3045731.8330000001</v>
      </c>
      <c r="B135" s="60">
        <v>35400157.971000001</v>
      </c>
      <c r="C135" s="60">
        <v>891.56600000000003</v>
      </c>
      <c r="D135" s="15">
        <v>43963</v>
      </c>
      <c r="E135" s="29">
        <v>878.28</v>
      </c>
    </row>
    <row r="136" spans="1:5" ht="16.5" thickBot="1" x14ac:dyDescent="0.25">
      <c r="A136" s="60">
        <v>3045731.8330000001</v>
      </c>
      <c r="B136" s="60">
        <v>35400157.971000001</v>
      </c>
      <c r="C136" s="60">
        <v>891.56600000000003</v>
      </c>
      <c r="D136" s="15">
        <v>43964</v>
      </c>
      <c r="E136" s="29">
        <v>878.3</v>
      </c>
    </row>
    <row r="137" spans="1:5" ht="16.5" thickBot="1" x14ac:dyDescent="0.25">
      <c r="A137" s="60">
        <v>3045731.8330000001</v>
      </c>
      <c r="B137" s="60">
        <v>35400157.971000001</v>
      </c>
      <c r="C137" s="60">
        <v>891.56600000000003</v>
      </c>
      <c r="D137" s="15">
        <v>43965</v>
      </c>
      <c r="E137" s="29">
        <v>878.31</v>
      </c>
    </row>
    <row r="138" spans="1:5" ht="16.5" thickBot="1" x14ac:dyDescent="0.25">
      <c r="A138" s="60">
        <v>3045731.8330000001</v>
      </c>
      <c r="B138" s="60">
        <v>35400157.971000001</v>
      </c>
      <c r="C138" s="60">
        <v>891.56600000000003</v>
      </c>
      <c r="D138" s="15">
        <v>43966</v>
      </c>
      <c r="E138" s="29">
        <v>878.38</v>
      </c>
    </row>
    <row r="139" spans="1:5" ht="16.5" thickBot="1" x14ac:dyDescent="0.25">
      <c r="A139" s="60">
        <v>3045731.8330000001</v>
      </c>
      <c r="B139" s="60">
        <v>35400157.971000001</v>
      </c>
      <c r="C139" s="60">
        <v>891.56600000000003</v>
      </c>
      <c r="D139" s="15">
        <v>43967</v>
      </c>
      <c r="E139" s="29">
        <v>878.4</v>
      </c>
    </row>
    <row r="140" spans="1:5" ht="16.5" thickBot="1" x14ac:dyDescent="0.25">
      <c r="A140" s="60">
        <v>3045731.8330000001</v>
      </c>
      <c r="B140" s="60">
        <v>35400157.971000001</v>
      </c>
      <c r="C140" s="60">
        <v>891.56600000000003</v>
      </c>
      <c r="D140" s="15">
        <v>43968</v>
      </c>
      <c r="E140" s="29">
        <v>878.29</v>
      </c>
    </row>
    <row r="141" spans="1:5" ht="16.5" thickBot="1" x14ac:dyDescent="0.25">
      <c r="A141" s="60">
        <v>3045731.8330000001</v>
      </c>
      <c r="B141" s="60">
        <v>35400157.971000001</v>
      </c>
      <c r="C141" s="60">
        <v>891.56600000000003</v>
      </c>
      <c r="D141" s="15">
        <v>43969</v>
      </c>
      <c r="E141" s="29">
        <v>878.36</v>
      </c>
    </row>
    <row r="142" spans="1:5" ht="16.5" thickBot="1" x14ac:dyDescent="0.25">
      <c r="A142" s="60">
        <v>3045731.8330000001</v>
      </c>
      <c r="B142" s="60">
        <v>35400157.971000001</v>
      </c>
      <c r="C142" s="60">
        <v>891.56600000000003</v>
      </c>
      <c r="D142" s="15">
        <v>43970</v>
      </c>
      <c r="E142" s="29">
        <v>878.38</v>
      </c>
    </row>
    <row r="143" spans="1:5" ht="16.5" thickBot="1" x14ac:dyDescent="0.25">
      <c r="A143" s="60">
        <v>3045731.8330000001</v>
      </c>
      <c r="B143" s="60">
        <v>35400157.971000001</v>
      </c>
      <c r="C143" s="60">
        <v>891.56600000000003</v>
      </c>
      <c r="D143" s="15">
        <v>43971</v>
      </c>
      <c r="E143" s="29">
        <v>878.34</v>
      </c>
    </row>
    <row r="144" spans="1:5" ht="16.5" thickBot="1" x14ac:dyDescent="0.25">
      <c r="A144" s="60">
        <v>3045731.8330000001</v>
      </c>
      <c r="B144" s="60">
        <v>35400157.971000001</v>
      </c>
      <c r="C144" s="60">
        <v>891.56600000000003</v>
      </c>
      <c r="D144" s="15">
        <v>43972</v>
      </c>
      <c r="E144" s="29">
        <v>878.37</v>
      </c>
    </row>
    <row r="145" spans="1:5" ht="16.5" thickBot="1" x14ac:dyDescent="0.25">
      <c r="A145" s="60">
        <v>3045731.8330000001</v>
      </c>
      <c r="B145" s="60">
        <v>35400157.971000001</v>
      </c>
      <c r="C145" s="60">
        <v>891.56600000000003</v>
      </c>
      <c r="D145" s="15">
        <v>43973</v>
      </c>
      <c r="E145" s="29">
        <v>878.2</v>
      </c>
    </row>
    <row r="146" spans="1:5" ht="16.5" thickBot="1" x14ac:dyDescent="0.25">
      <c r="A146" s="60">
        <v>3045731.8330000001</v>
      </c>
      <c r="B146" s="60">
        <v>35400157.971000001</v>
      </c>
      <c r="C146" s="60">
        <v>891.56600000000003</v>
      </c>
      <c r="D146" s="15">
        <v>43974</v>
      </c>
      <c r="E146" s="29">
        <v>878.23</v>
      </c>
    </row>
    <row r="147" spans="1:5" ht="16.5" thickBot="1" x14ac:dyDescent="0.25">
      <c r="A147" s="60">
        <v>3045731.8330000001</v>
      </c>
      <c r="B147" s="60">
        <v>35400157.971000001</v>
      </c>
      <c r="C147" s="60">
        <v>891.56600000000003</v>
      </c>
      <c r="D147" s="15">
        <v>43975</v>
      </c>
      <c r="E147" s="29">
        <v>878.24</v>
      </c>
    </row>
    <row r="148" spans="1:5" ht="16.5" thickBot="1" x14ac:dyDescent="0.25">
      <c r="A148" s="60">
        <v>3045731.8330000001</v>
      </c>
      <c r="B148" s="60">
        <v>35400157.971000001</v>
      </c>
      <c r="C148" s="60">
        <v>891.56600000000003</v>
      </c>
      <c r="D148" s="15">
        <v>43976</v>
      </c>
      <c r="E148" s="29">
        <v>878.09</v>
      </c>
    </row>
    <row r="149" spans="1:5" ht="16.5" thickBot="1" x14ac:dyDescent="0.25">
      <c r="A149" s="60">
        <v>3045731.8330000001</v>
      </c>
      <c r="B149" s="60">
        <v>35400157.971000001</v>
      </c>
      <c r="C149" s="60">
        <v>891.56600000000003</v>
      </c>
      <c r="D149" s="15">
        <v>43977</v>
      </c>
      <c r="E149" s="29">
        <v>878.08</v>
      </c>
    </row>
    <row r="150" spans="1:5" ht="16.5" thickBot="1" x14ac:dyDescent="0.25">
      <c r="A150" s="60">
        <v>3045731.8330000001</v>
      </c>
      <c r="B150" s="60">
        <v>35400157.971000001</v>
      </c>
      <c r="C150" s="60">
        <v>891.56600000000003</v>
      </c>
      <c r="D150" s="15">
        <v>43978</v>
      </c>
      <c r="E150" s="29">
        <v>878.09</v>
      </c>
    </row>
    <row r="151" spans="1:5" ht="16.5" thickBot="1" x14ac:dyDescent="0.25">
      <c r="A151" s="60">
        <v>3045731.8330000001</v>
      </c>
      <c r="B151" s="60">
        <v>35400157.971000001</v>
      </c>
      <c r="C151" s="60">
        <v>891.56600000000003</v>
      </c>
      <c r="D151" s="15">
        <v>43979</v>
      </c>
      <c r="E151" s="29">
        <v>878.11</v>
      </c>
    </row>
    <row r="152" spans="1:5" ht="16.5" thickBot="1" x14ac:dyDescent="0.25">
      <c r="A152" s="60">
        <v>3045731.8330000001</v>
      </c>
      <c r="B152" s="60">
        <v>35400157.971000001</v>
      </c>
      <c r="C152" s="60">
        <v>891.56600000000003</v>
      </c>
      <c r="D152" s="15">
        <v>43980</v>
      </c>
      <c r="E152" s="29">
        <v>878.09</v>
      </c>
    </row>
    <row r="153" spans="1:5" ht="16.5" thickBot="1" x14ac:dyDescent="0.25">
      <c r="A153" s="60">
        <v>3045731.8330000001</v>
      </c>
      <c r="B153" s="60">
        <v>35400157.971000001</v>
      </c>
      <c r="C153" s="60">
        <v>891.56600000000003</v>
      </c>
      <c r="D153" s="15">
        <v>43981</v>
      </c>
      <c r="E153" s="29">
        <v>878.1</v>
      </c>
    </row>
    <row r="154" spans="1:5" ht="16.5" thickBot="1" x14ac:dyDescent="0.25">
      <c r="A154" s="60">
        <v>3045731.8330000001</v>
      </c>
      <c r="B154" s="60">
        <v>35400157.971000001</v>
      </c>
      <c r="C154" s="60">
        <v>891.56600000000003</v>
      </c>
      <c r="D154" s="15">
        <v>43982</v>
      </c>
      <c r="E154" s="29">
        <v>878.08</v>
      </c>
    </row>
    <row r="155" spans="1:5" ht="16.5" thickBot="1" x14ac:dyDescent="0.25">
      <c r="A155" s="60">
        <v>3045731.8330000001</v>
      </c>
      <c r="B155" s="60">
        <v>35400157.971000001</v>
      </c>
      <c r="C155" s="60">
        <v>891.56600000000003</v>
      </c>
      <c r="D155" s="15">
        <v>43983</v>
      </c>
      <c r="E155" s="29">
        <v>878.07</v>
      </c>
    </row>
    <row r="156" spans="1:5" ht="16.5" thickBot="1" x14ac:dyDescent="0.25">
      <c r="A156" s="60">
        <v>3045731.8330000001</v>
      </c>
      <c r="B156" s="60">
        <v>35400157.971000001</v>
      </c>
      <c r="C156" s="60">
        <v>891.56600000000003</v>
      </c>
      <c r="D156" s="15">
        <v>43984</v>
      </c>
      <c r="E156" s="29">
        <v>878.08</v>
      </c>
    </row>
    <row r="157" spans="1:5" ht="16.5" thickBot="1" x14ac:dyDescent="0.25">
      <c r="A157" s="60">
        <v>3045731.8330000001</v>
      </c>
      <c r="B157" s="60">
        <v>35400157.971000001</v>
      </c>
      <c r="C157" s="60">
        <v>891.56600000000003</v>
      </c>
      <c r="D157" s="15">
        <v>43985</v>
      </c>
      <c r="E157" s="29">
        <v>878.08</v>
      </c>
    </row>
    <row r="158" spans="1:5" ht="16.5" thickBot="1" x14ac:dyDescent="0.25">
      <c r="A158" s="60">
        <v>3045731.8330000001</v>
      </c>
      <c r="B158" s="60">
        <v>35400157.971000001</v>
      </c>
      <c r="C158" s="60">
        <v>891.56600000000003</v>
      </c>
      <c r="D158" s="15">
        <v>43986</v>
      </c>
      <c r="E158" s="29">
        <v>878.13</v>
      </c>
    </row>
    <row r="159" spans="1:5" ht="16.5" thickBot="1" x14ac:dyDescent="0.25">
      <c r="A159" s="60">
        <v>3045731.8330000001</v>
      </c>
      <c r="B159" s="60">
        <v>35400157.971000001</v>
      </c>
      <c r="C159" s="60">
        <v>891.56600000000003</v>
      </c>
      <c r="D159" s="15">
        <v>43987</v>
      </c>
      <c r="E159" s="29">
        <v>878.11</v>
      </c>
    </row>
    <row r="160" spans="1:5" ht="16.5" thickBot="1" x14ac:dyDescent="0.25">
      <c r="A160" s="60">
        <v>3045731.8330000001</v>
      </c>
      <c r="B160" s="60">
        <v>35400157.971000001</v>
      </c>
      <c r="C160" s="60">
        <v>891.56600000000003</v>
      </c>
      <c r="D160" s="15">
        <v>43988</v>
      </c>
      <c r="E160" s="29">
        <v>878.1</v>
      </c>
    </row>
    <row r="161" spans="1:5" ht="16.5" thickBot="1" x14ac:dyDescent="0.25">
      <c r="A161" s="60">
        <v>3045731.8330000001</v>
      </c>
      <c r="B161" s="60">
        <v>35400157.971000001</v>
      </c>
      <c r="C161" s="60">
        <v>891.56600000000003</v>
      </c>
      <c r="D161" s="15">
        <v>43989</v>
      </c>
      <c r="E161" s="29">
        <v>878.26</v>
      </c>
    </row>
    <row r="162" spans="1:5" ht="16.5" thickBot="1" x14ac:dyDescent="0.25">
      <c r="A162" s="60">
        <v>3045731.8330000001</v>
      </c>
      <c r="B162" s="60">
        <v>35400157.971000001</v>
      </c>
      <c r="C162" s="60">
        <v>891.56600000000003</v>
      </c>
      <c r="D162" s="15">
        <v>43990</v>
      </c>
      <c r="E162" s="29">
        <v>878.18</v>
      </c>
    </row>
    <row r="163" spans="1:5" ht="16.5" thickBot="1" x14ac:dyDescent="0.25">
      <c r="A163" s="60">
        <v>3045731.8330000001</v>
      </c>
      <c r="B163" s="60">
        <v>35400157.971000001</v>
      </c>
      <c r="C163" s="60">
        <v>891.56600000000003</v>
      </c>
      <c r="D163" s="15">
        <v>43991</v>
      </c>
      <c r="E163" s="29">
        <v>878.21</v>
      </c>
    </row>
    <row r="164" spans="1:5" ht="16.5" thickBot="1" x14ac:dyDescent="0.25">
      <c r="A164" s="60">
        <v>3045731.8330000001</v>
      </c>
      <c r="B164" s="60">
        <v>35400157.971000001</v>
      </c>
      <c r="C164" s="60">
        <v>891.56600000000003</v>
      </c>
      <c r="D164" s="15">
        <v>43992</v>
      </c>
      <c r="E164" s="29">
        <v>878.16</v>
      </c>
    </row>
    <row r="165" spans="1:5" ht="16.5" thickBot="1" x14ac:dyDescent="0.25">
      <c r="A165" s="60">
        <v>3045731.8330000001</v>
      </c>
      <c r="B165" s="60">
        <v>35400157.971000001</v>
      </c>
      <c r="C165" s="60">
        <v>891.56600000000003</v>
      </c>
      <c r="D165" s="15">
        <v>43993</v>
      </c>
      <c r="E165" s="29">
        <v>878.54</v>
      </c>
    </row>
    <row r="166" spans="1:5" ht="16.5" thickBot="1" x14ac:dyDescent="0.25">
      <c r="A166" s="60">
        <v>3045731.8330000001</v>
      </c>
      <c r="B166" s="60">
        <v>35400157.971000001</v>
      </c>
      <c r="C166" s="60">
        <v>891.56600000000003</v>
      </c>
      <c r="D166" s="15">
        <v>43994</v>
      </c>
      <c r="E166" s="29">
        <v>878.44</v>
      </c>
    </row>
    <row r="167" spans="1:5" ht="16.5" thickBot="1" x14ac:dyDescent="0.25">
      <c r="A167" s="60">
        <v>3045731.8330000001</v>
      </c>
      <c r="B167" s="60">
        <v>35400157.971000001</v>
      </c>
      <c r="C167" s="60">
        <v>891.56600000000003</v>
      </c>
      <c r="D167" s="15">
        <v>43995</v>
      </c>
      <c r="E167" s="29">
        <v>878.49</v>
      </c>
    </row>
    <row r="168" spans="1:5" ht="16.5" thickBot="1" x14ac:dyDescent="0.25">
      <c r="A168" s="60">
        <v>3045731.8330000001</v>
      </c>
      <c r="B168" s="60">
        <v>35400157.971000001</v>
      </c>
      <c r="C168" s="60">
        <v>891.56600000000003</v>
      </c>
      <c r="D168" s="15">
        <v>43996</v>
      </c>
      <c r="E168" s="29">
        <v>878.47</v>
      </c>
    </row>
    <row r="169" spans="1:5" ht="16.5" thickBot="1" x14ac:dyDescent="0.25">
      <c r="A169" s="60">
        <v>3045731.8330000001</v>
      </c>
      <c r="B169" s="60">
        <v>35400157.971000001</v>
      </c>
      <c r="C169" s="60">
        <v>891.56600000000003</v>
      </c>
      <c r="D169" s="15">
        <v>43997</v>
      </c>
      <c r="E169" s="29">
        <v>878.48</v>
      </c>
    </row>
    <row r="170" spans="1:5" ht="16.5" thickBot="1" x14ac:dyDescent="0.25">
      <c r="A170" s="60">
        <v>3045731.8330000001</v>
      </c>
      <c r="B170" s="60">
        <v>35400157.971000001</v>
      </c>
      <c r="C170" s="60">
        <v>891.56600000000003</v>
      </c>
      <c r="D170" s="15">
        <v>43998</v>
      </c>
      <c r="E170" s="29">
        <v>878.49</v>
      </c>
    </row>
    <row r="171" spans="1:5" ht="16.5" thickBot="1" x14ac:dyDescent="0.25">
      <c r="A171" s="60">
        <v>3045731.8330000001</v>
      </c>
      <c r="B171" s="60">
        <v>35400157.971000001</v>
      </c>
      <c r="C171" s="60">
        <v>891.56600000000003</v>
      </c>
      <c r="D171" s="15">
        <v>43999</v>
      </c>
      <c r="E171" s="29">
        <v>878.69</v>
      </c>
    </row>
    <row r="172" spans="1:5" ht="16.5" thickBot="1" x14ac:dyDescent="0.25">
      <c r="A172" s="60">
        <v>3045731.8330000001</v>
      </c>
      <c r="B172" s="60">
        <v>35400157.971000001</v>
      </c>
      <c r="C172" s="60">
        <v>891.56600000000003</v>
      </c>
      <c r="D172" s="15">
        <v>44000</v>
      </c>
      <c r="E172" s="29">
        <v>878.66</v>
      </c>
    </row>
    <row r="173" spans="1:5" ht="16.5" thickBot="1" x14ac:dyDescent="0.25">
      <c r="A173" s="60">
        <v>3045731.8330000001</v>
      </c>
      <c r="B173" s="60">
        <v>35400157.971000001</v>
      </c>
      <c r="C173" s="60">
        <v>891.56600000000003</v>
      </c>
      <c r="D173" s="15">
        <v>44001</v>
      </c>
      <c r="E173" s="29">
        <v>878.67</v>
      </c>
    </row>
    <row r="174" spans="1:5" ht="16.5" thickBot="1" x14ac:dyDescent="0.25">
      <c r="A174" s="60">
        <v>3045731.8330000001</v>
      </c>
      <c r="B174" s="60">
        <v>35400157.971000001</v>
      </c>
      <c r="C174" s="60">
        <v>891.56600000000003</v>
      </c>
      <c r="D174" s="15">
        <v>44002</v>
      </c>
      <c r="E174" s="29">
        <v>878.66</v>
      </c>
    </row>
    <row r="175" spans="1:5" ht="16.5" thickBot="1" x14ac:dyDescent="0.25">
      <c r="A175" s="60">
        <v>3045731.8330000001</v>
      </c>
      <c r="B175" s="60">
        <v>35400157.971000001</v>
      </c>
      <c r="C175" s="60">
        <v>891.56600000000003</v>
      </c>
      <c r="D175" s="15">
        <v>44003</v>
      </c>
      <c r="E175" s="29">
        <v>878.68</v>
      </c>
    </row>
    <row r="176" spans="1:5" ht="16.5" thickBot="1" x14ac:dyDescent="0.25">
      <c r="A176" s="60">
        <v>3045731.8330000001</v>
      </c>
      <c r="B176" s="60">
        <v>35400157.971000001</v>
      </c>
      <c r="C176" s="60">
        <v>891.56600000000003</v>
      </c>
      <c r="D176" s="15">
        <v>44004</v>
      </c>
      <c r="E176" s="29">
        <v>878.7</v>
      </c>
    </row>
    <row r="177" spans="1:5" ht="16.5" thickBot="1" x14ac:dyDescent="0.25">
      <c r="A177" s="60">
        <v>3045731.8330000001</v>
      </c>
      <c r="B177" s="60">
        <v>35400157.971000001</v>
      </c>
      <c r="C177" s="60">
        <v>891.56600000000003</v>
      </c>
      <c r="D177" s="15">
        <v>44005</v>
      </c>
      <c r="E177" s="29">
        <v>878.69</v>
      </c>
    </row>
    <row r="178" spans="1:5" ht="16.5" thickBot="1" x14ac:dyDescent="0.25">
      <c r="A178" s="60">
        <v>3045731.8330000001</v>
      </c>
      <c r="B178" s="60">
        <v>35400157.971000001</v>
      </c>
      <c r="C178" s="60">
        <v>891.56600000000003</v>
      </c>
      <c r="D178" s="15">
        <v>44006</v>
      </c>
      <c r="E178" s="29">
        <v>878.71</v>
      </c>
    </row>
    <row r="179" spans="1:5" ht="16.5" thickBot="1" x14ac:dyDescent="0.25">
      <c r="A179" s="60">
        <v>3045731.8330000001</v>
      </c>
      <c r="B179" s="60">
        <v>35400157.971000001</v>
      </c>
      <c r="C179" s="60">
        <v>891.56600000000003</v>
      </c>
      <c r="D179" s="15">
        <v>44007</v>
      </c>
      <c r="E179" s="29"/>
    </row>
    <row r="180" spans="1:5" ht="16.5" thickBot="1" x14ac:dyDescent="0.25">
      <c r="A180" s="60">
        <v>3045731.8330000001</v>
      </c>
      <c r="B180" s="60">
        <v>35400157.971000001</v>
      </c>
      <c r="C180" s="60">
        <v>891.56600000000003</v>
      </c>
      <c r="D180" s="15">
        <v>44008</v>
      </c>
      <c r="E180" s="29"/>
    </row>
    <row r="181" spans="1:5" ht="16.5" thickBot="1" x14ac:dyDescent="0.25">
      <c r="A181" s="60">
        <v>3045731.8330000001</v>
      </c>
      <c r="B181" s="60">
        <v>35400157.971000001</v>
      </c>
      <c r="C181" s="60">
        <v>891.56600000000003</v>
      </c>
      <c r="D181" s="15">
        <v>44009</v>
      </c>
      <c r="E181" s="29">
        <v>878.74</v>
      </c>
    </row>
    <row r="182" spans="1:5" ht="16.5" thickBot="1" x14ac:dyDescent="0.25">
      <c r="A182" s="60">
        <v>3045731.8330000001</v>
      </c>
      <c r="B182" s="60">
        <v>35400157.971000001</v>
      </c>
      <c r="C182" s="60">
        <v>891.56600000000003</v>
      </c>
      <c r="D182" s="15">
        <v>44010</v>
      </c>
      <c r="E182" s="29">
        <v>878.94</v>
      </c>
    </row>
    <row r="183" spans="1:5" ht="16.5" thickBot="1" x14ac:dyDescent="0.25">
      <c r="A183" s="60">
        <v>3045731.8330000001</v>
      </c>
      <c r="B183" s="60">
        <v>35400157.971000001</v>
      </c>
      <c r="C183" s="60">
        <v>891.56600000000003</v>
      </c>
      <c r="D183" s="15">
        <v>44011</v>
      </c>
      <c r="E183" s="29">
        <v>878.89</v>
      </c>
    </row>
    <row r="184" spans="1:5" ht="16.5" thickBot="1" x14ac:dyDescent="0.25">
      <c r="A184" s="60">
        <v>3045731.8330000001</v>
      </c>
      <c r="B184" s="60">
        <v>35400157.971000001</v>
      </c>
      <c r="C184" s="60">
        <v>891.56600000000003</v>
      </c>
      <c r="D184" s="15">
        <v>44012</v>
      </c>
      <c r="E184" s="29">
        <v>878.84</v>
      </c>
    </row>
    <row r="185" spans="1:5" ht="16.5" thickBot="1" x14ac:dyDescent="0.25">
      <c r="A185" s="60">
        <v>3045731.8330000001</v>
      </c>
      <c r="B185" s="60">
        <v>35400157.971000001</v>
      </c>
      <c r="C185" s="60">
        <v>891.56600000000003</v>
      </c>
      <c r="D185" s="15">
        <v>44013</v>
      </c>
      <c r="E185" s="29">
        <v>878.91</v>
      </c>
    </row>
    <row r="186" spans="1:5" ht="16.5" thickBot="1" x14ac:dyDescent="0.25">
      <c r="A186" s="60">
        <v>3045731.8330000001</v>
      </c>
      <c r="B186" s="60">
        <v>35400157.971000001</v>
      </c>
      <c r="C186" s="60">
        <v>891.56600000000003</v>
      </c>
      <c r="D186" s="15">
        <v>44014</v>
      </c>
      <c r="E186" s="29">
        <v>879.32</v>
      </c>
    </row>
    <row r="187" spans="1:5" ht="16.5" thickBot="1" x14ac:dyDescent="0.25">
      <c r="A187" s="60">
        <v>3045731.8330000001</v>
      </c>
      <c r="B187" s="60">
        <v>35400157.971000001</v>
      </c>
      <c r="C187" s="60">
        <v>891.56600000000003</v>
      </c>
      <c r="D187" s="15">
        <v>44015</v>
      </c>
      <c r="E187" s="29">
        <v>879.61</v>
      </c>
    </row>
    <row r="188" spans="1:5" ht="16.5" thickBot="1" x14ac:dyDescent="0.25">
      <c r="A188" s="60">
        <v>3045731.8330000001</v>
      </c>
      <c r="B188" s="60">
        <v>35400157.971000001</v>
      </c>
      <c r="C188" s="60">
        <v>891.56600000000003</v>
      </c>
      <c r="D188" s="15">
        <v>44016</v>
      </c>
      <c r="E188" s="29">
        <v>879.59</v>
      </c>
    </row>
    <row r="189" spans="1:5" ht="16.5" thickBot="1" x14ac:dyDescent="0.25">
      <c r="A189" s="60">
        <v>3045731.8330000001</v>
      </c>
      <c r="B189" s="60">
        <v>35400157.971000001</v>
      </c>
      <c r="C189" s="60">
        <v>891.56600000000003</v>
      </c>
      <c r="D189" s="15">
        <v>44017</v>
      </c>
      <c r="E189" s="29">
        <v>879.6</v>
      </c>
    </row>
    <row r="190" spans="1:5" ht="16.5" thickBot="1" x14ac:dyDescent="0.25">
      <c r="A190" s="60">
        <v>3045731.8330000001</v>
      </c>
      <c r="B190" s="60">
        <v>35400157.971000001</v>
      </c>
      <c r="C190" s="60">
        <v>891.56600000000003</v>
      </c>
      <c r="D190" s="15">
        <v>44018</v>
      </c>
      <c r="E190" s="29">
        <v>879.72</v>
      </c>
    </row>
    <row r="191" spans="1:5" ht="16.5" thickBot="1" x14ac:dyDescent="0.25">
      <c r="A191" s="60">
        <v>3045731.8330000001</v>
      </c>
      <c r="B191" s="60">
        <v>35400157.971000001</v>
      </c>
      <c r="C191" s="60">
        <v>891.56600000000003</v>
      </c>
      <c r="D191" s="15">
        <v>44019</v>
      </c>
      <c r="E191" s="29">
        <v>879.67</v>
      </c>
    </row>
    <row r="192" spans="1:5" ht="16.5" thickBot="1" x14ac:dyDescent="0.25">
      <c r="A192" s="60">
        <v>3045731.8330000001</v>
      </c>
      <c r="B192" s="60">
        <v>35400157.971000001</v>
      </c>
      <c r="C192" s="60">
        <v>891.56600000000003</v>
      </c>
      <c r="D192" s="15">
        <v>44020</v>
      </c>
      <c r="E192" s="29">
        <v>879.87</v>
      </c>
    </row>
    <row r="193" spans="1:5" ht="16.5" thickBot="1" x14ac:dyDescent="0.25">
      <c r="A193" s="60">
        <v>3045731.8330000001</v>
      </c>
      <c r="B193" s="60">
        <v>35400157.971000001</v>
      </c>
      <c r="C193" s="60">
        <v>891.56600000000003</v>
      </c>
      <c r="D193" s="15">
        <v>44021</v>
      </c>
      <c r="E193" s="29"/>
    </row>
    <row r="194" spans="1:5" ht="16.5" thickBot="1" x14ac:dyDescent="0.25">
      <c r="A194" s="60">
        <v>3045731.8330000001</v>
      </c>
      <c r="B194" s="60">
        <v>35400157.971000001</v>
      </c>
      <c r="C194" s="60">
        <v>891.56600000000003</v>
      </c>
      <c r="D194" s="15">
        <v>44022</v>
      </c>
      <c r="E194" s="29"/>
    </row>
    <row r="195" spans="1:5" ht="16.5" thickBot="1" x14ac:dyDescent="0.25">
      <c r="A195" s="60">
        <v>3045731.8330000001</v>
      </c>
      <c r="B195" s="60">
        <v>35400157.971000001</v>
      </c>
      <c r="C195" s="60">
        <v>891.56600000000003</v>
      </c>
      <c r="D195" s="15">
        <v>44023</v>
      </c>
      <c r="E195" s="29">
        <v>879.69</v>
      </c>
    </row>
    <row r="196" spans="1:5" ht="16.5" thickBot="1" x14ac:dyDescent="0.25">
      <c r="A196" s="60">
        <v>3045731.8330000001</v>
      </c>
      <c r="B196" s="60">
        <v>35400157.971000001</v>
      </c>
      <c r="C196" s="60">
        <v>891.56600000000003</v>
      </c>
      <c r="D196" s="15">
        <v>44024</v>
      </c>
      <c r="E196" s="29">
        <v>879.74</v>
      </c>
    </row>
    <row r="197" spans="1:5" ht="16.5" thickBot="1" x14ac:dyDescent="0.25">
      <c r="A197" s="60">
        <v>3045731.8330000001</v>
      </c>
      <c r="B197" s="60">
        <v>35400157.971000001</v>
      </c>
      <c r="C197" s="60">
        <v>891.56600000000003</v>
      </c>
      <c r="D197" s="15">
        <v>44025</v>
      </c>
      <c r="E197" s="29">
        <v>880.11</v>
      </c>
    </row>
    <row r="198" spans="1:5" ht="16.5" thickBot="1" x14ac:dyDescent="0.25">
      <c r="A198" s="60">
        <v>3045731.8330000001</v>
      </c>
      <c r="B198" s="60">
        <v>35400157.971000001</v>
      </c>
      <c r="C198" s="60">
        <v>891.56600000000003</v>
      </c>
      <c r="D198" s="15">
        <v>44026</v>
      </c>
      <c r="E198" s="29">
        <v>880.24</v>
      </c>
    </row>
    <row r="199" spans="1:5" ht="16.5" thickBot="1" x14ac:dyDescent="0.25">
      <c r="A199" s="60">
        <v>3045731.8330000001</v>
      </c>
      <c r="B199" s="60">
        <v>35400157.971000001</v>
      </c>
      <c r="C199" s="60">
        <v>891.56600000000003</v>
      </c>
      <c r="D199" s="15">
        <v>44027</v>
      </c>
      <c r="E199" s="29">
        <v>880.54</v>
      </c>
    </row>
    <row r="200" spans="1:5" ht="16.5" thickBot="1" x14ac:dyDescent="0.25">
      <c r="A200" s="60">
        <v>3045731.8330000001</v>
      </c>
      <c r="B200" s="60">
        <v>35400157.971000001</v>
      </c>
      <c r="C200" s="60">
        <v>891.56600000000003</v>
      </c>
      <c r="D200" s="15">
        <v>44028</v>
      </c>
      <c r="E200" s="29">
        <v>880.75</v>
      </c>
    </row>
    <row r="201" spans="1:5" ht="16.5" thickBot="1" x14ac:dyDescent="0.25">
      <c r="A201" s="60">
        <v>3045731.8330000001</v>
      </c>
      <c r="B201" s="60">
        <v>35400157.971000001</v>
      </c>
      <c r="C201" s="60">
        <v>891.56600000000003</v>
      </c>
      <c r="D201" s="15">
        <v>44029</v>
      </c>
      <c r="E201" s="29">
        <v>880.94</v>
      </c>
    </row>
    <row r="202" spans="1:5" ht="16.5" thickBot="1" x14ac:dyDescent="0.25">
      <c r="A202" s="60">
        <v>3045731.8330000001</v>
      </c>
      <c r="B202" s="60">
        <v>35400157.971000001</v>
      </c>
      <c r="C202" s="60">
        <v>891.56600000000003</v>
      </c>
      <c r="D202" s="15">
        <v>44030</v>
      </c>
      <c r="E202" s="29">
        <v>880.88</v>
      </c>
    </row>
    <row r="203" spans="1:5" ht="16.5" thickBot="1" x14ac:dyDescent="0.25">
      <c r="A203" s="60">
        <v>3045731.8330000001</v>
      </c>
      <c r="B203" s="60">
        <v>35400157.971000001</v>
      </c>
      <c r="C203" s="60">
        <v>891.56600000000003</v>
      </c>
      <c r="D203" s="15">
        <v>44031</v>
      </c>
      <c r="E203" s="29">
        <v>881.1</v>
      </c>
    </row>
    <row r="204" spans="1:5" ht="16.5" thickBot="1" x14ac:dyDescent="0.25">
      <c r="A204" s="60">
        <v>3045731.8330000001</v>
      </c>
      <c r="B204" s="60">
        <v>35400157.971000001</v>
      </c>
      <c r="C204" s="60">
        <v>891.56600000000003</v>
      </c>
      <c r="D204" s="15">
        <v>44032</v>
      </c>
      <c r="E204" s="29">
        <v>881.05</v>
      </c>
    </row>
    <row r="205" spans="1:5" ht="16.5" thickBot="1" x14ac:dyDescent="0.25">
      <c r="A205" s="60">
        <v>3045731.8330000001</v>
      </c>
      <c r="B205" s="60">
        <v>35400157.971000001</v>
      </c>
      <c r="C205" s="60">
        <v>891.56600000000003</v>
      </c>
      <c r="D205" s="15">
        <v>44033</v>
      </c>
      <c r="E205" s="29">
        <v>880.89</v>
      </c>
    </row>
    <row r="206" spans="1:5" ht="16.5" thickBot="1" x14ac:dyDescent="0.25">
      <c r="A206" s="60">
        <v>3045731.8330000001</v>
      </c>
      <c r="B206" s="60">
        <v>35400157.971000001</v>
      </c>
      <c r="C206" s="60">
        <v>891.56600000000003</v>
      </c>
      <c r="D206" s="15">
        <v>44034</v>
      </c>
      <c r="E206" s="29">
        <v>880.99</v>
      </c>
    </row>
    <row r="207" spans="1:5" ht="16.5" thickBot="1" x14ac:dyDescent="0.25">
      <c r="A207" s="60">
        <v>3045731.8330000001</v>
      </c>
      <c r="B207" s="60">
        <v>35400157.971000001</v>
      </c>
      <c r="C207" s="60">
        <v>891.56600000000003</v>
      </c>
      <c r="D207" s="15">
        <v>44035</v>
      </c>
      <c r="E207" s="29">
        <v>880.78</v>
      </c>
    </row>
    <row r="208" spans="1:5" ht="16.5" thickBot="1" x14ac:dyDescent="0.25">
      <c r="A208" s="60">
        <v>3045731.8330000001</v>
      </c>
      <c r="B208" s="60">
        <v>35400157.971000001</v>
      </c>
      <c r="C208" s="60">
        <v>891.56600000000003</v>
      </c>
      <c r="D208" s="15">
        <v>44036</v>
      </c>
      <c r="E208" s="29">
        <v>881.3</v>
      </c>
    </row>
    <row r="209" spans="1:5" ht="16.5" thickBot="1" x14ac:dyDescent="0.25">
      <c r="A209" s="60">
        <v>3045731.8330000001</v>
      </c>
      <c r="B209" s="60">
        <v>35400157.971000001</v>
      </c>
      <c r="C209" s="60">
        <v>891.56600000000003</v>
      </c>
      <c r="D209" s="15">
        <v>44037</v>
      </c>
      <c r="E209" s="29">
        <v>881.31</v>
      </c>
    </row>
    <row r="210" spans="1:5" ht="16.5" thickBot="1" x14ac:dyDescent="0.25">
      <c r="A210" s="60">
        <v>3045731.8330000001</v>
      </c>
      <c r="B210" s="60">
        <v>35400157.971000001</v>
      </c>
      <c r="C210" s="60">
        <v>891.56600000000003</v>
      </c>
      <c r="D210" s="15">
        <v>44038</v>
      </c>
      <c r="E210" s="29">
        <v>881.38</v>
      </c>
    </row>
    <row r="211" spans="1:5" ht="16.5" thickBot="1" x14ac:dyDescent="0.25">
      <c r="A211" s="60">
        <v>3045731.8330000001</v>
      </c>
      <c r="B211" s="60">
        <v>35400157.971000001</v>
      </c>
      <c r="C211" s="60">
        <v>891.56600000000003</v>
      </c>
      <c r="D211" s="15">
        <v>44039</v>
      </c>
      <c r="E211" s="29">
        <v>880.78</v>
      </c>
    </row>
    <row r="212" spans="1:5" ht="16.5" thickBot="1" x14ac:dyDescent="0.25">
      <c r="A212" s="60">
        <v>3045731.8330000001</v>
      </c>
      <c r="B212" s="60">
        <v>35400157.971000001</v>
      </c>
      <c r="C212" s="60">
        <v>891.56600000000003</v>
      </c>
      <c r="D212" s="15">
        <v>44040</v>
      </c>
      <c r="E212" s="29">
        <v>880.79</v>
      </c>
    </row>
    <row r="213" spans="1:5" ht="16.5" thickBot="1" x14ac:dyDescent="0.25">
      <c r="A213" s="60">
        <v>3045731.8330000001</v>
      </c>
      <c r="B213" s="60">
        <v>35400157.971000001</v>
      </c>
      <c r="C213" s="60">
        <v>891.56600000000003</v>
      </c>
      <c r="D213" s="15">
        <v>44041</v>
      </c>
      <c r="E213" s="29">
        <v>881.03</v>
      </c>
    </row>
    <row r="214" spans="1:5" ht="16.5" thickBot="1" x14ac:dyDescent="0.25">
      <c r="A214" s="60">
        <v>3045731.8330000001</v>
      </c>
      <c r="B214" s="60">
        <v>35400157.971000001</v>
      </c>
      <c r="C214" s="60">
        <v>891.56600000000003</v>
      </c>
      <c r="D214" s="15">
        <v>44042</v>
      </c>
      <c r="E214" s="29">
        <v>881.22</v>
      </c>
    </row>
    <row r="215" spans="1:5" ht="16.5" thickBot="1" x14ac:dyDescent="0.25">
      <c r="A215" s="60">
        <v>3045731.8330000001</v>
      </c>
      <c r="B215" s="60">
        <v>35400157.971000001</v>
      </c>
      <c r="C215" s="60">
        <v>891.56600000000003</v>
      </c>
      <c r="D215" s="15">
        <v>44043</v>
      </c>
      <c r="E215" s="29">
        <v>881.57</v>
      </c>
    </row>
    <row r="216" spans="1:5" ht="16.5" thickBot="1" x14ac:dyDescent="0.25">
      <c r="A216" s="60">
        <v>3045731.8330000001</v>
      </c>
      <c r="B216" s="60">
        <v>35400157.971000001</v>
      </c>
      <c r="C216" s="60">
        <v>891.56600000000003</v>
      </c>
      <c r="D216" s="15">
        <v>44044</v>
      </c>
      <c r="E216" s="29">
        <v>881.03</v>
      </c>
    </row>
    <row r="217" spans="1:5" ht="16.5" thickBot="1" x14ac:dyDescent="0.25">
      <c r="A217" s="60">
        <v>3045731.8330000001</v>
      </c>
      <c r="B217" s="60">
        <v>35400157.971000001</v>
      </c>
      <c r="C217" s="60">
        <v>891.56600000000003</v>
      </c>
      <c r="D217" s="15">
        <v>44045</v>
      </c>
      <c r="E217" s="29">
        <v>881.12</v>
      </c>
    </row>
    <row r="218" spans="1:5" ht="16.5" thickBot="1" x14ac:dyDescent="0.25">
      <c r="A218" s="60">
        <v>3045731.8330000001</v>
      </c>
      <c r="B218" s="60">
        <v>35400157.971000001</v>
      </c>
      <c r="C218" s="60">
        <v>891.56600000000003</v>
      </c>
      <c r="D218" s="15">
        <v>44046</v>
      </c>
      <c r="E218" s="29">
        <v>881.18</v>
      </c>
    </row>
    <row r="219" spans="1:5" ht="16.5" thickBot="1" x14ac:dyDescent="0.25">
      <c r="A219" s="60">
        <v>3045731.8330000001</v>
      </c>
      <c r="B219" s="60">
        <v>35400157.971000001</v>
      </c>
      <c r="C219" s="60">
        <v>891.56600000000003</v>
      </c>
      <c r="D219" s="15">
        <v>44047</v>
      </c>
      <c r="E219" s="29">
        <v>881.21</v>
      </c>
    </row>
    <row r="220" spans="1:5" ht="16.5" thickBot="1" x14ac:dyDescent="0.25">
      <c r="A220" s="60">
        <v>3045731.8330000001</v>
      </c>
      <c r="B220" s="60">
        <v>35400157.971000001</v>
      </c>
      <c r="C220" s="60">
        <v>891.56600000000003</v>
      </c>
      <c r="D220" s="15">
        <v>44048</v>
      </c>
      <c r="E220" s="29">
        <v>881.66</v>
      </c>
    </row>
    <row r="221" spans="1:5" ht="16.5" thickBot="1" x14ac:dyDescent="0.25">
      <c r="A221" s="60">
        <v>3045731.8330000001</v>
      </c>
      <c r="B221" s="60">
        <v>35400157.971000001</v>
      </c>
      <c r="C221" s="60">
        <v>891.56600000000003</v>
      </c>
      <c r="D221" s="15">
        <v>44049</v>
      </c>
      <c r="E221" s="29">
        <v>881.19</v>
      </c>
    </row>
    <row r="222" spans="1:5" ht="16.5" thickBot="1" x14ac:dyDescent="0.25">
      <c r="A222" s="60">
        <v>3045731.8330000001</v>
      </c>
      <c r="B222" s="60">
        <v>35400157.971000001</v>
      </c>
      <c r="C222" s="60">
        <v>891.56600000000003</v>
      </c>
      <c r="D222" s="15">
        <v>44050</v>
      </c>
      <c r="E222" s="29">
        <v>881.66</v>
      </c>
    </row>
    <row r="223" spans="1:5" ht="16.5" thickBot="1" x14ac:dyDescent="0.25">
      <c r="A223" s="60">
        <v>3045731.8330000001</v>
      </c>
      <c r="B223" s="60">
        <v>35400157.971000001</v>
      </c>
      <c r="C223" s="60">
        <v>891.56600000000003</v>
      </c>
      <c r="D223" s="15">
        <v>44051</v>
      </c>
      <c r="E223" s="29">
        <v>881.3</v>
      </c>
    </row>
    <row r="224" spans="1:5" ht="16.5" thickBot="1" x14ac:dyDescent="0.25">
      <c r="A224" s="60">
        <v>3045731.8330000001</v>
      </c>
      <c r="B224" s="60">
        <v>35400157.971000001</v>
      </c>
      <c r="C224" s="60">
        <v>891.56600000000003</v>
      </c>
      <c r="D224" s="15">
        <v>44052</v>
      </c>
      <c r="E224" s="29">
        <v>881.68</v>
      </c>
    </row>
    <row r="225" spans="1:5" ht="16.5" thickBot="1" x14ac:dyDescent="0.25">
      <c r="A225" s="60">
        <v>3045731.8330000001</v>
      </c>
      <c r="B225" s="60">
        <v>35400157.971000001</v>
      </c>
      <c r="C225" s="60">
        <v>891.56600000000003</v>
      </c>
      <c r="D225" s="15">
        <v>44053</v>
      </c>
      <c r="E225" s="29">
        <v>881.25</v>
      </c>
    </row>
    <row r="226" spans="1:5" ht="16.5" thickBot="1" x14ac:dyDescent="0.25">
      <c r="A226" s="60">
        <v>3045731.8330000001</v>
      </c>
      <c r="B226" s="60">
        <v>35400157.971000001</v>
      </c>
      <c r="C226" s="60">
        <v>891.56600000000003</v>
      </c>
      <c r="D226" s="15">
        <v>44054</v>
      </c>
      <c r="E226" s="29">
        <v>881.39</v>
      </c>
    </row>
    <row r="227" spans="1:5" ht="16.5" thickBot="1" x14ac:dyDescent="0.25">
      <c r="A227" s="60">
        <v>3045731.8330000001</v>
      </c>
      <c r="B227" s="60">
        <v>35400157.971000001</v>
      </c>
      <c r="C227" s="60">
        <v>891.56600000000003</v>
      </c>
      <c r="D227" s="15">
        <v>44055</v>
      </c>
      <c r="E227" s="29">
        <v>881.6</v>
      </c>
    </row>
    <row r="228" spans="1:5" ht="16.5" thickBot="1" x14ac:dyDescent="0.25">
      <c r="A228" s="60">
        <v>3045731.8330000001</v>
      </c>
      <c r="B228" s="60">
        <v>35400157.971000001</v>
      </c>
      <c r="C228" s="60">
        <v>891.56600000000003</v>
      </c>
      <c r="D228" s="15">
        <v>44056</v>
      </c>
      <c r="E228" s="29">
        <v>881.75</v>
      </c>
    </row>
    <row r="229" spans="1:5" ht="16.5" thickBot="1" x14ac:dyDescent="0.25">
      <c r="A229" s="60">
        <v>3045731.8330000001</v>
      </c>
      <c r="B229" s="60">
        <v>35400157.971000001</v>
      </c>
      <c r="C229" s="60">
        <v>891.56600000000003</v>
      </c>
      <c r="D229" s="15">
        <v>44057</v>
      </c>
      <c r="E229" s="29">
        <v>882.04</v>
      </c>
    </row>
    <row r="230" spans="1:5" ht="16.5" thickBot="1" x14ac:dyDescent="0.25">
      <c r="A230" s="60">
        <v>3045731.8330000001</v>
      </c>
      <c r="B230" s="60">
        <v>35400157.971000001</v>
      </c>
      <c r="C230" s="60">
        <v>891.56600000000003</v>
      </c>
      <c r="D230" s="15">
        <v>44058</v>
      </c>
      <c r="E230" s="29">
        <v>881.71</v>
      </c>
    </row>
    <row r="231" spans="1:5" ht="16.5" thickBot="1" x14ac:dyDescent="0.25">
      <c r="A231" s="60">
        <v>3045731.8330000001</v>
      </c>
      <c r="B231" s="60">
        <v>35400157.971000001</v>
      </c>
      <c r="C231" s="60">
        <v>891.56600000000003</v>
      </c>
      <c r="D231" s="15">
        <v>44059</v>
      </c>
      <c r="E231" s="29">
        <v>881.77</v>
      </c>
    </row>
    <row r="232" spans="1:5" ht="16.5" thickBot="1" x14ac:dyDescent="0.25">
      <c r="A232" s="60">
        <v>3045731.8330000001</v>
      </c>
      <c r="B232" s="60">
        <v>35400157.971000001</v>
      </c>
      <c r="C232" s="60">
        <v>891.56600000000003</v>
      </c>
      <c r="D232" s="15">
        <v>44060</v>
      </c>
      <c r="E232" s="29">
        <v>881.9</v>
      </c>
    </row>
    <row r="233" spans="1:5" ht="16.5" thickBot="1" x14ac:dyDescent="0.25">
      <c r="A233" s="60">
        <v>3045731.8330000001</v>
      </c>
      <c r="B233" s="60">
        <v>35400157.971000001</v>
      </c>
      <c r="C233" s="60">
        <v>891.56600000000003</v>
      </c>
      <c r="D233" s="15">
        <v>44061</v>
      </c>
      <c r="E233" s="29">
        <v>882.18</v>
      </c>
    </row>
    <row r="234" spans="1:5" ht="16.5" thickBot="1" x14ac:dyDescent="0.25">
      <c r="A234" s="60">
        <v>3045731.8330000001</v>
      </c>
      <c r="B234" s="60">
        <v>35400157.971000001</v>
      </c>
      <c r="C234" s="60">
        <v>891.56600000000003</v>
      </c>
      <c r="D234" s="15">
        <v>44062</v>
      </c>
      <c r="E234" s="29">
        <v>882.23</v>
      </c>
    </row>
    <row r="235" spans="1:5" ht="16.5" thickBot="1" x14ac:dyDescent="0.25">
      <c r="A235" s="60">
        <v>3045731.8330000001</v>
      </c>
      <c r="B235" s="60">
        <v>35400157.971000001</v>
      </c>
      <c r="C235" s="60">
        <v>891.56600000000003</v>
      </c>
      <c r="D235" s="15">
        <v>44063</v>
      </c>
      <c r="E235" s="29">
        <v>882.06</v>
      </c>
    </row>
    <row r="236" spans="1:5" ht="16.5" thickBot="1" x14ac:dyDescent="0.25">
      <c r="A236" s="60">
        <v>3045731.8330000001</v>
      </c>
      <c r="B236" s="60">
        <v>35400157.971000001</v>
      </c>
      <c r="C236" s="60">
        <v>891.56600000000003</v>
      </c>
      <c r="D236" s="15">
        <v>44064</v>
      </c>
      <c r="E236" s="29">
        <v>881.99</v>
      </c>
    </row>
    <row r="237" spans="1:5" ht="16.5" thickBot="1" x14ac:dyDescent="0.25">
      <c r="A237" s="60">
        <v>3045731.8330000001</v>
      </c>
      <c r="B237" s="60">
        <v>35400157.971000001</v>
      </c>
      <c r="C237" s="60">
        <v>891.56600000000003</v>
      </c>
      <c r="D237" s="15">
        <v>44065</v>
      </c>
      <c r="E237" s="29">
        <v>882.18</v>
      </c>
    </row>
    <row r="238" spans="1:5" ht="16.5" thickBot="1" x14ac:dyDescent="0.25">
      <c r="A238" s="60">
        <v>3045731.8330000001</v>
      </c>
      <c r="B238" s="60">
        <v>35400157.971000001</v>
      </c>
      <c r="C238" s="60">
        <v>891.56600000000003</v>
      </c>
      <c r="D238" s="15">
        <v>44066</v>
      </c>
      <c r="E238" s="29">
        <v>881.57</v>
      </c>
    </row>
    <row r="239" spans="1:5" ht="16.5" thickBot="1" x14ac:dyDescent="0.25">
      <c r="A239" s="60">
        <v>3045731.8330000001</v>
      </c>
      <c r="B239" s="60">
        <v>35400157.971000001</v>
      </c>
      <c r="C239" s="60">
        <v>891.56600000000003</v>
      </c>
      <c r="D239" s="15">
        <v>44067</v>
      </c>
      <c r="E239" s="29">
        <v>882.31</v>
      </c>
    </row>
    <row r="240" spans="1:5" ht="16.5" thickBot="1" x14ac:dyDescent="0.25">
      <c r="A240" s="60">
        <v>3045731.8330000001</v>
      </c>
      <c r="B240" s="60">
        <v>35400157.971000001</v>
      </c>
      <c r="C240" s="60">
        <v>891.56600000000003</v>
      </c>
      <c r="D240" s="15">
        <v>44068</v>
      </c>
      <c r="E240" s="29">
        <v>881.65</v>
      </c>
    </row>
    <row r="241" spans="1:5" ht="16.5" thickBot="1" x14ac:dyDescent="0.25">
      <c r="A241" s="60">
        <v>3045731.8330000001</v>
      </c>
      <c r="B241" s="60">
        <v>35400157.971000001</v>
      </c>
      <c r="C241" s="60">
        <v>891.56600000000003</v>
      </c>
      <c r="D241" s="15">
        <v>44069</v>
      </c>
      <c r="E241" s="29">
        <v>881.62</v>
      </c>
    </row>
    <row r="242" spans="1:5" ht="16.5" thickBot="1" x14ac:dyDescent="0.25">
      <c r="A242" s="60">
        <v>3045731.8330000001</v>
      </c>
      <c r="B242" s="60">
        <v>35400157.971000001</v>
      </c>
      <c r="C242" s="60">
        <v>891.56600000000003</v>
      </c>
      <c r="D242" s="15">
        <v>44070</v>
      </c>
      <c r="E242" s="29">
        <v>881.86</v>
      </c>
    </row>
    <row r="243" spans="1:5" ht="16.5" thickBot="1" x14ac:dyDescent="0.25">
      <c r="A243" s="60">
        <v>3045731.8330000001</v>
      </c>
      <c r="B243" s="60">
        <v>35400157.971000001</v>
      </c>
      <c r="C243" s="60">
        <v>891.56600000000003</v>
      </c>
      <c r="D243" s="15">
        <v>44071</v>
      </c>
      <c r="E243" s="29">
        <v>881.82</v>
      </c>
    </row>
    <row r="244" spans="1:5" ht="16.5" thickBot="1" x14ac:dyDescent="0.25">
      <c r="A244" s="60">
        <v>3045731.8330000001</v>
      </c>
      <c r="B244" s="60">
        <v>35400157.971000001</v>
      </c>
      <c r="C244" s="60">
        <v>891.56600000000003</v>
      </c>
      <c r="D244" s="15">
        <v>44072</v>
      </c>
      <c r="E244" s="29">
        <v>882.08</v>
      </c>
    </row>
    <row r="245" spans="1:5" ht="16.5" thickBot="1" x14ac:dyDescent="0.25">
      <c r="A245" s="60">
        <v>3045731.8330000001</v>
      </c>
      <c r="B245" s="60">
        <v>35400157.971000001</v>
      </c>
      <c r="C245" s="60">
        <v>891.56600000000003</v>
      </c>
      <c r="D245" s="15">
        <v>44073</v>
      </c>
      <c r="E245" s="29">
        <v>882.29</v>
      </c>
    </row>
    <row r="246" spans="1:5" ht="16.5" thickBot="1" x14ac:dyDescent="0.25">
      <c r="A246" s="60">
        <v>3045731.8330000001</v>
      </c>
      <c r="B246" s="60">
        <v>35400157.971000001</v>
      </c>
      <c r="C246" s="60">
        <v>891.56600000000003</v>
      </c>
      <c r="D246" s="15">
        <v>44074</v>
      </c>
      <c r="E246" s="29">
        <v>882.16</v>
      </c>
    </row>
    <row r="247" spans="1:5" ht="16.5" thickBot="1" x14ac:dyDescent="0.25">
      <c r="A247" s="60">
        <v>3045731.8330000001</v>
      </c>
      <c r="B247" s="60">
        <v>35400157.971000001</v>
      </c>
      <c r="C247" s="60">
        <v>891.56600000000003</v>
      </c>
      <c r="D247" s="15">
        <v>44075</v>
      </c>
      <c r="E247" s="29">
        <v>882.08</v>
      </c>
    </row>
    <row r="248" spans="1:5" ht="16.5" thickBot="1" x14ac:dyDescent="0.25">
      <c r="A248" s="60">
        <v>3045731.8330000001</v>
      </c>
      <c r="B248" s="60">
        <v>35400157.971000001</v>
      </c>
      <c r="C248" s="60">
        <v>891.56600000000003</v>
      </c>
      <c r="D248" s="15">
        <v>44076</v>
      </c>
      <c r="E248" s="29">
        <v>882.59</v>
      </c>
    </row>
    <row r="249" spans="1:5" ht="16.5" thickBot="1" x14ac:dyDescent="0.25">
      <c r="A249" s="60">
        <v>3045731.8330000001</v>
      </c>
      <c r="B249" s="60">
        <v>35400157.971000001</v>
      </c>
      <c r="C249" s="60">
        <v>891.56600000000003</v>
      </c>
      <c r="D249" s="15">
        <v>44077</v>
      </c>
      <c r="E249" s="29">
        <v>882.58</v>
      </c>
    </row>
    <row r="250" spans="1:5" ht="16.5" thickBot="1" x14ac:dyDescent="0.25">
      <c r="A250" s="60">
        <v>3045731.8330000001</v>
      </c>
      <c r="B250" s="60">
        <v>35400157.971000001</v>
      </c>
      <c r="C250" s="60">
        <v>891.56600000000003</v>
      </c>
      <c r="D250" s="15">
        <v>44078</v>
      </c>
      <c r="E250" s="29">
        <v>882.38</v>
      </c>
    </row>
    <row r="251" spans="1:5" ht="16.5" thickBot="1" x14ac:dyDescent="0.25">
      <c r="A251" s="60">
        <v>3045731.8330000001</v>
      </c>
      <c r="B251" s="60">
        <v>35400157.971000001</v>
      </c>
      <c r="C251" s="60">
        <v>891.56600000000003</v>
      </c>
      <c r="D251" s="15">
        <v>44079</v>
      </c>
      <c r="E251" s="29">
        <v>882.26</v>
      </c>
    </row>
    <row r="252" spans="1:5" ht="16.5" thickBot="1" x14ac:dyDescent="0.25">
      <c r="A252" s="60">
        <v>3045731.8330000001</v>
      </c>
      <c r="B252" s="60">
        <v>35400157.971000001</v>
      </c>
      <c r="C252" s="60">
        <v>891.56600000000003</v>
      </c>
      <c r="D252" s="15">
        <v>44080</v>
      </c>
      <c r="E252" s="29">
        <v>882.7</v>
      </c>
    </row>
    <row r="253" spans="1:5" ht="16.5" thickBot="1" x14ac:dyDescent="0.25">
      <c r="A253" s="60">
        <v>3045731.8330000001</v>
      </c>
      <c r="B253" s="60">
        <v>35400157.971000001</v>
      </c>
      <c r="C253" s="60">
        <v>891.56600000000003</v>
      </c>
      <c r="D253" s="15">
        <v>44081</v>
      </c>
      <c r="E253" s="29">
        <v>882.74</v>
      </c>
    </row>
    <row r="254" spans="1:5" ht="16.5" thickBot="1" x14ac:dyDescent="0.25">
      <c r="A254" s="60">
        <v>3045731.8330000001</v>
      </c>
      <c r="B254" s="60">
        <v>35400157.971000001</v>
      </c>
      <c r="C254" s="60">
        <v>891.56600000000003</v>
      </c>
      <c r="D254" s="15">
        <v>44082</v>
      </c>
      <c r="E254" s="29">
        <v>882.34</v>
      </c>
    </row>
    <row r="255" spans="1:5" ht="16.5" thickBot="1" x14ac:dyDescent="0.25">
      <c r="A255" s="60">
        <v>3045731.8330000001</v>
      </c>
      <c r="B255" s="60">
        <v>35400157.971000001</v>
      </c>
      <c r="C255" s="60">
        <v>891.56600000000003</v>
      </c>
      <c r="D255" s="15">
        <v>44083</v>
      </c>
      <c r="E255" s="29">
        <v>882.34</v>
      </c>
    </row>
    <row r="256" spans="1:5" ht="16.5" thickBot="1" x14ac:dyDescent="0.25">
      <c r="A256" s="60">
        <v>3045731.8330000001</v>
      </c>
      <c r="B256" s="60">
        <v>35400157.971000001</v>
      </c>
      <c r="C256" s="60">
        <v>891.56600000000003</v>
      </c>
      <c r="D256" s="15">
        <v>44084</v>
      </c>
      <c r="E256" s="29">
        <v>882.83</v>
      </c>
    </row>
    <row r="257" spans="1:5" ht="16.5" thickBot="1" x14ac:dyDescent="0.25">
      <c r="A257" s="60">
        <v>3045731.8330000001</v>
      </c>
      <c r="B257" s="60">
        <v>35400157.971000001</v>
      </c>
      <c r="C257" s="60">
        <v>891.56600000000003</v>
      </c>
      <c r="D257" s="15">
        <v>44085</v>
      </c>
      <c r="E257" s="29">
        <v>882.87</v>
      </c>
    </row>
    <row r="258" spans="1:5" ht="16.5" thickBot="1" x14ac:dyDescent="0.25">
      <c r="A258" s="60">
        <v>3045731.8330000001</v>
      </c>
      <c r="B258" s="60">
        <v>35400157.971000001</v>
      </c>
      <c r="C258" s="60">
        <v>891.56600000000003</v>
      </c>
      <c r="D258" s="15">
        <v>44086</v>
      </c>
      <c r="E258" s="29">
        <v>882.91</v>
      </c>
    </row>
    <row r="259" spans="1:5" ht="16.5" thickBot="1" x14ac:dyDescent="0.25">
      <c r="A259" s="60">
        <v>3045731.8330000001</v>
      </c>
      <c r="B259" s="60">
        <v>35400157.971000001</v>
      </c>
      <c r="C259" s="60">
        <v>891.56600000000003</v>
      </c>
      <c r="D259" s="15">
        <v>44087</v>
      </c>
      <c r="E259" s="29">
        <v>882.95</v>
      </c>
    </row>
    <row r="260" spans="1:5" ht="16.5" thickBot="1" x14ac:dyDescent="0.25">
      <c r="A260" s="60">
        <v>3045731.8330000001</v>
      </c>
      <c r="B260" s="60">
        <v>35400157.971000001</v>
      </c>
      <c r="C260" s="60">
        <v>891.56600000000003</v>
      </c>
      <c r="D260" s="15">
        <v>44088</v>
      </c>
      <c r="E260" s="29">
        <v>882.93</v>
      </c>
    </row>
    <row r="261" spans="1:5" ht="16.5" thickBot="1" x14ac:dyDescent="0.25">
      <c r="A261" s="60">
        <v>3045731.8330000001</v>
      </c>
      <c r="B261" s="60">
        <v>35400157.971000001</v>
      </c>
      <c r="C261" s="60">
        <v>891.56600000000003</v>
      </c>
      <c r="D261" s="15">
        <v>44089</v>
      </c>
      <c r="E261" s="29">
        <v>883.06</v>
      </c>
    </row>
    <row r="262" spans="1:5" ht="16.5" thickBot="1" x14ac:dyDescent="0.25">
      <c r="A262" s="60">
        <v>3045731.8330000001</v>
      </c>
      <c r="B262" s="60">
        <v>35400157.971000001</v>
      </c>
      <c r="C262" s="60">
        <v>891.56600000000003</v>
      </c>
      <c r="D262" s="15">
        <v>44090</v>
      </c>
      <c r="E262" s="29">
        <v>883.06</v>
      </c>
    </row>
    <row r="263" spans="1:5" ht="16.5" thickBot="1" x14ac:dyDescent="0.25">
      <c r="A263" s="60">
        <v>3045731.8330000001</v>
      </c>
      <c r="B263" s="60">
        <v>35400157.971000001</v>
      </c>
      <c r="C263" s="60">
        <v>891.56600000000003</v>
      </c>
      <c r="D263" s="15">
        <v>44091</v>
      </c>
      <c r="E263" s="29">
        <v>883.26</v>
      </c>
    </row>
    <row r="264" spans="1:5" ht="16.5" thickBot="1" x14ac:dyDescent="0.25">
      <c r="A264" s="60">
        <v>3045731.8330000001</v>
      </c>
      <c r="B264" s="60">
        <v>35400157.971000001</v>
      </c>
      <c r="C264" s="60">
        <v>891.56600000000003</v>
      </c>
      <c r="D264" s="15">
        <v>44092</v>
      </c>
      <c r="E264" s="29">
        <v>883.15</v>
      </c>
    </row>
    <row r="265" spans="1:5" ht="16.5" thickBot="1" x14ac:dyDescent="0.25">
      <c r="A265" s="60">
        <v>3045731.8330000001</v>
      </c>
      <c r="B265" s="60">
        <v>35400157.971000001</v>
      </c>
      <c r="C265" s="60">
        <v>891.56600000000003</v>
      </c>
      <c r="D265" s="15">
        <v>44093</v>
      </c>
      <c r="E265" s="29">
        <v>883.09</v>
      </c>
    </row>
    <row r="266" spans="1:5" ht="16.5" thickBot="1" x14ac:dyDescent="0.25">
      <c r="A266" s="60">
        <v>3045731.8330000001</v>
      </c>
      <c r="B266" s="60">
        <v>35400157.971000001</v>
      </c>
      <c r="C266" s="60">
        <v>891.56600000000003</v>
      </c>
      <c r="D266" s="15">
        <v>44094</v>
      </c>
      <c r="E266" s="29">
        <v>883.07</v>
      </c>
    </row>
    <row r="267" spans="1:5" ht="16.5" thickBot="1" x14ac:dyDescent="0.25">
      <c r="A267" s="60">
        <v>3045731.8330000001</v>
      </c>
      <c r="B267" s="60">
        <v>35400157.971000001</v>
      </c>
      <c r="C267" s="60">
        <v>891.56600000000003</v>
      </c>
      <c r="D267" s="15">
        <v>44095</v>
      </c>
      <c r="E267" s="29">
        <v>883.04</v>
      </c>
    </row>
    <row r="268" spans="1:5" ht="16.5" thickBot="1" x14ac:dyDescent="0.25">
      <c r="A268" s="60">
        <v>3045731.8330000001</v>
      </c>
      <c r="B268" s="60">
        <v>35400157.971000001</v>
      </c>
      <c r="C268" s="60">
        <v>891.56600000000003</v>
      </c>
      <c r="D268" s="15">
        <v>44096</v>
      </c>
      <c r="E268" s="29">
        <v>883.52</v>
      </c>
    </row>
    <row r="269" spans="1:5" ht="16.5" thickBot="1" x14ac:dyDescent="0.25">
      <c r="A269" s="60">
        <v>3045731.8330000001</v>
      </c>
      <c r="B269" s="60">
        <v>35400157.971000001</v>
      </c>
      <c r="C269" s="60">
        <v>891.56600000000003</v>
      </c>
      <c r="D269" s="15">
        <v>44097</v>
      </c>
      <c r="E269" s="29">
        <v>883.5</v>
      </c>
    </row>
    <row r="270" spans="1:5" ht="16.5" thickBot="1" x14ac:dyDescent="0.25">
      <c r="A270" s="60">
        <v>3045731.8330000001</v>
      </c>
      <c r="B270" s="60">
        <v>35400157.971000001</v>
      </c>
      <c r="C270" s="60">
        <v>891.56600000000003</v>
      </c>
      <c r="D270" s="15">
        <v>44098</v>
      </c>
      <c r="E270" s="29">
        <v>883.29</v>
      </c>
    </row>
    <row r="271" spans="1:5" ht="16.5" thickBot="1" x14ac:dyDescent="0.25">
      <c r="A271" s="60">
        <v>3045731.8330000001</v>
      </c>
      <c r="B271" s="60">
        <v>35400157.971000001</v>
      </c>
      <c r="C271" s="60">
        <v>891.56600000000003</v>
      </c>
      <c r="D271" s="15">
        <v>44099</v>
      </c>
      <c r="E271" s="29">
        <v>883.71</v>
      </c>
    </row>
    <row r="272" spans="1:5" ht="16.5" thickBot="1" x14ac:dyDescent="0.25">
      <c r="A272" s="60">
        <v>3045731.8330000001</v>
      </c>
      <c r="B272" s="60">
        <v>35400157.971000001</v>
      </c>
      <c r="C272" s="60">
        <v>891.56600000000003</v>
      </c>
      <c r="D272" s="15">
        <v>44100</v>
      </c>
      <c r="E272" s="29">
        <v>883.75</v>
      </c>
    </row>
    <row r="273" spans="1:5" ht="16.5" thickBot="1" x14ac:dyDescent="0.25">
      <c r="A273" s="60">
        <v>3045731.8330000001</v>
      </c>
      <c r="B273" s="60">
        <v>35400157.971000001</v>
      </c>
      <c r="C273" s="60">
        <v>891.56600000000003</v>
      </c>
      <c r="D273" s="15">
        <v>44101</v>
      </c>
      <c r="E273" s="29"/>
    </row>
    <row r="274" spans="1:5" ht="16.5" thickBot="1" x14ac:dyDescent="0.25">
      <c r="A274" s="60">
        <v>3045731.8330000001</v>
      </c>
      <c r="B274" s="60">
        <v>35400157.971000001</v>
      </c>
      <c r="C274" s="60">
        <v>891.56600000000003</v>
      </c>
      <c r="D274" s="15">
        <v>44102</v>
      </c>
      <c r="E274" s="29">
        <v>883.73</v>
      </c>
    </row>
    <row r="275" spans="1:5" ht="16.5" thickBot="1" x14ac:dyDescent="0.25">
      <c r="A275" s="60">
        <v>3045731.8330000001</v>
      </c>
      <c r="B275" s="60">
        <v>35400157.971000001</v>
      </c>
      <c r="C275" s="60">
        <v>891.56600000000003</v>
      </c>
      <c r="D275" s="15">
        <v>44103</v>
      </c>
      <c r="E275" s="29">
        <v>883.7</v>
      </c>
    </row>
    <row r="276" spans="1:5" ht="16.5" thickBot="1" x14ac:dyDescent="0.25">
      <c r="A276" s="60">
        <v>3045731.8330000001</v>
      </c>
      <c r="B276" s="60">
        <v>35400157.971000001</v>
      </c>
      <c r="C276" s="60">
        <v>891.56600000000003</v>
      </c>
      <c r="D276" s="15">
        <v>44104</v>
      </c>
      <c r="E276" s="29">
        <v>883.65</v>
      </c>
    </row>
    <row r="277" spans="1:5" ht="16.5" thickBot="1" x14ac:dyDescent="0.25">
      <c r="A277" s="60">
        <v>3045731.8330000001</v>
      </c>
      <c r="B277" s="60">
        <v>35400157.971000001</v>
      </c>
      <c r="C277" s="60">
        <v>891.56600000000003</v>
      </c>
      <c r="D277" s="15">
        <v>44105</v>
      </c>
      <c r="E277" s="29">
        <v>883.64</v>
      </c>
    </row>
    <row r="278" spans="1:5" ht="16.5" thickBot="1" x14ac:dyDescent="0.25">
      <c r="A278" s="60">
        <v>3045731.8330000001</v>
      </c>
      <c r="B278" s="60">
        <v>35400157.971000001</v>
      </c>
      <c r="C278" s="60">
        <v>891.56600000000003</v>
      </c>
      <c r="D278" s="15">
        <v>44106</v>
      </c>
      <c r="E278" s="29">
        <v>883.59</v>
      </c>
    </row>
    <row r="279" spans="1:5" ht="16.5" thickBot="1" x14ac:dyDescent="0.25">
      <c r="A279" s="60">
        <v>3045731.8330000001</v>
      </c>
      <c r="B279" s="60">
        <v>35400157.971000001</v>
      </c>
      <c r="C279" s="60">
        <v>891.56600000000003</v>
      </c>
      <c r="D279" s="15">
        <v>44107</v>
      </c>
      <c r="E279" s="29">
        <v>883.61</v>
      </c>
    </row>
    <row r="280" spans="1:5" ht="16.5" thickBot="1" x14ac:dyDescent="0.25">
      <c r="A280" s="60">
        <v>3045731.8330000001</v>
      </c>
      <c r="B280" s="60">
        <v>35400157.971000001</v>
      </c>
      <c r="C280" s="60">
        <v>891.56600000000003</v>
      </c>
      <c r="D280" s="15">
        <v>44108</v>
      </c>
      <c r="E280" s="29">
        <v>883.69</v>
      </c>
    </row>
    <row r="281" spans="1:5" ht="16.5" thickBot="1" x14ac:dyDescent="0.25">
      <c r="A281" s="60">
        <v>3045731.8330000001</v>
      </c>
      <c r="B281" s="60">
        <v>35400157.971000001</v>
      </c>
      <c r="C281" s="60">
        <v>891.56600000000003</v>
      </c>
      <c r="D281" s="15">
        <v>44109</v>
      </c>
      <c r="E281" s="29">
        <v>883.67</v>
      </c>
    </row>
    <row r="282" spans="1:5" ht="16.5" thickBot="1" x14ac:dyDescent="0.25">
      <c r="A282" s="60">
        <v>3045731.8330000001</v>
      </c>
      <c r="B282" s="60">
        <v>35400157.971000001</v>
      </c>
      <c r="C282" s="60">
        <v>891.56600000000003</v>
      </c>
      <c r="D282" s="15">
        <v>44110</v>
      </c>
      <c r="E282" s="29">
        <v>883.66</v>
      </c>
    </row>
    <row r="283" spans="1:5" ht="16.5" thickBot="1" x14ac:dyDescent="0.25">
      <c r="A283" s="60">
        <v>3045731.8330000001</v>
      </c>
      <c r="B283" s="60">
        <v>35400157.971000001</v>
      </c>
      <c r="C283" s="60">
        <v>891.56600000000003</v>
      </c>
      <c r="D283" s="15">
        <v>44111</v>
      </c>
      <c r="E283" s="29">
        <v>883.67</v>
      </c>
    </row>
    <row r="284" spans="1:5" ht="16.5" thickBot="1" x14ac:dyDescent="0.25">
      <c r="A284" s="60">
        <v>3045731.8330000001</v>
      </c>
      <c r="B284" s="60">
        <v>35400157.971000001</v>
      </c>
      <c r="C284" s="60">
        <v>891.56600000000003</v>
      </c>
      <c r="D284" s="15">
        <v>44112</v>
      </c>
      <c r="E284" s="29">
        <v>883.65</v>
      </c>
    </row>
    <row r="285" spans="1:5" ht="16.5" thickBot="1" x14ac:dyDescent="0.25">
      <c r="A285" s="60">
        <v>3045731.8330000001</v>
      </c>
      <c r="B285" s="60">
        <v>35400157.971000001</v>
      </c>
      <c r="C285" s="60">
        <v>891.56600000000003</v>
      </c>
      <c r="D285" s="15">
        <v>44113</v>
      </c>
      <c r="E285" s="29">
        <v>883.64</v>
      </c>
    </row>
    <row r="286" spans="1:5" ht="16.5" thickBot="1" x14ac:dyDescent="0.25">
      <c r="A286" s="60">
        <v>3045731.8330000001</v>
      </c>
      <c r="B286" s="60">
        <v>35400157.971000001</v>
      </c>
      <c r="C286" s="60">
        <v>891.56600000000003</v>
      </c>
      <c r="D286" s="15">
        <v>44114</v>
      </c>
      <c r="E286" s="29">
        <v>883.61</v>
      </c>
    </row>
    <row r="287" spans="1:5" ht="16.5" thickBot="1" x14ac:dyDescent="0.25">
      <c r="A287" s="60">
        <v>3045731.8330000001</v>
      </c>
      <c r="B287" s="60">
        <v>35400157.971000001</v>
      </c>
      <c r="C287" s="60">
        <v>891.56600000000003</v>
      </c>
      <c r="D287" s="15">
        <v>44115</v>
      </c>
      <c r="E287" s="29">
        <v>883.57</v>
      </c>
    </row>
    <row r="288" spans="1:5" ht="16.5" thickBot="1" x14ac:dyDescent="0.25">
      <c r="A288" s="60">
        <v>3045731.8330000001</v>
      </c>
      <c r="B288" s="60">
        <v>35400157.971000001</v>
      </c>
      <c r="C288" s="60">
        <v>891.56600000000003</v>
      </c>
      <c r="D288" s="15">
        <v>44116</v>
      </c>
      <c r="E288" s="29">
        <v>883.58</v>
      </c>
    </row>
    <row r="289" spans="1:5" ht="16.5" thickBot="1" x14ac:dyDescent="0.25">
      <c r="A289" s="60">
        <v>3045731.8330000001</v>
      </c>
      <c r="B289" s="60">
        <v>35400157.971000001</v>
      </c>
      <c r="C289" s="60">
        <v>891.56600000000003</v>
      </c>
      <c r="D289" s="15">
        <v>44117</v>
      </c>
      <c r="E289" s="29">
        <v>883.56</v>
      </c>
    </row>
    <row r="290" spans="1:5" ht="16.5" thickBot="1" x14ac:dyDescent="0.25">
      <c r="A290" s="60">
        <v>3045731.8330000001</v>
      </c>
      <c r="B290" s="60">
        <v>35400157.971000001</v>
      </c>
      <c r="C290" s="60">
        <v>891.56600000000003</v>
      </c>
      <c r="D290" s="15">
        <v>44118</v>
      </c>
      <c r="E290" s="29">
        <v>883.58</v>
      </c>
    </row>
    <row r="291" spans="1:5" ht="16.5" thickBot="1" x14ac:dyDescent="0.25">
      <c r="A291" s="60">
        <v>3045731.8330000001</v>
      </c>
      <c r="B291" s="60">
        <v>35400157.971000001</v>
      </c>
      <c r="C291" s="60">
        <v>891.56600000000003</v>
      </c>
      <c r="D291" s="15">
        <v>44119</v>
      </c>
      <c r="E291" s="29">
        <v>883.55</v>
      </c>
    </row>
    <row r="292" spans="1:5" ht="16.5" thickBot="1" x14ac:dyDescent="0.25">
      <c r="A292" s="60">
        <v>3045731.8330000001</v>
      </c>
      <c r="B292" s="60">
        <v>35400157.971000001</v>
      </c>
      <c r="C292" s="60">
        <v>891.56600000000003</v>
      </c>
      <c r="D292" s="15">
        <v>44120</v>
      </c>
      <c r="E292" s="29">
        <v>884.52</v>
      </c>
    </row>
    <row r="293" spans="1:5" ht="16.5" thickBot="1" x14ac:dyDescent="0.25">
      <c r="A293" s="60">
        <v>3045731.8330000001</v>
      </c>
      <c r="B293" s="60">
        <v>35400157.971000001</v>
      </c>
      <c r="C293" s="60">
        <v>891.56600000000003</v>
      </c>
      <c r="D293" s="15">
        <v>44121</v>
      </c>
      <c r="E293" s="29">
        <v>884.57</v>
      </c>
    </row>
    <row r="294" spans="1:5" ht="16.5" thickBot="1" x14ac:dyDescent="0.25">
      <c r="A294" s="60">
        <v>3045731.8330000001</v>
      </c>
      <c r="B294" s="60">
        <v>35400157.971000001</v>
      </c>
      <c r="C294" s="60">
        <v>891.56600000000003</v>
      </c>
      <c r="D294" s="15">
        <v>44122</v>
      </c>
      <c r="E294" s="29">
        <v>884.54</v>
      </c>
    </row>
    <row r="295" spans="1:5" ht="16.5" thickBot="1" x14ac:dyDescent="0.25">
      <c r="A295" s="60">
        <v>3045731.8330000001</v>
      </c>
      <c r="B295" s="60">
        <v>35400157.971000001</v>
      </c>
      <c r="C295" s="60">
        <v>891.56600000000003</v>
      </c>
      <c r="D295" s="15">
        <v>44123</v>
      </c>
      <c r="E295" s="29">
        <v>884.56</v>
      </c>
    </row>
    <row r="296" spans="1:5" ht="16.5" thickBot="1" x14ac:dyDescent="0.25">
      <c r="A296" s="60">
        <v>3045731.8330000001</v>
      </c>
      <c r="B296" s="60">
        <v>35400157.971000001</v>
      </c>
      <c r="C296" s="60">
        <v>891.56600000000003</v>
      </c>
      <c r="D296" s="15">
        <v>44124</v>
      </c>
      <c r="E296" s="29">
        <v>884.58</v>
      </c>
    </row>
    <row r="297" spans="1:5" ht="16.5" thickBot="1" x14ac:dyDescent="0.25">
      <c r="A297" s="60">
        <v>3045731.8330000001</v>
      </c>
      <c r="B297" s="60">
        <v>35400157.971000001</v>
      </c>
      <c r="C297" s="60">
        <v>891.56600000000003</v>
      </c>
      <c r="D297" s="15">
        <v>44125</v>
      </c>
      <c r="E297" s="29">
        <v>884.59</v>
      </c>
    </row>
    <row r="298" spans="1:5" ht="16.5" thickBot="1" x14ac:dyDescent="0.25">
      <c r="A298" s="60">
        <v>3045731.8330000001</v>
      </c>
      <c r="B298" s="60">
        <v>35400157.971000001</v>
      </c>
      <c r="C298" s="60">
        <v>891.56600000000003</v>
      </c>
      <c r="D298" s="15">
        <v>44126</v>
      </c>
      <c r="E298" s="29">
        <v>884.61</v>
      </c>
    </row>
    <row r="299" spans="1:5" ht="16.5" thickBot="1" x14ac:dyDescent="0.25">
      <c r="A299" s="60">
        <v>3045731.8330000001</v>
      </c>
      <c r="B299" s="60">
        <v>35400157.971000001</v>
      </c>
      <c r="C299" s="60">
        <v>891.56600000000003</v>
      </c>
      <c r="D299" s="15">
        <v>44127</v>
      </c>
      <c r="E299" s="29">
        <v>884.58</v>
      </c>
    </row>
    <row r="300" spans="1:5" ht="16.5" thickBot="1" x14ac:dyDescent="0.25">
      <c r="A300" s="60">
        <v>3045731.8330000001</v>
      </c>
      <c r="B300" s="60">
        <v>35400157.971000001</v>
      </c>
      <c r="C300" s="60">
        <v>891.56600000000003</v>
      </c>
      <c r="D300" s="15">
        <v>44128</v>
      </c>
      <c r="E300" s="29">
        <v>884.65</v>
      </c>
    </row>
    <row r="301" spans="1:5" ht="16.5" thickBot="1" x14ac:dyDescent="0.25">
      <c r="A301" s="60">
        <v>3045731.8330000001</v>
      </c>
      <c r="B301" s="60">
        <v>35400157.971000001</v>
      </c>
      <c r="C301" s="60">
        <v>891.56600000000003</v>
      </c>
      <c r="D301" s="15">
        <v>44129</v>
      </c>
      <c r="E301" s="29">
        <v>884.6</v>
      </c>
    </row>
    <row r="302" spans="1:5" ht="16.5" thickBot="1" x14ac:dyDescent="0.25">
      <c r="A302" s="60">
        <v>3045731.8330000001</v>
      </c>
      <c r="B302" s="60">
        <v>35400157.971000001</v>
      </c>
      <c r="C302" s="60">
        <v>891.56600000000003</v>
      </c>
      <c r="D302" s="15">
        <v>44130</v>
      </c>
      <c r="E302" s="29">
        <v>884.62</v>
      </c>
    </row>
    <row r="303" spans="1:5" ht="16.5" thickBot="1" x14ac:dyDescent="0.25">
      <c r="A303" s="60">
        <v>3045731.8330000001</v>
      </c>
      <c r="B303" s="60">
        <v>35400157.971000001</v>
      </c>
      <c r="C303" s="60">
        <v>891.56600000000003</v>
      </c>
      <c r="D303" s="15">
        <v>44131</v>
      </c>
      <c r="E303" s="29">
        <v>884.64</v>
      </c>
    </row>
    <row r="304" spans="1:5" ht="16.5" thickBot="1" x14ac:dyDescent="0.25">
      <c r="A304" s="60">
        <v>3045731.8330000001</v>
      </c>
      <c r="B304" s="60">
        <v>35400157.971000001</v>
      </c>
      <c r="C304" s="60">
        <v>891.56600000000003</v>
      </c>
      <c r="D304" s="15">
        <v>44132</v>
      </c>
      <c r="E304" s="29">
        <v>884.63</v>
      </c>
    </row>
    <row r="305" spans="1:5" ht="16.5" thickBot="1" x14ac:dyDescent="0.25">
      <c r="A305" s="60">
        <v>3045731.8330000001</v>
      </c>
      <c r="B305" s="60">
        <v>35400157.971000001</v>
      </c>
      <c r="C305" s="60">
        <v>891.56600000000003</v>
      </c>
      <c r="D305" s="15">
        <v>44133</v>
      </c>
      <c r="E305" s="29">
        <v>884.67</v>
      </c>
    </row>
    <row r="306" spans="1:5" ht="16.5" thickBot="1" x14ac:dyDescent="0.25">
      <c r="A306" s="60">
        <v>3045731.8330000001</v>
      </c>
      <c r="B306" s="60">
        <v>35400157.971000001</v>
      </c>
      <c r="C306" s="60">
        <v>891.56600000000003</v>
      </c>
      <c r="D306" s="15">
        <v>44134</v>
      </c>
      <c r="E306" s="29">
        <v>884.68</v>
      </c>
    </row>
    <row r="307" spans="1:5" ht="16.5" thickBot="1" x14ac:dyDescent="0.25">
      <c r="A307" s="60">
        <v>3045731.8330000001</v>
      </c>
      <c r="B307" s="60">
        <v>35400157.971000001</v>
      </c>
      <c r="C307" s="60">
        <v>891.56600000000003</v>
      </c>
      <c r="D307" s="15">
        <v>44135</v>
      </c>
      <c r="E307" s="29">
        <v>884.7</v>
      </c>
    </row>
    <row r="308" spans="1:5" ht="16.5" thickBot="1" x14ac:dyDescent="0.25">
      <c r="A308" s="60">
        <v>3045731.8330000001</v>
      </c>
      <c r="B308" s="60">
        <v>35400157.971000001</v>
      </c>
      <c r="C308" s="60">
        <v>891.56600000000003</v>
      </c>
      <c r="D308" s="15">
        <v>44136</v>
      </c>
      <c r="E308" s="29">
        <v>884.69</v>
      </c>
    </row>
    <row r="309" spans="1:5" ht="16.5" thickBot="1" x14ac:dyDescent="0.25">
      <c r="A309" s="60">
        <v>3045731.8330000001</v>
      </c>
      <c r="B309" s="60">
        <v>35400157.971000001</v>
      </c>
      <c r="C309" s="60">
        <v>891.56600000000003</v>
      </c>
      <c r="D309" s="15">
        <v>44137</v>
      </c>
      <c r="E309" s="29">
        <v>884.71</v>
      </c>
    </row>
    <row r="310" spans="1:5" ht="16.5" thickBot="1" x14ac:dyDescent="0.25">
      <c r="A310" s="60">
        <v>3045731.8330000001</v>
      </c>
      <c r="B310" s="60">
        <v>35400157.971000001</v>
      </c>
      <c r="C310" s="60">
        <v>891.56600000000003</v>
      </c>
      <c r="D310" s="15">
        <v>44138</v>
      </c>
      <c r="E310" s="29">
        <v>884.68</v>
      </c>
    </row>
    <row r="311" spans="1:5" ht="16.5" thickBot="1" x14ac:dyDescent="0.25">
      <c r="A311" s="60">
        <v>3045731.8330000001</v>
      </c>
      <c r="B311" s="60">
        <v>35400157.971000001</v>
      </c>
      <c r="C311" s="60">
        <v>891.56600000000003</v>
      </c>
      <c r="D311" s="15">
        <v>44139</v>
      </c>
      <c r="E311" s="29">
        <v>884.73</v>
      </c>
    </row>
    <row r="312" spans="1:5" ht="16.5" thickBot="1" x14ac:dyDescent="0.25">
      <c r="A312" s="60">
        <v>3045731.8330000001</v>
      </c>
      <c r="B312" s="60">
        <v>35400157.971000001</v>
      </c>
      <c r="C312" s="60">
        <v>891.56600000000003</v>
      </c>
      <c r="D312" s="15">
        <v>44140</v>
      </c>
      <c r="E312" s="29">
        <v>884.76</v>
      </c>
    </row>
    <row r="313" spans="1:5" ht="16.5" thickBot="1" x14ac:dyDescent="0.25">
      <c r="A313" s="60">
        <v>3045731.8330000001</v>
      </c>
      <c r="B313" s="60">
        <v>35400157.971000001</v>
      </c>
      <c r="C313" s="60">
        <v>891.56600000000003</v>
      </c>
      <c r="D313" s="15">
        <v>44141</v>
      </c>
      <c r="E313" s="29">
        <v>884.75</v>
      </c>
    </row>
    <row r="314" spans="1:5" ht="16.5" thickBot="1" x14ac:dyDescent="0.25">
      <c r="A314" s="60">
        <v>3045731.8330000001</v>
      </c>
      <c r="B314" s="60">
        <v>35400157.971000001</v>
      </c>
      <c r="C314" s="60">
        <v>891.56600000000003</v>
      </c>
      <c r="D314" s="15">
        <v>44142</v>
      </c>
      <c r="E314" s="29">
        <v>884.72</v>
      </c>
    </row>
    <row r="315" spans="1:5" ht="16.5" thickBot="1" x14ac:dyDescent="0.25">
      <c r="A315" s="60">
        <v>3045731.8330000001</v>
      </c>
      <c r="B315" s="60">
        <v>35400157.971000001</v>
      </c>
      <c r="C315" s="60">
        <v>891.56600000000003</v>
      </c>
      <c r="D315" s="15">
        <v>44143</v>
      </c>
      <c r="E315" s="29">
        <v>884.77</v>
      </c>
    </row>
    <row r="316" spans="1:5" ht="16.5" thickBot="1" x14ac:dyDescent="0.25">
      <c r="A316" s="60">
        <v>3045731.8330000001</v>
      </c>
      <c r="B316" s="60">
        <v>35400157.971000001</v>
      </c>
      <c r="C316" s="60">
        <v>891.56600000000003</v>
      </c>
      <c r="D316" s="15">
        <v>44144</v>
      </c>
      <c r="E316" s="29">
        <v>884.79</v>
      </c>
    </row>
    <row r="317" spans="1:5" ht="16.5" thickBot="1" x14ac:dyDescent="0.25">
      <c r="A317" s="60">
        <v>3045731.8330000001</v>
      </c>
      <c r="B317" s="60">
        <v>35400157.971000001</v>
      </c>
      <c r="C317" s="60">
        <v>891.56600000000003</v>
      </c>
      <c r="D317" s="15">
        <v>44145</v>
      </c>
      <c r="E317" s="29">
        <v>884.82</v>
      </c>
    </row>
    <row r="318" spans="1:5" ht="16.5" thickBot="1" x14ac:dyDescent="0.25">
      <c r="A318" s="60">
        <v>3045731.8330000001</v>
      </c>
      <c r="B318" s="60">
        <v>35400157.971000001</v>
      </c>
      <c r="C318" s="60">
        <v>891.56600000000003</v>
      </c>
      <c r="D318" s="15">
        <v>44146</v>
      </c>
      <c r="E318" s="29">
        <v>884.83</v>
      </c>
    </row>
    <row r="319" spans="1:5" ht="16.5" thickBot="1" x14ac:dyDescent="0.25">
      <c r="A319" s="60">
        <v>3045731.8330000001</v>
      </c>
      <c r="B319" s="60">
        <v>35400157.971000001</v>
      </c>
      <c r="C319" s="60">
        <v>891.56600000000003</v>
      </c>
      <c r="D319" s="15">
        <v>44147</v>
      </c>
      <c r="E319" s="29">
        <v>884.87</v>
      </c>
    </row>
    <row r="320" spans="1:5" ht="16.5" thickBot="1" x14ac:dyDescent="0.25">
      <c r="A320" s="60">
        <v>3045731.8330000001</v>
      </c>
      <c r="B320" s="60">
        <v>35400157.971000001</v>
      </c>
      <c r="C320" s="60">
        <v>891.56600000000003</v>
      </c>
      <c r="D320" s="15">
        <v>44148</v>
      </c>
      <c r="E320" s="29">
        <v>884.88</v>
      </c>
    </row>
    <row r="321" spans="1:5" ht="16.5" thickBot="1" x14ac:dyDescent="0.25">
      <c r="A321" s="60">
        <v>3045731.8330000001</v>
      </c>
      <c r="B321" s="60">
        <v>35400157.971000001</v>
      </c>
      <c r="C321" s="60">
        <v>891.56600000000003</v>
      </c>
      <c r="D321" s="15">
        <v>44149</v>
      </c>
      <c r="E321" s="29">
        <v>884.91</v>
      </c>
    </row>
    <row r="322" spans="1:5" ht="16.5" thickBot="1" x14ac:dyDescent="0.25">
      <c r="A322" s="60">
        <v>3045731.8330000001</v>
      </c>
      <c r="B322" s="60">
        <v>35400157.971000001</v>
      </c>
      <c r="C322" s="60">
        <v>891.56600000000003</v>
      </c>
      <c r="D322" s="15">
        <v>44150</v>
      </c>
      <c r="E322" s="29">
        <v>884.97</v>
      </c>
    </row>
    <row r="323" spans="1:5" ht="16.5" thickBot="1" x14ac:dyDescent="0.25">
      <c r="A323" s="60">
        <v>3045731.8330000001</v>
      </c>
      <c r="B323" s="60">
        <v>35400157.971000001</v>
      </c>
      <c r="C323" s="60">
        <v>891.56600000000003</v>
      </c>
      <c r="D323" s="15">
        <v>44151</v>
      </c>
      <c r="E323" s="29">
        <v>885.01</v>
      </c>
    </row>
    <row r="324" spans="1:5" ht="16.5" thickBot="1" x14ac:dyDescent="0.25">
      <c r="A324" s="60">
        <v>3045731.8330000001</v>
      </c>
      <c r="B324" s="60">
        <v>35400157.971000001</v>
      </c>
      <c r="C324" s="60">
        <v>891.56600000000003</v>
      </c>
      <c r="D324" s="15">
        <v>44152</v>
      </c>
      <c r="E324" s="29">
        <v>885.04</v>
      </c>
    </row>
    <row r="325" spans="1:5" ht="16.5" thickBot="1" x14ac:dyDescent="0.25">
      <c r="A325" s="60">
        <v>3045731.8330000001</v>
      </c>
      <c r="B325" s="60">
        <v>35400157.971000001</v>
      </c>
      <c r="C325" s="60">
        <v>891.56600000000003</v>
      </c>
      <c r="D325" s="15">
        <v>44153</v>
      </c>
      <c r="E325" s="29">
        <v>885.07</v>
      </c>
    </row>
    <row r="326" spans="1:5" ht="16.5" thickBot="1" x14ac:dyDescent="0.25">
      <c r="A326" s="60">
        <v>3045731.8330000001</v>
      </c>
      <c r="B326" s="60">
        <v>35400157.971000001</v>
      </c>
      <c r="C326" s="60">
        <v>891.56600000000003</v>
      </c>
      <c r="D326" s="15">
        <v>44154</v>
      </c>
      <c r="E326" s="29">
        <v>885.12</v>
      </c>
    </row>
    <row r="327" spans="1:5" ht="16.5" thickBot="1" x14ac:dyDescent="0.25">
      <c r="A327" s="60">
        <v>3045731.8330000001</v>
      </c>
      <c r="B327" s="60">
        <v>35400157.971000001</v>
      </c>
      <c r="C327" s="60">
        <v>891.56600000000003</v>
      </c>
      <c r="D327" s="15">
        <v>44155</v>
      </c>
      <c r="E327" s="29">
        <v>885.11</v>
      </c>
    </row>
    <row r="328" spans="1:5" ht="16.5" thickBot="1" x14ac:dyDescent="0.25">
      <c r="A328" s="60">
        <v>3045731.8330000001</v>
      </c>
      <c r="B328" s="60">
        <v>35400157.971000001</v>
      </c>
      <c r="C328" s="60">
        <v>891.56600000000003</v>
      </c>
      <c r="D328" s="15">
        <v>44156</v>
      </c>
      <c r="E328" s="29">
        <v>885.14</v>
      </c>
    </row>
    <row r="329" spans="1:5" ht="16.5" thickBot="1" x14ac:dyDescent="0.25">
      <c r="A329" s="60">
        <v>3045731.8330000001</v>
      </c>
      <c r="B329" s="60">
        <v>35400157.971000001</v>
      </c>
      <c r="C329" s="60">
        <v>891.56600000000003</v>
      </c>
      <c r="D329" s="15">
        <v>44157</v>
      </c>
      <c r="E329" s="29">
        <v>885.15</v>
      </c>
    </row>
    <row r="330" spans="1:5" ht="16.5" thickBot="1" x14ac:dyDescent="0.25">
      <c r="A330" s="60">
        <v>3045731.8330000001</v>
      </c>
      <c r="B330" s="60">
        <v>35400157.971000001</v>
      </c>
      <c r="C330" s="60">
        <v>891.56600000000003</v>
      </c>
      <c r="D330" s="15">
        <v>44158</v>
      </c>
      <c r="E330" s="29">
        <v>885.18</v>
      </c>
    </row>
    <row r="331" spans="1:5" ht="16.5" thickBot="1" x14ac:dyDescent="0.25">
      <c r="A331" s="60">
        <v>3045731.8330000001</v>
      </c>
      <c r="B331" s="60">
        <v>35400157.971000001</v>
      </c>
      <c r="C331" s="60">
        <v>891.56600000000003</v>
      </c>
      <c r="D331" s="15">
        <v>44159</v>
      </c>
      <c r="E331" s="29">
        <v>885.21</v>
      </c>
    </row>
    <row r="332" spans="1:5" ht="16.5" thickBot="1" x14ac:dyDescent="0.25">
      <c r="A332" s="60">
        <v>3045731.8330000001</v>
      </c>
      <c r="B332" s="60">
        <v>35400157.971000001</v>
      </c>
      <c r="C332" s="60">
        <v>891.56600000000003</v>
      </c>
      <c r="D332" s="15">
        <v>44160</v>
      </c>
      <c r="E332" s="29">
        <v>885.21</v>
      </c>
    </row>
    <row r="333" spans="1:5" ht="16.5" thickBot="1" x14ac:dyDescent="0.25">
      <c r="A333" s="60">
        <v>3045731.8330000001</v>
      </c>
      <c r="B333" s="60">
        <v>35400157.971000001</v>
      </c>
      <c r="C333" s="60">
        <v>891.56600000000003</v>
      </c>
      <c r="D333" s="15">
        <v>44161</v>
      </c>
      <c r="E333" s="29">
        <v>885.25</v>
      </c>
    </row>
    <row r="334" spans="1:5" ht="16.5" thickBot="1" x14ac:dyDescent="0.25">
      <c r="A334" s="60">
        <v>3045731.8330000001</v>
      </c>
      <c r="B334" s="60">
        <v>35400157.971000001</v>
      </c>
      <c r="C334" s="60">
        <v>891.56600000000003</v>
      </c>
      <c r="D334" s="15">
        <v>44162</v>
      </c>
      <c r="E334" s="29">
        <v>885.23</v>
      </c>
    </row>
    <row r="335" spans="1:5" ht="16.5" thickBot="1" x14ac:dyDescent="0.25">
      <c r="A335" s="60">
        <v>3045731.8330000001</v>
      </c>
      <c r="B335" s="60">
        <v>35400157.971000001</v>
      </c>
      <c r="C335" s="60">
        <v>891.56600000000003</v>
      </c>
      <c r="D335" s="15">
        <v>44163</v>
      </c>
      <c r="E335" s="29">
        <v>885.26</v>
      </c>
    </row>
    <row r="336" spans="1:5" ht="16.5" thickBot="1" x14ac:dyDescent="0.25">
      <c r="A336" s="60">
        <v>3045731.8330000001</v>
      </c>
      <c r="B336" s="60">
        <v>35400157.971000001</v>
      </c>
      <c r="C336" s="60">
        <v>891.56600000000003</v>
      </c>
      <c r="D336" s="15">
        <v>44164</v>
      </c>
      <c r="E336" s="29">
        <v>885.3</v>
      </c>
    </row>
    <row r="337" spans="1:5" ht="16.5" thickBot="1" x14ac:dyDescent="0.25">
      <c r="A337" s="60">
        <v>3045731.8330000001</v>
      </c>
      <c r="B337" s="60">
        <v>35400157.971000001</v>
      </c>
      <c r="C337" s="60">
        <v>891.56600000000003</v>
      </c>
      <c r="D337" s="15">
        <v>44165</v>
      </c>
      <c r="E337" s="29">
        <v>885.33</v>
      </c>
    </row>
    <row r="338" spans="1:5" ht="16.5" thickBot="1" x14ac:dyDescent="0.25">
      <c r="A338" s="60">
        <v>3045731.8330000001</v>
      </c>
      <c r="B338" s="60">
        <v>35400157.971000001</v>
      </c>
      <c r="C338" s="60">
        <v>891.56600000000003</v>
      </c>
      <c r="D338" s="15">
        <v>44166</v>
      </c>
      <c r="E338" s="29">
        <v>885.32</v>
      </c>
    </row>
    <row r="339" spans="1:5" ht="16.5" thickBot="1" x14ac:dyDescent="0.25">
      <c r="A339" s="60">
        <v>3045731.8330000001</v>
      </c>
      <c r="B339" s="60">
        <v>35400157.971000001</v>
      </c>
      <c r="C339" s="60">
        <v>891.56600000000003</v>
      </c>
      <c r="D339" s="15">
        <v>44167</v>
      </c>
      <c r="E339" s="29">
        <v>885.34</v>
      </c>
    </row>
    <row r="340" spans="1:5" ht="16.5" thickBot="1" x14ac:dyDescent="0.25">
      <c r="A340" s="60">
        <v>3045731.8330000001</v>
      </c>
      <c r="B340" s="60">
        <v>35400157.971000001</v>
      </c>
      <c r="C340" s="60">
        <v>891.56600000000003</v>
      </c>
      <c r="D340" s="15">
        <v>44168</v>
      </c>
      <c r="E340" s="29">
        <v>885.34</v>
      </c>
    </row>
    <row r="341" spans="1:5" ht="16.5" thickBot="1" x14ac:dyDescent="0.25">
      <c r="A341" s="60">
        <v>3045731.8330000001</v>
      </c>
      <c r="B341" s="60">
        <v>35400157.971000001</v>
      </c>
      <c r="C341" s="60">
        <v>891.56600000000003</v>
      </c>
      <c r="D341" s="15">
        <v>44169</v>
      </c>
      <c r="E341" s="29">
        <v>885.36</v>
      </c>
    </row>
    <row r="342" spans="1:5" ht="16.5" thickBot="1" x14ac:dyDescent="0.25">
      <c r="A342" s="60">
        <v>3045731.8330000001</v>
      </c>
      <c r="B342" s="60">
        <v>35400157.971000001</v>
      </c>
      <c r="C342" s="60">
        <v>891.56600000000003</v>
      </c>
      <c r="D342" s="15">
        <v>44170</v>
      </c>
      <c r="E342" s="29">
        <v>885.35</v>
      </c>
    </row>
    <row r="343" spans="1:5" ht="16.5" thickBot="1" x14ac:dyDescent="0.25">
      <c r="A343" s="60">
        <v>3045731.8330000001</v>
      </c>
      <c r="B343" s="60">
        <v>35400157.971000001</v>
      </c>
      <c r="C343" s="60">
        <v>891.56600000000003</v>
      </c>
      <c r="D343" s="15">
        <v>44171</v>
      </c>
      <c r="E343" s="29">
        <v>885.38</v>
      </c>
    </row>
    <row r="344" spans="1:5" ht="16.5" thickBot="1" x14ac:dyDescent="0.25">
      <c r="A344" s="60">
        <v>3045731.8330000001</v>
      </c>
      <c r="B344" s="60">
        <v>35400157.971000001</v>
      </c>
      <c r="C344" s="60">
        <v>891.56600000000003</v>
      </c>
      <c r="D344" s="15">
        <v>44172</v>
      </c>
      <c r="E344" s="29">
        <v>885.4</v>
      </c>
    </row>
    <row r="345" spans="1:5" ht="16.5" thickBot="1" x14ac:dyDescent="0.25">
      <c r="A345" s="60">
        <v>3045731.8330000001</v>
      </c>
      <c r="B345" s="60">
        <v>35400157.971000001</v>
      </c>
      <c r="C345" s="60">
        <v>891.56600000000003</v>
      </c>
      <c r="D345" s="15">
        <v>44173</v>
      </c>
      <c r="E345" s="29">
        <v>885.42</v>
      </c>
    </row>
    <row r="346" spans="1:5" ht="16.5" thickBot="1" x14ac:dyDescent="0.25">
      <c r="A346" s="60">
        <v>3045731.8330000001</v>
      </c>
      <c r="B346" s="60">
        <v>35400157.971000001</v>
      </c>
      <c r="C346" s="60">
        <v>891.56600000000003</v>
      </c>
      <c r="D346" s="15">
        <v>44174</v>
      </c>
      <c r="E346" s="29">
        <v>885.4</v>
      </c>
    </row>
    <row r="347" spans="1:5" ht="16.5" thickBot="1" x14ac:dyDescent="0.25">
      <c r="A347" s="60">
        <v>3045731.8330000001</v>
      </c>
      <c r="B347" s="60">
        <v>35400157.971000001</v>
      </c>
      <c r="C347" s="60">
        <v>891.56600000000003</v>
      </c>
      <c r="D347" s="15">
        <v>44175</v>
      </c>
      <c r="E347" s="29">
        <v>885.41</v>
      </c>
    </row>
    <row r="348" spans="1:5" ht="16.5" thickBot="1" x14ac:dyDescent="0.25">
      <c r="A348" s="60">
        <v>3045731.8330000001</v>
      </c>
      <c r="B348" s="60">
        <v>35400157.971000001</v>
      </c>
      <c r="C348" s="60">
        <v>891.56600000000003</v>
      </c>
      <c r="D348" s="15">
        <v>44176</v>
      </c>
      <c r="E348" s="29">
        <v>885.42</v>
      </c>
    </row>
    <row r="349" spans="1:5" ht="16.5" thickBot="1" x14ac:dyDescent="0.25">
      <c r="A349" s="60">
        <v>3045731.8330000001</v>
      </c>
      <c r="B349" s="60">
        <v>35400157.971000001</v>
      </c>
      <c r="C349" s="60">
        <v>891.56600000000003</v>
      </c>
      <c r="D349" s="15">
        <v>44177</v>
      </c>
      <c r="E349" s="29">
        <v>885.43</v>
      </c>
    </row>
    <row r="350" spans="1:5" ht="16.5" thickBot="1" x14ac:dyDescent="0.25">
      <c r="A350" s="60">
        <v>3045731.8330000001</v>
      </c>
      <c r="B350" s="60">
        <v>35400157.971000001</v>
      </c>
      <c r="C350" s="60">
        <v>891.56600000000003</v>
      </c>
      <c r="D350" s="15">
        <v>44178</v>
      </c>
      <c r="E350" s="29">
        <v>885.45</v>
      </c>
    </row>
    <row r="351" spans="1:5" ht="16.5" thickBot="1" x14ac:dyDescent="0.25">
      <c r="A351" s="60">
        <v>3045731.8330000001</v>
      </c>
      <c r="B351" s="60">
        <v>35400157.971000001</v>
      </c>
      <c r="C351" s="60">
        <v>891.56600000000003</v>
      </c>
      <c r="D351" s="15">
        <v>44179</v>
      </c>
      <c r="E351" s="29">
        <v>885.44</v>
      </c>
    </row>
    <row r="352" spans="1:5" ht="16.5" thickBot="1" x14ac:dyDescent="0.25">
      <c r="A352" s="60">
        <v>3045731.8330000001</v>
      </c>
      <c r="B352" s="60">
        <v>35400157.971000001</v>
      </c>
      <c r="C352" s="60">
        <v>891.56600000000003</v>
      </c>
      <c r="D352" s="15">
        <v>44180</v>
      </c>
      <c r="E352" s="29">
        <v>885.47</v>
      </c>
    </row>
    <row r="353" spans="1:5" ht="16.5" thickBot="1" x14ac:dyDescent="0.25">
      <c r="A353" s="60">
        <v>3045731.8330000001</v>
      </c>
      <c r="B353" s="60">
        <v>35400157.971000001</v>
      </c>
      <c r="C353" s="60">
        <v>891.56600000000003</v>
      </c>
      <c r="D353" s="15">
        <v>44181</v>
      </c>
      <c r="E353" s="29">
        <v>885.49</v>
      </c>
    </row>
    <row r="354" spans="1:5" ht="16.5" thickBot="1" x14ac:dyDescent="0.25">
      <c r="A354" s="60">
        <v>3045731.8330000001</v>
      </c>
      <c r="B354" s="60">
        <v>35400157.971000001</v>
      </c>
      <c r="C354" s="60">
        <v>891.56600000000003</v>
      </c>
      <c r="D354" s="15">
        <v>44182</v>
      </c>
      <c r="E354" s="29">
        <v>885.49</v>
      </c>
    </row>
    <row r="355" spans="1:5" ht="16.5" thickBot="1" x14ac:dyDescent="0.25">
      <c r="A355" s="60">
        <v>3045731.8330000001</v>
      </c>
      <c r="B355" s="60">
        <v>35400157.971000001</v>
      </c>
      <c r="C355" s="60">
        <v>891.56600000000003</v>
      </c>
      <c r="D355" s="15">
        <v>44183</v>
      </c>
      <c r="E355" s="29">
        <v>885.48</v>
      </c>
    </row>
    <row r="356" spans="1:5" ht="16.5" thickBot="1" x14ac:dyDescent="0.25">
      <c r="A356" s="60">
        <v>3045731.8330000001</v>
      </c>
      <c r="B356" s="60">
        <v>35400157.971000001</v>
      </c>
      <c r="C356" s="60">
        <v>891.56600000000003</v>
      </c>
      <c r="D356" s="15">
        <v>44184</v>
      </c>
      <c r="E356" s="29">
        <v>885.5</v>
      </c>
    </row>
    <row r="357" spans="1:5" ht="16.5" thickBot="1" x14ac:dyDescent="0.25">
      <c r="A357" s="60">
        <v>3045731.8330000001</v>
      </c>
      <c r="B357" s="60">
        <v>35400157.971000001</v>
      </c>
      <c r="C357" s="60">
        <v>891.56600000000003</v>
      </c>
      <c r="D357" s="15">
        <v>44185</v>
      </c>
      <c r="E357" s="29">
        <v>885.51</v>
      </c>
    </row>
    <row r="358" spans="1:5" ht="16.5" thickBot="1" x14ac:dyDescent="0.25">
      <c r="A358" s="60">
        <v>3045731.8330000001</v>
      </c>
      <c r="B358" s="60">
        <v>35400157.971000001</v>
      </c>
      <c r="C358" s="60">
        <v>891.56600000000003</v>
      </c>
      <c r="D358" s="15">
        <v>44186</v>
      </c>
      <c r="E358" s="29">
        <v>885.52</v>
      </c>
    </row>
    <row r="359" spans="1:5" ht="16.5" thickBot="1" x14ac:dyDescent="0.25">
      <c r="A359" s="60">
        <v>3045731.8330000001</v>
      </c>
      <c r="B359" s="60">
        <v>35400157.971000001</v>
      </c>
      <c r="C359" s="60">
        <v>891.56600000000003</v>
      </c>
      <c r="D359" s="15">
        <v>44187</v>
      </c>
      <c r="E359" s="29">
        <v>885.52</v>
      </c>
    </row>
    <row r="360" spans="1:5" ht="16.5" thickBot="1" x14ac:dyDescent="0.25">
      <c r="A360" s="60">
        <v>3045731.8330000001</v>
      </c>
      <c r="B360" s="60">
        <v>35400157.971000001</v>
      </c>
      <c r="C360" s="60">
        <v>891.56600000000003</v>
      </c>
      <c r="D360" s="15">
        <v>44188</v>
      </c>
      <c r="E360" s="29">
        <v>885.55</v>
      </c>
    </row>
    <row r="361" spans="1:5" ht="16.5" thickBot="1" x14ac:dyDescent="0.25">
      <c r="A361" s="60">
        <v>3045731.8330000001</v>
      </c>
      <c r="B361" s="60">
        <v>35400157.971000001</v>
      </c>
      <c r="C361" s="60">
        <v>891.56600000000003</v>
      </c>
      <c r="D361" s="15">
        <v>44189</v>
      </c>
      <c r="E361" s="29">
        <v>885.56</v>
      </c>
    </row>
    <row r="362" spans="1:5" ht="16.5" thickBot="1" x14ac:dyDescent="0.25">
      <c r="A362" s="60">
        <v>3045731.8330000001</v>
      </c>
      <c r="B362" s="60">
        <v>35400157.971000001</v>
      </c>
      <c r="C362" s="60">
        <v>891.56600000000003</v>
      </c>
      <c r="D362" s="15">
        <v>44190</v>
      </c>
      <c r="E362" s="29">
        <v>885.56</v>
      </c>
    </row>
    <row r="363" spans="1:5" ht="16.5" thickBot="1" x14ac:dyDescent="0.25">
      <c r="A363" s="60">
        <v>3045731.8330000001</v>
      </c>
      <c r="B363" s="60">
        <v>35400157.971000001</v>
      </c>
      <c r="C363" s="60">
        <v>891.56600000000003</v>
      </c>
      <c r="D363" s="15">
        <v>44191</v>
      </c>
      <c r="E363" s="62">
        <v>885.59</v>
      </c>
    </row>
    <row r="364" spans="1:5" ht="16.5" thickBot="1" x14ac:dyDescent="0.25">
      <c r="A364" s="60">
        <v>3045731.8330000001</v>
      </c>
      <c r="B364" s="60">
        <v>35400157.971000001</v>
      </c>
      <c r="C364" s="60">
        <v>891.56600000000003</v>
      </c>
      <c r="D364" s="15">
        <v>44192</v>
      </c>
      <c r="E364" s="62">
        <v>885.58</v>
      </c>
    </row>
    <row r="365" spans="1:5" ht="16.5" thickBot="1" x14ac:dyDescent="0.25">
      <c r="A365" s="60">
        <v>3045731.8330000001</v>
      </c>
      <c r="B365" s="60">
        <v>35400157.971000001</v>
      </c>
      <c r="C365" s="60">
        <v>891.56600000000003</v>
      </c>
      <c r="D365" s="15">
        <v>44193</v>
      </c>
      <c r="E365" s="62">
        <v>885.6</v>
      </c>
    </row>
    <row r="366" spans="1:5" ht="16.5" thickBot="1" x14ac:dyDescent="0.25">
      <c r="A366" s="60">
        <v>3045731.8330000001</v>
      </c>
      <c r="B366" s="60">
        <v>35400157.971000001</v>
      </c>
      <c r="C366" s="60">
        <v>891.56600000000003</v>
      </c>
      <c r="D366" s="15">
        <v>44194</v>
      </c>
      <c r="E366" s="62">
        <v>885.59</v>
      </c>
    </row>
    <row r="367" spans="1:5" ht="16.5" thickBot="1" x14ac:dyDescent="0.25">
      <c r="A367" s="60">
        <v>3045731.8330000001</v>
      </c>
      <c r="B367" s="60">
        <v>35400157.971000001</v>
      </c>
      <c r="C367" s="60">
        <v>891.56600000000003</v>
      </c>
      <c r="D367" s="15">
        <v>44195</v>
      </c>
      <c r="E367" s="62">
        <v>885.58</v>
      </c>
    </row>
    <row r="368" spans="1:5" ht="16.5" thickBot="1" x14ac:dyDescent="0.25">
      <c r="A368" s="60">
        <v>3045731.8330000001</v>
      </c>
      <c r="B368" s="60">
        <v>35400157.971000001</v>
      </c>
      <c r="C368" s="60">
        <v>891.56600000000003</v>
      </c>
      <c r="D368" s="15">
        <v>44196</v>
      </c>
      <c r="E368" s="62">
        <v>885.59</v>
      </c>
    </row>
    <row r="369" spans="1:5" ht="16.5" thickBot="1" x14ac:dyDescent="0.25">
      <c r="A369" s="60">
        <v>3045731.8330000001</v>
      </c>
      <c r="B369" s="60">
        <v>35400157.971000001</v>
      </c>
      <c r="C369" s="60">
        <v>891.56600000000003</v>
      </c>
      <c r="D369" s="19" t="s">
        <v>0</v>
      </c>
      <c r="E369" s="30">
        <v>885.6</v>
      </c>
    </row>
    <row r="370" spans="1:5" ht="16.5" thickBot="1" x14ac:dyDescent="0.25">
      <c r="A370" s="60">
        <v>3045731.8330000001</v>
      </c>
      <c r="B370" s="60">
        <v>35400157.971000001</v>
      </c>
      <c r="C370" s="60">
        <v>891.56600000000003</v>
      </c>
      <c r="D370" s="19" t="s">
        <v>1</v>
      </c>
      <c r="E370" s="30">
        <v>885.6</v>
      </c>
    </row>
    <row r="371" spans="1:5" ht="16.5" thickBot="1" x14ac:dyDescent="0.25">
      <c r="A371" s="60">
        <v>3045731.8330000001</v>
      </c>
      <c r="B371" s="60">
        <v>35400157.971000001</v>
      </c>
      <c r="C371" s="60">
        <v>891.56600000000003</v>
      </c>
      <c r="D371" s="19" t="s">
        <v>2</v>
      </c>
      <c r="E371" s="30">
        <v>885.58</v>
      </c>
    </row>
    <row r="372" spans="1:5" ht="16.5" thickBot="1" x14ac:dyDescent="0.25">
      <c r="A372" s="60">
        <v>3045731.8330000001</v>
      </c>
      <c r="B372" s="60">
        <v>35400157.971000001</v>
      </c>
      <c r="C372" s="60">
        <v>891.56600000000003</v>
      </c>
      <c r="D372" s="19" t="s">
        <v>3</v>
      </c>
      <c r="E372" s="30">
        <v>885.6</v>
      </c>
    </row>
    <row r="373" spans="1:5" ht="16.5" thickBot="1" x14ac:dyDescent="0.25">
      <c r="A373" s="60">
        <v>3045731.8330000001</v>
      </c>
      <c r="B373" s="60">
        <v>35400157.971000001</v>
      </c>
      <c r="C373" s="60">
        <v>891.56600000000003</v>
      </c>
      <c r="D373" s="19" t="s">
        <v>4</v>
      </c>
      <c r="E373" s="30">
        <v>885.61</v>
      </c>
    </row>
    <row r="374" spans="1:5" ht="16.5" thickBot="1" x14ac:dyDescent="0.25">
      <c r="A374" s="60">
        <v>3045731.8330000001</v>
      </c>
      <c r="B374" s="60">
        <v>35400157.971000001</v>
      </c>
      <c r="C374" s="60">
        <v>891.56600000000003</v>
      </c>
      <c r="D374" s="19" t="s">
        <v>5</v>
      </c>
      <c r="E374" s="30">
        <v>885.62</v>
      </c>
    </row>
    <row r="375" spans="1:5" ht="16.5" thickBot="1" x14ac:dyDescent="0.25">
      <c r="A375" s="60">
        <v>3045731.8330000001</v>
      </c>
      <c r="B375" s="60">
        <v>35400157.971000001</v>
      </c>
      <c r="C375" s="60">
        <v>891.56600000000003</v>
      </c>
      <c r="D375" s="19" t="s">
        <v>6</v>
      </c>
      <c r="E375" s="30">
        <v>885.61</v>
      </c>
    </row>
    <row r="376" spans="1:5" ht="16.5" thickBot="1" x14ac:dyDescent="0.25">
      <c r="A376" s="60">
        <v>3045731.8330000001</v>
      </c>
      <c r="B376" s="60">
        <v>35400157.971000001</v>
      </c>
      <c r="C376" s="60">
        <v>891.56600000000003</v>
      </c>
      <c r="D376" s="19" t="s">
        <v>7</v>
      </c>
      <c r="E376" s="30">
        <v>885.63</v>
      </c>
    </row>
    <row r="377" spans="1:5" ht="16.5" thickBot="1" x14ac:dyDescent="0.25">
      <c r="A377" s="60">
        <v>3045731.8330000001</v>
      </c>
      <c r="B377" s="60">
        <v>35400157.971000001</v>
      </c>
      <c r="C377" s="60">
        <v>891.56600000000003</v>
      </c>
      <c r="D377" s="19" t="s">
        <v>8</v>
      </c>
      <c r="E377" s="30">
        <v>885.64</v>
      </c>
    </row>
    <row r="378" spans="1:5" ht="16.5" thickBot="1" x14ac:dyDescent="0.25">
      <c r="A378" s="60">
        <v>3045731.8330000001</v>
      </c>
      <c r="B378" s="60">
        <v>35400157.971000001</v>
      </c>
      <c r="C378" s="60">
        <v>891.56600000000003</v>
      </c>
      <c r="D378" s="19" t="s">
        <v>9</v>
      </c>
      <c r="E378" s="30">
        <v>885.62</v>
      </c>
    </row>
    <row r="379" spans="1:5" ht="16.5" thickBot="1" x14ac:dyDescent="0.25">
      <c r="A379" s="60">
        <v>3045731.8330000001</v>
      </c>
      <c r="B379" s="60">
        <v>35400157.971000001</v>
      </c>
      <c r="C379" s="60">
        <v>891.56600000000003</v>
      </c>
      <c r="D379" s="19" t="s">
        <v>10</v>
      </c>
      <c r="E379" s="30">
        <v>885.63</v>
      </c>
    </row>
    <row r="380" spans="1:5" ht="16.5" thickBot="1" x14ac:dyDescent="0.25">
      <c r="A380" s="60">
        <v>3045731.8330000001</v>
      </c>
      <c r="B380" s="60">
        <v>35400157.971000001</v>
      </c>
      <c r="C380" s="60">
        <v>891.56600000000003</v>
      </c>
      <c r="D380" s="19" t="s">
        <v>11</v>
      </c>
      <c r="E380" s="30">
        <v>885.65</v>
      </c>
    </row>
    <row r="381" spans="1:5" ht="16.5" thickBot="1" x14ac:dyDescent="0.25">
      <c r="A381" s="60">
        <v>3045731.8330000001</v>
      </c>
      <c r="B381" s="60">
        <v>35400157.971000001</v>
      </c>
      <c r="C381" s="60">
        <v>891.56600000000003</v>
      </c>
      <c r="D381" s="19" t="s">
        <v>12</v>
      </c>
      <c r="E381" s="30">
        <v>885.62599999999998</v>
      </c>
    </row>
    <row r="382" spans="1:5" ht="16.5" thickBot="1" x14ac:dyDescent="0.25">
      <c r="A382" s="60">
        <v>3045731.8330000001</v>
      </c>
      <c r="B382" s="60">
        <v>35400157.971000001</v>
      </c>
      <c r="C382" s="60">
        <v>891.56600000000003</v>
      </c>
      <c r="D382" s="19" t="s">
        <v>13</v>
      </c>
      <c r="E382" s="30">
        <v>885.63599999999997</v>
      </c>
    </row>
    <row r="383" spans="1:5" ht="16.5" thickBot="1" x14ac:dyDescent="0.25">
      <c r="A383" s="60">
        <v>3045731.8330000001</v>
      </c>
      <c r="B383" s="60">
        <v>35400157.971000001</v>
      </c>
      <c r="C383" s="60">
        <v>891.56600000000003</v>
      </c>
      <c r="D383" s="19" t="s">
        <v>14</v>
      </c>
      <c r="E383" s="30">
        <v>885.65599999999995</v>
      </c>
    </row>
    <row r="384" spans="1:5" ht="16.5" thickBot="1" x14ac:dyDescent="0.25">
      <c r="A384" s="60">
        <v>3045731.8330000001</v>
      </c>
      <c r="B384" s="60">
        <v>35400157.971000001</v>
      </c>
      <c r="C384" s="60">
        <v>891.56600000000003</v>
      </c>
      <c r="D384" s="19" t="s">
        <v>15</v>
      </c>
      <c r="E384" s="30">
        <v>885.67600000000004</v>
      </c>
    </row>
    <row r="385" spans="1:5" ht="16.5" thickBot="1" x14ac:dyDescent="0.25">
      <c r="A385" s="60">
        <v>3045731.8330000001</v>
      </c>
      <c r="B385" s="60">
        <v>35400157.971000001</v>
      </c>
      <c r="C385" s="60">
        <v>891.56600000000003</v>
      </c>
      <c r="D385" s="19" t="s">
        <v>16</v>
      </c>
      <c r="E385" s="30">
        <v>885.68600000000004</v>
      </c>
    </row>
    <row r="386" spans="1:5" ht="16.5" thickBot="1" x14ac:dyDescent="0.25">
      <c r="A386" s="60">
        <v>3045731.8330000001</v>
      </c>
      <c r="B386" s="60">
        <v>35400157.971000001</v>
      </c>
      <c r="C386" s="60">
        <v>891.56600000000003</v>
      </c>
      <c r="D386" s="19" t="s">
        <v>17</v>
      </c>
      <c r="E386" s="30">
        <v>885.66600000000005</v>
      </c>
    </row>
    <row r="387" spans="1:5" ht="16.5" thickBot="1" x14ac:dyDescent="0.25">
      <c r="A387" s="60">
        <v>3045731.8330000001</v>
      </c>
      <c r="B387" s="60">
        <v>35400157.971000001</v>
      </c>
      <c r="C387" s="60">
        <v>891.56600000000003</v>
      </c>
      <c r="D387" s="19" t="s">
        <v>18</v>
      </c>
      <c r="E387" s="30">
        <v>885.65599999999995</v>
      </c>
    </row>
    <row r="388" spans="1:5" ht="16.5" thickBot="1" x14ac:dyDescent="0.25">
      <c r="A388" s="60">
        <v>3045731.8330000001</v>
      </c>
      <c r="B388" s="60">
        <v>35400157.971000001</v>
      </c>
      <c r="C388" s="60">
        <v>891.56600000000003</v>
      </c>
      <c r="D388" s="19" t="s">
        <v>19</v>
      </c>
      <c r="E388" s="30">
        <v>885.65599999999995</v>
      </c>
    </row>
    <row r="389" spans="1:5" ht="16.5" thickBot="1" x14ac:dyDescent="0.25">
      <c r="A389" s="60">
        <v>3045731.8330000001</v>
      </c>
      <c r="B389" s="60">
        <v>35400157.971000001</v>
      </c>
      <c r="C389" s="60">
        <v>891.56600000000003</v>
      </c>
      <c r="D389" s="19" t="s">
        <v>20</v>
      </c>
      <c r="E389" s="30">
        <v>885.66600000000005</v>
      </c>
    </row>
    <row r="390" spans="1:5" ht="16.5" thickBot="1" x14ac:dyDescent="0.25">
      <c r="A390" s="60">
        <v>3045731.8330000001</v>
      </c>
      <c r="B390" s="60">
        <v>35400157.971000001</v>
      </c>
      <c r="C390" s="60">
        <v>891.56600000000003</v>
      </c>
      <c r="D390" s="19" t="s">
        <v>21</v>
      </c>
      <c r="E390" s="30">
        <v>885.65599999999995</v>
      </c>
    </row>
    <row r="391" spans="1:5" ht="16.5" thickBot="1" x14ac:dyDescent="0.25">
      <c r="A391" s="60">
        <v>3045731.8330000001</v>
      </c>
      <c r="B391" s="60">
        <v>35400157.971000001</v>
      </c>
      <c r="C391" s="60">
        <v>891.56600000000003</v>
      </c>
      <c r="D391" s="19" t="s">
        <v>22</v>
      </c>
      <c r="E391" s="30">
        <v>885.67600000000004</v>
      </c>
    </row>
    <row r="392" spans="1:5" ht="16.5" thickBot="1" x14ac:dyDescent="0.25">
      <c r="A392" s="60">
        <v>3045731.8330000001</v>
      </c>
      <c r="B392" s="60">
        <v>35400157.971000001</v>
      </c>
      <c r="C392" s="60">
        <v>891.56600000000003</v>
      </c>
      <c r="D392" s="19" t="s">
        <v>23</v>
      </c>
      <c r="E392" s="30">
        <v>885.68600000000004</v>
      </c>
    </row>
    <row r="393" spans="1:5" ht="16.5" thickBot="1" x14ac:dyDescent="0.25">
      <c r="A393" s="60">
        <v>3045731.8330000001</v>
      </c>
      <c r="B393" s="60">
        <v>35400157.971000001</v>
      </c>
      <c r="C393" s="60">
        <v>891.56600000000003</v>
      </c>
      <c r="D393" s="19" t="s">
        <v>24</v>
      </c>
      <c r="E393" s="30">
        <v>885.67600000000004</v>
      </c>
    </row>
    <row r="394" spans="1:5" ht="16.5" thickBot="1" x14ac:dyDescent="0.25">
      <c r="A394" s="60">
        <v>3045731.8330000001</v>
      </c>
      <c r="B394" s="60">
        <v>35400157.971000001</v>
      </c>
      <c r="C394" s="60">
        <v>891.56600000000003</v>
      </c>
      <c r="D394" s="19" t="s">
        <v>25</v>
      </c>
      <c r="E394" s="30">
        <v>885.66600000000005</v>
      </c>
    </row>
    <row r="395" spans="1:5" ht="16.5" thickBot="1" x14ac:dyDescent="0.25">
      <c r="A395" s="60">
        <v>3045731.8330000001</v>
      </c>
      <c r="B395" s="60">
        <v>35400157.971000001</v>
      </c>
      <c r="C395" s="60">
        <v>891.56600000000003</v>
      </c>
      <c r="D395" s="19" t="s">
        <v>26</v>
      </c>
      <c r="E395" s="30">
        <v>885.67600000000004</v>
      </c>
    </row>
    <row r="396" spans="1:5" ht="16.5" thickBot="1" x14ac:dyDescent="0.25">
      <c r="A396" s="60">
        <v>3045731.8330000001</v>
      </c>
      <c r="B396" s="60">
        <v>35400157.971000001</v>
      </c>
      <c r="C396" s="60">
        <v>891.56600000000003</v>
      </c>
      <c r="D396" s="19" t="s">
        <v>27</v>
      </c>
      <c r="E396" s="30">
        <v>885.70600000000002</v>
      </c>
    </row>
    <row r="397" spans="1:5" ht="16.5" thickBot="1" x14ac:dyDescent="0.25">
      <c r="A397" s="60">
        <v>3045731.8330000001</v>
      </c>
      <c r="B397" s="60">
        <v>35400157.971000001</v>
      </c>
      <c r="C397" s="60">
        <v>891.56600000000003</v>
      </c>
      <c r="D397" s="19" t="s">
        <v>28</v>
      </c>
      <c r="E397" s="30">
        <v>885.71600000000001</v>
      </c>
    </row>
    <row r="398" spans="1:5" ht="16.5" thickBot="1" x14ac:dyDescent="0.25">
      <c r="A398" s="60">
        <v>3045731.8330000001</v>
      </c>
      <c r="B398" s="60">
        <v>35400157.971000001</v>
      </c>
      <c r="C398" s="60">
        <v>891.56600000000003</v>
      </c>
      <c r="D398" s="19" t="s">
        <v>29</v>
      </c>
      <c r="E398" s="30">
        <v>885.74599999999998</v>
      </c>
    </row>
    <row r="399" spans="1:5" ht="16.5" thickBot="1" x14ac:dyDescent="0.25">
      <c r="A399" s="60">
        <v>3045731.8330000001</v>
      </c>
      <c r="B399" s="60">
        <v>35400157.971000001</v>
      </c>
      <c r="C399" s="60">
        <v>891.56600000000003</v>
      </c>
      <c r="D399" s="19" t="s">
        <v>30</v>
      </c>
      <c r="E399" s="30">
        <v>885.76599999999996</v>
      </c>
    </row>
    <row r="400" spans="1:5" ht="16.5" thickBot="1" x14ac:dyDescent="0.25">
      <c r="A400" s="60">
        <v>3045731.8330000001</v>
      </c>
      <c r="B400" s="60">
        <v>35400157.971000001</v>
      </c>
      <c r="C400" s="60">
        <v>891.56600000000003</v>
      </c>
      <c r="D400" s="19" t="s">
        <v>31</v>
      </c>
      <c r="E400" s="30">
        <v>885.77599999999995</v>
      </c>
    </row>
    <row r="401" spans="1:5" ht="16.5" thickBot="1" x14ac:dyDescent="0.25">
      <c r="A401" s="60">
        <v>3045731.8330000001</v>
      </c>
      <c r="B401" s="60">
        <v>35400157.971000001</v>
      </c>
      <c r="C401" s="60">
        <v>891.56600000000003</v>
      </c>
      <c r="D401" s="19" t="s">
        <v>32</v>
      </c>
      <c r="E401" s="30">
        <v>885.76599999999996</v>
      </c>
    </row>
    <row r="402" spans="1:5" ht="16.5" thickBot="1" x14ac:dyDescent="0.25">
      <c r="A402" s="60">
        <v>3045731.8330000001</v>
      </c>
      <c r="B402" s="60">
        <v>35400157.971000001</v>
      </c>
      <c r="C402" s="60">
        <v>891.56600000000003</v>
      </c>
      <c r="D402" s="19" t="s">
        <v>33</v>
      </c>
      <c r="E402" s="30">
        <v>885.78599999999994</v>
      </c>
    </row>
    <row r="403" spans="1:5" ht="16.5" thickBot="1" x14ac:dyDescent="0.25">
      <c r="A403" s="60">
        <v>3045731.8330000001</v>
      </c>
      <c r="B403" s="60">
        <v>35400157.971000001</v>
      </c>
      <c r="C403" s="60">
        <v>891.56600000000003</v>
      </c>
      <c r="D403" s="19" t="s">
        <v>34</v>
      </c>
      <c r="E403" s="30">
        <v>885.77599999999995</v>
      </c>
    </row>
    <row r="404" spans="1:5" ht="16.5" thickBot="1" x14ac:dyDescent="0.25">
      <c r="A404" s="60">
        <v>3045731.8330000001</v>
      </c>
      <c r="B404" s="60">
        <v>35400157.971000001</v>
      </c>
      <c r="C404" s="60">
        <v>891.56600000000003</v>
      </c>
      <c r="D404" s="19" t="s">
        <v>35</v>
      </c>
      <c r="E404" s="30">
        <v>885.78599999999994</v>
      </c>
    </row>
    <row r="405" spans="1:5" ht="16.5" thickBot="1" x14ac:dyDescent="0.25">
      <c r="A405" s="60">
        <v>3045731.8330000001</v>
      </c>
      <c r="B405" s="60">
        <v>35400157.971000001</v>
      </c>
      <c r="C405" s="60">
        <v>891.56600000000003</v>
      </c>
      <c r="D405" s="19" t="s">
        <v>36</v>
      </c>
      <c r="E405" s="30">
        <v>885.79600000000005</v>
      </c>
    </row>
    <row r="406" spans="1:5" ht="16.5" thickBot="1" x14ac:dyDescent="0.25">
      <c r="A406" s="60">
        <v>3045731.8330000001</v>
      </c>
      <c r="B406" s="60">
        <v>35400157.971000001</v>
      </c>
      <c r="C406" s="60">
        <v>891.56600000000003</v>
      </c>
      <c r="D406" s="19" t="s">
        <v>37</v>
      </c>
      <c r="E406" s="30">
        <v>885.81600000000003</v>
      </c>
    </row>
    <row r="407" spans="1:5" ht="16.5" thickBot="1" x14ac:dyDescent="0.25">
      <c r="A407" s="60">
        <v>3045731.8330000001</v>
      </c>
      <c r="B407" s="60">
        <v>35400157.971000001</v>
      </c>
      <c r="C407" s="60">
        <v>891.56600000000003</v>
      </c>
      <c r="D407" s="19" t="s">
        <v>38</v>
      </c>
      <c r="E407" s="30">
        <v>885.83600000000001</v>
      </c>
    </row>
    <row r="408" spans="1:5" ht="16.5" thickBot="1" x14ac:dyDescent="0.25">
      <c r="A408" s="60">
        <v>3045731.8330000001</v>
      </c>
      <c r="B408" s="60">
        <v>35400157.971000001</v>
      </c>
      <c r="C408" s="60">
        <v>891.56600000000003</v>
      </c>
      <c r="D408" s="19" t="s">
        <v>39</v>
      </c>
      <c r="E408" s="30">
        <v>885.82600000000002</v>
      </c>
    </row>
    <row r="409" spans="1:5" ht="16.5" thickBot="1" x14ac:dyDescent="0.25">
      <c r="A409" s="60">
        <v>3045731.8330000001</v>
      </c>
      <c r="B409" s="60">
        <v>35400157.971000001</v>
      </c>
      <c r="C409" s="60">
        <v>891.56600000000003</v>
      </c>
      <c r="D409" s="19" t="s">
        <v>40</v>
      </c>
      <c r="E409" s="30">
        <v>885.82600000000002</v>
      </c>
    </row>
    <row r="410" spans="1:5" ht="16.5" thickBot="1" x14ac:dyDescent="0.25">
      <c r="A410" s="60">
        <v>3045731.8330000001</v>
      </c>
      <c r="B410" s="60">
        <v>35400157.971000001</v>
      </c>
      <c r="C410" s="60">
        <v>891.56600000000003</v>
      </c>
      <c r="D410" s="19" t="s">
        <v>41</v>
      </c>
      <c r="E410" s="30">
        <v>885.83600000000001</v>
      </c>
    </row>
    <row r="411" spans="1:5" ht="16.5" thickBot="1" x14ac:dyDescent="0.25">
      <c r="A411" s="60">
        <v>3045731.8330000001</v>
      </c>
      <c r="B411" s="60">
        <v>35400157.971000001</v>
      </c>
      <c r="C411" s="60">
        <v>891.56600000000003</v>
      </c>
      <c r="D411" s="19" t="s">
        <v>42</v>
      </c>
      <c r="E411" s="30">
        <v>885.846</v>
      </c>
    </row>
    <row r="412" spans="1:5" ht="16.5" thickBot="1" x14ac:dyDescent="0.25">
      <c r="A412" s="60">
        <v>3045731.8330000001</v>
      </c>
      <c r="B412" s="60">
        <v>35400157.971000001</v>
      </c>
      <c r="C412" s="60">
        <v>891.56600000000003</v>
      </c>
      <c r="D412" s="19" t="s">
        <v>43</v>
      </c>
      <c r="E412" s="30">
        <v>885.846</v>
      </c>
    </row>
    <row r="413" spans="1:5" ht="16.5" thickBot="1" x14ac:dyDescent="0.25">
      <c r="A413" s="60">
        <v>3045731.8330000001</v>
      </c>
      <c r="B413" s="60">
        <v>35400157.971000001</v>
      </c>
      <c r="C413" s="60">
        <v>891.56600000000003</v>
      </c>
      <c r="D413" s="19" t="s">
        <v>44</v>
      </c>
      <c r="E413" s="30">
        <v>885.86599999999999</v>
      </c>
    </row>
    <row r="414" spans="1:5" ht="16.5" thickBot="1" x14ac:dyDescent="0.25">
      <c r="A414" s="60">
        <v>3045731.8330000001</v>
      </c>
      <c r="B414" s="60">
        <v>35400157.971000001</v>
      </c>
      <c r="C414" s="60">
        <v>891.56600000000003</v>
      </c>
      <c r="D414" s="19" t="s">
        <v>45</v>
      </c>
      <c r="E414" s="30">
        <v>885.87599999999998</v>
      </c>
    </row>
    <row r="415" spans="1:5" ht="16.5" thickBot="1" x14ac:dyDescent="0.25">
      <c r="A415" s="60">
        <v>3045731.8330000001</v>
      </c>
      <c r="B415" s="60">
        <v>35400157.971000001</v>
      </c>
      <c r="C415" s="60">
        <v>891.56600000000003</v>
      </c>
      <c r="D415" s="19" t="s">
        <v>46</v>
      </c>
      <c r="E415" s="30">
        <v>885.86599999999999</v>
      </c>
    </row>
    <row r="416" spans="1:5" ht="16.5" thickBot="1" x14ac:dyDescent="0.25">
      <c r="A416" s="60">
        <v>3045731.8330000001</v>
      </c>
      <c r="B416" s="60">
        <v>35400157.971000001</v>
      </c>
      <c r="C416" s="60">
        <v>891.56600000000003</v>
      </c>
      <c r="D416" s="19" t="s">
        <v>47</v>
      </c>
      <c r="E416" s="30">
        <v>885.86599999999999</v>
      </c>
    </row>
    <row r="417" spans="1:5" ht="16.5" thickBot="1" x14ac:dyDescent="0.25">
      <c r="A417" s="60">
        <v>3045731.8330000001</v>
      </c>
      <c r="B417" s="60">
        <v>35400157.971000001</v>
      </c>
      <c r="C417" s="60">
        <v>891.56600000000003</v>
      </c>
      <c r="D417" s="19" t="s">
        <v>48</v>
      </c>
      <c r="E417" s="30">
        <v>885.86</v>
      </c>
    </row>
    <row r="418" spans="1:5" ht="16.5" thickBot="1" x14ac:dyDescent="0.25">
      <c r="A418" s="60">
        <v>3045731.8330000001</v>
      </c>
      <c r="B418" s="60">
        <v>35400157.971000001</v>
      </c>
      <c r="C418" s="60">
        <v>891.56600000000003</v>
      </c>
      <c r="D418" s="19" t="s">
        <v>49</v>
      </c>
      <c r="E418" s="30">
        <v>885.85</v>
      </c>
    </row>
    <row r="419" spans="1:5" ht="16.5" thickBot="1" x14ac:dyDescent="0.25">
      <c r="A419" s="60">
        <v>3045731.8330000001</v>
      </c>
      <c r="B419" s="60">
        <v>35400157.971000001</v>
      </c>
      <c r="C419" s="60">
        <v>891.56600000000003</v>
      </c>
      <c r="D419" s="19" t="s">
        <v>50</v>
      </c>
      <c r="E419" s="30">
        <v>885.83</v>
      </c>
    </row>
    <row r="420" spans="1:5" ht="16.5" thickBot="1" x14ac:dyDescent="0.25">
      <c r="A420" s="60">
        <v>3045731.8330000001</v>
      </c>
      <c r="B420" s="60">
        <v>35400157.971000001</v>
      </c>
      <c r="C420" s="60">
        <v>891.56600000000003</v>
      </c>
      <c r="D420" s="19" t="s">
        <v>51</v>
      </c>
      <c r="E420" s="30">
        <v>885.84</v>
      </c>
    </row>
    <row r="421" spans="1:5" ht="16.5" thickBot="1" x14ac:dyDescent="0.25">
      <c r="A421" s="60">
        <v>3045731.8330000001</v>
      </c>
      <c r="B421" s="60">
        <v>35400157.971000001</v>
      </c>
      <c r="C421" s="60">
        <v>891.56600000000003</v>
      </c>
      <c r="D421" s="19" t="s">
        <v>52</v>
      </c>
      <c r="E421" s="30">
        <v>885.86</v>
      </c>
    </row>
    <row r="422" spans="1:5" ht="16.5" thickBot="1" x14ac:dyDescent="0.25">
      <c r="A422" s="60">
        <v>3045731.8330000001</v>
      </c>
      <c r="B422" s="60">
        <v>35400157.971000001</v>
      </c>
      <c r="C422" s="60">
        <v>891.56600000000003</v>
      </c>
      <c r="D422" s="19" t="s">
        <v>53</v>
      </c>
      <c r="E422" s="30">
        <v>885.85</v>
      </c>
    </row>
    <row r="423" spans="1:5" ht="16.5" thickBot="1" x14ac:dyDescent="0.25">
      <c r="A423" s="60">
        <v>3045731.8330000001</v>
      </c>
      <c r="B423" s="60">
        <v>35400157.971000001</v>
      </c>
      <c r="C423" s="60">
        <v>891.56600000000003</v>
      </c>
      <c r="D423" s="19" t="s">
        <v>54</v>
      </c>
      <c r="E423" s="30">
        <v>885.83</v>
      </c>
    </row>
    <row r="424" spans="1:5" ht="16.5" thickBot="1" x14ac:dyDescent="0.25">
      <c r="A424" s="60">
        <v>3045731.8330000001</v>
      </c>
      <c r="B424" s="60">
        <v>35400157.971000001</v>
      </c>
      <c r="C424" s="60">
        <v>891.56600000000003</v>
      </c>
      <c r="D424" s="19" t="s">
        <v>55</v>
      </c>
      <c r="E424" s="30"/>
    </row>
    <row r="425" spans="1:5" ht="16.5" thickBot="1" x14ac:dyDescent="0.25">
      <c r="A425" s="60">
        <v>3045731.8330000001</v>
      </c>
      <c r="B425" s="60">
        <v>35400157.971000001</v>
      </c>
      <c r="C425" s="60">
        <v>891.56600000000003</v>
      </c>
      <c r="D425" s="19" t="s">
        <v>56</v>
      </c>
      <c r="E425" s="30"/>
    </row>
    <row r="426" spans="1:5" ht="16.5" thickBot="1" x14ac:dyDescent="0.25">
      <c r="A426" s="60">
        <v>3045731.8330000001</v>
      </c>
      <c r="B426" s="60">
        <v>35400157.971000001</v>
      </c>
      <c r="C426" s="60">
        <v>891.56600000000003</v>
      </c>
      <c r="D426" s="19" t="s">
        <v>57</v>
      </c>
      <c r="E426" s="30"/>
    </row>
    <row r="427" spans="1:5" ht="16.5" thickBot="1" x14ac:dyDescent="0.25">
      <c r="A427" s="60">
        <v>3045731.8330000001</v>
      </c>
      <c r="B427" s="60">
        <v>35400157.971000001</v>
      </c>
      <c r="C427" s="60">
        <v>891.56600000000003</v>
      </c>
      <c r="D427" s="19" t="s">
        <v>58</v>
      </c>
      <c r="E427" s="30"/>
    </row>
    <row r="428" spans="1:5" ht="16.5" thickBot="1" x14ac:dyDescent="0.25">
      <c r="A428" s="60">
        <v>3045731.8330000001</v>
      </c>
      <c r="B428" s="60">
        <v>35400157.971000001</v>
      </c>
      <c r="C428" s="60">
        <v>891.56600000000003</v>
      </c>
      <c r="D428" s="19" t="s">
        <v>59</v>
      </c>
      <c r="E428" s="30"/>
    </row>
    <row r="429" spans="1:5" ht="16.5" thickBot="1" x14ac:dyDescent="0.25">
      <c r="A429" s="60">
        <v>3045731.8330000001</v>
      </c>
      <c r="B429" s="60">
        <v>35400157.971000001</v>
      </c>
      <c r="C429" s="60">
        <v>891.56600000000003</v>
      </c>
      <c r="D429" s="19" t="s">
        <v>60</v>
      </c>
      <c r="E429" s="30"/>
    </row>
    <row r="430" spans="1:5" ht="16.5" thickBot="1" x14ac:dyDescent="0.25">
      <c r="A430" s="60">
        <v>3045731.8330000001</v>
      </c>
      <c r="B430" s="60">
        <v>35400157.971000001</v>
      </c>
      <c r="C430" s="60">
        <v>891.56600000000003</v>
      </c>
      <c r="D430" s="19" t="s">
        <v>61</v>
      </c>
      <c r="E430" s="30">
        <v>885.85599999999999</v>
      </c>
    </row>
    <row r="431" spans="1:5" ht="16.5" thickBot="1" x14ac:dyDescent="0.25">
      <c r="A431" s="60">
        <v>3045731.8330000001</v>
      </c>
      <c r="B431" s="60">
        <v>35400157.971000001</v>
      </c>
      <c r="C431" s="60">
        <v>891.56600000000003</v>
      </c>
      <c r="D431" s="19" t="s">
        <v>62</v>
      </c>
      <c r="E431" s="30"/>
    </row>
    <row r="432" spans="1:5" ht="16.5" thickBot="1" x14ac:dyDescent="0.25">
      <c r="A432" s="60">
        <v>3045731.8330000001</v>
      </c>
      <c r="B432" s="60">
        <v>35400157.971000001</v>
      </c>
      <c r="C432" s="60">
        <v>891.56600000000003</v>
      </c>
      <c r="D432" s="19" t="s">
        <v>63</v>
      </c>
      <c r="E432" s="30"/>
    </row>
    <row r="433" spans="1:5" ht="16.5" thickBot="1" x14ac:dyDescent="0.25">
      <c r="A433" s="60">
        <v>3045731.8330000001</v>
      </c>
      <c r="B433" s="60">
        <v>35400157.971000001</v>
      </c>
      <c r="C433" s="60">
        <v>891.56600000000003</v>
      </c>
      <c r="D433" s="19" t="s">
        <v>64</v>
      </c>
      <c r="E433" s="30"/>
    </row>
    <row r="434" spans="1:5" ht="16.5" thickBot="1" x14ac:dyDescent="0.25">
      <c r="A434" s="60">
        <v>3045731.8330000001</v>
      </c>
      <c r="B434" s="60">
        <v>35400157.971000001</v>
      </c>
      <c r="C434" s="60">
        <v>891.56600000000003</v>
      </c>
      <c r="D434" s="19" t="s">
        <v>65</v>
      </c>
      <c r="E434" s="30"/>
    </row>
    <row r="435" spans="1:5" ht="16.5" thickBot="1" x14ac:dyDescent="0.25">
      <c r="A435" s="60">
        <v>3045731.8330000001</v>
      </c>
      <c r="B435" s="60">
        <v>35400157.971000001</v>
      </c>
      <c r="C435" s="60">
        <v>891.56600000000003</v>
      </c>
      <c r="D435" s="19" t="s">
        <v>66</v>
      </c>
      <c r="E435" s="30"/>
    </row>
    <row r="436" spans="1:5" ht="16.5" thickBot="1" x14ac:dyDescent="0.25">
      <c r="A436" s="60">
        <v>3045731.8330000001</v>
      </c>
      <c r="B436" s="60">
        <v>35400157.971000001</v>
      </c>
      <c r="C436" s="60">
        <v>891.56600000000003</v>
      </c>
      <c r="D436" s="19" t="s">
        <v>67</v>
      </c>
      <c r="E436" s="30"/>
    </row>
    <row r="437" spans="1:5" ht="16.5" thickBot="1" x14ac:dyDescent="0.25">
      <c r="A437" s="60">
        <v>3045731.8330000001</v>
      </c>
      <c r="B437" s="60">
        <v>35400157.971000001</v>
      </c>
      <c r="C437" s="60">
        <v>891.56600000000003</v>
      </c>
      <c r="D437" s="19" t="s">
        <v>68</v>
      </c>
      <c r="E437" s="30">
        <v>885.86599999999999</v>
      </c>
    </row>
    <row r="438" spans="1:5" ht="16.5" thickBot="1" x14ac:dyDescent="0.25">
      <c r="A438" s="60">
        <v>3045731.8330000001</v>
      </c>
      <c r="B438" s="60">
        <v>35400157.971000001</v>
      </c>
      <c r="C438" s="60">
        <v>891.56600000000003</v>
      </c>
      <c r="D438" s="19" t="s">
        <v>69</v>
      </c>
      <c r="E438" s="30"/>
    </row>
    <row r="439" spans="1:5" ht="16.5" thickBot="1" x14ac:dyDescent="0.25">
      <c r="A439" s="60">
        <v>3045731.8330000001</v>
      </c>
      <c r="B439" s="60">
        <v>35400157.971000001</v>
      </c>
      <c r="C439" s="60">
        <v>891.56600000000003</v>
      </c>
      <c r="D439" s="19" t="s">
        <v>70</v>
      </c>
      <c r="E439" s="30"/>
    </row>
    <row r="440" spans="1:5" ht="16.5" thickBot="1" x14ac:dyDescent="0.25">
      <c r="A440" s="60">
        <v>3045731.8330000001</v>
      </c>
      <c r="B440" s="60">
        <v>35400157.971000001</v>
      </c>
      <c r="C440" s="60">
        <v>891.56600000000003</v>
      </c>
      <c r="D440" s="19" t="s">
        <v>71</v>
      </c>
      <c r="E440" s="30"/>
    </row>
    <row r="441" spans="1:5" ht="16.5" thickBot="1" x14ac:dyDescent="0.25">
      <c r="A441" s="60">
        <v>3045731.8330000001</v>
      </c>
      <c r="B441" s="60">
        <v>35400157.971000001</v>
      </c>
      <c r="C441" s="60">
        <v>891.56600000000003</v>
      </c>
      <c r="D441" s="19" t="s">
        <v>72</v>
      </c>
      <c r="E441" s="30"/>
    </row>
    <row r="442" spans="1:5" ht="16.5" thickBot="1" x14ac:dyDescent="0.25">
      <c r="A442" s="60">
        <v>3045731.8330000001</v>
      </c>
      <c r="B442" s="60">
        <v>35400157.971000001</v>
      </c>
      <c r="C442" s="60">
        <v>891.56600000000003</v>
      </c>
      <c r="D442" s="19" t="s">
        <v>73</v>
      </c>
      <c r="E442" s="30"/>
    </row>
    <row r="443" spans="1:5" ht="16.5" thickBot="1" x14ac:dyDescent="0.25">
      <c r="A443" s="60">
        <v>3045731.8330000001</v>
      </c>
      <c r="B443" s="60">
        <v>35400157.971000001</v>
      </c>
      <c r="C443" s="60">
        <v>891.56600000000003</v>
      </c>
      <c r="D443" s="19" t="s">
        <v>74</v>
      </c>
      <c r="E443" s="30"/>
    </row>
    <row r="444" spans="1:5" ht="16.5" thickBot="1" x14ac:dyDescent="0.25">
      <c r="A444" s="60">
        <v>3045731.8330000001</v>
      </c>
      <c r="B444" s="60">
        <v>35400157.971000001</v>
      </c>
      <c r="C444" s="60">
        <v>891.56600000000003</v>
      </c>
      <c r="D444" s="19" t="s">
        <v>75</v>
      </c>
      <c r="E444" s="30">
        <v>887.20600000000002</v>
      </c>
    </row>
    <row r="445" spans="1:5" ht="16.5" thickBot="1" x14ac:dyDescent="0.25">
      <c r="A445" s="60">
        <v>3045731.8330000001</v>
      </c>
      <c r="B445" s="60">
        <v>35400157.971000001</v>
      </c>
      <c r="C445" s="60">
        <v>891.56600000000003</v>
      </c>
      <c r="D445" s="19" t="s">
        <v>76</v>
      </c>
      <c r="E445" s="30"/>
    </row>
    <row r="446" spans="1:5" ht="16.5" thickBot="1" x14ac:dyDescent="0.25">
      <c r="A446" s="60">
        <v>3045731.8330000001</v>
      </c>
      <c r="B446" s="60">
        <v>35400157.971000001</v>
      </c>
      <c r="C446" s="60">
        <v>891.56600000000003</v>
      </c>
      <c r="D446" s="19" t="s">
        <v>77</v>
      </c>
      <c r="E446" s="30"/>
    </row>
    <row r="447" spans="1:5" ht="16.5" thickBot="1" x14ac:dyDescent="0.25">
      <c r="A447" s="60">
        <v>3045731.8330000001</v>
      </c>
      <c r="B447" s="60">
        <v>35400157.971000001</v>
      </c>
      <c r="C447" s="60">
        <v>891.56600000000003</v>
      </c>
      <c r="D447" s="19" t="s">
        <v>78</v>
      </c>
      <c r="E447" s="30"/>
    </row>
    <row r="448" spans="1:5" ht="16.5" thickBot="1" x14ac:dyDescent="0.25">
      <c r="A448" s="60">
        <v>3045731.8330000001</v>
      </c>
      <c r="B448" s="60">
        <v>35400157.971000001</v>
      </c>
      <c r="C448" s="60">
        <v>891.56600000000003</v>
      </c>
      <c r="D448" s="19" t="s">
        <v>79</v>
      </c>
      <c r="E448" s="30"/>
    </row>
    <row r="449" spans="1:5" ht="16.5" thickBot="1" x14ac:dyDescent="0.25">
      <c r="A449" s="60">
        <v>3045731.8330000001</v>
      </c>
      <c r="B449" s="60">
        <v>35400157.971000001</v>
      </c>
      <c r="C449" s="60">
        <v>891.56600000000003</v>
      </c>
      <c r="D449" s="19" t="s">
        <v>80</v>
      </c>
      <c r="E449" s="30"/>
    </row>
    <row r="450" spans="1:5" ht="16.5" thickBot="1" x14ac:dyDescent="0.25">
      <c r="A450" s="60">
        <v>3045731.8330000001</v>
      </c>
      <c r="B450" s="60">
        <v>35400157.971000001</v>
      </c>
      <c r="C450" s="60">
        <v>891.56600000000003</v>
      </c>
      <c r="D450" s="19" t="s">
        <v>81</v>
      </c>
      <c r="E450" s="30"/>
    </row>
    <row r="451" spans="1:5" ht="16.5" thickBot="1" x14ac:dyDescent="0.25">
      <c r="A451" s="60">
        <v>3045731.8330000001</v>
      </c>
      <c r="B451" s="60">
        <v>35400157.971000001</v>
      </c>
      <c r="C451" s="60">
        <v>891.56600000000003</v>
      </c>
      <c r="D451" s="19" t="s">
        <v>82</v>
      </c>
      <c r="E451" s="30">
        <v>887.226</v>
      </c>
    </row>
    <row r="452" spans="1:5" ht="16.5" thickBot="1" x14ac:dyDescent="0.25">
      <c r="A452" s="60">
        <v>3045731.8330000001</v>
      </c>
      <c r="B452" s="60">
        <v>35400157.971000001</v>
      </c>
      <c r="C452" s="60">
        <v>891.56600000000003</v>
      </c>
      <c r="D452" s="19" t="s">
        <v>83</v>
      </c>
      <c r="E452" s="30"/>
    </row>
    <row r="453" spans="1:5" ht="16.5" thickBot="1" x14ac:dyDescent="0.25">
      <c r="A453" s="60">
        <v>3045731.8330000001</v>
      </c>
      <c r="B453" s="60">
        <v>35400157.971000001</v>
      </c>
      <c r="C453" s="60">
        <v>891.56600000000003</v>
      </c>
      <c r="D453" s="19" t="s">
        <v>84</v>
      </c>
      <c r="E453" s="30"/>
    </row>
    <row r="454" spans="1:5" ht="16.5" thickBot="1" x14ac:dyDescent="0.25">
      <c r="A454" s="60">
        <v>3045731.8330000001</v>
      </c>
      <c r="B454" s="60">
        <v>35400157.971000001</v>
      </c>
      <c r="C454" s="60">
        <v>891.56600000000003</v>
      </c>
      <c r="D454" s="19" t="s">
        <v>85</v>
      </c>
      <c r="E454" s="30"/>
    </row>
    <row r="455" spans="1:5" ht="16.5" thickBot="1" x14ac:dyDescent="0.25">
      <c r="A455" s="60">
        <v>3045731.8330000001</v>
      </c>
      <c r="B455" s="60">
        <v>35400157.971000001</v>
      </c>
      <c r="C455" s="60">
        <v>891.56600000000003</v>
      </c>
      <c r="D455" s="19" t="s">
        <v>86</v>
      </c>
      <c r="E455" s="30"/>
    </row>
    <row r="456" spans="1:5" ht="16.5" thickBot="1" x14ac:dyDescent="0.25">
      <c r="A456" s="60">
        <v>3045731.8330000001</v>
      </c>
      <c r="B456" s="60">
        <v>35400157.971000001</v>
      </c>
      <c r="C456" s="60">
        <v>891.56600000000003</v>
      </c>
      <c r="D456" s="19" t="s">
        <v>87</v>
      </c>
      <c r="E456" s="30"/>
    </row>
    <row r="457" spans="1:5" ht="16.5" thickBot="1" x14ac:dyDescent="0.25">
      <c r="A457" s="60">
        <v>3045731.8330000001</v>
      </c>
      <c r="B457" s="60">
        <v>35400157.971000001</v>
      </c>
      <c r="C457" s="60">
        <v>891.56600000000003</v>
      </c>
      <c r="D457" s="19" t="s">
        <v>88</v>
      </c>
      <c r="E457" s="30"/>
    </row>
    <row r="458" spans="1:5" ht="16.5" thickBot="1" x14ac:dyDescent="0.25">
      <c r="A458" s="60">
        <v>3045731.8330000001</v>
      </c>
      <c r="B458" s="60">
        <v>35400157.971000001</v>
      </c>
      <c r="C458" s="60">
        <v>891.56600000000003</v>
      </c>
      <c r="D458" s="19" t="s">
        <v>89</v>
      </c>
      <c r="E458" s="30">
        <v>887.15599999999995</v>
      </c>
    </row>
    <row r="459" spans="1:5" ht="16.5" thickBot="1" x14ac:dyDescent="0.25">
      <c r="A459" s="60">
        <v>3045731.8330000001</v>
      </c>
      <c r="B459" s="60">
        <v>35400157.971000001</v>
      </c>
      <c r="C459" s="60">
        <v>891.56600000000003</v>
      </c>
      <c r="D459" s="19" t="s">
        <v>90</v>
      </c>
      <c r="E459" s="30"/>
    </row>
    <row r="460" spans="1:5" ht="16.5" thickBot="1" x14ac:dyDescent="0.25">
      <c r="A460" s="60">
        <v>3045731.8330000001</v>
      </c>
      <c r="B460" s="60">
        <v>35400157.971000001</v>
      </c>
      <c r="C460" s="60">
        <v>891.56600000000003</v>
      </c>
      <c r="D460" s="19" t="s">
        <v>91</v>
      </c>
      <c r="E460" s="30"/>
    </row>
    <row r="461" spans="1:5" ht="16.5" thickBot="1" x14ac:dyDescent="0.25">
      <c r="A461" s="60">
        <v>3045731.8330000001</v>
      </c>
      <c r="B461" s="60">
        <v>35400157.971000001</v>
      </c>
      <c r="C461" s="60">
        <v>891.56600000000003</v>
      </c>
      <c r="D461" s="19" t="s">
        <v>92</v>
      </c>
      <c r="E461" s="30"/>
    </row>
    <row r="462" spans="1:5" ht="16.5" thickBot="1" x14ac:dyDescent="0.25">
      <c r="A462" s="60">
        <v>3045731.8330000001</v>
      </c>
      <c r="B462" s="60">
        <v>35400157.971000001</v>
      </c>
      <c r="C462" s="60">
        <v>891.56600000000003</v>
      </c>
      <c r="D462" s="19" t="s">
        <v>93</v>
      </c>
      <c r="E462" s="30"/>
    </row>
    <row r="463" spans="1:5" ht="16.5" thickBot="1" x14ac:dyDescent="0.25">
      <c r="A463" s="60">
        <v>3045731.8330000001</v>
      </c>
      <c r="B463" s="60">
        <v>35400157.971000001</v>
      </c>
      <c r="C463" s="60">
        <v>891.56600000000003</v>
      </c>
      <c r="D463" s="19" t="s">
        <v>94</v>
      </c>
      <c r="E463" s="30"/>
    </row>
    <row r="464" spans="1:5" ht="16.5" thickBot="1" x14ac:dyDescent="0.25">
      <c r="A464" s="60">
        <v>3045731.8330000001</v>
      </c>
      <c r="B464" s="60">
        <v>35400157.971000001</v>
      </c>
      <c r="C464" s="60">
        <v>891.56600000000003</v>
      </c>
      <c r="D464" s="19" t="s">
        <v>95</v>
      </c>
      <c r="E464" s="30"/>
    </row>
    <row r="465" spans="1:5" ht="16.5" thickBot="1" x14ac:dyDescent="0.25">
      <c r="A465" s="60">
        <v>3045731.8330000001</v>
      </c>
      <c r="B465" s="60">
        <v>35400157.971000001</v>
      </c>
      <c r="C465" s="60">
        <v>891.56600000000003</v>
      </c>
      <c r="D465" s="19" t="s">
        <v>96</v>
      </c>
      <c r="E465" s="30">
        <v>887.13599999999997</v>
      </c>
    </row>
    <row r="466" spans="1:5" ht="16.5" thickBot="1" x14ac:dyDescent="0.25">
      <c r="A466" s="60">
        <v>3045731.8330000001</v>
      </c>
      <c r="B466" s="60">
        <v>35400157.971000001</v>
      </c>
      <c r="C466" s="60">
        <v>891.56600000000003</v>
      </c>
      <c r="D466" s="19" t="s">
        <v>97</v>
      </c>
      <c r="E466" s="30"/>
    </row>
    <row r="467" spans="1:5" ht="16.5" thickBot="1" x14ac:dyDescent="0.25">
      <c r="A467" s="60">
        <v>3045731.8330000001</v>
      </c>
      <c r="B467" s="60">
        <v>35400157.971000001</v>
      </c>
      <c r="C467" s="60">
        <v>891.56600000000003</v>
      </c>
      <c r="D467" s="19" t="s">
        <v>98</v>
      </c>
      <c r="E467" s="30"/>
    </row>
    <row r="468" spans="1:5" ht="16.5" thickBot="1" x14ac:dyDescent="0.25">
      <c r="A468" s="60">
        <v>3045731.8330000001</v>
      </c>
      <c r="B468" s="60">
        <v>35400157.971000001</v>
      </c>
      <c r="C468" s="60">
        <v>891.56600000000003</v>
      </c>
      <c r="D468" s="19" t="s">
        <v>99</v>
      </c>
      <c r="E468" s="30"/>
    </row>
    <row r="469" spans="1:5" ht="16.5" thickBot="1" x14ac:dyDescent="0.25">
      <c r="A469" s="60">
        <v>3045731.8330000001</v>
      </c>
      <c r="B469" s="60">
        <v>35400157.971000001</v>
      </c>
      <c r="C469" s="60">
        <v>891.56600000000003</v>
      </c>
      <c r="D469" s="19" t="s">
        <v>100</v>
      </c>
      <c r="E469" s="30"/>
    </row>
    <row r="470" spans="1:5" ht="16.5" thickBot="1" x14ac:dyDescent="0.25">
      <c r="A470" s="60">
        <v>3045731.8330000001</v>
      </c>
      <c r="B470" s="60">
        <v>35400157.971000001</v>
      </c>
      <c r="C470" s="60">
        <v>891.56600000000003</v>
      </c>
      <c r="D470" s="19" t="s">
        <v>101</v>
      </c>
      <c r="E470" s="30"/>
    </row>
    <row r="471" spans="1:5" ht="16.5" thickBot="1" x14ac:dyDescent="0.25">
      <c r="A471" s="60">
        <v>3045731.8330000001</v>
      </c>
      <c r="B471" s="60">
        <v>35400157.971000001</v>
      </c>
      <c r="C471" s="60">
        <v>891.56600000000003</v>
      </c>
      <c r="D471" s="19" t="s">
        <v>102</v>
      </c>
      <c r="E471" s="30">
        <v>887.16600000000005</v>
      </c>
    </row>
    <row r="472" spans="1:5" ht="16.5" thickBot="1" x14ac:dyDescent="0.25">
      <c r="A472" s="60">
        <v>3045731.8330000001</v>
      </c>
      <c r="B472" s="60">
        <v>35400157.971000001</v>
      </c>
      <c r="C472" s="60">
        <v>891.56600000000003</v>
      </c>
      <c r="D472" s="19" t="s">
        <v>103</v>
      </c>
      <c r="E472" s="30"/>
    </row>
    <row r="473" spans="1:5" ht="16.5" thickBot="1" x14ac:dyDescent="0.25">
      <c r="A473" s="60">
        <v>3045731.8330000001</v>
      </c>
      <c r="B473" s="60">
        <v>35400157.971000001</v>
      </c>
      <c r="C473" s="60">
        <v>891.56600000000003</v>
      </c>
      <c r="D473" s="19" t="s">
        <v>104</v>
      </c>
      <c r="E473" s="30"/>
    </row>
    <row r="474" spans="1:5" ht="16.5" thickBot="1" x14ac:dyDescent="0.25">
      <c r="A474" s="60">
        <v>3045731.8330000001</v>
      </c>
      <c r="B474" s="60">
        <v>35400157.971000001</v>
      </c>
      <c r="C474" s="60">
        <v>891.56600000000003</v>
      </c>
      <c r="D474" s="19" t="s">
        <v>105</v>
      </c>
      <c r="E474" s="30"/>
    </row>
    <row r="475" spans="1:5" ht="16.5" thickBot="1" x14ac:dyDescent="0.25">
      <c r="A475" s="60">
        <v>3045731.8330000001</v>
      </c>
      <c r="B475" s="60">
        <v>35400157.971000001</v>
      </c>
      <c r="C475" s="60">
        <v>891.56600000000003</v>
      </c>
      <c r="D475" s="19" t="s">
        <v>106</v>
      </c>
      <c r="E475" s="30"/>
    </row>
    <row r="476" spans="1:5" ht="16.5" thickBot="1" x14ac:dyDescent="0.25">
      <c r="A476" s="60">
        <v>3045731.8330000001</v>
      </c>
      <c r="B476" s="60">
        <v>35400157.971000001</v>
      </c>
      <c r="C476" s="60">
        <v>891.56600000000003</v>
      </c>
      <c r="D476" s="19" t="s">
        <v>107</v>
      </c>
      <c r="E476" s="30"/>
    </row>
    <row r="477" spans="1:5" ht="16.5" thickBot="1" x14ac:dyDescent="0.25">
      <c r="A477" s="60">
        <v>3045731.8330000001</v>
      </c>
      <c r="B477" s="60">
        <v>35400157.971000001</v>
      </c>
      <c r="C477" s="60">
        <v>891.56600000000003</v>
      </c>
      <c r="D477" s="19" t="s">
        <v>108</v>
      </c>
      <c r="E477" s="30"/>
    </row>
    <row r="478" spans="1:5" ht="16.5" thickBot="1" x14ac:dyDescent="0.25">
      <c r="A478" s="60">
        <v>3045731.8330000001</v>
      </c>
      <c r="B478" s="60">
        <v>35400157.971000001</v>
      </c>
      <c r="C478" s="60">
        <v>891.56600000000003</v>
      </c>
      <c r="D478" s="19" t="s">
        <v>109</v>
      </c>
      <c r="E478" s="30"/>
    </row>
    <row r="479" spans="1:5" ht="16.5" thickBot="1" x14ac:dyDescent="0.25">
      <c r="A479" s="60">
        <v>3045731.8330000001</v>
      </c>
      <c r="B479" s="60">
        <v>35400157.971000001</v>
      </c>
      <c r="C479" s="60">
        <v>891.56600000000003</v>
      </c>
      <c r="D479" s="19" t="s">
        <v>110</v>
      </c>
      <c r="E479" s="30">
        <v>887.13599999999997</v>
      </c>
    </row>
    <row r="480" spans="1:5" ht="16.5" thickBot="1" x14ac:dyDescent="0.25">
      <c r="A480" s="60">
        <v>3045731.8330000001</v>
      </c>
      <c r="B480" s="60">
        <v>35400157.971000001</v>
      </c>
      <c r="C480" s="60">
        <v>891.56600000000003</v>
      </c>
      <c r="D480" s="19" t="s">
        <v>111</v>
      </c>
      <c r="E480" s="30"/>
    </row>
    <row r="481" spans="1:5" ht="16.5" thickBot="1" x14ac:dyDescent="0.25">
      <c r="A481" s="60">
        <v>3045731.8330000001</v>
      </c>
      <c r="B481" s="60">
        <v>35400157.971000001</v>
      </c>
      <c r="C481" s="60">
        <v>891.56600000000003</v>
      </c>
      <c r="D481" s="19" t="s">
        <v>112</v>
      </c>
      <c r="E481" s="30"/>
    </row>
    <row r="482" spans="1:5" ht="16.5" thickBot="1" x14ac:dyDescent="0.25">
      <c r="A482" s="60">
        <v>3045731.8330000001</v>
      </c>
      <c r="B482" s="60">
        <v>35400157.971000001</v>
      </c>
      <c r="C482" s="60">
        <v>891.56600000000003</v>
      </c>
      <c r="D482" s="19" t="s">
        <v>113</v>
      </c>
      <c r="E482" s="30"/>
    </row>
    <row r="483" spans="1:5" ht="16.5" thickBot="1" x14ac:dyDescent="0.25">
      <c r="A483" s="60">
        <v>3045731.8330000001</v>
      </c>
      <c r="B483" s="60">
        <v>35400157.971000001</v>
      </c>
      <c r="C483" s="60">
        <v>891.56600000000003</v>
      </c>
      <c r="D483" s="19" t="s">
        <v>114</v>
      </c>
      <c r="E483" s="30"/>
    </row>
    <row r="484" spans="1:5" ht="16.5" thickBot="1" x14ac:dyDescent="0.25">
      <c r="A484" s="60">
        <v>3045731.8330000001</v>
      </c>
      <c r="B484" s="60">
        <v>35400157.971000001</v>
      </c>
      <c r="C484" s="60">
        <v>891.56600000000003</v>
      </c>
      <c r="D484" s="19" t="s">
        <v>115</v>
      </c>
      <c r="E484" s="30"/>
    </row>
    <row r="485" spans="1:5" ht="16.5" thickBot="1" x14ac:dyDescent="0.25">
      <c r="A485" s="60">
        <v>3045731.8330000001</v>
      </c>
      <c r="B485" s="60">
        <v>35400157.971000001</v>
      </c>
      <c r="C485" s="60">
        <v>891.56600000000003</v>
      </c>
      <c r="D485" s="19" t="s">
        <v>116</v>
      </c>
      <c r="E485" s="30"/>
    </row>
    <row r="486" spans="1:5" ht="16.5" thickBot="1" x14ac:dyDescent="0.25">
      <c r="A486" s="60">
        <v>3045731.8330000001</v>
      </c>
      <c r="B486" s="60">
        <v>35400157.971000001</v>
      </c>
      <c r="C486" s="60">
        <v>891.56600000000003</v>
      </c>
      <c r="D486" s="19" t="s">
        <v>117</v>
      </c>
      <c r="E486" s="30">
        <v>887.15599999999995</v>
      </c>
    </row>
    <row r="487" spans="1:5" ht="16.5" thickBot="1" x14ac:dyDescent="0.25">
      <c r="A487" s="60">
        <v>3045731.8330000001</v>
      </c>
      <c r="B487" s="60">
        <v>35400157.971000001</v>
      </c>
      <c r="C487" s="60">
        <v>891.56600000000003</v>
      </c>
      <c r="D487" s="19" t="s">
        <v>118</v>
      </c>
      <c r="E487" s="30"/>
    </row>
    <row r="488" spans="1:5" ht="16.5" thickBot="1" x14ac:dyDescent="0.25">
      <c r="A488" s="60">
        <v>3045731.8330000001</v>
      </c>
      <c r="B488" s="60">
        <v>35400157.971000001</v>
      </c>
      <c r="C488" s="60">
        <v>891.56600000000003</v>
      </c>
      <c r="D488" s="19" t="s">
        <v>119</v>
      </c>
      <c r="E488" s="30"/>
    </row>
    <row r="489" spans="1:5" ht="16.5" thickBot="1" x14ac:dyDescent="0.25">
      <c r="A489" s="60">
        <v>3045731.8330000001</v>
      </c>
      <c r="B489" s="60">
        <v>35400157.971000001</v>
      </c>
      <c r="C489" s="60">
        <v>891.56600000000003</v>
      </c>
      <c r="D489" s="19" t="s">
        <v>120</v>
      </c>
      <c r="E489" s="30"/>
    </row>
    <row r="490" spans="1:5" ht="16.5" thickBot="1" x14ac:dyDescent="0.25">
      <c r="A490" s="60">
        <v>3045731.8330000001</v>
      </c>
      <c r="B490" s="60">
        <v>35400157.971000001</v>
      </c>
      <c r="C490" s="60">
        <v>891.56600000000003</v>
      </c>
      <c r="D490" s="19" t="s">
        <v>121</v>
      </c>
      <c r="E490" s="30"/>
    </row>
    <row r="491" spans="1:5" ht="16.5" thickBot="1" x14ac:dyDescent="0.25">
      <c r="A491" s="60">
        <v>3045731.8330000001</v>
      </c>
      <c r="B491" s="60">
        <v>35400157.971000001</v>
      </c>
      <c r="C491" s="60">
        <v>891.56600000000003</v>
      </c>
      <c r="D491" s="19" t="s">
        <v>122</v>
      </c>
      <c r="E491" s="30">
        <v>887.096</v>
      </c>
    </row>
    <row r="492" spans="1:5" ht="16.5" thickBot="1" x14ac:dyDescent="0.25">
      <c r="A492" s="60">
        <v>3045731.8330000001</v>
      </c>
      <c r="B492" s="60">
        <v>35400157.971000001</v>
      </c>
      <c r="C492" s="60">
        <v>891.56600000000003</v>
      </c>
      <c r="D492" s="19" t="s">
        <v>123</v>
      </c>
      <c r="E492" s="30"/>
    </row>
    <row r="493" spans="1:5" ht="16.5" thickBot="1" x14ac:dyDescent="0.25">
      <c r="A493" s="60">
        <v>3045731.8330000001</v>
      </c>
      <c r="B493" s="60">
        <v>35400157.971000001</v>
      </c>
      <c r="C493" s="60">
        <v>891.56600000000003</v>
      </c>
      <c r="D493" s="19" t="s">
        <v>124</v>
      </c>
      <c r="E493" s="30"/>
    </row>
    <row r="494" spans="1:5" ht="16.5" thickBot="1" x14ac:dyDescent="0.25">
      <c r="A494" s="60">
        <v>3045731.8330000001</v>
      </c>
      <c r="B494" s="60">
        <v>35400157.971000001</v>
      </c>
      <c r="C494" s="60">
        <v>891.56600000000003</v>
      </c>
      <c r="D494" s="19" t="s">
        <v>125</v>
      </c>
      <c r="E494" s="30"/>
    </row>
    <row r="495" spans="1:5" ht="16.5" thickBot="1" x14ac:dyDescent="0.25">
      <c r="A495" s="60">
        <v>3045731.8330000001</v>
      </c>
      <c r="B495" s="60">
        <v>35400157.971000001</v>
      </c>
      <c r="C495" s="60">
        <v>891.56600000000003</v>
      </c>
      <c r="D495" s="19" t="s">
        <v>126</v>
      </c>
      <c r="E495" s="30"/>
    </row>
    <row r="496" spans="1:5" ht="16.5" thickBot="1" x14ac:dyDescent="0.25">
      <c r="A496" s="60">
        <v>3045731.8330000001</v>
      </c>
      <c r="B496" s="60">
        <v>35400157.971000001</v>
      </c>
      <c r="C496" s="60">
        <v>891.56600000000003</v>
      </c>
      <c r="D496" s="19" t="s">
        <v>127</v>
      </c>
      <c r="E496" s="30"/>
    </row>
    <row r="497" spans="1:5" ht="16.5" thickBot="1" x14ac:dyDescent="0.25">
      <c r="A497" s="60">
        <v>3045731.8330000001</v>
      </c>
      <c r="B497" s="60">
        <v>35400157.971000001</v>
      </c>
      <c r="C497" s="60">
        <v>891.56600000000003</v>
      </c>
      <c r="D497" s="19" t="s">
        <v>128</v>
      </c>
      <c r="E497" s="30"/>
    </row>
    <row r="498" spans="1:5" ht="16.5" thickBot="1" x14ac:dyDescent="0.25">
      <c r="A498" s="60">
        <v>3045731.8330000001</v>
      </c>
      <c r="B498" s="60">
        <v>35400157.971000001</v>
      </c>
      <c r="C498" s="60">
        <v>891.56600000000003</v>
      </c>
      <c r="D498" s="19" t="s">
        <v>129</v>
      </c>
      <c r="E498" s="30"/>
    </row>
    <row r="499" spans="1:5" ht="16.5" thickBot="1" x14ac:dyDescent="0.25">
      <c r="A499" s="60">
        <v>3045731.8330000001</v>
      </c>
      <c r="B499" s="60">
        <v>35400157.971000001</v>
      </c>
      <c r="C499" s="60">
        <v>891.56600000000003</v>
      </c>
      <c r="D499" s="19" t="s">
        <v>130</v>
      </c>
      <c r="E499" s="30"/>
    </row>
    <row r="500" spans="1:5" ht="16.5" thickBot="1" x14ac:dyDescent="0.25">
      <c r="A500" s="60">
        <v>3045731.8330000001</v>
      </c>
      <c r="B500" s="60">
        <v>35400157.971000001</v>
      </c>
      <c r="C500" s="60">
        <v>891.56600000000003</v>
      </c>
      <c r="D500" s="19" t="s">
        <v>131</v>
      </c>
      <c r="E500" s="30">
        <v>887.06600000000003</v>
      </c>
    </row>
    <row r="501" spans="1:5" ht="16.5" thickBot="1" x14ac:dyDescent="0.25">
      <c r="A501" s="60">
        <v>3045731.8330000001</v>
      </c>
      <c r="B501" s="60">
        <v>35400157.971000001</v>
      </c>
      <c r="C501" s="60">
        <v>891.56600000000003</v>
      </c>
      <c r="D501" s="19" t="s">
        <v>132</v>
      </c>
      <c r="E501" s="30"/>
    </row>
    <row r="502" spans="1:5" ht="16.5" thickBot="1" x14ac:dyDescent="0.25">
      <c r="A502" s="60">
        <v>3045731.8330000001</v>
      </c>
      <c r="B502" s="60">
        <v>35400157.971000001</v>
      </c>
      <c r="C502" s="60">
        <v>891.56600000000003</v>
      </c>
      <c r="D502" s="19" t="s">
        <v>133</v>
      </c>
      <c r="E502" s="30"/>
    </row>
    <row r="503" spans="1:5" ht="16.5" thickBot="1" x14ac:dyDescent="0.25">
      <c r="A503" s="60">
        <v>3045731.8330000001</v>
      </c>
      <c r="B503" s="60">
        <v>35400157.971000001</v>
      </c>
      <c r="C503" s="60">
        <v>891.56600000000003</v>
      </c>
      <c r="D503" s="19" t="s">
        <v>134</v>
      </c>
      <c r="E503" s="30"/>
    </row>
    <row r="504" spans="1:5" ht="16.5" thickBot="1" x14ac:dyDescent="0.25">
      <c r="A504" s="60">
        <v>3045731.8330000001</v>
      </c>
      <c r="B504" s="60">
        <v>35400157.971000001</v>
      </c>
      <c r="C504" s="60">
        <v>891.56600000000003</v>
      </c>
      <c r="D504" s="19" t="s">
        <v>135</v>
      </c>
      <c r="E504" s="30"/>
    </row>
    <row r="505" spans="1:5" ht="16.5" thickBot="1" x14ac:dyDescent="0.25">
      <c r="A505" s="60">
        <v>3045731.8330000001</v>
      </c>
      <c r="B505" s="60">
        <v>35400157.971000001</v>
      </c>
      <c r="C505" s="60">
        <v>891.56600000000003</v>
      </c>
      <c r="D505" s="19" t="s">
        <v>136</v>
      </c>
      <c r="E505" s="30"/>
    </row>
    <row r="506" spans="1:5" ht="16.5" thickBot="1" x14ac:dyDescent="0.25">
      <c r="A506" s="60">
        <v>3045731.8330000001</v>
      </c>
      <c r="B506" s="60">
        <v>35400157.971000001</v>
      </c>
      <c r="C506" s="60">
        <v>891.56600000000003</v>
      </c>
      <c r="D506" s="19" t="s">
        <v>137</v>
      </c>
      <c r="E506" s="30"/>
    </row>
    <row r="507" spans="1:5" ht="16.5" thickBot="1" x14ac:dyDescent="0.25">
      <c r="A507" s="60">
        <v>3045731.8330000001</v>
      </c>
      <c r="B507" s="60">
        <v>35400157.971000001</v>
      </c>
      <c r="C507" s="60">
        <v>891.56600000000003</v>
      </c>
      <c r="D507" s="19" t="s">
        <v>138</v>
      </c>
      <c r="E507" s="30">
        <v>887.10599999999999</v>
      </c>
    </row>
    <row r="508" spans="1:5" ht="16.5" thickBot="1" x14ac:dyDescent="0.25">
      <c r="A508" s="60">
        <v>3045731.8330000001</v>
      </c>
      <c r="B508" s="60">
        <v>35400157.971000001</v>
      </c>
      <c r="C508" s="60">
        <v>891.56600000000003</v>
      </c>
      <c r="D508" s="19" t="s">
        <v>139</v>
      </c>
      <c r="E508" s="30"/>
    </row>
    <row r="509" spans="1:5" ht="16.5" thickBot="1" x14ac:dyDescent="0.25">
      <c r="A509" s="60">
        <v>3045731.8330000001</v>
      </c>
      <c r="B509" s="60">
        <v>35400157.971000001</v>
      </c>
      <c r="C509" s="60">
        <v>891.56600000000003</v>
      </c>
      <c r="D509" s="19" t="s">
        <v>140</v>
      </c>
      <c r="E509" s="30"/>
    </row>
    <row r="510" spans="1:5" ht="16.5" thickBot="1" x14ac:dyDescent="0.25">
      <c r="A510" s="60">
        <v>3045731.8330000001</v>
      </c>
      <c r="B510" s="60">
        <v>35400157.971000001</v>
      </c>
      <c r="C510" s="60">
        <v>891.56600000000003</v>
      </c>
      <c r="D510" s="19" t="s">
        <v>141</v>
      </c>
      <c r="E510" s="30"/>
    </row>
    <row r="511" spans="1:5" ht="16.5" thickBot="1" x14ac:dyDescent="0.25">
      <c r="A511" s="60">
        <v>3045731.8330000001</v>
      </c>
      <c r="B511" s="60">
        <v>35400157.971000001</v>
      </c>
      <c r="C511" s="60">
        <v>891.56600000000003</v>
      </c>
      <c r="D511" s="19" t="s">
        <v>142</v>
      </c>
      <c r="E511" s="30"/>
    </row>
    <row r="512" spans="1:5" ht="16.5" thickBot="1" x14ac:dyDescent="0.25">
      <c r="A512" s="60">
        <v>3045731.8330000001</v>
      </c>
      <c r="B512" s="60">
        <v>35400157.971000001</v>
      </c>
      <c r="C512" s="60">
        <v>891.56600000000003</v>
      </c>
      <c r="D512" s="19" t="s">
        <v>143</v>
      </c>
      <c r="E512" s="30"/>
    </row>
    <row r="513" spans="1:5" ht="16.5" thickBot="1" x14ac:dyDescent="0.25">
      <c r="A513" s="60">
        <v>3045731.8330000001</v>
      </c>
      <c r="B513" s="60">
        <v>35400157.971000001</v>
      </c>
      <c r="C513" s="60">
        <v>891.56600000000003</v>
      </c>
      <c r="D513" s="19" t="s">
        <v>144</v>
      </c>
      <c r="E513" s="30"/>
    </row>
    <row r="514" spans="1:5" ht="16.5" thickBot="1" x14ac:dyDescent="0.25">
      <c r="A514" s="60">
        <v>3045731.8330000001</v>
      </c>
      <c r="B514" s="60">
        <v>35400157.971000001</v>
      </c>
      <c r="C514" s="60">
        <v>891.56600000000003</v>
      </c>
      <c r="D514" s="19" t="s">
        <v>145</v>
      </c>
      <c r="E514" s="30">
        <v>887.12599999999998</v>
      </c>
    </row>
    <row r="515" spans="1:5" ht="16.5" thickBot="1" x14ac:dyDescent="0.25">
      <c r="A515" s="60">
        <v>3045731.8330000001</v>
      </c>
      <c r="B515" s="60">
        <v>35400157.971000001</v>
      </c>
      <c r="C515" s="60">
        <v>891.56600000000003</v>
      </c>
      <c r="D515" s="19" t="s">
        <v>146</v>
      </c>
      <c r="E515" s="30"/>
    </row>
    <row r="516" spans="1:5" ht="16.5" thickBot="1" x14ac:dyDescent="0.25">
      <c r="A516" s="60">
        <v>3045731.8330000001</v>
      </c>
      <c r="B516" s="60">
        <v>35400157.971000001</v>
      </c>
      <c r="C516" s="60">
        <v>891.56600000000003</v>
      </c>
      <c r="D516" s="19" t="s">
        <v>147</v>
      </c>
      <c r="E516" s="30"/>
    </row>
    <row r="517" spans="1:5" ht="16.5" thickBot="1" x14ac:dyDescent="0.25">
      <c r="A517" s="60">
        <v>3045731.8330000001</v>
      </c>
      <c r="B517" s="60">
        <v>35400157.971000001</v>
      </c>
      <c r="C517" s="60">
        <v>891.56600000000003</v>
      </c>
      <c r="D517" s="19" t="s">
        <v>148</v>
      </c>
      <c r="E517" s="30"/>
    </row>
    <row r="518" spans="1:5" ht="16.5" thickBot="1" x14ac:dyDescent="0.25">
      <c r="A518" s="60">
        <v>3045731.8330000001</v>
      </c>
      <c r="B518" s="60">
        <v>35400157.971000001</v>
      </c>
      <c r="C518" s="60">
        <v>891.56600000000003</v>
      </c>
      <c r="D518" s="19" t="s">
        <v>149</v>
      </c>
      <c r="E518" s="30"/>
    </row>
    <row r="519" spans="1:5" ht="16.5" thickBot="1" x14ac:dyDescent="0.25">
      <c r="A519" s="60">
        <v>3045731.8330000001</v>
      </c>
      <c r="B519" s="60">
        <v>35400157.971000001</v>
      </c>
      <c r="C519" s="60">
        <v>891.56600000000003</v>
      </c>
      <c r="D519" s="19" t="s">
        <v>150</v>
      </c>
      <c r="E519" s="30"/>
    </row>
    <row r="520" spans="1:5" ht="16.5" thickBot="1" x14ac:dyDescent="0.25">
      <c r="A520" s="60">
        <v>3045731.8330000001</v>
      </c>
      <c r="B520" s="60">
        <v>35400157.971000001</v>
      </c>
      <c r="C520" s="60">
        <v>891.56600000000003</v>
      </c>
      <c r="D520" s="19" t="s">
        <v>151</v>
      </c>
      <c r="E520" s="30"/>
    </row>
    <row r="521" spans="1:5" ht="16.5" thickBot="1" x14ac:dyDescent="0.25">
      <c r="A521" s="60">
        <v>3045731.8330000001</v>
      </c>
      <c r="B521" s="60">
        <v>35400157.971000001</v>
      </c>
      <c r="C521" s="60">
        <v>891.56600000000003</v>
      </c>
      <c r="D521" s="19" t="s">
        <v>152</v>
      </c>
      <c r="E521" s="30">
        <v>887.15599999999995</v>
      </c>
    </row>
    <row r="522" spans="1:5" ht="16.5" thickBot="1" x14ac:dyDescent="0.25">
      <c r="A522" s="60">
        <v>3045731.8330000001</v>
      </c>
      <c r="B522" s="60">
        <v>35400157.971000001</v>
      </c>
      <c r="C522" s="60">
        <v>891.56600000000003</v>
      </c>
      <c r="D522" s="19" t="s">
        <v>153</v>
      </c>
      <c r="E522" s="30"/>
    </row>
    <row r="523" spans="1:5" ht="16.5" thickBot="1" x14ac:dyDescent="0.25">
      <c r="A523" s="60">
        <v>3045731.8330000001</v>
      </c>
      <c r="B523" s="60">
        <v>35400157.971000001</v>
      </c>
      <c r="C523" s="60">
        <v>891.56600000000003</v>
      </c>
      <c r="D523" s="19" t="s">
        <v>154</v>
      </c>
      <c r="E523" s="30"/>
    </row>
    <row r="524" spans="1:5" ht="16.5" thickBot="1" x14ac:dyDescent="0.25">
      <c r="A524" s="60">
        <v>3045731.8330000001</v>
      </c>
      <c r="B524" s="60">
        <v>35400157.971000001</v>
      </c>
      <c r="C524" s="60">
        <v>891.56600000000003</v>
      </c>
      <c r="D524" s="19" t="s">
        <v>155</v>
      </c>
      <c r="E524" s="30"/>
    </row>
    <row r="525" spans="1:5" ht="16.5" thickBot="1" x14ac:dyDescent="0.25">
      <c r="A525" s="60">
        <v>3045731.8330000001</v>
      </c>
      <c r="B525" s="60">
        <v>35400157.971000001</v>
      </c>
      <c r="C525" s="60">
        <v>891.56600000000003</v>
      </c>
      <c r="D525" s="19" t="s">
        <v>156</v>
      </c>
      <c r="E525" s="30"/>
    </row>
    <row r="526" spans="1:5" ht="16.5" thickBot="1" x14ac:dyDescent="0.25">
      <c r="A526" s="60">
        <v>3045731.8330000001</v>
      </c>
      <c r="B526" s="60">
        <v>35400157.971000001</v>
      </c>
      <c r="C526" s="60">
        <v>891.56600000000003</v>
      </c>
      <c r="D526" s="19" t="s">
        <v>157</v>
      </c>
      <c r="E526" s="30"/>
    </row>
    <row r="527" spans="1:5" ht="16.5" thickBot="1" x14ac:dyDescent="0.25">
      <c r="A527" s="60">
        <v>3045731.8330000001</v>
      </c>
      <c r="B527" s="60">
        <v>35400157.971000001</v>
      </c>
      <c r="C527" s="60">
        <v>891.56600000000003</v>
      </c>
      <c r="D527" s="19" t="s">
        <v>158</v>
      </c>
      <c r="E527" s="30"/>
    </row>
    <row r="528" spans="1:5" ht="16.5" thickBot="1" x14ac:dyDescent="0.25">
      <c r="A528" s="60">
        <v>3045731.8330000001</v>
      </c>
      <c r="B528" s="60">
        <v>35400157.971000001</v>
      </c>
      <c r="C528" s="60">
        <v>891.56600000000003</v>
      </c>
      <c r="D528" s="19" t="s">
        <v>159</v>
      </c>
      <c r="E528" s="30">
        <v>887.17600000000004</v>
      </c>
    </row>
    <row r="529" spans="1:5" ht="16.5" thickBot="1" x14ac:dyDescent="0.25">
      <c r="A529" s="60">
        <v>3045731.8330000001</v>
      </c>
      <c r="B529" s="60">
        <v>35400157.971000001</v>
      </c>
      <c r="C529" s="60">
        <v>891.56600000000003</v>
      </c>
      <c r="D529" s="19" t="s">
        <v>160</v>
      </c>
      <c r="E529" s="30"/>
    </row>
    <row r="530" spans="1:5" ht="16.5" thickBot="1" x14ac:dyDescent="0.25">
      <c r="A530" s="60">
        <v>3045731.8330000001</v>
      </c>
      <c r="B530" s="60">
        <v>35400157.971000001</v>
      </c>
      <c r="C530" s="60">
        <v>891.56600000000003</v>
      </c>
      <c r="D530" s="19" t="s">
        <v>161</v>
      </c>
      <c r="E530" s="30"/>
    </row>
    <row r="531" spans="1:5" ht="16.5" thickBot="1" x14ac:dyDescent="0.25">
      <c r="A531" s="60">
        <v>3045731.8330000001</v>
      </c>
      <c r="B531" s="60">
        <v>35400157.971000001</v>
      </c>
      <c r="C531" s="60">
        <v>891.56600000000003</v>
      </c>
      <c r="D531" s="19" t="s">
        <v>162</v>
      </c>
      <c r="E531" s="30"/>
    </row>
    <row r="532" spans="1:5" ht="16.5" thickBot="1" x14ac:dyDescent="0.25">
      <c r="A532" s="60">
        <v>3045731.8330000001</v>
      </c>
      <c r="B532" s="60">
        <v>35400157.971000001</v>
      </c>
      <c r="C532" s="60">
        <v>891.56600000000003</v>
      </c>
      <c r="D532" s="19" t="s">
        <v>163</v>
      </c>
      <c r="E532" s="30"/>
    </row>
    <row r="533" spans="1:5" ht="16.5" thickBot="1" x14ac:dyDescent="0.25">
      <c r="A533" s="60">
        <v>3045731.8330000001</v>
      </c>
      <c r="B533" s="60">
        <v>35400157.971000001</v>
      </c>
      <c r="C533" s="60">
        <v>891.56600000000003</v>
      </c>
      <c r="D533" s="19" t="s">
        <v>164</v>
      </c>
      <c r="E533" s="30"/>
    </row>
    <row r="534" spans="1:5" ht="16.5" thickBot="1" x14ac:dyDescent="0.25">
      <c r="A534" s="60">
        <v>3045731.8330000001</v>
      </c>
      <c r="B534" s="60">
        <v>35400157.971000001</v>
      </c>
      <c r="C534" s="60">
        <v>891.56600000000003</v>
      </c>
      <c r="D534" s="19" t="s">
        <v>165</v>
      </c>
      <c r="E534" s="30"/>
    </row>
    <row r="535" spans="1:5" ht="16.5" thickBot="1" x14ac:dyDescent="0.25">
      <c r="A535" s="60">
        <v>3045731.8330000001</v>
      </c>
      <c r="B535" s="60">
        <v>35400157.971000001</v>
      </c>
      <c r="C535" s="60">
        <v>891.56600000000003</v>
      </c>
      <c r="D535" s="19" t="s">
        <v>166</v>
      </c>
      <c r="E535" s="30">
        <v>887.16600000000005</v>
      </c>
    </row>
    <row r="536" spans="1:5" ht="16.5" thickBot="1" x14ac:dyDescent="0.25">
      <c r="A536" s="60">
        <v>3045731.8330000001</v>
      </c>
      <c r="B536" s="60">
        <v>35400157.971000001</v>
      </c>
      <c r="C536" s="60">
        <v>891.56600000000003</v>
      </c>
      <c r="D536" s="19" t="s">
        <v>167</v>
      </c>
      <c r="E536" s="30"/>
    </row>
    <row r="537" spans="1:5" ht="16.5" thickBot="1" x14ac:dyDescent="0.25">
      <c r="A537" s="60">
        <v>3045731.8330000001</v>
      </c>
      <c r="B537" s="60">
        <v>35400157.971000001</v>
      </c>
      <c r="C537" s="60">
        <v>891.56600000000003</v>
      </c>
      <c r="D537" s="19" t="s">
        <v>168</v>
      </c>
      <c r="E537" s="30"/>
    </row>
    <row r="538" spans="1:5" ht="16.5" thickBot="1" x14ac:dyDescent="0.25">
      <c r="A538" s="60">
        <v>3045731.8330000001</v>
      </c>
      <c r="B538" s="60">
        <v>35400157.971000001</v>
      </c>
      <c r="C538" s="60">
        <v>891.56600000000003</v>
      </c>
      <c r="D538" s="19" t="s">
        <v>169</v>
      </c>
      <c r="E538" s="30"/>
    </row>
    <row r="539" spans="1:5" ht="16.5" thickBot="1" x14ac:dyDescent="0.25">
      <c r="A539" s="60">
        <v>3045731.8330000001</v>
      </c>
      <c r="B539" s="60">
        <v>35400157.971000001</v>
      </c>
      <c r="C539" s="60">
        <v>891.56600000000003</v>
      </c>
      <c r="D539" s="19" t="s">
        <v>170</v>
      </c>
      <c r="E539" s="30"/>
    </row>
    <row r="540" spans="1:5" ht="16.5" thickBot="1" x14ac:dyDescent="0.25">
      <c r="A540" s="60">
        <v>3045731.8330000001</v>
      </c>
      <c r="B540" s="60">
        <v>35400157.971000001</v>
      </c>
      <c r="C540" s="60">
        <v>891.56600000000003</v>
      </c>
      <c r="D540" s="19" t="s">
        <v>171</v>
      </c>
      <c r="E540" s="30"/>
    </row>
    <row r="541" spans="1:5" ht="16.5" thickBot="1" x14ac:dyDescent="0.25">
      <c r="A541" s="60">
        <v>3045731.8330000001</v>
      </c>
      <c r="B541" s="60">
        <v>35400157.971000001</v>
      </c>
      <c r="C541" s="60">
        <v>891.56600000000003</v>
      </c>
      <c r="D541" s="19" t="s">
        <v>172</v>
      </c>
      <c r="E541" s="30"/>
    </row>
    <row r="542" spans="1:5" ht="16.5" thickBot="1" x14ac:dyDescent="0.25">
      <c r="A542" s="60">
        <v>3045731.8330000001</v>
      </c>
      <c r="B542" s="60">
        <v>35400157.971000001</v>
      </c>
      <c r="C542" s="60">
        <v>891.56600000000003</v>
      </c>
      <c r="D542" s="19" t="s">
        <v>173</v>
      </c>
      <c r="E542" s="30"/>
    </row>
    <row r="543" spans="1:5" ht="16.5" thickBot="1" x14ac:dyDescent="0.25">
      <c r="A543" s="60">
        <v>3045731.8330000001</v>
      </c>
      <c r="B543" s="60">
        <v>35400157.971000001</v>
      </c>
      <c r="C543" s="60">
        <v>891.56600000000003</v>
      </c>
      <c r="D543" s="19" t="s">
        <v>174</v>
      </c>
      <c r="E543" s="30"/>
    </row>
    <row r="544" spans="1:5" ht="16.5" thickBot="1" x14ac:dyDescent="0.25">
      <c r="A544" s="60">
        <v>3045731.8330000001</v>
      </c>
      <c r="B544" s="60">
        <v>35400157.971000001</v>
      </c>
      <c r="C544" s="60">
        <v>891.56600000000003</v>
      </c>
      <c r="D544" s="19" t="s">
        <v>175</v>
      </c>
      <c r="E544" s="30"/>
    </row>
    <row r="545" spans="1:5" ht="16.5" thickBot="1" x14ac:dyDescent="0.25">
      <c r="A545" s="60">
        <v>3045731.8330000001</v>
      </c>
      <c r="B545" s="60">
        <v>35400157.971000001</v>
      </c>
      <c r="C545" s="60">
        <v>891.56600000000003</v>
      </c>
      <c r="D545" s="19" t="s">
        <v>176</v>
      </c>
      <c r="E545" s="30"/>
    </row>
    <row r="546" spans="1:5" ht="16.5" thickBot="1" x14ac:dyDescent="0.25">
      <c r="A546" s="60">
        <v>3045731.8330000001</v>
      </c>
      <c r="B546" s="60">
        <v>35400157.971000001</v>
      </c>
      <c r="C546" s="60">
        <v>891.56600000000003</v>
      </c>
      <c r="D546" s="19" t="s">
        <v>177</v>
      </c>
      <c r="E546" s="30"/>
    </row>
    <row r="547" spans="1:5" ht="16.5" thickBot="1" x14ac:dyDescent="0.25">
      <c r="A547" s="60">
        <v>3045731.8330000001</v>
      </c>
      <c r="B547" s="60">
        <v>35400157.971000001</v>
      </c>
      <c r="C547" s="60">
        <v>891.56600000000003</v>
      </c>
      <c r="D547" s="19" t="s">
        <v>178</v>
      </c>
      <c r="E547" s="30"/>
    </row>
    <row r="548" spans="1:5" ht="16.5" thickBot="1" x14ac:dyDescent="0.25">
      <c r="A548" s="60">
        <v>3045731.8330000001</v>
      </c>
      <c r="B548" s="60">
        <v>35400157.971000001</v>
      </c>
      <c r="C548" s="60">
        <v>891.56600000000003</v>
      </c>
      <c r="D548" s="19" t="s">
        <v>179</v>
      </c>
      <c r="E548" s="30"/>
    </row>
    <row r="549" spans="1:5" ht="16.5" thickBot="1" x14ac:dyDescent="0.25">
      <c r="A549" s="60">
        <v>3045731.8330000001</v>
      </c>
      <c r="B549" s="60">
        <v>35400157.971000001</v>
      </c>
      <c r="C549" s="60">
        <v>891.56600000000003</v>
      </c>
      <c r="D549" s="19" t="s">
        <v>180</v>
      </c>
      <c r="E549" s="30">
        <v>887.12599999999998</v>
      </c>
    </row>
    <row r="550" spans="1:5" ht="16.5" thickBot="1" x14ac:dyDescent="0.25">
      <c r="A550" s="60">
        <v>3045731.8330000001</v>
      </c>
      <c r="B550" s="60">
        <v>35400157.971000001</v>
      </c>
      <c r="C550" s="60">
        <v>891.56600000000003</v>
      </c>
      <c r="D550" s="19" t="s">
        <v>181</v>
      </c>
      <c r="E550" s="30">
        <v>887.32600000000002</v>
      </c>
    </row>
    <row r="551" spans="1:5" ht="16.5" thickBot="1" x14ac:dyDescent="0.25">
      <c r="A551" s="60">
        <v>3045731.8330000001</v>
      </c>
      <c r="B551" s="60">
        <v>35400157.971000001</v>
      </c>
      <c r="C551" s="60">
        <v>891.56600000000003</v>
      </c>
      <c r="D551" s="19" t="s">
        <v>182</v>
      </c>
      <c r="E551" s="30">
        <v>887.42600000000004</v>
      </c>
    </row>
    <row r="552" spans="1:5" ht="16.5" thickBot="1" x14ac:dyDescent="0.25">
      <c r="A552" s="60">
        <v>3045731.8330000001</v>
      </c>
      <c r="B552" s="60">
        <v>35400157.971000001</v>
      </c>
      <c r="C552" s="60">
        <v>891.56600000000003</v>
      </c>
      <c r="D552" s="19" t="s">
        <v>183</v>
      </c>
      <c r="E552" s="30">
        <v>887.52599999999995</v>
      </c>
    </row>
    <row r="553" spans="1:5" ht="16.5" thickBot="1" x14ac:dyDescent="0.25">
      <c r="A553" s="60">
        <v>3045731.8330000001</v>
      </c>
      <c r="B553" s="60">
        <v>35400157.971000001</v>
      </c>
      <c r="C553" s="60">
        <v>891.56600000000003</v>
      </c>
      <c r="D553" s="19" t="s">
        <v>184</v>
      </c>
      <c r="E553" s="30">
        <v>887.62599999999998</v>
      </c>
    </row>
    <row r="554" spans="1:5" ht="16.5" thickBot="1" x14ac:dyDescent="0.25">
      <c r="A554" s="60">
        <v>3045731.8330000001</v>
      </c>
      <c r="B554" s="60">
        <v>35400157.971000001</v>
      </c>
      <c r="C554" s="60">
        <v>891.56600000000003</v>
      </c>
      <c r="D554" s="19" t="s">
        <v>185</v>
      </c>
      <c r="E554" s="30">
        <v>887.69600000000003</v>
      </c>
    </row>
    <row r="555" spans="1:5" ht="16.5" thickBot="1" x14ac:dyDescent="0.25">
      <c r="A555" s="60">
        <v>3045731.8330000001</v>
      </c>
      <c r="B555" s="60">
        <v>35400157.971000001</v>
      </c>
      <c r="C555" s="60">
        <v>891.56600000000003</v>
      </c>
      <c r="D555" s="19" t="s">
        <v>186</v>
      </c>
      <c r="E555" s="30">
        <v>887.86599999999999</v>
      </c>
    </row>
    <row r="556" spans="1:5" ht="16.5" thickBot="1" x14ac:dyDescent="0.25">
      <c r="A556" s="60">
        <v>3045731.8330000001</v>
      </c>
      <c r="B556" s="60">
        <v>35400157.971000001</v>
      </c>
      <c r="C556" s="60">
        <v>891.56600000000003</v>
      </c>
      <c r="D556" s="19" t="s">
        <v>187</v>
      </c>
      <c r="E556" s="30">
        <v>887.96600000000001</v>
      </c>
    </row>
    <row r="557" spans="1:5" ht="16.5" thickBot="1" x14ac:dyDescent="0.25">
      <c r="A557" s="60">
        <v>3045731.8330000001</v>
      </c>
      <c r="B557" s="60">
        <v>35400157.971000001</v>
      </c>
      <c r="C557" s="60">
        <v>891.56600000000003</v>
      </c>
      <c r="D557" s="19" t="s">
        <v>188</v>
      </c>
      <c r="E557" s="30">
        <v>888.12599999999998</v>
      </c>
    </row>
    <row r="558" spans="1:5" ht="16.5" thickBot="1" x14ac:dyDescent="0.25">
      <c r="A558" s="60">
        <v>3045731.8330000001</v>
      </c>
      <c r="B558" s="60">
        <v>35400157.971000001</v>
      </c>
      <c r="C558" s="60">
        <v>891.56600000000003</v>
      </c>
      <c r="D558" s="19" t="s">
        <v>189</v>
      </c>
      <c r="E558" s="30">
        <v>888.26599999999996</v>
      </c>
    </row>
    <row r="559" spans="1:5" ht="16.5" thickBot="1" x14ac:dyDescent="0.25">
      <c r="A559" s="60">
        <v>3045731.8330000001</v>
      </c>
      <c r="B559" s="60">
        <v>35400157.971000001</v>
      </c>
      <c r="C559" s="60">
        <v>891.56600000000003</v>
      </c>
      <c r="D559" s="19" t="s">
        <v>190</v>
      </c>
      <c r="E559" s="30">
        <v>888.25599999999997</v>
      </c>
    </row>
    <row r="560" spans="1:5" ht="16.5" thickBot="1" x14ac:dyDescent="0.25">
      <c r="A560" s="60">
        <v>3045731.8330000001</v>
      </c>
      <c r="B560" s="60">
        <v>35400157.971000001</v>
      </c>
      <c r="C560" s="60">
        <v>891.56600000000003</v>
      </c>
      <c r="D560" s="19" t="s">
        <v>191</v>
      </c>
      <c r="E560" s="30">
        <v>888.226</v>
      </c>
    </row>
    <row r="561" spans="1:5" ht="16.5" thickBot="1" x14ac:dyDescent="0.25">
      <c r="A561" s="60">
        <v>3045731.8330000001</v>
      </c>
      <c r="B561" s="60">
        <v>35400157.971000001</v>
      </c>
      <c r="C561" s="60">
        <v>891.56600000000003</v>
      </c>
      <c r="D561" s="19" t="s">
        <v>192</v>
      </c>
      <c r="E561" s="30">
        <v>888.16600000000005</v>
      </c>
    </row>
    <row r="562" spans="1:5" ht="16.5" thickBot="1" x14ac:dyDescent="0.25">
      <c r="A562" s="60">
        <v>3045731.8330000001</v>
      </c>
      <c r="B562" s="60">
        <v>35400157.971000001</v>
      </c>
      <c r="C562" s="60">
        <v>891.56600000000003</v>
      </c>
      <c r="D562" s="19" t="s">
        <v>193</v>
      </c>
      <c r="E562" s="30">
        <v>888.12599999999998</v>
      </c>
    </row>
    <row r="563" spans="1:5" ht="16.5" thickBot="1" x14ac:dyDescent="0.25">
      <c r="A563" s="60">
        <v>3045731.8330000001</v>
      </c>
      <c r="B563" s="60">
        <v>35400157.971000001</v>
      </c>
      <c r="C563" s="60">
        <v>891.56600000000003</v>
      </c>
      <c r="D563" s="19" t="s">
        <v>194</v>
      </c>
      <c r="E563" s="30">
        <v>888.03599999999994</v>
      </c>
    </row>
    <row r="564" spans="1:5" ht="16.5" thickBot="1" x14ac:dyDescent="0.25">
      <c r="A564" s="60">
        <v>3045731.8330000001</v>
      </c>
      <c r="B564" s="60">
        <v>35400157.971000001</v>
      </c>
      <c r="C564" s="60">
        <v>891.56600000000003</v>
      </c>
      <c r="D564" s="19" t="s">
        <v>195</v>
      </c>
      <c r="E564" s="30">
        <v>888.03599999999994</v>
      </c>
    </row>
    <row r="565" spans="1:5" ht="16.5" thickBot="1" x14ac:dyDescent="0.25">
      <c r="A565" s="60">
        <v>3045731.8330000001</v>
      </c>
      <c r="B565" s="60">
        <v>35400157.971000001</v>
      </c>
      <c r="C565" s="60">
        <v>891.56600000000003</v>
      </c>
      <c r="D565" s="19" t="s">
        <v>196</v>
      </c>
      <c r="E565" s="30">
        <v>887.93600000000004</v>
      </c>
    </row>
    <row r="566" spans="1:5" ht="16.5" thickBot="1" x14ac:dyDescent="0.25">
      <c r="A566" s="60">
        <v>3045731.8330000001</v>
      </c>
      <c r="B566" s="60">
        <v>35400157.971000001</v>
      </c>
      <c r="C566" s="60">
        <v>891.56600000000003</v>
      </c>
      <c r="D566" s="19" t="s">
        <v>197</v>
      </c>
      <c r="E566" s="30">
        <v>887.96600000000001</v>
      </c>
    </row>
    <row r="567" spans="1:5" ht="16.5" thickBot="1" x14ac:dyDescent="0.25">
      <c r="A567" s="60">
        <v>3045731.8330000001</v>
      </c>
      <c r="B567" s="60">
        <v>35400157.971000001</v>
      </c>
      <c r="C567" s="60">
        <v>891.56600000000003</v>
      </c>
      <c r="D567" s="19" t="s">
        <v>198</v>
      </c>
      <c r="E567" s="30">
        <v>888.19600000000003</v>
      </c>
    </row>
    <row r="568" spans="1:5" ht="16.5" thickBot="1" x14ac:dyDescent="0.25">
      <c r="A568" s="60">
        <v>3045731.8330000001</v>
      </c>
      <c r="B568" s="60">
        <v>35400157.971000001</v>
      </c>
      <c r="C568" s="60">
        <v>891.56600000000003</v>
      </c>
      <c r="D568" s="19" t="s">
        <v>199</v>
      </c>
      <c r="E568" s="30">
        <v>888.36599999999999</v>
      </c>
    </row>
    <row r="569" spans="1:5" ht="16.5" thickBot="1" x14ac:dyDescent="0.25">
      <c r="A569" s="60">
        <v>3045731.8330000001</v>
      </c>
      <c r="B569" s="60">
        <v>35400157.971000001</v>
      </c>
      <c r="C569" s="60">
        <v>891.56600000000003</v>
      </c>
      <c r="D569" s="19" t="s">
        <v>200</v>
      </c>
      <c r="E569" s="30"/>
    </row>
    <row r="570" spans="1:5" ht="16.5" thickBot="1" x14ac:dyDescent="0.25">
      <c r="A570" s="60">
        <v>3045731.8330000001</v>
      </c>
      <c r="B570" s="60">
        <v>35400157.971000001</v>
      </c>
      <c r="C570" s="60">
        <v>891.56600000000003</v>
      </c>
      <c r="D570" s="19" t="s">
        <v>201</v>
      </c>
      <c r="E570" s="30"/>
    </row>
    <row r="571" spans="1:5" ht="16.5" thickBot="1" x14ac:dyDescent="0.25">
      <c r="A571" s="60">
        <v>3045731.8330000001</v>
      </c>
      <c r="B571" s="60">
        <v>35400157.971000001</v>
      </c>
      <c r="C571" s="60">
        <v>891.56600000000003</v>
      </c>
      <c r="D571" s="19" t="s">
        <v>202</v>
      </c>
      <c r="E571" s="30"/>
    </row>
    <row r="572" spans="1:5" ht="16.5" thickBot="1" x14ac:dyDescent="0.25">
      <c r="A572" s="60">
        <v>3045731.8330000001</v>
      </c>
      <c r="B572" s="60">
        <v>35400157.971000001</v>
      </c>
      <c r="C572" s="60">
        <v>891.56600000000003</v>
      </c>
      <c r="D572" s="19" t="s">
        <v>203</v>
      </c>
      <c r="E572" s="30"/>
    </row>
    <row r="573" spans="1:5" ht="16.5" thickBot="1" x14ac:dyDescent="0.25">
      <c r="A573" s="60">
        <v>3045731.8330000001</v>
      </c>
      <c r="B573" s="60">
        <v>35400157.971000001</v>
      </c>
      <c r="C573" s="60">
        <v>891.56600000000003</v>
      </c>
      <c r="D573" s="19" t="s">
        <v>204</v>
      </c>
      <c r="E573" s="30"/>
    </row>
    <row r="574" spans="1:5" ht="16.5" thickBot="1" x14ac:dyDescent="0.25">
      <c r="A574" s="60">
        <v>3045731.8330000001</v>
      </c>
      <c r="B574" s="60">
        <v>35400157.971000001</v>
      </c>
      <c r="C574" s="60">
        <v>891.56600000000003</v>
      </c>
      <c r="D574" s="19" t="s">
        <v>205</v>
      </c>
      <c r="E574" s="30"/>
    </row>
    <row r="575" spans="1:5" ht="16.5" thickBot="1" x14ac:dyDescent="0.25">
      <c r="A575" s="60">
        <v>3045731.8330000001</v>
      </c>
      <c r="B575" s="60">
        <v>35400157.971000001</v>
      </c>
      <c r="C575" s="60">
        <v>891.56600000000003</v>
      </c>
      <c r="D575" s="19" t="s">
        <v>206</v>
      </c>
      <c r="E575" s="30">
        <v>888.42600000000004</v>
      </c>
    </row>
    <row r="576" spans="1:5" ht="16.5" thickBot="1" x14ac:dyDescent="0.25">
      <c r="A576" s="60">
        <v>3045731.8330000001</v>
      </c>
      <c r="B576" s="60">
        <v>35400157.971000001</v>
      </c>
      <c r="C576" s="60">
        <v>891.56600000000003</v>
      </c>
      <c r="D576" s="19" t="s">
        <v>207</v>
      </c>
      <c r="E576" s="30">
        <v>888.49599999999998</v>
      </c>
    </row>
    <row r="577" spans="1:5" ht="16.5" thickBot="1" x14ac:dyDescent="0.25">
      <c r="A577" s="60">
        <v>3045731.8330000001</v>
      </c>
      <c r="B577" s="60">
        <v>35400157.971000001</v>
      </c>
      <c r="C577" s="60">
        <v>891.56600000000003</v>
      </c>
      <c r="D577" s="19" t="s">
        <v>208</v>
      </c>
      <c r="E577" s="30">
        <v>888.46600000000001</v>
      </c>
    </row>
    <row r="578" spans="1:5" ht="16.5" thickBot="1" x14ac:dyDescent="0.25">
      <c r="A578" s="60">
        <v>3045731.8330000001</v>
      </c>
      <c r="B578" s="60">
        <v>35400157.971000001</v>
      </c>
      <c r="C578" s="60">
        <v>891.56600000000003</v>
      </c>
      <c r="D578" s="19" t="s">
        <v>209</v>
      </c>
      <c r="E578" s="30">
        <v>888.726</v>
      </c>
    </row>
    <row r="579" spans="1:5" ht="16.5" thickBot="1" x14ac:dyDescent="0.25">
      <c r="A579" s="60">
        <v>3045731.8330000001</v>
      </c>
      <c r="B579" s="60">
        <v>35400157.971000001</v>
      </c>
      <c r="C579" s="60">
        <v>891.56600000000003</v>
      </c>
      <c r="D579" s="19" t="s">
        <v>210</v>
      </c>
      <c r="E579" s="30">
        <v>889.94600000000003</v>
      </c>
    </row>
    <row r="580" spans="1:5" ht="16.5" thickBot="1" x14ac:dyDescent="0.25">
      <c r="A580" s="60">
        <v>3045731.8330000001</v>
      </c>
      <c r="B580" s="60">
        <v>35400157.971000001</v>
      </c>
      <c r="C580" s="60">
        <v>891.56600000000003</v>
      </c>
      <c r="D580" s="19" t="s">
        <v>211</v>
      </c>
      <c r="E580" s="30">
        <v>887.05600000000004</v>
      </c>
    </row>
    <row r="581" spans="1:5" ht="16.5" thickBot="1" x14ac:dyDescent="0.25">
      <c r="A581" s="60">
        <v>3045731.8330000001</v>
      </c>
      <c r="B581" s="60">
        <v>35400157.971000001</v>
      </c>
      <c r="C581" s="60">
        <v>891.56600000000003</v>
      </c>
      <c r="D581" s="19" t="s">
        <v>212</v>
      </c>
      <c r="E581" s="30">
        <v>887.05600000000004</v>
      </c>
    </row>
    <row r="582" spans="1:5" ht="16.5" thickBot="1" x14ac:dyDescent="0.25">
      <c r="A582" s="60">
        <v>3045731.8330000001</v>
      </c>
      <c r="B582" s="60">
        <v>35400157.971000001</v>
      </c>
      <c r="C582" s="60">
        <v>891.56600000000003</v>
      </c>
      <c r="D582" s="19" t="s">
        <v>213</v>
      </c>
      <c r="E582" s="30">
        <v>887.08600000000001</v>
      </c>
    </row>
    <row r="583" spans="1:5" ht="16.5" thickBot="1" x14ac:dyDescent="0.25">
      <c r="A583" s="60">
        <v>3045731.8330000001</v>
      </c>
      <c r="B583" s="60">
        <v>35400157.971000001</v>
      </c>
      <c r="C583" s="60">
        <v>891.56600000000003</v>
      </c>
      <c r="D583" s="19" t="s">
        <v>214</v>
      </c>
      <c r="E583" s="30">
        <v>887.08600000000001</v>
      </c>
    </row>
    <row r="584" spans="1:5" ht="16.5" thickBot="1" x14ac:dyDescent="0.25">
      <c r="A584" s="60">
        <v>3045731.8330000001</v>
      </c>
      <c r="B584" s="60">
        <v>35400157.971000001</v>
      </c>
      <c r="C584" s="60">
        <v>891.56600000000003</v>
      </c>
      <c r="D584" s="19" t="s">
        <v>215</v>
      </c>
      <c r="E584" s="30">
        <v>887.12599999999998</v>
      </c>
    </row>
    <row r="585" spans="1:5" ht="16.5" thickBot="1" x14ac:dyDescent="0.25">
      <c r="A585" s="60">
        <v>3045731.8330000001</v>
      </c>
      <c r="B585" s="60">
        <v>35400157.971000001</v>
      </c>
      <c r="C585" s="60">
        <v>891.56600000000003</v>
      </c>
      <c r="D585" s="19" t="s">
        <v>216</v>
      </c>
      <c r="E585" s="30">
        <v>887.08600000000001</v>
      </c>
    </row>
    <row r="586" spans="1:5" ht="16.5" thickBot="1" x14ac:dyDescent="0.25">
      <c r="A586" s="60">
        <v>3045731.8330000001</v>
      </c>
      <c r="B586" s="60">
        <v>35400157.971000001</v>
      </c>
      <c r="C586" s="60">
        <v>891.56600000000003</v>
      </c>
      <c r="D586" s="19" t="s">
        <v>217</v>
      </c>
      <c r="E586" s="30">
        <v>887.08600000000001</v>
      </c>
    </row>
    <row r="587" spans="1:5" ht="16.5" thickBot="1" x14ac:dyDescent="0.25">
      <c r="A587" s="60">
        <v>3045731.8330000001</v>
      </c>
      <c r="B587" s="60">
        <v>35400157.971000001</v>
      </c>
      <c r="C587" s="60">
        <v>891.56600000000003</v>
      </c>
      <c r="D587" s="19" t="s">
        <v>218</v>
      </c>
      <c r="E587" s="30">
        <v>887.12599999999998</v>
      </c>
    </row>
    <row r="588" spans="1:5" ht="16.5" thickBot="1" x14ac:dyDescent="0.25">
      <c r="A588" s="60">
        <v>3045731.8330000001</v>
      </c>
      <c r="B588" s="60">
        <v>35400157.971000001</v>
      </c>
      <c r="C588" s="60">
        <v>891.56600000000003</v>
      </c>
      <c r="D588" s="19" t="s">
        <v>219</v>
      </c>
      <c r="E588" s="30">
        <v>887.08600000000001</v>
      </c>
    </row>
    <row r="589" spans="1:5" ht="16.5" thickBot="1" x14ac:dyDescent="0.25">
      <c r="A589" s="60">
        <v>3045731.8330000001</v>
      </c>
      <c r="B589" s="60">
        <v>35400157.971000001</v>
      </c>
      <c r="C589" s="60">
        <v>891.56600000000003</v>
      </c>
      <c r="D589" s="19" t="s">
        <v>220</v>
      </c>
      <c r="E589" s="30">
        <v>887.08600000000001</v>
      </c>
    </row>
    <row r="590" spans="1:5" ht="16.5" thickBot="1" x14ac:dyDescent="0.25">
      <c r="A590" s="60">
        <v>3045731.8330000001</v>
      </c>
      <c r="B590" s="60">
        <v>35400157.971000001</v>
      </c>
      <c r="C590" s="60">
        <v>891.56600000000003</v>
      </c>
      <c r="D590" s="19" t="s">
        <v>221</v>
      </c>
      <c r="E590" s="30">
        <v>887.08600000000001</v>
      </c>
    </row>
    <row r="591" spans="1:5" ht="16.5" thickBot="1" x14ac:dyDescent="0.25">
      <c r="A591" s="60">
        <v>3045731.8330000001</v>
      </c>
      <c r="B591" s="60">
        <v>35400157.971000001</v>
      </c>
      <c r="C591" s="60">
        <v>891.56600000000003</v>
      </c>
      <c r="D591" s="19" t="s">
        <v>222</v>
      </c>
      <c r="E591" s="30">
        <v>887.08600000000001</v>
      </c>
    </row>
    <row r="592" spans="1:5" ht="16.5" thickBot="1" x14ac:dyDescent="0.25">
      <c r="A592" s="60">
        <v>3045731.8330000001</v>
      </c>
      <c r="B592" s="60">
        <v>35400157.971000001</v>
      </c>
      <c r="C592" s="60">
        <v>891.56600000000003</v>
      </c>
      <c r="D592" s="19" t="s">
        <v>223</v>
      </c>
      <c r="E592" s="30">
        <v>887.15599999999995</v>
      </c>
    </row>
    <row r="593" spans="1:5" ht="16.5" thickBot="1" x14ac:dyDescent="0.25">
      <c r="A593" s="60">
        <v>3045731.8330000001</v>
      </c>
      <c r="B593" s="60">
        <v>35400157.971000001</v>
      </c>
      <c r="C593" s="60">
        <v>891.56600000000003</v>
      </c>
      <c r="D593" s="19" t="s">
        <v>224</v>
      </c>
      <c r="E593" s="30">
        <v>887.12599999999998</v>
      </c>
    </row>
    <row r="594" spans="1:5" ht="16.5" thickBot="1" x14ac:dyDescent="0.25">
      <c r="A594" s="60">
        <v>3045731.8330000001</v>
      </c>
      <c r="B594" s="60">
        <v>35400157.971000001</v>
      </c>
      <c r="C594" s="60">
        <v>891.56600000000003</v>
      </c>
      <c r="D594" s="19" t="s">
        <v>225</v>
      </c>
      <c r="E594" s="30">
        <v>887.12599999999998</v>
      </c>
    </row>
    <row r="595" spans="1:5" ht="16.5" thickBot="1" x14ac:dyDescent="0.25">
      <c r="A595" s="60">
        <v>3045731.8330000001</v>
      </c>
      <c r="B595" s="60">
        <v>35400157.971000001</v>
      </c>
      <c r="C595" s="60">
        <v>891.56600000000003</v>
      </c>
      <c r="D595" s="19" t="s">
        <v>226</v>
      </c>
      <c r="E595" s="30">
        <v>887.12599999999998</v>
      </c>
    </row>
    <row r="596" spans="1:5" ht="16.5" thickBot="1" x14ac:dyDescent="0.25">
      <c r="A596" s="60">
        <v>3045731.8330000001</v>
      </c>
      <c r="B596" s="60">
        <v>35400157.971000001</v>
      </c>
      <c r="C596" s="60">
        <v>891.56600000000003</v>
      </c>
      <c r="D596" s="19" t="s">
        <v>227</v>
      </c>
      <c r="E596" s="30">
        <v>887.12599999999998</v>
      </c>
    </row>
    <row r="597" spans="1:5" ht="16.5" thickBot="1" x14ac:dyDescent="0.25">
      <c r="A597" s="60">
        <v>3045731.8330000001</v>
      </c>
      <c r="B597" s="60">
        <v>35400157.971000001</v>
      </c>
      <c r="C597" s="60">
        <v>891.56600000000003</v>
      </c>
      <c r="D597" s="19" t="s">
        <v>228</v>
      </c>
      <c r="E597" s="30">
        <v>887.12599999999998</v>
      </c>
    </row>
    <row r="598" spans="1:5" ht="16.5" thickBot="1" x14ac:dyDescent="0.25">
      <c r="A598" s="60">
        <v>3045731.8330000001</v>
      </c>
      <c r="B598" s="60">
        <v>35400157.971000001</v>
      </c>
      <c r="C598" s="60">
        <v>891.56600000000003</v>
      </c>
      <c r="D598" s="19" t="s">
        <v>229</v>
      </c>
      <c r="E598" s="30">
        <v>887.12599999999998</v>
      </c>
    </row>
    <row r="599" spans="1:5" ht="16.5" thickBot="1" x14ac:dyDescent="0.25">
      <c r="A599" s="60">
        <v>3045731.8330000001</v>
      </c>
      <c r="B599" s="60">
        <v>35400157.971000001</v>
      </c>
      <c r="C599" s="60">
        <v>891.56600000000003</v>
      </c>
      <c r="D599" s="19" t="s">
        <v>230</v>
      </c>
      <c r="E599" s="30">
        <v>887.15599999999995</v>
      </c>
    </row>
    <row r="600" spans="1:5" ht="16.5" thickBot="1" x14ac:dyDescent="0.25">
      <c r="A600" s="60">
        <v>3045731.8330000001</v>
      </c>
      <c r="B600" s="60">
        <v>35400157.971000001</v>
      </c>
      <c r="C600" s="60">
        <v>891.56600000000003</v>
      </c>
      <c r="D600" s="19" t="s">
        <v>231</v>
      </c>
      <c r="E600" s="30">
        <v>887.12599999999998</v>
      </c>
    </row>
    <row r="601" spans="1:5" ht="16.5" thickBot="1" x14ac:dyDescent="0.25">
      <c r="A601" s="60">
        <v>3045731.8330000001</v>
      </c>
      <c r="B601" s="60">
        <v>35400157.971000001</v>
      </c>
      <c r="C601" s="60">
        <v>891.56600000000003</v>
      </c>
      <c r="D601" s="19" t="s">
        <v>232</v>
      </c>
      <c r="E601" s="30">
        <v>887.12599999999998</v>
      </c>
    </row>
    <row r="602" spans="1:5" ht="16.5" thickBot="1" x14ac:dyDescent="0.25">
      <c r="A602" s="60">
        <v>3045731.8330000001</v>
      </c>
      <c r="B602" s="60">
        <v>35400157.971000001</v>
      </c>
      <c r="C602" s="60">
        <v>891.56600000000003</v>
      </c>
      <c r="D602" s="19" t="s">
        <v>233</v>
      </c>
      <c r="E602" s="30">
        <v>887.15599999999995</v>
      </c>
    </row>
    <row r="603" spans="1:5" ht="16.5" thickBot="1" x14ac:dyDescent="0.25">
      <c r="A603" s="60">
        <v>3045731.8330000001</v>
      </c>
      <c r="B603" s="60">
        <v>35400157.971000001</v>
      </c>
      <c r="C603" s="60">
        <v>891.56600000000003</v>
      </c>
      <c r="D603" s="19" t="s">
        <v>234</v>
      </c>
      <c r="E603" s="30">
        <v>887.15599999999995</v>
      </c>
    </row>
    <row r="604" spans="1:5" ht="16.5" thickBot="1" x14ac:dyDescent="0.25">
      <c r="A604" s="60">
        <v>3045731.8330000001</v>
      </c>
      <c r="B604" s="60">
        <v>35400157.971000001</v>
      </c>
      <c r="C604" s="60">
        <v>891.56600000000003</v>
      </c>
      <c r="D604" s="19" t="s">
        <v>235</v>
      </c>
      <c r="E604" s="30">
        <v>887.15599999999995</v>
      </c>
    </row>
    <row r="605" spans="1:5" ht="16.5" thickBot="1" x14ac:dyDescent="0.25">
      <c r="A605" s="60">
        <v>3045731.8330000001</v>
      </c>
      <c r="B605" s="60">
        <v>35400157.971000001</v>
      </c>
      <c r="C605" s="60">
        <v>891.56600000000003</v>
      </c>
      <c r="D605" s="19" t="s">
        <v>236</v>
      </c>
      <c r="E605" s="30">
        <v>887.15599999999995</v>
      </c>
    </row>
    <row r="606" spans="1:5" ht="16.5" thickBot="1" x14ac:dyDescent="0.25">
      <c r="A606" s="60">
        <v>3045731.8330000001</v>
      </c>
      <c r="B606" s="60">
        <v>35400157.971000001</v>
      </c>
      <c r="C606" s="60">
        <v>891.56600000000003</v>
      </c>
      <c r="D606" s="19" t="s">
        <v>237</v>
      </c>
      <c r="E606" s="30">
        <v>887.15599999999995</v>
      </c>
    </row>
    <row r="607" spans="1:5" ht="16.5" thickBot="1" x14ac:dyDescent="0.25">
      <c r="A607" s="60">
        <v>3045731.8330000001</v>
      </c>
      <c r="B607" s="60">
        <v>35400157.971000001</v>
      </c>
      <c r="C607" s="60">
        <v>891.56600000000003</v>
      </c>
      <c r="D607" s="19" t="s">
        <v>238</v>
      </c>
      <c r="E607" s="30">
        <v>887.15599999999995</v>
      </c>
    </row>
    <row r="608" spans="1:5" ht="16.5" thickBot="1" x14ac:dyDescent="0.25">
      <c r="A608" s="60">
        <v>3045731.8330000001</v>
      </c>
      <c r="B608" s="60">
        <v>35400157.971000001</v>
      </c>
      <c r="C608" s="60">
        <v>891.56600000000003</v>
      </c>
      <c r="D608" s="19" t="s">
        <v>239</v>
      </c>
      <c r="E608" s="30">
        <v>887.15599999999995</v>
      </c>
    </row>
    <row r="609" spans="1:5" ht="16.5" thickBot="1" x14ac:dyDescent="0.25">
      <c r="A609" s="60">
        <v>3045731.8330000001</v>
      </c>
      <c r="B609" s="60">
        <v>35400157.971000001</v>
      </c>
      <c r="C609" s="60">
        <v>891.56600000000003</v>
      </c>
      <c r="D609" s="19" t="s">
        <v>240</v>
      </c>
      <c r="E609" s="30">
        <v>887.15599999999995</v>
      </c>
    </row>
    <row r="610" spans="1:5" ht="16.5" thickBot="1" x14ac:dyDescent="0.25">
      <c r="A610" s="60">
        <v>3045731.8330000001</v>
      </c>
      <c r="B610" s="60">
        <v>35400157.971000001</v>
      </c>
      <c r="C610" s="60">
        <v>891.56600000000003</v>
      </c>
      <c r="D610" s="19" t="s">
        <v>241</v>
      </c>
      <c r="E610" s="30">
        <v>887.15599999999995</v>
      </c>
    </row>
    <row r="611" spans="1:5" ht="16.5" thickBot="1" x14ac:dyDescent="0.25">
      <c r="A611" s="60">
        <v>3045731.8330000001</v>
      </c>
      <c r="B611" s="60">
        <v>35400157.971000001</v>
      </c>
      <c r="C611" s="60">
        <v>891.56600000000003</v>
      </c>
      <c r="D611" s="19" t="s">
        <v>242</v>
      </c>
      <c r="E611" s="30">
        <v>887.15599999999995</v>
      </c>
    </row>
    <row r="612" spans="1:5" ht="16.5" thickBot="1" x14ac:dyDescent="0.25">
      <c r="A612" s="60">
        <v>3045731.8330000001</v>
      </c>
      <c r="B612" s="60">
        <v>35400157.971000001</v>
      </c>
      <c r="C612" s="60">
        <v>891.56600000000003</v>
      </c>
      <c r="D612" s="19" t="s">
        <v>243</v>
      </c>
      <c r="E612" s="30">
        <v>887.18600000000004</v>
      </c>
    </row>
    <row r="613" spans="1:5" ht="16.5" thickBot="1" x14ac:dyDescent="0.25">
      <c r="A613" s="60">
        <v>3045731.8330000001</v>
      </c>
      <c r="B613" s="60">
        <v>35400157.971000001</v>
      </c>
      <c r="C613" s="60">
        <v>891.56600000000003</v>
      </c>
      <c r="D613" s="19" t="s">
        <v>244</v>
      </c>
      <c r="E613" s="30">
        <v>887.18600000000004</v>
      </c>
    </row>
    <row r="614" spans="1:5" ht="16.5" thickBot="1" x14ac:dyDescent="0.25">
      <c r="A614" s="60">
        <v>3045731.8330000001</v>
      </c>
      <c r="B614" s="60">
        <v>35400157.971000001</v>
      </c>
      <c r="C614" s="60">
        <v>891.56600000000003</v>
      </c>
      <c r="D614" s="19" t="s">
        <v>245</v>
      </c>
      <c r="E614" s="30">
        <v>887.18600000000004</v>
      </c>
    </row>
    <row r="615" spans="1:5" ht="16.5" thickBot="1" x14ac:dyDescent="0.25">
      <c r="A615" s="60">
        <v>3045731.8330000001</v>
      </c>
      <c r="B615" s="60">
        <v>35400157.971000001</v>
      </c>
      <c r="C615" s="60">
        <v>891.56600000000003</v>
      </c>
      <c r="D615" s="19" t="s">
        <v>246</v>
      </c>
      <c r="E615" s="30">
        <v>887.18600000000004</v>
      </c>
    </row>
    <row r="616" spans="1:5" ht="16.5" thickBot="1" x14ac:dyDescent="0.25">
      <c r="A616" s="60">
        <v>3045731.8330000001</v>
      </c>
      <c r="B616" s="60">
        <v>35400157.971000001</v>
      </c>
      <c r="C616" s="60">
        <v>891.56600000000003</v>
      </c>
      <c r="D616" s="19" t="s">
        <v>247</v>
      </c>
      <c r="E616" s="30">
        <v>887.18600000000004</v>
      </c>
    </row>
    <row r="617" spans="1:5" ht="16.5" thickBot="1" x14ac:dyDescent="0.25">
      <c r="A617" s="60">
        <v>3045731.8330000001</v>
      </c>
      <c r="B617" s="60">
        <v>35400157.971000001</v>
      </c>
      <c r="C617" s="60">
        <v>891.56600000000003</v>
      </c>
      <c r="D617" s="19" t="s">
        <v>248</v>
      </c>
      <c r="E617" s="30">
        <v>887.18600000000004</v>
      </c>
    </row>
    <row r="618" spans="1:5" ht="16.5" thickBot="1" x14ac:dyDescent="0.25">
      <c r="A618" s="60">
        <v>3045731.8330000001</v>
      </c>
      <c r="B618" s="60">
        <v>35400157.971000001</v>
      </c>
      <c r="C618" s="60">
        <v>891.56600000000003</v>
      </c>
      <c r="D618" s="19" t="s">
        <v>249</v>
      </c>
      <c r="E618" s="30">
        <v>887.18600000000004</v>
      </c>
    </row>
    <row r="619" spans="1:5" ht="16.5" thickBot="1" x14ac:dyDescent="0.25">
      <c r="A619" s="60">
        <v>3045731.8330000001</v>
      </c>
      <c r="B619" s="60">
        <v>35400157.971000001</v>
      </c>
      <c r="C619" s="60">
        <v>891.56600000000003</v>
      </c>
      <c r="D619" s="19" t="s">
        <v>250</v>
      </c>
      <c r="E619" s="30">
        <v>887.226</v>
      </c>
    </row>
    <row r="620" spans="1:5" ht="16.5" thickBot="1" x14ac:dyDescent="0.25">
      <c r="A620" s="60">
        <v>3045731.8330000001</v>
      </c>
      <c r="B620" s="60">
        <v>35400157.971000001</v>
      </c>
      <c r="C620" s="60">
        <v>891.56600000000003</v>
      </c>
      <c r="D620" s="19" t="s">
        <v>251</v>
      </c>
      <c r="E620" s="30">
        <v>887.226</v>
      </c>
    </row>
    <row r="621" spans="1:5" ht="16.5" thickBot="1" x14ac:dyDescent="0.25">
      <c r="A621" s="60">
        <v>3045731.8330000001</v>
      </c>
      <c r="B621" s="60">
        <v>35400157.971000001</v>
      </c>
      <c r="C621" s="60">
        <v>891.56600000000003</v>
      </c>
      <c r="D621" s="19" t="s">
        <v>252</v>
      </c>
      <c r="E621" s="30">
        <v>887.226</v>
      </c>
    </row>
    <row r="622" spans="1:5" ht="16.5" thickBot="1" x14ac:dyDescent="0.25">
      <c r="A622" s="60">
        <v>3045731.8330000001</v>
      </c>
      <c r="B622" s="60">
        <v>35400157.971000001</v>
      </c>
      <c r="C622" s="60">
        <v>891.56600000000003</v>
      </c>
      <c r="D622" s="19" t="s">
        <v>253</v>
      </c>
      <c r="E622" s="30">
        <v>887.21600000000001</v>
      </c>
    </row>
    <row r="623" spans="1:5" ht="16.5" thickBot="1" x14ac:dyDescent="0.25">
      <c r="A623" s="60">
        <v>3045731.8330000001</v>
      </c>
      <c r="B623" s="60">
        <v>35400157.971000001</v>
      </c>
      <c r="C623" s="60">
        <v>891.56600000000003</v>
      </c>
      <c r="D623" s="19" t="s">
        <v>254</v>
      </c>
      <c r="E623" s="30">
        <v>887.21600000000001</v>
      </c>
    </row>
    <row r="624" spans="1:5" ht="16.5" thickBot="1" x14ac:dyDescent="0.25">
      <c r="A624" s="60">
        <v>3045731.8330000001</v>
      </c>
      <c r="B624" s="60">
        <v>35400157.971000001</v>
      </c>
      <c r="C624" s="60">
        <v>891.56600000000003</v>
      </c>
      <c r="D624" s="19" t="s">
        <v>255</v>
      </c>
      <c r="E624" s="30">
        <v>887.21600000000001</v>
      </c>
    </row>
    <row r="625" spans="1:5" ht="16.5" thickBot="1" x14ac:dyDescent="0.25">
      <c r="A625" s="60">
        <v>3045731.8330000001</v>
      </c>
      <c r="B625" s="60">
        <v>35400157.971000001</v>
      </c>
      <c r="C625" s="60">
        <v>891.56600000000003</v>
      </c>
      <c r="D625" s="19" t="s">
        <v>256</v>
      </c>
      <c r="E625" s="30">
        <v>889.23599999999999</v>
      </c>
    </row>
    <row r="626" spans="1:5" ht="16.5" thickBot="1" x14ac:dyDescent="0.25">
      <c r="A626" s="60">
        <v>3045731.8330000001</v>
      </c>
      <c r="B626" s="60">
        <v>35400157.971000001</v>
      </c>
      <c r="C626" s="60">
        <v>891.56600000000003</v>
      </c>
      <c r="D626" s="19" t="s">
        <v>257</v>
      </c>
      <c r="E626" s="30">
        <v>889.13599999999997</v>
      </c>
    </row>
    <row r="627" spans="1:5" ht="16.5" thickBot="1" x14ac:dyDescent="0.25">
      <c r="A627" s="60">
        <v>3045731.8330000001</v>
      </c>
      <c r="B627" s="60">
        <v>35400157.971000001</v>
      </c>
      <c r="C627" s="60">
        <v>891.56600000000003</v>
      </c>
      <c r="D627" s="19" t="s">
        <v>258</v>
      </c>
      <c r="E627" s="30">
        <v>888.96600000000001</v>
      </c>
    </row>
    <row r="628" spans="1:5" ht="16.5" thickBot="1" x14ac:dyDescent="0.25">
      <c r="A628" s="60">
        <v>3045731.8330000001</v>
      </c>
      <c r="B628" s="60">
        <v>35400157.971000001</v>
      </c>
      <c r="C628" s="60">
        <v>891.56600000000003</v>
      </c>
      <c r="D628" s="19" t="s">
        <v>259</v>
      </c>
      <c r="E628" s="30">
        <v>888.76599999999996</v>
      </c>
    </row>
    <row r="629" spans="1:5" ht="16.5" thickBot="1" x14ac:dyDescent="0.25">
      <c r="A629" s="60">
        <v>3045731.8330000001</v>
      </c>
      <c r="B629" s="60">
        <v>35400157.971000001</v>
      </c>
      <c r="C629" s="60">
        <v>891.56600000000003</v>
      </c>
      <c r="D629" s="19" t="s">
        <v>260</v>
      </c>
      <c r="E629" s="30">
        <v>888.76599999999996</v>
      </c>
    </row>
    <row r="630" spans="1:5" ht="16.5" thickBot="1" x14ac:dyDescent="0.25">
      <c r="A630" s="60">
        <v>3045731.8330000001</v>
      </c>
      <c r="B630" s="60">
        <v>35400157.971000001</v>
      </c>
      <c r="C630" s="60">
        <v>891.56600000000003</v>
      </c>
      <c r="D630" s="19" t="s">
        <v>261</v>
      </c>
      <c r="E630" s="30">
        <v>888.726</v>
      </c>
    </row>
    <row r="631" spans="1:5" ht="16.5" thickBot="1" x14ac:dyDescent="0.25">
      <c r="A631" s="60">
        <v>3045731.8330000001</v>
      </c>
      <c r="B631" s="60">
        <v>35400157.971000001</v>
      </c>
      <c r="C631" s="60">
        <v>891.56600000000003</v>
      </c>
      <c r="D631" s="19" t="s">
        <v>262</v>
      </c>
      <c r="E631" s="30">
        <v>888.86599999999999</v>
      </c>
    </row>
    <row r="632" spans="1:5" ht="16.5" thickBot="1" x14ac:dyDescent="0.25">
      <c r="A632" s="60">
        <v>3045731.8330000001</v>
      </c>
      <c r="B632" s="60">
        <v>35400157.971000001</v>
      </c>
      <c r="C632" s="60">
        <v>891.56600000000003</v>
      </c>
      <c r="D632" s="19" t="s">
        <v>263</v>
      </c>
      <c r="E632" s="30">
        <v>888.86599999999999</v>
      </c>
    </row>
    <row r="633" spans="1:5" ht="16.5" thickBot="1" x14ac:dyDescent="0.25">
      <c r="A633" s="60">
        <v>3045731.8330000001</v>
      </c>
      <c r="B633" s="60">
        <v>35400157.971000001</v>
      </c>
      <c r="C633" s="60">
        <v>891.56600000000003</v>
      </c>
      <c r="D633" s="19" t="s">
        <v>264</v>
      </c>
      <c r="E633" s="30">
        <v>888.79600000000005</v>
      </c>
    </row>
    <row r="634" spans="1:5" ht="16.5" thickBot="1" x14ac:dyDescent="0.25">
      <c r="A634" s="60">
        <v>3045731.8330000001</v>
      </c>
      <c r="B634" s="60">
        <v>35400157.971000001</v>
      </c>
      <c r="C634" s="60">
        <v>891.56600000000003</v>
      </c>
      <c r="D634" s="19" t="s">
        <v>265</v>
      </c>
      <c r="E634" s="30">
        <v>888.76599999999996</v>
      </c>
    </row>
    <row r="635" spans="1:5" ht="16.5" thickBot="1" x14ac:dyDescent="0.25">
      <c r="A635" s="60">
        <v>3045731.8330000001</v>
      </c>
      <c r="B635" s="60">
        <v>35400157.971000001</v>
      </c>
      <c r="C635" s="60">
        <v>891.56600000000003</v>
      </c>
      <c r="D635" s="19" t="s">
        <v>266</v>
      </c>
      <c r="E635" s="30">
        <v>888.69600000000003</v>
      </c>
    </row>
    <row r="636" spans="1:5" ht="16.5" thickBot="1" x14ac:dyDescent="0.25">
      <c r="A636" s="60">
        <v>3045731.8330000001</v>
      </c>
      <c r="B636" s="60">
        <v>35400157.971000001</v>
      </c>
      <c r="C636" s="60">
        <v>891.56600000000003</v>
      </c>
      <c r="D636" s="19" t="s">
        <v>267</v>
      </c>
      <c r="E636" s="30">
        <v>888.65599999999995</v>
      </c>
    </row>
    <row r="637" spans="1:5" ht="16.5" thickBot="1" x14ac:dyDescent="0.25">
      <c r="A637" s="60">
        <v>3045731.8330000001</v>
      </c>
      <c r="B637" s="60">
        <v>35400157.971000001</v>
      </c>
      <c r="C637" s="60">
        <v>891.56600000000003</v>
      </c>
      <c r="D637" s="19" t="s">
        <v>268</v>
      </c>
      <c r="E637" s="30">
        <v>888.65599999999995</v>
      </c>
    </row>
    <row r="638" spans="1:5" ht="16.5" thickBot="1" x14ac:dyDescent="0.25">
      <c r="A638" s="60">
        <v>3045731.8330000001</v>
      </c>
      <c r="B638" s="60">
        <v>35400157.971000001</v>
      </c>
      <c r="C638" s="60">
        <v>891.56600000000003</v>
      </c>
      <c r="D638" s="19" t="s">
        <v>269</v>
      </c>
      <c r="E638" s="30">
        <v>888.62599999999998</v>
      </c>
    </row>
    <row r="639" spans="1:5" ht="16.5" thickBot="1" x14ac:dyDescent="0.25">
      <c r="A639" s="60">
        <v>3045731.8330000001</v>
      </c>
      <c r="B639" s="60">
        <v>35400157.971000001</v>
      </c>
      <c r="C639" s="60">
        <v>891.56600000000003</v>
      </c>
      <c r="D639" s="19" t="s">
        <v>270</v>
      </c>
      <c r="E639" s="30">
        <v>888.65599999999995</v>
      </c>
    </row>
    <row r="640" spans="1:5" ht="16.5" thickBot="1" x14ac:dyDescent="0.25">
      <c r="A640" s="60">
        <v>3045731.8330000001</v>
      </c>
      <c r="B640" s="60">
        <v>35400157.971000001</v>
      </c>
      <c r="C640" s="60">
        <v>891.56600000000003</v>
      </c>
      <c r="D640" s="19" t="s">
        <v>271</v>
      </c>
      <c r="E640" s="30">
        <v>888.56600000000003</v>
      </c>
    </row>
    <row r="641" spans="1:5" ht="16.5" thickBot="1" x14ac:dyDescent="0.25">
      <c r="A641" s="60">
        <v>3045731.8330000001</v>
      </c>
      <c r="B641" s="60">
        <v>35400157.971000001</v>
      </c>
      <c r="C641" s="60">
        <v>891.56600000000003</v>
      </c>
      <c r="D641" s="19" t="s">
        <v>272</v>
      </c>
      <c r="E641" s="30">
        <v>888.49599999999998</v>
      </c>
    </row>
    <row r="642" spans="1:5" ht="16.5" thickBot="1" x14ac:dyDescent="0.25">
      <c r="A642" s="60">
        <v>3045731.8330000001</v>
      </c>
      <c r="B642" s="60">
        <v>35400157.971000001</v>
      </c>
      <c r="C642" s="60">
        <v>891.56600000000003</v>
      </c>
      <c r="D642" s="19" t="s">
        <v>273</v>
      </c>
      <c r="E642" s="30">
        <v>888.52599999999995</v>
      </c>
    </row>
    <row r="643" spans="1:5" ht="16.5" thickBot="1" x14ac:dyDescent="0.25">
      <c r="A643" s="60">
        <v>3045731.8330000001</v>
      </c>
      <c r="B643" s="60">
        <v>35400157.971000001</v>
      </c>
      <c r="C643" s="60">
        <v>891.56600000000003</v>
      </c>
      <c r="D643" s="19" t="s">
        <v>274</v>
      </c>
      <c r="E643" s="30">
        <v>888.46600000000001</v>
      </c>
    </row>
    <row r="644" spans="1:5" ht="16.5" thickBot="1" x14ac:dyDescent="0.25">
      <c r="A644" s="60">
        <v>3045731.8330000001</v>
      </c>
      <c r="B644" s="60">
        <v>35400157.971000001</v>
      </c>
      <c r="C644" s="60">
        <v>891.56600000000003</v>
      </c>
      <c r="D644" s="19" t="s">
        <v>275</v>
      </c>
      <c r="E644" s="30">
        <v>888.46600000000001</v>
      </c>
    </row>
    <row r="645" spans="1:5" ht="16.5" thickBot="1" x14ac:dyDescent="0.25">
      <c r="A645" s="60">
        <v>3045731.8330000001</v>
      </c>
      <c r="B645" s="60">
        <v>35400157.971000001</v>
      </c>
      <c r="C645" s="60">
        <v>891.56600000000003</v>
      </c>
      <c r="D645" s="19" t="s">
        <v>276</v>
      </c>
      <c r="E645" s="30">
        <v>888.39599999999996</v>
      </c>
    </row>
    <row r="646" spans="1:5" ht="16.5" thickBot="1" x14ac:dyDescent="0.25">
      <c r="A646" s="60">
        <v>3045731.8330000001</v>
      </c>
      <c r="B646" s="60">
        <v>35400157.971000001</v>
      </c>
      <c r="C646" s="60">
        <v>891.56600000000003</v>
      </c>
      <c r="D646" s="19" t="s">
        <v>277</v>
      </c>
      <c r="E646" s="30">
        <v>888.43600000000004</v>
      </c>
    </row>
    <row r="647" spans="1:5" ht="16.5" thickBot="1" x14ac:dyDescent="0.25">
      <c r="A647" s="60">
        <v>3045731.8330000001</v>
      </c>
      <c r="B647" s="60">
        <v>35400157.971000001</v>
      </c>
      <c r="C647" s="60">
        <v>891.56600000000003</v>
      </c>
      <c r="D647" s="19" t="s">
        <v>278</v>
      </c>
      <c r="E647" s="30">
        <v>888.39599999999996</v>
      </c>
    </row>
    <row r="648" spans="1:5" ht="16.5" thickBot="1" x14ac:dyDescent="0.25">
      <c r="A648" s="60">
        <v>3045731.8330000001</v>
      </c>
      <c r="B648" s="60">
        <v>35400157.971000001</v>
      </c>
      <c r="C648" s="60">
        <v>891.56600000000003</v>
      </c>
      <c r="D648" s="19" t="s">
        <v>279</v>
      </c>
      <c r="E648" s="30">
        <v>888.43600000000004</v>
      </c>
    </row>
    <row r="649" spans="1:5" ht="16.5" thickBot="1" x14ac:dyDescent="0.25">
      <c r="A649" s="60">
        <v>3045731.8330000001</v>
      </c>
      <c r="B649" s="60">
        <v>35400157.971000001</v>
      </c>
      <c r="C649" s="60">
        <v>891.56600000000003</v>
      </c>
      <c r="D649" s="19" t="s">
        <v>280</v>
      </c>
      <c r="E649" s="30">
        <v>888.39599999999996</v>
      </c>
    </row>
    <row r="650" spans="1:5" ht="16.5" thickBot="1" x14ac:dyDescent="0.25">
      <c r="A650" s="60">
        <v>3045731.8330000001</v>
      </c>
      <c r="B650" s="60">
        <v>35400157.971000001</v>
      </c>
      <c r="C650" s="60">
        <v>891.56600000000003</v>
      </c>
      <c r="D650" s="19" t="s">
        <v>281</v>
      </c>
      <c r="E650" s="30">
        <v>888.36599999999999</v>
      </c>
    </row>
    <row r="651" spans="1:5" ht="16.5" thickBot="1" x14ac:dyDescent="0.25">
      <c r="A651" s="60">
        <v>3045731.8330000001</v>
      </c>
      <c r="B651" s="60">
        <v>35400157.971000001</v>
      </c>
      <c r="C651" s="60">
        <v>891.56600000000003</v>
      </c>
      <c r="D651" s="19" t="s">
        <v>282</v>
      </c>
      <c r="E651" s="30">
        <v>888.36599999999999</v>
      </c>
    </row>
    <row r="652" spans="1:5" ht="16.5" thickBot="1" x14ac:dyDescent="0.25">
      <c r="A652" s="60">
        <v>3045731.8330000001</v>
      </c>
      <c r="B652" s="60">
        <v>35400157.971000001</v>
      </c>
      <c r="C652" s="60">
        <v>891.56600000000003</v>
      </c>
      <c r="D652" s="19" t="s">
        <v>283</v>
      </c>
      <c r="E652" s="30">
        <v>888.39599999999996</v>
      </c>
    </row>
    <row r="653" spans="1:5" ht="16.5" thickBot="1" x14ac:dyDescent="0.25">
      <c r="A653" s="60">
        <v>3045731.8330000001</v>
      </c>
      <c r="B653" s="60">
        <v>35400157.971000001</v>
      </c>
      <c r="C653" s="60">
        <v>891.56600000000003</v>
      </c>
      <c r="D653" s="19" t="s">
        <v>284</v>
      </c>
      <c r="E653" s="30">
        <v>888.39599999999996</v>
      </c>
    </row>
    <row r="654" spans="1:5" ht="16.5" thickBot="1" x14ac:dyDescent="0.25">
      <c r="A654" s="60">
        <v>3045731.8330000001</v>
      </c>
      <c r="B654" s="60">
        <v>35400157.971000001</v>
      </c>
      <c r="C654" s="60">
        <v>891.56600000000003</v>
      </c>
      <c r="D654" s="19" t="s">
        <v>285</v>
      </c>
      <c r="E654" s="30">
        <v>888.36599999999999</v>
      </c>
    </row>
    <row r="655" spans="1:5" ht="16.5" thickBot="1" x14ac:dyDescent="0.25">
      <c r="A655" s="60">
        <v>3045731.8330000001</v>
      </c>
      <c r="B655" s="60">
        <v>35400157.971000001</v>
      </c>
      <c r="C655" s="60">
        <v>891.56600000000003</v>
      </c>
      <c r="D655" s="19" t="s">
        <v>286</v>
      </c>
      <c r="E655" s="30">
        <v>888.36599999999999</v>
      </c>
    </row>
    <row r="656" spans="1:5" ht="16.5" thickBot="1" x14ac:dyDescent="0.25">
      <c r="A656" s="60">
        <v>3045731.8330000001</v>
      </c>
      <c r="B656" s="60">
        <v>35400157.971000001</v>
      </c>
      <c r="C656" s="60">
        <v>891.56600000000003</v>
      </c>
      <c r="D656" s="19" t="s">
        <v>287</v>
      </c>
      <c r="E656" s="30">
        <v>888.36599999999999</v>
      </c>
    </row>
    <row r="657" spans="1:5" ht="16.5" thickBot="1" x14ac:dyDescent="0.25">
      <c r="A657" s="60">
        <v>3045731.8330000001</v>
      </c>
      <c r="B657" s="60">
        <v>35400157.971000001</v>
      </c>
      <c r="C657" s="60">
        <v>891.56600000000003</v>
      </c>
      <c r="D657" s="19" t="s">
        <v>288</v>
      </c>
      <c r="E657" s="30">
        <v>888.36599999999999</v>
      </c>
    </row>
    <row r="658" spans="1:5" ht="16.5" thickBot="1" x14ac:dyDescent="0.25">
      <c r="A658" s="60">
        <v>3045731.8330000001</v>
      </c>
      <c r="B658" s="60">
        <v>35400157.971000001</v>
      </c>
      <c r="C658" s="60">
        <v>891.56600000000003</v>
      </c>
      <c r="D658" s="19" t="s">
        <v>289</v>
      </c>
      <c r="E658" s="30">
        <v>888.43600000000004</v>
      </c>
    </row>
    <row r="659" spans="1:5" ht="16.5" thickBot="1" x14ac:dyDescent="0.25">
      <c r="A659" s="60">
        <v>3045731.8330000001</v>
      </c>
      <c r="B659" s="60">
        <v>35400157.971000001</v>
      </c>
      <c r="C659" s="60">
        <v>891.56600000000003</v>
      </c>
      <c r="D659" s="19" t="s">
        <v>290</v>
      </c>
      <c r="E659" s="30">
        <v>888.43600000000004</v>
      </c>
    </row>
    <row r="660" spans="1:5" ht="16.5" thickBot="1" x14ac:dyDescent="0.25">
      <c r="A660" s="60">
        <v>3045731.8330000001</v>
      </c>
      <c r="B660" s="60">
        <v>35400157.971000001</v>
      </c>
      <c r="C660" s="60">
        <v>891.56600000000003</v>
      </c>
      <c r="D660" s="19" t="s">
        <v>291</v>
      </c>
      <c r="E660" s="30">
        <v>888.36599999999999</v>
      </c>
    </row>
    <row r="661" spans="1:5" ht="16.5" thickBot="1" x14ac:dyDescent="0.25">
      <c r="A661" s="60">
        <v>3045731.8330000001</v>
      </c>
      <c r="B661" s="60">
        <v>35400157.971000001</v>
      </c>
      <c r="C661" s="60">
        <v>891.56600000000003</v>
      </c>
      <c r="D661" s="19" t="s">
        <v>292</v>
      </c>
      <c r="E661" s="30">
        <v>888.36599999999999</v>
      </c>
    </row>
    <row r="662" spans="1:5" ht="16.5" thickBot="1" x14ac:dyDescent="0.25">
      <c r="A662" s="60">
        <v>3045731.8330000001</v>
      </c>
      <c r="B662" s="60">
        <v>35400157.971000001</v>
      </c>
      <c r="C662" s="60">
        <v>891.56600000000003</v>
      </c>
      <c r="D662" s="19" t="s">
        <v>293</v>
      </c>
      <c r="E662" s="30">
        <v>888.36599999999999</v>
      </c>
    </row>
    <row r="663" spans="1:5" ht="16.5" thickBot="1" x14ac:dyDescent="0.25">
      <c r="A663" s="60">
        <v>3045731.8330000001</v>
      </c>
      <c r="B663" s="60">
        <v>35400157.971000001</v>
      </c>
      <c r="C663" s="60">
        <v>891.56600000000003</v>
      </c>
      <c r="D663" s="19" t="s">
        <v>294</v>
      </c>
      <c r="E663" s="30">
        <v>888.33600000000001</v>
      </c>
    </row>
    <row r="664" spans="1:5" ht="16.5" thickBot="1" x14ac:dyDescent="0.25">
      <c r="A664" s="60">
        <v>3045731.8330000001</v>
      </c>
      <c r="B664" s="60">
        <v>35400157.971000001</v>
      </c>
      <c r="C664" s="60">
        <v>891.56600000000003</v>
      </c>
      <c r="D664" s="19" t="s">
        <v>295</v>
      </c>
      <c r="E664" s="30">
        <v>888.36599999999999</v>
      </c>
    </row>
    <row r="665" spans="1:5" ht="16.5" thickBot="1" x14ac:dyDescent="0.25">
      <c r="A665" s="60">
        <v>3045731.8330000001</v>
      </c>
      <c r="B665" s="60">
        <v>35400157.971000001</v>
      </c>
      <c r="C665" s="60">
        <v>891.56600000000003</v>
      </c>
      <c r="D665" s="19" t="s">
        <v>296</v>
      </c>
      <c r="E665" s="30">
        <v>888.36599999999999</v>
      </c>
    </row>
    <row r="666" spans="1:5" ht="16.5" thickBot="1" x14ac:dyDescent="0.25">
      <c r="A666" s="60">
        <v>3045731.8330000001</v>
      </c>
      <c r="B666" s="60">
        <v>35400157.971000001</v>
      </c>
      <c r="C666" s="60">
        <v>891.56600000000003</v>
      </c>
      <c r="D666" s="19" t="s">
        <v>297</v>
      </c>
      <c r="E666" s="30">
        <v>888.33600000000001</v>
      </c>
    </row>
    <row r="667" spans="1:5" ht="16.5" thickBot="1" x14ac:dyDescent="0.25">
      <c r="A667" s="60">
        <v>3045731.8330000001</v>
      </c>
      <c r="B667" s="60">
        <v>35400157.971000001</v>
      </c>
      <c r="C667" s="60">
        <v>891.56600000000003</v>
      </c>
      <c r="D667" s="19" t="s">
        <v>298</v>
      </c>
      <c r="E667" s="30">
        <v>888.29600000000005</v>
      </c>
    </row>
    <row r="668" spans="1:5" ht="16.5" thickBot="1" x14ac:dyDescent="0.25">
      <c r="A668" s="60">
        <v>3045731.8330000001</v>
      </c>
      <c r="B668" s="60">
        <v>35400157.971000001</v>
      </c>
      <c r="C668" s="60">
        <v>891.56600000000003</v>
      </c>
      <c r="D668" s="19" t="s">
        <v>299</v>
      </c>
      <c r="E668" s="30">
        <v>888.33600000000001</v>
      </c>
    </row>
    <row r="669" spans="1:5" ht="16.5" thickBot="1" x14ac:dyDescent="0.25">
      <c r="A669" s="60">
        <v>3045731.8330000001</v>
      </c>
      <c r="B669" s="60">
        <v>35400157.971000001</v>
      </c>
      <c r="C669" s="60">
        <v>891.56600000000003</v>
      </c>
      <c r="D669" s="19" t="s">
        <v>300</v>
      </c>
      <c r="E669" s="30">
        <v>888.32600000000002</v>
      </c>
    </row>
    <row r="670" spans="1:5" ht="16.5" thickBot="1" x14ac:dyDescent="0.25">
      <c r="A670" s="60">
        <v>3045731.8330000001</v>
      </c>
      <c r="B670" s="60">
        <v>35400157.971000001</v>
      </c>
      <c r="C670" s="60">
        <v>891.56600000000003</v>
      </c>
      <c r="D670" s="19" t="s">
        <v>301</v>
      </c>
      <c r="E670" s="30">
        <v>888.32600000000002</v>
      </c>
    </row>
    <row r="671" spans="1:5" ht="16.5" thickBot="1" x14ac:dyDescent="0.25">
      <c r="A671" s="60">
        <v>3045731.8330000001</v>
      </c>
      <c r="B671" s="60">
        <v>35400157.971000001</v>
      </c>
      <c r="C671" s="60">
        <v>891.56600000000003</v>
      </c>
      <c r="D671" s="19" t="s">
        <v>302</v>
      </c>
      <c r="E671" s="30">
        <v>888.33600000000001</v>
      </c>
    </row>
    <row r="672" spans="1:5" ht="16.5" thickBot="1" x14ac:dyDescent="0.25">
      <c r="A672" s="60">
        <v>3045731.8330000001</v>
      </c>
      <c r="B672" s="60">
        <v>35400157.971000001</v>
      </c>
      <c r="C672" s="60">
        <v>891.56600000000003</v>
      </c>
      <c r="D672" s="19" t="s">
        <v>303</v>
      </c>
      <c r="E672" s="30">
        <v>888.33600000000001</v>
      </c>
    </row>
    <row r="673" spans="1:5" ht="16.5" thickBot="1" x14ac:dyDescent="0.25">
      <c r="A673" s="60">
        <v>3045731.8330000001</v>
      </c>
      <c r="B673" s="60">
        <v>35400157.971000001</v>
      </c>
      <c r="C673" s="60">
        <v>891.56600000000003</v>
      </c>
      <c r="D673" s="19" t="s">
        <v>304</v>
      </c>
      <c r="E673" s="30">
        <v>888.36599999999999</v>
      </c>
    </row>
    <row r="674" spans="1:5" ht="16.5" thickBot="1" x14ac:dyDescent="0.25">
      <c r="A674" s="60">
        <v>3045731.8330000001</v>
      </c>
      <c r="B674" s="60">
        <v>35400157.971000001</v>
      </c>
      <c r="C674" s="60">
        <v>891.56600000000003</v>
      </c>
      <c r="D674" s="19" t="s">
        <v>305</v>
      </c>
      <c r="E674" s="30">
        <v>888.33600000000001</v>
      </c>
    </row>
    <row r="675" spans="1:5" ht="16.5" thickBot="1" x14ac:dyDescent="0.25">
      <c r="A675" s="60">
        <v>3045731.8330000001</v>
      </c>
      <c r="B675" s="60">
        <v>35400157.971000001</v>
      </c>
      <c r="C675" s="60">
        <v>891.56600000000003</v>
      </c>
      <c r="D675" s="19" t="s">
        <v>306</v>
      </c>
      <c r="E675" s="30">
        <v>888.33600000000001</v>
      </c>
    </row>
    <row r="676" spans="1:5" ht="16.5" thickBot="1" x14ac:dyDescent="0.25">
      <c r="A676" s="60">
        <v>3045731.8330000001</v>
      </c>
      <c r="B676" s="60">
        <v>35400157.971000001</v>
      </c>
      <c r="C676" s="60">
        <v>891.56600000000003</v>
      </c>
      <c r="D676" s="19" t="s">
        <v>307</v>
      </c>
      <c r="E676" s="30">
        <v>888.29600000000005</v>
      </c>
    </row>
    <row r="677" spans="1:5" ht="16.5" thickBot="1" x14ac:dyDescent="0.25">
      <c r="A677" s="60">
        <v>3045731.8330000001</v>
      </c>
      <c r="B677" s="60">
        <v>35400157.971000001</v>
      </c>
      <c r="C677" s="60">
        <v>891.56600000000003</v>
      </c>
      <c r="D677" s="19" t="s">
        <v>308</v>
      </c>
      <c r="E677" s="30">
        <v>888.29600000000005</v>
      </c>
    </row>
    <row r="678" spans="1:5" ht="16.5" thickBot="1" x14ac:dyDescent="0.25">
      <c r="A678" s="60">
        <v>3045731.8330000001</v>
      </c>
      <c r="B678" s="60">
        <v>35400157.971000001</v>
      </c>
      <c r="C678" s="60">
        <v>891.56600000000003</v>
      </c>
      <c r="D678" s="19" t="s">
        <v>309</v>
      </c>
      <c r="E678" s="30">
        <v>888.25599999999997</v>
      </c>
    </row>
    <row r="679" spans="1:5" ht="16.5" thickBot="1" x14ac:dyDescent="0.25">
      <c r="A679" s="60">
        <v>3045731.8330000001</v>
      </c>
      <c r="B679" s="60">
        <v>35400157.971000001</v>
      </c>
      <c r="C679" s="60">
        <v>891.56600000000003</v>
      </c>
      <c r="D679" s="19" t="s">
        <v>310</v>
      </c>
      <c r="E679" s="30">
        <v>888.25599999999997</v>
      </c>
    </row>
    <row r="680" spans="1:5" ht="16.5" thickBot="1" x14ac:dyDescent="0.25">
      <c r="A680" s="60">
        <v>3045731.8330000001</v>
      </c>
      <c r="B680" s="60">
        <v>35400157.971000001</v>
      </c>
      <c r="C680" s="60">
        <v>891.56600000000003</v>
      </c>
      <c r="D680" s="19" t="s">
        <v>311</v>
      </c>
      <c r="E680" s="30">
        <v>888.226</v>
      </c>
    </row>
    <row r="681" spans="1:5" ht="16.5" thickBot="1" x14ac:dyDescent="0.25">
      <c r="A681" s="60">
        <v>3045731.8330000001</v>
      </c>
      <c r="B681" s="60">
        <v>35400157.971000001</v>
      </c>
      <c r="C681" s="60">
        <v>891.56600000000003</v>
      </c>
      <c r="D681" s="19" t="s">
        <v>312</v>
      </c>
      <c r="E681" s="30">
        <v>888.19600000000003</v>
      </c>
    </row>
    <row r="682" spans="1:5" ht="16.5" thickBot="1" x14ac:dyDescent="0.25">
      <c r="A682" s="60">
        <v>3045731.8330000001</v>
      </c>
      <c r="B682" s="60">
        <v>35400157.971000001</v>
      </c>
      <c r="C682" s="60">
        <v>891.56600000000003</v>
      </c>
      <c r="D682" s="19" t="s">
        <v>313</v>
      </c>
      <c r="E682" s="30">
        <v>888.19600000000003</v>
      </c>
    </row>
    <row r="683" spans="1:5" ht="16.5" thickBot="1" x14ac:dyDescent="0.25">
      <c r="A683" s="60">
        <v>3045731.8330000001</v>
      </c>
      <c r="B683" s="60">
        <v>35400157.971000001</v>
      </c>
      <c r="C683" s="60">
        <v>891.56600000000003</v>
      </c>
      <c r="D683" s="19" t="s">
        <v>314</v>
      </c>
      <c r="E683" s="30">
        <v>888.19600000000003</v>
      </c>
    </row>
    <row r="684" spans="1:5" ht="16.5" thickBot="1" x14ac:dyDescent="0.25">
      <c r="A684" s="60">
        <v>3045731.8330000001</v>
      </c>
      <c r="B684" s="60">
        <v>35400157.971000001</v>
      </c>
      <c r="C684" s="60">
        <v>891.56600000000003</v>
      </c>
      <c r="D684" s="19" t="s">
        <v>315</v>
      </c>
      <c r="E684" s="30">
        <v>888.16600000000005</v>
      </c>
    </row>
    <row r="685" spans="1:5" ht="16.5" thickBot="1" x14ac:dyDescent="0.25">
      <c r="A685" s="60">
        <v>3045731.8330000001</v>
      </c>
      <c r="B685" s="60">
        <v>35400157.971000001</v>
      </c>
      <c r="C685" s="60">
        <v>891.56600000000003</v>
      </c>
      <c r="D685" s="19" t="s">
        <v>316</v>
      </c>
      <c r="E685" s="30">
        <v>888.12599999999998</v>
      </c>
    </row>
    <row r="686" spans="1:5" ht="16.5" thickBot="1" x14ac:dyDescent="0.25">
      <c r="A686" s="60">
        <v>3045731.8330000001</v>
      </c>
      <c r="B686" s="60">
        <v>35400157.971000001</v>
      </c>
      <c r="C686" s="60">
        <v>891.56600000000003</v>
      </c>
      <c r="D686" s="19" t="s">
        <v>317</v>
      </c>
      <c r="E686" s="30">
        <v>888.12599999999998</v>
      </c>
    </row>
    <row r="687" spans="1:5" ht="16.5" thickBot="1" x14ac:dyDescent="0.25">
      <c r="A687" s="60">
        <v>3045731.8330000001</v>
      </c>
      <c r="B687" s="60">
        <v>35400157.971000001</v>
      </c>
      <c r="C687" s="60">
        <v>891.56600000000003</v>
      </c>
      <c r="D687" s="19" t="s">
        <v>318</v>
      </c>
      <c r="E687" s="30">
        <v>888.096</v>
      </c>
    </row>
    <row r="688" spans="1:5" ht="16.5" thickBot="1" x14ac:dyDescent="0.25">
      <c r="A688" s="60">
        <v>3045731.8330000001</v>
      </c>
      <c r="B688" s="60">
        <v>35400157.971000001</v>
      </c>
      <c r="C688" s="60">
        <v>891.56600000000003</v>
      </c>
      <c r="D688" s="19" t="s">
        <v>319</v>
      </c>
      <c r="E688" s="30">
        <v>888.096</v>
      </c>
    </row>
    <row r="689" spans="1:5" ht="16.5" thickBot="1" x14ac:dyDescent="0.25">
      <c r="A689" s="60">
        <v>3045731.8330000001</v>
      </c>
      <c r="B689" s="60">
        <v>35400157.971000001</v>
      </c>
      <c r="C689" s="60">
        <v>891.56600000000003</v>
      </c>
      <c r="D689" s="19" t="s">
        <v>320</v>
      </c>
      <c r="E689" s="30">
        <v>888.096</v>
      </c>
    </row>
    <row r="690" spans="1:5" ht="16.5" thickBot="1" x14ac:dyDescent="0.25">
      <c r="A690" s="60">
        <v>3045731.8330000001</v>
      </c>
      <c r="B690" s="60">
        <v>35400157.971000001</v>
      </c>
      <c r="C690" s="60">
        <v>891.56600000000003</v>
      </c>
      <c r="D690" s="19" t="s">
        <v>321</v>
      </c>
      <c r="E690" s="30">
        <v>888.096</v>
      </c>
    </row>
    <row r="691" spans="1:5" ht="16.5" thickBot="1" x14ac:dyDescent="0.25">
      <c r="A691" s="60">
        <v>3045731.8330000001</v>
      </c>
      <c r="B691" s="60">
        <v>35400157.971000001</v>
      </c>
      <c r="C691" s="60">
        <v>891.56600000000003</v>
      </c>
      <c r="D691" s="19" t="s">
        <v>322</v>
      </c>
      <c r="E691" s="30">
        <v>888.096</v>
      </c>
    </row>
    <row r="692" spans="1:5" ht="16.5" thickBot="1" x14ac:dyDescent="0.25">
      <c r="A692" s="60">
        <v>3045731.8330000001</v>
      </c>
      <c r="B692" s="60">
        <v>35400157.971000001</v>
      </c>
      <c r="C692" s="60">
        <v>891.56600000000003</v>
      </c>
      <c r="D692" s="19" t="s">
        <v>323</v>
      </c>
      <c r="E692" s="30">
        <v>888.03599999999994</v>
      </c>
    </row>
    <row r="693" spans="1:5" ht="16.5" thickBot="1" x14ac:dyDescent="0.25">
      <c r="A693" s="60">
        <v>3045731.8330000001</v>
      </c>
      <c r="B693" s="60">
        <v>35400157.971000001</v>
      </c>
      <c r="C693" s="60">
        <v>891.56600000000003</v>
      </c>
      <c r="D693" s="19" t="s">
        <v>324</v>
      </c>
      <c r="E693" s="30">
        <v>887.99599999999998</v>
      </c>
    </row>
    <row r="694" spans="1:5" ht="16.5" thickBot="1" x14ac:dyDescent="0.25">
      <c r="A694" s="60">
        <v>3045731.8330000001</v>
      </c>
      <c r="B694" s="60">
        <v>35400157.971000001</v>
      </c>
      <c r="C694" s="60">
        <v>891.56600000000003</v>
      </c>
      <c r="D694" s="19" t="s">
        <v>325</v>
      </c>
      <c r="E694" s="30">
        <v>887.96600000000001</v>
      </c>
    </row>
    <row r="695" spans="1:5" ht="16.5" thickBot="1" x14ac:dyDescent="0.25">
      <c r="A695" s="60">
        <v>3045731.8330000001</v>
      </c>
      <c r="B695" s="60">
        <v>35400157.971000001</v>
      </c>
      <c r="C695" s="60">
        <v>891.56600000000003</v>
      </c>
      <c r="D695" s="19" t="s">
        <v>326</v>
      </c>
      <c r="E695" s="30">
        <v>887.96600000000001</v>
      </c>
    </row>
    <row r="696" spans="1:5" ht="16.5" thickBot="1" x14ac:dyDescent="0.25">
      <c r="A696" s="60">
        <v>3045731.8330000001</v>
      </c>
      <c r="B696" s="60">
        <v>35400157.971000001</v>
      </c>
      <c r="C696" s="60">
        <v>891.56600000000003</v>
      </c>
      <c r="D696" s="19" t="s">
        <v>327</v>
      </c>
      <c r="E696" s="30">
        <v>887.96600000000001</v>
      </c>
    </row>
    <row r="697" spans="1:5" ht="16.5" thickBot="1" x14ac:dyDescent="0.25">
      <c r="A697" s="60">
        <v>3045731.8330000001</v>
      </c>
      <c r="B697" s="60">
        <v>35400157.971000001</v>
      </c>
      <c r="C697" s="60">
        <v>891.56600000000003</v>
      </c>
      <c r="D697" s="19" t="s">
        <v>328</v>
      </c>
      <c r="E697" s="30">
        <v>887.96600000000001</v>
      </c>
    </row>
    <row r="698" spans="1:5" ht="16.5" thickBot="1" x14ac:dyDescent="0.25">
      <c r="A698" s="60">
        <v>3045731.8330000001</v>
      </c>
      <c r="B698" s="60">
        <v>35400157.971000001</v>
      </c>
      <c r="C698" s="60">
        <v>891.56600000000003</v>
      </c>
      <c r="D698" s="19" t="s">
        <v>329</v>
      </c>
      <c r="E698" s="30">
        <v>887.93600000000004</v>
      </c>
    </row>
    <row r="699" spans="1:5" ht="16.5" thickBot="1" x14ac:dyDescent="0.25">
      <c r="A699" s="60">
        <v>3045731.8330000001</v>
      </c>
      <c r="B699" s="60">
        <v>35400157.971000001</v>
      </c>
      <c r="C699" s="60">
        <v>891.56600000000003</v>
      </c>
      <c r="D699" s="19" t="s">
        <v>330</v>
      </c>
      <c r="E699" s="30">
        <v>887.93600000000004</v>
      </c>
    </row>
    <row r="700" spans="1:5" ht="16.5" thickBot="1" x14ac:dyDescent="0.25">
      <c r="A700" s="60">
        <v>3045731.8330000001</v>
      </c>
      <c r="B700" s="60">
        <v>35400157.971000001</v>
      </c>
      <c r="C700" s="60">
        <v>891.56600000000003</v>
      </c>
      <c r="D700" s="19" t="s">
        <v>331</v>
      </c>
      <c r="E700" s="30">
        <v>887.93600000000004</v>
      </c>
    </row>
    <row r="701" spans="1:5" ht="16.5" thickBot="1" x14ac:dyDescent="0.25">
      <c r="A701" s="60">
        <v>3045731.8330000001</v>
      </c>
      <c r="B701" s="60">
        <v>35400157.971000001</v>
      </c>
      <c r="C701" s="60">
        <v>891.56600000000003</v>
      </c>
      <c r="D701" s="19" t="s">
        <v>332</v>
      </c>
      <c r="E701" s="30">
        <v>887.96600000000001</v>
      </c>
    </row>
    <row r="702" spans="1:5" ht="16.5" thickBot="1" x14ac:dyDescent="0.25">
      <c r="A702" s="60">
        <v>3045731.8330000001</v>
      </c>
      <c r="B702" s="60">
        <v>35400157.971000001</v>
      </c>
      <c r="C702" s="60">
        <v>891.56600000000003</v>
      </c>
      <c r="D702" s="19" t="s">
        <v>333</v>
      </c>
      <c r="E702" s="30">
        <v>887.93600000000004</v>
      </c>
    </row>
    <row r="703" spans="1:5" ht="16.5" thickBot="1" x14ac:dyDescent="0.25">
      <c r="A703" s="60">
        <v>3045731.8330000001</v>
      </c>
      <c r="B703" s="60">
        <v>35400157.971000001</v>
      </c>
      <c r="C703" s="60">
        <v>891.56600000000003</v>
      </c>
      <c r="D703" s="19" t="s">
        <v>334</v>
      </c>
      <c r="E703" s="30">
        <v>887.96600000000001</v>
      </c>
    </row>
    <row r="704" spans="1:5" ht="16.5" thickBot="1" x14ac:dyDescent="0.25">
      <c r="A704" s="60">
        <v>3045731.8330000001</v>
      </c>
      <c r="B704" s="60">
        <v>35400157.971000001</v>
      </c>
      <c r="C704" s="60">
        <v>891.56600000000003</v>
      </c>
      <c r="D704" s="19" t="s">
        <v>335</v>
      </c>
      <c r="E704" s="30">
        <v>887.93600000000004</v>
      </c>
    </row>
    <row r="705" spans="1:5" ht="16.5" thickBot="1" x14ac:dyDescent="0.25">
      <c r="A705" s="60">
        <v>3045731.8330000001</v>
      </c>
      <c r="B705" s="60">
        <v>35400157.971000001</v>
      </c>
      <c r="C705" s="60">
        <v>891.56600000000003</v>
      </c>
      <c r="D705" s="19" t="s">
        <v>336</v>
      </c>
      <c r="E705" s="30">
        <v>887.89599999999996</v>
      </c>
    </row>
    <row r="706" spans="1:5" ht="16.5" thickBot="1" x14ac:dyDescent="0.25">
      <c r="A706" s="60">
        <v>3045731.8330000001</v>
      </c>
      <c r="B706" s="60">
        <v>35400157.971000001</v>
      </c>
      <c r="C706" s="60">
        <v>891.56600000000003</v>
      </c>
      <c r="D706" s="19" t="s">
        <v>337</v>
      </c>
      <c r="E706" s="30">
        <v>887.89599999999996</v>
      </c>
    </row>
    <row r="707" spans="1:5" ht="16.5" thickBot="1" x14ac:dyDescent="0.25">
      <c r="A707" s="60">
        <v>3045731.8330000001</v>
      </c>
      <c r="B707" s="60">
        <v>35400157.971000001</v>
      </c>
      <c r="C707" s="60">
        <v>891.56600000000003</v>
      </c>
      <c r="D707" s="19" t="s">
        <v>338</v>
      </c>
      <c r="E707" s="30">
        <v>887.86599999999999</v>
      </c>
    </row>
    <row r="708" spans="1:5" ht="16.5" thickBot="1" x14ac:dyDescent="0.25">
      <c r="A708" s="60">
        <v>3045731.8330000001</v>
      </c>
      <c r="B708" s="60">
        <v>35400157.971000001</v>
      </c>
      <c r="C708" s="60">
        <v>891.56600000000003</v>
      </c>
      <c r="D708" s="19" t="s">
        <v>339</v>
      </c>
      <c r="E708" s="30">
        <v>887.89599999999996</v>
      </c>
    </row>
    <row r="709" spans="1:5" ht="16.5" thickBot="1" x14ac:dyDescent="0.25">
      <c r="A709" s="60">
        <v>3045731.8330000001</v>
      </c>
      <c r="B709" s="60">
        <v>35400157.971000001</v>
      </c>
      <c r="C709" s="60">
        <v>891.56600000000003</v>
      </c>
      <c r="D709" s="19" t="s">
        <v>340</v>
      </c>
      <c r="E709" s="30">
        <v>887.86599999999999</v>
      </c>
    </row>
    <row r="710" spans="1:5" ht="16.5" thickBot="1" x14ac:dyDescent="0.25">
      <c r="A710" s="60">
        <v>3045731.8330000001</v>
      </c>
      <c r="B710" s="60">
        <v>35400157.971000001</v>
      </c>
      <c r="C710" s="60">
        <v>891.56600000000003</v>
      </c>
      <c r="D710" s="19" t="s">
        <v>341</v>
      </c>
      <c r="E710" s="30">
        <v>887.89599999999996</v>
      </c>
    </row>
    <row r="711" spans="1:5" ht="16.5" thickBot="1" x14ac:dyDescent="0.25">
      <c r="A711" s="60">
        <v>3045731.8330000001</v>
      </c>
      <c r="B711" s="60">
        <v>35400157.971000001</v>
      </c>
      <c r="C711" s="60">
        <v>891.56600000000003</v>
      </c>
      <c r="D711" s="19" t="s">
        <v>342</v>
      </c>
      <c r="E711" s="30">
        <v>887.86599999999999</v>
      </c>
    </row>
    <row r="712" spans="1:5" ht="16.5" thickBot="1" x14ac:dyDescent="0.25">
      <c r="A712" s="60">
        <v>3045731.8330000001</v>
      </c>
      <c r="B712" s="60">
        <v>35400157.971000001</v>
      </c>
      <c r="C712" s="60">
        <v>891.56600000000003</v>
      </c>
      <c r="D712" s="19" t="s">
        <v>343</v>
      </c>
      <c r="E712" s="30">
        <v>887.86599999999999</v>
      </c>
    </row>
    <row r="713" spans="1:5" ht="16.5" thickBot="1" x14ac:dyDescent="0.25">
      <c r="A713" s="60">
        <v>3045731.8330000001</v>
      </c>
      <c r="B713" s="60">
        <v>35400157.971000001</v>
      </c>
      <c r="C713" s="60">
        <v>891.56600000000003</v>
      </c>
      <c r="D713" s="19" t="s">
        <v>344</v>
      </c>
      <c r="E713" s="30">
        <v>887.82600000000002</v>
      </c>
    </row>
    <row r="714" spans="1:5" ht="16.5" thickBot="1" x14ac:dyDescent="0.25">
      <c r="A714" s="60">
        <v>3045731.8330000001</v>
      </c>
      <c r="B714" s="60">
        <v>35400157.971000001</v>
      </c>
      <c r="C714" s="60">
        <v>891.56600000000003</v>
      </c>
      <c r="D714" s="19" t="s">
        <v>345</v>
      </c>
      <c r="E714" s="30">
        <v>887.86599999999999</v>
      </c>
    </row>
    <row r="715" spans="1:5" ht="16.5" thickBot="1" x14ac:dyDescent="0.25">
      <c r="A715" s="60">
        <v>3045731.8330000001</v>
      </c>
      <c r="B715" s="60">
        <v>35400157.971000001</v>
      </c>
      <c r="C715" s="60">
        <v>891.56600000000003</v>
      </c>
      <c r="D715" s="19" t="s">
        <v>346</v>
      </c>
      <c r="E715" s="30">
        <v>887.86599999999999</v>
      </c>
    </row>
    <row r="716" spans="1:5" ht="16.5" thickBot="1" x14ac:dyDescent="0.25">
      <c r="A716" s="60">
        <v>3045731.8330000001</v>
      </c>
      <c r="B716" s="60">
        <v>35400157.971000001</v>
      </c>
      <c r="C716" s="60">
        <v>891.56600000000003</v>
      </c>
      <c r="D716" s="19" t="s">
        <v>347</v>
      </c>
      <c r="E716" s="30">
        <v>887.82600000000002</v>
      </c>
    </row>
    <row r="717" spans="1:5" ht="16.5" thickBot="1" x14ac:dyDescent="0.25">
      <c r="A717" s="60">
        <v>3045731.8330000001</v>
      </c>
      <c r="B717" s="60">
        <v>35400157.971000001</v>
      </c>
      <c r="C717" s="60">
        <v>891.56600000000003</v>
      </c>
      <c r="D717" s="19" t="s">
        <v>348</v>
      </c>
      <c r="E717" s="30">
        <v>887.86599999999999</v>
      </c>
    </row>
    <row r="718" spans="1:5" ht="16.5" thickBot="1" x14ac:dyDescent="0.25">
      <c r="A718" s="60">
        <v>3045731.8330000001</v>
      </c>
      <c r="B718" s="60">
        <v>35400157.971000001</v>
      </c>
      <c r="C718" s="60">
        <v>891.56600000000003</v>
      </c>
      <c r="D718" s="19" t="s">
        <v>349</v>
      </c>
      <c r="E718" s="30">
        <v>887.86599999999999</v>
      </c>
    </row>
    <row r="719" spans="1:5" ht="16.5" thickBot="1" x14ac:dyDescent="0.25">
      <c r="A719" s="60">
        <v>3045731.8330000001</v>
      </c>
      <c r="B719" s="60">
        <v>35400157.971000001</v>
      </c>
      <c r="C719" s="60">
        <v>891.56600000000003</v>
      </c>
      <c r="D719" s="19" t="s">
        <v>350</v>
      </c>
      <c r="E719" s="30">
        <v>887.82600000000002</v>
      </c>
    </row>
    <row r="720" spans="1:5" ht="16.5" thickBot="1" x14ac:dyDescent="0.25">
      <c r="A720" s="60">
        <v>3045731.8330000001</v>
      </c>
      <c r="B720" s="60">
        <v>35400157.971000001</v>
      </c>
      <c r="C720" s="60">
        <v>891.56600000000003</v>
      </c>
      <c r="D720" s="19" t="s">
        <v>351</v>
      </c>
      <c r="E720" s="30">
        <v>887.86599999999999</v>
      </c>
    </row>
    <row r="721" spans="1:5" ht="16.5" thickBot="1" x14ac:dyDescent="0.25">
      <c r="A721" s="60">
        <v>3045731.8330000001</v>
      </c>
      <c r="B721" s="60">
        <v>35400157.971000001</v>
      </c>
      <c r="C721" s="60">
        <v>891.56600000000003</v>
      </c>
      <c r="D721" s="19" t="s">
        <v>352</v>
      </c>
      <c r="E721" s="30">
        <v>887.82600000000002</v>
      </c>
    </row>
    <row r="722" spans="1:5" ht="16.5" thickBot="1" x14ac:dyDescent="0.25">
      <c r="A722" s="60">
        <v>3045731.8330000001</v>
      </c>
      <c r="B722" s="60">
        <v>35400157.971000001</v>
      </c>
      <c r="C722" s="60">
        <v>891.56600000000003</v>
      </c>
      <c r="D722" s="19" t="s">
        <v>353</v>
      </c>
      <c r="E722" s="30">
        <v>887.82600000000002</v>
      </c>
    </row>
    <row r="723" spans="1:5" ht="16.5" thickBot="1" x14ac:dyDescent="0.25">
      <c r="A723" s="60">
        <v>3045731.8330000001</v>
      </c>
      <c r="B723" s="60">
        <v>35400157.971000001</v>
      </c>
      <c r="C723" s="60">
        <v>891.56600000000003</v>
      </c>
      <c r="D723" s="19" t="s">
        <v>354</v>
      </c>
      <c r="E723" s="30">
        <v>887.82600000000002</v>
      </c>
    </row>
    <row r="724" spans="1:5" ht="16.5" thickBot="1" x14ac:dyDescent="0.25">
      <c r="A724" s="60">
        <v>3045731.8330000001</v>
      </c>
      <c r="B724" s="60">
        <v>35400157.971000001</v>
      </c>
      <c r="C724" s="60">
        <v>891.56600000000003</v>
      </c>
      <c r="D724" s="19" t="s">
        <v>355</v>
      </c>
      <c r="E724" s="30">
        <v>887.82600000000002</v>
      </c>
    </row>
    <row r="725" spans="1:5" ht="16.5" thickBot="1" x14ac:dyDescent="0.25">
      <c r="A725" s="60">
        <v>3045731.8330000001</v>
      </c>
      <c r="B725" s="60">
        <v>35400157.971000001</v>
      </c>
      <c r="C725" s="60">
        <v>891.56600000000003</v>
      </c>
      <c r="D725" s="19" t="s">
        <v>356</v>
      </c>
      <c r="E725" s="30">
        <v>887.79600000000005</v>
      </c>
    </row>
    <row r="726" spans="1:5" ht="16.5" thickBot="1" x14ac:dyDescent="0.25">
      <c r="A726" s="60">
        <v>3045731.8330000001</v>
      </c>
      <c r="B726" s="60">
        <v>35400157.971000001</v>
      </c>
      <c r="C726" s="60">
        <v>891.56600000000003</v>
      </c>
      <c r="D726" s="19" t="s">
        <v>357</v>
      </c>
      <c r="E726" s="30">
        <v>887.82600000000002</v>
      </c>
    </row>
    <row r="727" spans="1:5" ht="16.5" thickBot="1" x14ac:dyDescent="0.25">
      <c r="A727" s="60">
        <v>3045731.8330000001</v>
      </c>
      <c r="B727" s="60">
        <v>35400157.971000001</v>
      </c>
      <c r="C727" s="60">
        <v>891.56600000000003</v>
      </c>
      <c r="D727" s="19" t="s">
        <v>358</v>
      </c>
      <c r="E727" s="30">
        <v>887.79600000000005</v>
      </c>
    </row>
    <row r="728" spans="1:5" ht="16.5" thickBot="1" x14ac:dyDescent="0.25">
      <c r="A728" s="60">
        <v>3045731.8330000001</v>
      </c>
      <c r="B728" s="60">
        <v>35400157.971000001</v>
      </c>
      <c r="C728" s="60">
        <v>891.56600000000003</v>
      </c>
      <c r="D728" s="19" t="s">
        <v>359</v>
      </c>
      <c r="E728" s="30">
        <v>887.79600000000005</v>
      </c>
    </row>
    <row r="729" spans="1:5" ht="16.5" thickBot="1" x14ac:dyDescent="0.25">
      <c r="A729" s="60">
        <v>3045731.8330000001</v>
      </c>
      <c r="B729" s="60">
        <v>35400157.971000001</v>
      </c>
      <c r="C729" s="60">
        <v>891.56600000000003</v>
      </c>
      <c r="D729" s="19" t="s">
        <v>360</v>
      </c>
      <c r="E729" s="30">
        <v>887.79600000000005</v>
      </c>
    </row>
    <row r="730" spans="1:5" ht="16.5" thickBot="1" x14ac:dyDescent="0.25">
      <c r="A730" s="60">
        <v>3045731.8330000001</v>
      </c>
      <c r="B730" s="60">
        <v>35400157.971000001</v>
      </c>
      <c r="C730" s="60">
        <v>891.56600000000003</v>
      </c>
      <c r="D730" s="19" t="s">
        <v>361</v>
      </c>
      <c r="E730" s="30">
        <v>887.79600000000005</v>
      </c>
    </row>
    <row r="731" spans="1:5" ht="16.5" thickBot="1" x14ac:dyDescent="0.25">
      <c r="A731" s="60">
        <v>3045731.8330000001</v>
      </c>
      <c r="B731" s="60">
        <v>35400157.971000001</v>
      </c>
      <c r="C731" s="60">
        <v>891.56600000000003</v>
      </c>
      <c r="D731" s="19" t="s">
        <v>362</v>
      </c>
      <c r="E731" s="30">
        <v>887.79600000000005</v>
      </c>
    </row>
    <row r="732" spans="1:5" ht="16.5" thickBot="1" x14ac:dyDescent="0.25">
      <c r="A732" s="60">
        <v>3045731.8330000001</v>
      </c>
      <c r="B732" s="60">
        <v>35400157.971000001</v>
      </c>
      <c r="C732" s="60">
        <v>891.56600000000003</v>
      </c>
      <c r="D732" s="19" t="s">
        <v>363</v>
      </c>
      <c r="E732" s="30">
        <v>887.79600000000005</v>
      </c>
    </row>
    <row r="733" spans="1:5" ht="16.5" thickBot="1" x14ac:dyDescent="0.25">
      <c r="A733" s="60">
        <v>3045731.8330000001</v>
      </c>
      <c r="B733" s="60">
        <v>35400157.971000001</v>
      </c>
      <c r="C733" s="60">
        <v>891.56600000000003</v>
      </c>
      <c r="D733" s="19" t="s">
        <v>364</v>
      </c>
      <c r="E733" s="30">
        <v>887.75599999999997</v>
      </c>
    </row>
    <row r="734" spans="1:5" ht="16.5" thickBot="1" x14ac:dyDescent="0.25">
      <c r="A734" s="60">
        <v>3045731.8330000001</v>
      </c>
      <c r="B734" s="60">
        <v>35400157.971000001</v>
      </c>
      <c r="C734" s="60">
        <v>891.56600000000003</v>
      </c>
      <c r="D734" s="19" t="s">
        <v>365</v>
      </c>
      <c r="E734" s="30">
        <v>887.75599999999997</v>
      </c>
    </row>
    <row r="735" spans="1:5" ht="16.5" thickBot="1" x14ac:dyDescent="0.25">
      <c r="A735" s="60">
        <v>3045731.8330000001</v>
      </c>
      <c r="B735" s="60">
        <v>35400157.971000001</v>
      </c>
      <c r="C735" s="60">
        <v>891.56600000000003</v>
      </c>
      <c r="D735" s="19" t="s">
        <v>366</v>
      </c>
      <c r="E735" s="30">
        <v>887.75599999999997</v>
      </c>
    </row>
    <row r="736" spans="1:5" ht="16.5" thickBot="1" x14ac:dyDescent="0.25">
      <c r="A736" s="60">
        <v>3045731.8330000001</v>
      </c>
      <c r="B736" s="60">
        <v>35400157.971000001</v>
      </c>
      <c r="C736" s="60">
        <v>891.56600000000003</v>
      </c>
      <c r="D736" s="19" t="s">
        <v>367</v>
      </c>
      <c r="E736" s="30">
        <v>887.75599999999997</v>
      </c>
    </row>
    <row r="737" spans="1:5" ht="16.5" thickBot="1" x14ac:dyDescent="0.25">
      <c r="A737" s="60">
        <v>3045731.8330000001</v>
      </c>
      <c r="B737" s="60">
        <v>35400157.971000001</v>
      </c>
      <c r="C737" s="60">
        <v>891.56600000000003</v>
      </c>
      <c r="D737" s="19" t="s">
        <v>368</v>
      </c>
      <c r="E737" s="30">
        <v>887.79600000000005</v>
      </c>
    </row>
    <row r="738" spans="1:5" ht="16.5" thickBot="1" x14ac:dyDescent="0.25">
      <c r="A738" s="60">
        <v>3045731.8330000001</v>
      </c>
      <c r="B738" s="60">
        <v>35400157.971000001</v>
      </c>
      <c r="C738" s="60">
        <v>891.56600000000003</v>
      </c>
      <c r="D738" s="19" t="s">
        <v>369</v>
      </c>
      <c r="E738" s="30">
        <v>887.75599999999997</v>
      </c>
    </row>
    <row r="739" spans="1:5" ht="16.5" thickBot="1" x14ac:dyDescent="0.25">
      <c r="A739" s="60">
        <v>3045731.8330000001</v>
      </c>
      <c r="B739" s="60">
        <v>35400157.971000001</v>
      </c>
      <c r="C739" s="60">
        <v>891.56600000000003</v>
      </c>
      <c r="D739" s="19" t="s">
        <v>370</v>
      </c>
      <c r="E739" s="30">
        <v>887.75599999999997</v>
      </c>
    </row>
    <row r="740" spans="1:5" ht="16.5" thickBot="1" x14ac:dyDescent="0.25">
      <c r="A740" s="60">
        <v>3045731.8330000001</v>
      </c>
      <c r="B740" s="60">
        <v>35400157.971000001</v>
      </c>
      <c r="C740" s="60">
        <v>891.56600000000003</v>
      </c>
      <c r="D740" s="19" t="s">
        <v>371</v>
      </c>
      <c r="E740" s="30">
        <v>887.726</v>
      </c>
    </row>
    <row r="741" spans="1:5" ht="16.5" thickBot="1" x14ac:dyDescent="0.25">
      <c r="A741" s="60">
        <v>3045731.8330000001</v>
      </c>
      <c r="B741" s="60">
        <v>35400157.971000001</v>
      </c>
      <c r="C741" s="60">
        <v>891.56600000000003</v>
      </c>
      <c r="D741" s="19" t="s">
        <v>372</v>
      </c>
      <c r="E741" s="30">
        <v>887.79600000000005</v>
      </c>
    </row>
    <row r="742" spans="1:5" ht="16.5" thickBot="1" x14ac:dyDescent="0.25">
      <c r="A742" s="60">
        <v>3045731.8330000001</v>
      </c>
      <c r="B742" s="60">
        <v>35400157.971000001</v>
      </c>
      <c r="C742" s="60">
        <v>891.56600000000003</v>
      </c>
      <c r="D742" s="19" t="s">
        <v>373</v>
      </c>
      <c r="E742" s="30">
        <v>887.82600000000002</v>
      </c>
    </row>
    <row r="743" spans="1:5" ht="16.5" thickBot="1" x14ac:dyDescent="0.25">
      <c r="A743" s="60">
        <v>3045731.8330000001</v>
      </c>
      <c r="B743" s="60">
        <v>35400157.971000001</v>
      </c>
      <c r="C743" s="60">
        <v>891.56600000000003</v>
      </c>
      <c r="D743" s="19" t="s">
        <v>374</v>
      </c>
      <c r="E743" s="30">
        <v>887.79600000000005</v>
      </c>
    </row>
    <row r="744" spans="1:5" ht="16.5" thickBot="1" x14ac:dyDescent="0.25">
      <c r="A744" s="60">
        <v>3045731.8330000001</v>
      </c>
      <c r="B744" s="60">
        <v>35400157.971000001</v>
      </c>
      <c r="C744" s="60">
        <v>891.56600000000003</v>
      </c>
      <c r="D744" s="19" t="s">
        <v>375</v>
      </c>
      <c r="E744" s="30">
        <v>887.75599999999997</v>
      </c>
    </row>
    <row r="745" spans="1:5" ht="16.5" thickBot="1" x14ac:dyDescent="0.25">
      <c r="A745" s="60">
        <v>3045731.8330000001</v>
      </c>
      <c r="B745" s="60">
        <v>35400157.971000001</v>
      </c>
      <c r="C745" s="60">
        <v>891.56600000000003</v>
      </c>
      <c r="D745" s="19" t="s">
        <v>376</v>
      </c>
      <c r="E745" s="30">
        <v>887.82600000000002</v>
      </c>
    </row>
    <row r="746" spans="1:5" ht="16.5" thickBot="1" x14ac:dyDescent="0.25">
      <c r="A746" s="60">
        <v>3045731.8330000001</v>
      </c>
      <c r="B746" s="60">
        <v>35400157.971000001</v>
      </c>
      <c r="C746" s="60">
        <v>891.56600000000003</v>
      </c>
      <c r="D746" s="19" t="s">
        <v>377</v>
      </c>
      <c r="E746" s="30">
        <v>887.79600000000005</v>
      </c>
    </row>
    <row r="747" spans="1:5" ht="16.5" thickBot="1" x14ac:dyDescent="0.25">
      <c r="A747" s="60">
        <v>3045731.8330000001</v>
      </c>
      <c r="B747" s="60">
        <v>35400157.971000001</v>
      </c>
      <c r="C747" s="60">
        <v>891.56600000000003</v>
      </c>
      <c r="D747" s="19" t="s">
        <v>378</v>
      </c>
      <c r="E747" s="30">
        <v>887.75599999999997</v>
      </c>
    </row>
    <row r="748" spans="1:5" ht="16.5" thickBot="1" x14ac:dyDescent="0.25">
      <c r="A748" s="60">
        <v>3045731.8330000001</v>
      </c>
      <c r="B748" s="60">
        <v>35400157.971000001</v>
      </c>
      <c r="C748" s="60">
        <v>891.56600000000003</v>
      </c>
      <c r="D748" s="19" t="s">
        <v>379</v>
      </c>
      <c r="E748" s="30">
        <v>887.75599999999997</v>
      </c>
    </row>
    <row r="749" spans="1:5" ht="16.5" thickBot="1" x14ac:dyDescent="0.25">
      <c r="A749" s="60">
        <v>3045731.8330000001</v>
      </c>
      <c r="B749" s="60">
        <v>35400157.971000001</v>
      </c>
      <c r="C749" s="60">
        <v>891.56600000000003</v>
      </c>
      <c r="D749" s="19" t="s">
        <v>380</v>
      </c>
      <c r="E749" s="30">
        <v>887.79600000000005</v>
      </c>
    </row>
    <row r="750" spans="1:5" ht="16.5" thickBot="1" x14ac:dyDescent="0.25">
      <c r="A750" s="60">
        <v>3045731.8330000001</v>
      </c>
      <c r="B750" s="60">
        <v>35400157.971000001</v>
      </c>
      <c r="C750" s="60">
        <v>891.56600000000003</v>
      </c>
      <c r="D750" s="19" t="s">
        <v>381</v>
      </c>
      <c r="E750" s="30">
        <v>887.86599999999999</v>
      </c>
    </row>
    <row r="751" spans="1:5" ht="16.5" thickBot="1" x14ac:dyDescent="0.25">
      <c r="A751" s="60">
        <v>3045731.8330000001</v>
      </c>
      <c r="B751" s="60">
        <v>35400157.971000001</v>
      </c>
      <c r="C751" s="60">
        <v>891.56600000000003</v>
      </c>
      <c r="D751" s="19" t="s">
        <v>382</v>
      </c>
      <c r="E751" s="30">
        <v>887.85599999999999</v>
      </c>
    </row>
    <row r="752" spans="1:5" ht="16.5" thickBot="1" x14ac:dyDescent="0.25">
      <c r="A752" s="60">
        <v>3045731.8330000001</v>
      </c>
      <c r="B752" s="60">
        <v>35400157.971000001</v>
      </c>
      <c r="C752" s="60">
        <v>891.56600000000003</v>
      </c>
      <c r="D752" s="19" t="s">
        <v>383</v>
      </c>
      <c r="E752" s="30">
        <v>887.86599999999999</v>
      </c>
    </row>
    <row r="753" spans="1:5" ht="16.5" thickBot="1" x14ac:dyDescent="0.25">
      <c r="A753" s="60">
        <v>3045731.8330000001</v>
      </c>
      <c r="B753" s="60">
        <v>35400157.971000001</v>
      </c>
      <c r="C753" s="60">
        <v>891.56600000000003</v>
      </c>
      <c r="D753" s="19" t="s">
        <v>384</v>
      </c>
      <c r="E753" s="30">
        <v>887.86599999999999</v>
      </c>
    </row>
    <row r="754" spans="1:5" ht="16.5" thickBot="1" x14ac:dyDescent="0.25">
      <c r="A754" s="60">
        <v>3045731.8330000001</v>
      </c>
      <c r="B754" s="60">
        <v>35400157.971000001</v>
      </c>
      <c r="C754" s="60">
        <v>891.56600000000003</v>
      </c>
      <c r="D754" s="19" t="s">
        <v>385</v>
      </c>
      <c r="E754" s="30">
        <v>887.86599999999999</v>
      </c>
    </row>
    <row r="755" spans="1:5" ht="16.5" thickBot="1" x14ac:dyDescent="0.25">
      <c r="A755" s="60">
        <v>3045731.8330000001</v>
      </c>
      <c r="B755" s="60">
        <v>35400157.971000001</v>
      </c>
      <c r="C755" s="60">
        <v>891.56600000000003</v>
      </c>
      <c r="D755" s="19" t="s">
        <v>386</v>
      </c>
      <c r="E755" s="30">
        <v>887.89599999999996</v>
      </c>
    </row>
    <row r="756" spans="1:5" ht="16.5" thickBot="1" x14ac:dyDescent="0.25">
      <c r="A756" s="60">
        <v>3045731.8330000001</v>
      </c>
      <c r="B756" s="60">
        <v>35400157.971000001</v>
      </c>
      <c r="C756" s="60">
        <v>891.56600000000003</v>
      </c>
      <c r="D756" s="19" t="s">
        <v>387</v>
      </c>
      <c r="E756" s="30">
        <v>887.82600000000002</v>
      </c>
    </row>
    <row r="757" spans="1:5" ht="16.5" thickBot="1" x14ac:dyDescent="0.25">
      <c r="A757" s="60">
        <v>3045731.8330000001</v>
      </c>
      <c r="B757" s="60">
        <v>35400157.971000001</v>
      </c>
      <c r="C757" s="60">
        <v>891.56600000000003</v>
      </c>
      <c r="D757" s="19" t="s">
        <v>388</v>
      </c>
      <c r="E757" s="30">
        <v>887.82600000000002</v>
      </c>
    </row>
    <row r="758" spans="1:5" ht="16.5" thickBot="1" x14ac:dyDescent="0.25">
      <c r="A758" s="60">
        <v>3045731.8330000001</v>
      </c>
      <c r="B758" s="60">
        <v>35400157.971000001</v>
      </c>
      <c r="C758" s="60">
        <v>891.56600000000003</v>
      </c>
      <c r="D758" s="19" t="s">
        <v>389</v>
      </c>
      <c r="E758" s="30">
        <v>887.82600000000002</v>
      </c>
    </row>
    <row r="759" spans="1:5" ht="16.5" thickBot="1" x14ac:dyDescent="0.25">
      <c r="A759" s="60">
        <v>3045731.8330000001</v>
      </c>
      <c r="B759" s="60">
        <v>35400157.971000001</v>
      </c>
      <c r="C759" s="60">
        <v>891.56600000000003</v>
      </c>
      <c r="D759" s="19" t="s">
        <v>390</v>
      </c>
      <c r="E759" s="30">
        <v>887.82600000000002</v>
      </c>
    </row>
    <row r="760" spans="1:5" ht="16.5" thickBot="1" x14ac:dyDescent="0.25">
      <c r="A760" s="60">
        <v>3045731.8330000001</v>
      </c>
      <c r="B760" s="60">
        <v>35400157.971000001</v>
      </c>
      <c r="C760" s="60">
        <v>891.56600000000003</v>
      </c>
      <c r="D760" s="19" t="s">
        <v>391</v>
      </c>
      <c r="E760" s="30">
        <v>887.82600000000002</v>
      </c>
    </row>
    <row r="761" spans="1:5" ht="16.5" thickBot="1" x14ac:dyDescent="0.25">
      <c r="A761" s="60">
        <v>3045731.8330000001</v>
      </c>
      <c r="B761" s="60">
        <v>35400157.971000001</v>
      </c>
      <c r="C761" s="60">
        <v>891.56600000000003</v>
      </c>
      <c r="D761" s="19" t="s">
        <v>392</v>
      </c>
      <c r="E761" s="30">
        <v>887.86599999999999</v>
      </c>
    </row>
    <row r="762" spans="1:5" ht="16.5" thickBot="1" x14ac:dyDescent="0.25">
      <c r="A762" s="60">
        <v>3045731.8330000001</v>
      </c>
      <c r="B762" s="60">
        <v>35400157.971000001</v>
      </c>
      <c r="C762" s="60">
        <v>891.56600000000003</v>
      </c>
      <c r="D762" s="19" t="s">
        <v>393</v>
      </c>
      <c r="E762" s="30">
        <v>887.86599999999999</v>
      </c>
    </row>
    <row r="763" spans="1:5" ht="16.5" thickBot="1" x14ac:dyDescent="0.25">
      <c r="A763" s="60">
        <v>3045731.8330000001</v>
      </c>
      <c r="B763" s="60">
        <v>35400157.971000001</v>
      </c>
      <c r="C763" s="60">
        <v>891.56600000000003</v>
      </c>
      <c r="D763" s="19" t="s">
        <v>394</v>
      </c>
      <c r="E763" s="30">
        <v>887.89599999999996</v>
      </c>
    </row>
    <row r="764" spans="1:5" ht="16.5" thickBot="1" x14ac:dyDescent="0.25">
      <c r="A764" s="60">
        <v>3045731.8330000001</v>
      </c>
      <c r="B764" s="60">
        <v>35400157.971000001</v>
      </c>
      <c r="C764" s="60">
        <v>891.56600000000003</v>
      </c>
      <c r="D764" s="19" t="s">
        <v>395</v>
      </c>
      <c r="E764" s="30">
        <v>887.89599999999996</v>
      </c>
    </row>
    <row r="765" spans="1:5" ht="16.5" thickBot="1" x14ac:dyDescent="0.25">
      <c r="A765" s="60">
        <v>3045731.8330000001</v>
      </c>
      <c r="B765" s="60">
        <v>35400157.971000001</v>
      </c>
      <c r="C765" s="60">
        <v>891.56600000000003</v>
      </c>
      <c r="D765" s="19" t="s">
        <v>396</v>
      </c>
      <c r="E765" s="30">
        <v>887.86599999999999</v>
      </c>
    </row>
    <row r="766" spans="1:5" ht="16.5" thickBot="1" x14ac:dyDescent="0.25">
      <c r="A766" s="60">
        <v>3045731.8330000001</v>
      </c>
      <c r="B766" s="60">
        <v>35400157.971000001</v>
      </c>
      <c r="C766" s="60">
        <v>891.56600000000003</v>
      </c>
      <c r="D766" s="19" t="s">
        <v>397</v>
      </c>
      <c r="E766" s="30">
        <v>887.85599999999999</v>
      </c>
    </row>
    <row r="767" spans="1:5" ht="16.5" thickBot="1" x14ac:dyDescent="0.25">
      <c r="A767" s="60">
        <v>3045731.8330000001</v>
      </c>
      <c r="B767" s="60">
        <v>35400157.971000001</v>
      </c>
      <c r="C767" s="60">
        <v>891.56600000000003</v>
      </c>
      <c r="D767" s="19" t="s">
        <v>398</v>
      </c>
      <c r="E767" s="30">
        <v>887.89599999999996</v>
      </c>
    </row>
    <row r="768" spans="1:5" ht="16.5" thickBot="1" x14ac:dyDescent="0.25">
      <c r="A768" s="60">
        <v>3045731.8330000001</v>
      </c>
      <c r="B768" s="60">
        <v>35400157.971000001</v>
      </c>
      <c r="C768" s="60">
        <v>891.56600000000003</v>
      </c>
      <c r="D768" s="19" t="s">
        <v>399</v>
      </c>
      <c r="E768" s="30">
        <v>887.89599999999996</v>
      </c>
    </row>
    <row r="769" spans="1:5" ht="16.5" thickBot="1" x14ac:dyDescent="0.25">
      <c r="A769" s="60">
        <v>3045731.8330000001</v>
      </c>
      <c r="B769" s="60">
        <v>35400157.971000001</v>
      </c>
      <c r="C769" s="60">
        <v>891.56600000000003</v>
      </c>
      <c r="D769" s="19" t="s">
        <v>400</v>
      </c>
      <c r="E769" s="30">
        <v>887.82600000000002</v>
      </c>
    </row>
    <row r="770" spans="1:5" ht="16.5" thickBot="1" x14ac:dyDescent="0.25">
      <c r="A770" s="60">
        <v>3045731.8330000001</v>
      </c>
      <c r="B770" s="60">
        <v>35400157.971000001</v>
      </c>
      <c r="C770" s="60">
        <v>891.56600000000003</v>
      </c>
      <c r="D770" s="19" t="s">
        <v>401</v>
      </c>
      <c r="E770" s="30">
        <v>887.85599999999999</v>
      </c>
    </row>
    <row r="771" spans="1:5" ht="16.5" thickBot="1" x14ac:dyDescent="0.25">
      <c r="A771" s="60">
        <v>3045731.8330000001</v>
      </c>
      <c r="B771" s="60">
        <v>35400157.971000001</v>
      </c>
      <c r="C771" s="60">
        <v>891.56600000000003</v>
      </c>
      <c r="D771" s="19" t="s">
        <v>402</v>
      </c>
      <c r="E771" s="30">
        <v>887.96600000000001</v>
      </c>
    </row>
    <row r="772" spans="1:5" ht="16.5" thickBot="1" x14ac:dyDescent="0.25">
      <c r="A772" s="60">
        <v>3045731.8330000001</v>
      </c>
      <c r="B772" s="60">
        <v>35400157.971000001</v>
      </c>
      <c r="C772" s="60">
        <v>891.56600000000003</v>
      </c>
      <c r="D772" s="19" t="s">
        <v>403</v>
      </c>
      <c r="E772" s="30">
        <v>887.93600000000004</v>
      </c>
    </row>
    <row r="773" spans="1:5" ht="16.5" thickBot="1" x14ac:dyDescent="0.25">
      <c r="A773" s="60">
        <v>3045731.8330000001</v>
      </c>
      <c r="B773" s="60">
        <v>35400157.971000001</v>
      </c>
      <c r="C773" s="60">
        <v>891.56600000000003</v>
      </c>
      <c r="D773" s="19" t="s">
        <v>404</v>
      </c>
      <c r="E773" s="30">
        <v>887.96600000000001</v>
      </c>
    </row>
    <row r="774" spans="1:5" ht="16.5" thickBot="1" x14ac:dyDescent="0.25">
      <c r="A774" s="60">
        <v>3045731.8330000001</v>
      </c>
      <c r="B774" s="60">
        <v>35400157.971000001</v>
      </c>
      <c r="C774" s="60">
        <v>891.56600000000003</v>
      </c>
      <c r="D774" s="19" t="s">
        <v>405</v>
      </c>
      <c r="E774" s="30">
        <v>887.93600000000004</v>
      </c>
    </row>
    <row r="775" spans="1:5" ht="16.5" thickBot="1" x14ac:dyDescent="0.25">
      <c r="A775" s="60">
        <v>3045731.8330000001</v>
      </c>
      <c r="B775" s="60">
        <v>35400157.971000001</v>
      </c>
      <c r="C775" s="60">
        <v>891.56600000000003</v>
      </c>
      <c r="D775" s="19" t="s">
        <v>406</v>
      </c>
      <c r="E775" s="30">
        <v>887.93600000000004</v>
      </c>
    </row>
    <row r="776" spans="1:5" ht="16.5" thickBot="1" x14ac:dyDescent="0.25">
      <c r="A776" s="60">
        <v>3045731.8330000001</v>
      </c>
      <c r="B776" s="60">
        <v>35400157.971000001</v>
      </c>
      <c r="C776" s="60">
        <v>891.56600000000003</v>
      </c>
      <c r="D776" s="19" t="s">
        <v>407</v>
      </c>
      <c r="E776" s="30">
        <v>887.89599999999996</v>
      </c>
    </row>
    <row r="777" spans="1:5" ht="16.5" thickBot="1" x14ac:dyDescent="0.25">
      <c r="A777" s="60">
        <v>3045731.8330000001</v>
      </c>
      <c r="B777" s="60">
        <v>35400157.971000001</v>
      </c>
      <c r="C777" s="60">
        <v>891.56600000000003</v>
      </c>
      <c r="D777" s="19" t="s">
        <v>408</v>
      </c>
      <c r="E777" s="30">
        <v>887.89599999999996</v>
      </c>
    </row>
    <row r="778" spans="1:5" ht="16.5" thickBot="1" x14ac:dyDescent="0.25">
      <c r="A778" s="60">
        <v>3045731.8330000001</v>
      </c>
      <c r="B778" s="60">
        <v>35400157.971000001</v>
      </c>
      <c r="C778" s="60">
        <v>891.56600000000003</v>
      </c>
      <c r="D778" s="19" t="s">
        <v>409</v>
      </c>
      <c r="E778" s="30">
        <v>887.89599999999996</v>
      </c>
    </row>
    <row r="779" spans="1:5" ht="16.5" thickBot="1" x14ac:dyDescent="0.25">
      <c r="A779" s="60">
        <v>3045731.8330000001</v>
      </c>
      <c r="B779" s="60">
        <v>35400157.971000001</v>
      </c>
      <c r="C779" s="60">
        <v>891.56600000000003</v>
      </c>
      <c r="D779" s="19" t="s">
        <v>410</v>
      </c>
      <c r="E779" s="30">
        <v>887.93600000000004</v>
      </c>
    </row>
    <row r="780" spans="1:5" ht="16.5" thickBot="1" x14ac:dyDescent="0.25">
      <c r="A780" s="60">
        <v>3045731.8330000001</v>
      </c>
      <c r="B780" s="60">
        <v>35400157.971000001</v>
      </c>
      <c r="C780" s="60">
        <v>891.56600000000003</v>
      </c>
      <c r="D780" s="19" t="s">
        <v>411</v>
      </c>
      <c r="E780" s="30">
        <v>887.93600000000004</v>
      </c>
    </row>
    <row r="781" spans="1:5" ht="16.5" thickBot="1" x14ac:dyDescent="0.25">
      <c r="A781" s="60">
        <v>3045731.8330000001</v>
      </c>
      <c r="B781" s="60">
        <v>35400157.971000001</v>
      </c>
      <c r="C781" s="60">
        <v>891.56600000000003</v>
      </c>
      <c r="D781" s="19" t="s">
        <v>412</v>
      </c>
      <c r="E781" s="30">
        <v>887.93600000000004</v>
      </c>
    </row>
    <row r="782" spans="1:5" ht="16.5" thickBot="1" x14ac:dyDescent="0.25">
      <c r="A782" s="60">
        <v>3045731.8330000001</v>
      </c>
      <c r="B782" s="60">
        <v>35400157.971000001</v>
      </c>
      <c r="C782" s="60">
        <v>891.56600000000003</v>
      </c>
      <c r="D782" s="19" t="s">
        <v>413</v>
      </c>
      <c r="E782" s="30">
        <v>887.93600000000004</v>
      </c>
    </row>
    <row r="783" spans="1:5" ht="16.5" thickBot="1" x14ac:dyDescent="0.25">
      <c r="A783" s="60">
        <v>3045731.8330000001</v>
      </c>
      <c r="B783" s="60">
        <v>35400157.971000001</v>
      </c>
      <c r="C783" s="60">
        <v>891.56600000000003</v>
      </c>
      <c r="D783" s="19" t="s">
        <v>414</v>
      </c>
      <c r="E783" s="30">
        <v>887.89599999999996</v>
      </c>
    </row>
    <row r="784" spans="1:5" ht="16.5" thickBot="1" x14ac:dyDescent="0.25">
      <c r="A784" s="60">
        <v>3045731.8330000001</v>
      </c>
      <c r="B784" s="60">
        <v>35400157.971000001</v>
      </c>
      <c r="C784" s="60">
        <v>891.56600000000003</v>
      </c>
      <c r="D784" s="19" t="s">
        <v>415</v>
      </c>
      <c r="E784" s="30">
        <v>887.89599999999996</v>
      </c>
    </row>
    <row r="785" spans="1:5" ht="16.5" thickBot="1" x14ac:dyDescent="0.25">
      <c r="A785" s="60">
        <v>3045731.8330000001</v>
      </c>
      <c r="B785" s="60">
        <v>35400157.971000001</v>
      </c>
      <c r="C785" s="60">
        <v>891.56600000000003</v>
      </c>
      <c r="D785" s="19" t="s">
        <v>416</v>
      </c>
      <c r="E785" s="30">
        <v>887.89599999999996</v>
      </c>
    </row>
    <row r="786" spans="1:5" ht="16.5" thickBot="1" x14ac:dyDescent="0.25">
      <c r="A786" s="60">
        <v>3045731.8330000001</v>
      </c>
      <c r="B786" s="60">
        <v>35400157.971000001</v>
      </c>
      <c r="C786" s="60">
        <v>891.56600000000003</v>
      </c>
      <c r="D786" s="19" t="s">
        <v>417</v>
      </c>
      <c r="E786" s="30">
        <v>887.89599999999996</v>
      </c>
    </row>
    <row r="787" spans="1:5" ht="16.5" thickBot="1" x14ac:dyDescent="0.25">
      <c r="A787" s="60">
        <v>3045731.8330000001</v>
      </c>
      <c r="B787" s="60">
        <v>35400157.971000001</v>
      </c>
      <c r="C787" s="60">
        <v>891.56600000000003</v>
      </c>
      <c r="D787" s="19" t="s">
        <v>418</v>
      </c>
      <c r="E787" s="30">
        <v>887.89599999999996</v>
      </c>
    </row>
    <row r="788" spans="1:5" ht="16.5" thickBot="1" x14ac:dyDescent="0.25">
      <c r="A788" s="60">
        <v>3045731.8330000001</v>
      </c>
      <c r="B788" s="60">
        <v>35400157.971000001</v>
      </c>
      <c r="C788" s="60">
        <v>891.56600000000003</v>
      </c>
      <c r="D788" s="19" t="s">
        <v>419</v>
      </c>
      <c r="E788" s="30">
        <v>887.92600000000004</v>
      </c>
    </row>
    <row r="789" spans="1:5" ht="16.5" thickBot="1" x14ac:dyDescent="0.25">
      <c r="A789" s="60">
        <v>3045731.8330000001</v>
      </c>
      <c r="B789" s="60">
        <v>35400157.971000001</v>
      </c>
      <c r="C789" s="60">
        <v>891.56600000000003</v>
      </c>
      <c r="D789" s="19" t="s">
        <v>420</v>
      </c>
      <c r="E789" s="30">
        <v>887.85599999999999</v>
      </c>
    </row>
    <row r="790" spans="1:5" ht="16.5" thickBot="1" x14ac:dyDescent="0.25">
      <c r="A790" s="60">
        <v>3045731.8330000001</v>
      </c>
      <c r="B790" s="60">
        <v>35400157.971000001</v>
      </c>
      <c r="C790" s="60">
        <v>891.56600000000003</v>
      </c>
      <c r="D790" s="19" t="s">
        <v>421</v>
      </c>
      <c r="E790" s="30">
        <v>887.82600000000002</v>
      </c>
    </row>
    <row r="791" spans="1:5" ht="16.5" thickBot="1" x14ac:dyDescent="0.25">
      <c r="A791" s="60">
        <v>3045731.8330000001</v>
      </c>
      <c r="B791" s="60">
        <v>35400157.971000001</v>
      </c>
      <c r="C791" s="60">
        <v>891.56600000000003</v>
      </c>
      <c r="D791" s="19" t="s">
        <v>422</v>
      </c>
      <c r="E791" s="30">
        <v>887.85599999999999</v>
      </c>
    </row>
    <row r="792" spans="1:5" ht="16.5" thickBot="1" x14ac:dyDescent="0.25">
      <c r="A792" s="60">
        <v>3045731.8330000001</v>
      </c>
      <c r="B792" s="60">
        <v>35400157.971000001</v>
      </c>
      <c r="C792" s="60">
        <v>891.56600000000003</v>
      </c>
      <c r="D792" s="19" t="s">
        <v>423</v>
      </c>
      <c r="E792" s="30">
        <v>887.89599999999996</v>
      </c>
    </row>
    <row r="793" spans="1:5" ht="16.5" thickBot="1" x14ac:dyDescent="0.25">
      <c r="A793" s="60">
        <v>3045731.8330000001</v>
      </c>
      <c r="B793" s="60">
        <v>35400157.971000001</v>
      </c>
      <c r="C793" s="60">
        <v>891.56600000000003</v>
      </c>
      <c r="D793" s="19" t="s">
        <v>424</v>
      </c>
      <c r="E793" s="30"/>
    </row>
    <row r="794" spans="1:5" ht="16.5" thickBot="1" x14ac:dyDescent="0.25">
      <c r="A794" s="60">
        <v>3045731.8330000001</v>
      </c>
      <c r="B794" s="60">
        <v>35400157.971000001</v>
      </c>
      <c r="C794" s="60">
        <v>891.56600000000003</v>
      </c>
      <c r="D794" s="19" t="s">
        <v>425</v>
      </c>
      <c r="E794" s="30"/>
    </row>
    <row r="795" spans="1:5" ht="16.5" thickBot="1" x14ac:dyDescent="0.25">
      <c r="A795" s="60">
        <v>3045731.8330000001</v>
      </c>
      <c r="B795" s="60">
        <v>35400157.971000001</v>
      </c>
      <c r="C795" s="60">
        <v>891.56600000000003</v>
      </c>
      <c r="D795" s="19" t="s">
        <v>426</v>
      </c>
      <c r="E795" s="30"/>
    </row>
    <row r="796" spans="1:5" ht="16.5" thickBot="1" x14ac:dyDescent="0.25">
      <c r="A796" s="60">
        <v>3045731.8330000001</v>
      </c>
      <c r="B796" s="60">
        <v>35400157.971000001</v>
      </c>
      <c r="C796" s="60">
        <v>891.56600000000003</v>
      </c>
      <c r="D796" s="19" t="s">
        <v>427</v>
      </c>
      <c r="E796" s="30"/>
    </row>
    <row r="797" spans="1:5" ht="16.5" thickBot="1" x14ac:dyDescent="0.25">
      <c r="A797" s="60">
        <v>3045731.8330000001</v>
      </c>
      <c r="B797" s="60">
        <v>35400157.971000001</v>
      </c>
      <c r="C797" s="60">
        <v>891.56600000000003</v>
      </c>
      <c r="D797" s="19" t="s">
        <v>428</v>
      </c>
      <c r="E797" s="30"/>
    </row>
    <row r="798" spans="1:5" ht="16.5" thickBot="1" x14ac:dyDescent="0.25">
      <c r="A798" s="60">
        <v>3045731.8330000001</v>
      </c>
      <c r="B798" s="60">
        <v>35400157.971000001</v>
      </c>
      <c r="C798" s="60">
        <v>891.56600000000003</v>
      </c>
      <c r="D798" s="19" t="s">
        <v>429</v>
      </c>
      <c r="E798" s="30"/>
    </row>
    <row r="799" spans="1:5" ht="16.5" thickBot="1" x14ac:dyDescent="0.25">
      <c r="A799" s="60">
        <v>3045731.8330000001</v>
      </c>
      <c r="B799" s="60">
        <v>35400157.971000001</v>
      </c>
      <c r="C799" s="60">
        <v>891.56600000000003</v>
      </c>
      <c r="D799" s="19" t="s">
        <v>430</v>
      </c>
      <c r="E799" s="30"/>
    </row>
    <row r="800" spans="1:5" ht="16.5" thickBot="1" x14ac:dyDescent="0.25">
      <c r="A800" s="60">
        <v>3045731.8330000001</v>
      </c>
      <c r="B800" s="60">
        <v>35400157.971000001</v>
      </c>
      <c r="C800" s="60">
        <v>891.56600000000003</v>
      </c>
      <c r="D800" s="19" t="s">
        <v>431</v>
      </c>
      <c r="E800" s="30"/>
    </row>
    <row r="801" spans="1:5" ht="16.5" thickBot="1" x14ac:dyDescent="0.25">
      <c r="A801" s="60">
        <v>3045731.8330000001</v>
      </c>
      <c r="B801" s="60">
        <v>35400157.971000001</v>
      </c>
      <c r="C801" s="60">
        <v>891.56600000000003</v>
      </c>
      <c r="D801" s="19" t="s">
        <v>432</v>
      </c>
      <c r="E801" s="30"/>
    </row>
    <row r="802" spans="1:5" ht="16.5" thickBot="1" x14ac:dyDescent="0.25">
      <c r="A802" s="60">
        <v>3045731.8330000001</v>
      </c>
      <c r="B802" s="60">
        <v>35400157.971000001</v>
      </c>
      <c r="C802" s="60">
        <v>891.56600000000003</v>
      </c>
      <c r="D802" s="19" t="s">
        <v>433</v>
      </c>
      <c r="E802" s="30"/>
    </row>
    <row r="803" spans="1:5" ht="16.5" thickBot="1" x14ac:dyDescent="0.25">
      <c r="A803" s="60">
        <v>3045731.8330000001</v>
      </c>
      <c r="B803" s="60">
        <v>35400157.971000001</v>
      </c>
      <c r="C803" s="60">
        <v>891.56600000000003</v>
      </c>
      <c r="D803" s="19" t="s">
        <v>434</v>
      </c>
      <c r="E803" s="30"/>
    </row>
    <row r="804" spans="1:5" ht="16.5" thickBot="1" x14ac:dyDescent="0.25">
      <c r="A804" s="60">
        <v>3045731.8330000001</v>
      </c>
      <c r="B804" s="60">
        <v>35400157.971000001</v>
      </c>
      <c r="C804" s="60">
        <v>891.56600000000003</v>
      </c>
      <c r="D804" s="19" t="s">
        <v>435</v>
      </c>
      <c r="E804" s="30"/>
    </row>
    <row r="805" spans="1:5" ht="16.5" thickBot="1" x14ac:dyDescent="0.25">
      <c r="A805" s="60">
        <v>3045731.8330000001</v>
      </c>
      <c r="B805" s="60">
        <v>35400157.971000001</v>
      </c>
      <c r="C805" s="60">
        <v>891.56600000000003</v>
      </c>
      <c r="D805" s="19" t="s">
        <v>436</v>
      </c>
      <c r="E805" s="30"/>
    </row>
    <row r="806" spans="1:5" ht="16.5" thickBot="1" x14ac:dyDescent="0.25">
      <c r="A806" s="60">
        <v>3045731.8330000001</v>
      </c>
      <c r="B806" s="60">
        <v>35400157.971000001</v>
      </c>
      <c r="C806" s="60">
        <v>891.56600000000003</v>
      </c>
      <c r="D806" s="19" t="s">
        <v>437</v>
      </c>
      <c r="E806" s="30"/>
    </row>
    <row r="807" spans="1:5" ht="16.5" thickBot="1" x14ac:dyDescent="0.25">
      <c r="A807" s="60">
        <v>3045731.8330000001</v>
      </c>
      <c r="B807" s="60">
        <v>35400157.971000001</v>
      </c>
      <c r="C807" s="60">
        <v>891.56600000000003</v>
      </c>
      <c r="D807" s="19" t="s">
        <v>438</v>
      </c>
      <c r="E807" s="30"/>
    </row>
    <row r="808" spans="1:5" ht="16.5" thickBot="1" x14ac:dyDescent="0.25">
      <c r="A808" s="60">
        <v>3045731.8330000001</v>
      </c>
      <c r="B808" s="60">
        <v>35400157.971000001</v>
      </c>
      <c r="C808" s="60">
        <v>891.56600000000003</v>
      </c>
      <c r="D808" s="19" t="s">
        <v>439</v>
      </c>
      <c r="E808" s="30"/>
    </row>
    <row r="809" spans="1:5" ht="16.5" thickBot="1" x14ac:dyDescent="0.25">
      <c r="A809" s="60">
        <v>3045731.8330000001</v>
      </c>
      <c r="B809" s="60">
        <v>35400157.971000001</v>
      </c>
      <c r="C809" s="60">
        <v>891.56600000000003</v>
      </c>
      <c r="D809" s="19" t="s">
        <v>440</v>
      </c>
      <c r="E809" s="30"/>
    </row>
    <row r="810" spans="1:5" ht="16.5" thickBot="1" x14ac:dyDescent="0.25">
      <c r="A810" s="60">
        <v>3045731.8330000001</v>
      </c>
      <c r="B810" s="60">
        <v>35400157.971000001</v>
      </c>
      <c r="C810" s="60">
        <v>891.56600000000003</v>
      </c>
      <c r="D810" s="19" t="s">
        <v>441</v>
      </c>
      <c r="E810" s="30"/>
    </row>
    <row r="811" spans="1:5" ht="16.5" thickBot="1" x14ac:dyDescent="0.25">
      <c r="A811" s="60">
        <v>3045731.8330000001</v>
      </c>
      <c r="B811" s="60">
        <v>35400157.971000001</v>
      </c>
      <c r="C811" s="60">
        <v>891.56600000000003</v>
      </c>
      <c r="D811" s="19" t="s">
        <v>442</v>
      </c>
      <c r="E811" s="30"/>
    </row>
    <row r="812" spans="1:5" ht="16.5" thickBot="1" x14ac:dyDescent="0.25">
      <c r="A812" s="60">
        <v>3045731.8330000001</v>
      </c>
      <c r="B812" s="60">
        <v>35400157.971000001</v>
      </c>
      <c r="C812" s="60">
        <v>891.56600000000003</v>
      </c>
      <c r="D812" s="19" t="s">
        <v>443</v>
      </c>
      <c r="E812" s="30"/>
    </row>
    <row r="813" spans="1:5" ht="16.5" thickBot="1" x14ac:dyDescent="0.25">
      <c r="A813" s="60">
        <v>3045731.8330000001</v>
      </c>
      <c r="B813" s="60">
        <v>35400157.971000001</v>
      </c>
      <c r="C813" s="60">
        <v>891.56600000000003</v>
      </c>
      <c r="D813" s="19" t="s">
        <v>444</v>
      </c>
      <c r="E813" s="30"/>
    </row>
    <row r="814" spans="1:5" ht="16.5" thickBot="1" x14ac:dyDescent="0.25">
      <c r="A814" s="60">
        <v>3045731.8330000001</v>
      </c>
      <c r="B814" s="60">
        <v>35400157.971000001</v>
      </c>
      <c r="C814" s="60">
        <v>891.56600000000003</v>
      </c>
      <c r="D814" s="19" t="s">
        <v>445</v>
      </c>
      <c r="E814" s="30"/>
    </row>
    <row r="815" spans="1:5" ht="16.5" thickBot="1" x14ac:dyDescent="0.25">
      <c r="A815" s="60">
        <v>3045731.8330000001</v>
      </c>
      <c r="B815" s="60">
        <v>35400157.971000001</v>
      </c>
      <c r="C815" s="60">
        <v>891.56600000000003</v>
      </c>
      <c r="D815" s="19" t="s">
        <v>446</v>
      </c>
      <c r="E815" s="30"/>
    </row>
    <row r="816" spans="1:5" ht="16.5" thickBot="1" x14ac:dyDescent="0.25">
      <c r="A816" s="60">
        <v>3045731.8330000001</v>
      </c>
      <c r="B816" s="60">
        <v>35400157.971000001</v>
      </c>
      <c r="C816" s="60">
        <v>891.56600000000003</v>
      </c>
      <c r="D816" s="19" t="s">
        <v>447</v>
      </c>
      <c r="E816" s="30"/>
    </row>
    <row r="817" spans="1:5" ht="16.5" thickBot="1" x14ac:dyDescent="0.25">
      <c r="A817" s="60">
        <v>3045731.8330000001</v>
      </c>
      <c r="B817" s="60">
        <v>35400157.971000001</v>
      </c>
      <c r="C817" s="60">
        <v>891.56600000000003</v>
      </c>
      <c r="D817" s="19" t="s">
        <v>448</v>
      </c>
      <c r="E817" s="30"/>
    </row>
    <row r="818" spans="1:5" ht="16.5" thickBot="1" x14ac:dyDescent="0.25">
      <c r="A818" s="60">
        <v>3045731.8330000001</v>
      </c>
      <c r="B818" s="60">
        <v>35400157.971000001</v>
      </c>
      <c r="C818" s="60">
        <v>891.56600000000003</v>
      </c>
      <c r="D818" s="19" t="s">
        <v>449</v>
      </c>
      <c r="E818" s="30"/>
    </row>
    <row r="819" spans="1:5" ht="16.5" thickBot="1" x14ac:dyDescent="0.25">
      <c r="A819" s="60">
        <v>3045731.8330000001</v>
      </c>
      <c r="B819" s="60">
        <v>35400157.971000001</v>
      </c>
      <c r="C819" s="60">
        <v>891.56600000000003</v>
      </c>
      <c r="D819" s="19" t="s">
        <v>450</v>
      </c>
      <c r="E819" s="30"/>
    </row>
    <row r="820" spans="1:5" ht="16.5" thickBot="1" x14ac:dyDescent="0.25">
      <c r="A820" s="60">
        <v>3045731.8330000001</v>
      </c>
      <c r="B820" s="60">
        <v>35400157.971000001</v>
      </c>
      <c r="C820" s="60">
        <v>891.56600000000003</v>
      </c>
      <c r="D820" s="19" t="s">
        <v>451</v>
      </c>
      <c r="E820" s="30"/>
    </row>
    <row r="821" spans="1:5" ht="16.5" thickBot="1" x14ac:dyDescent="0.25">
      <c r="A821" s="60">
        <v>3045731.8330000001</v>
      </c>
      <c r="B821" s="60">
        <v>35400157.971000001</v>
      </c>
      <c r="C821" s="60">
        <v>891.56600000000003</v>
      </c>
      <c r="D821" s="19" t="s">
        <v>452</v>
      </c>
      <c r="E821" s="30"/>
    </row>
    <row r="822" spans="1:5" ht="16.5" thickBot="1" x14ac:dyDescent="0.25">
      <c r="A822" s="60">
        <v>3045731.8330000001</v>
      </c>
      <c r="B822" s="60">
        <v>35400157.971000001</v>
      </c>
      <c r="C822" s="60">
        <v>891.56600000000003</v>
      </c>
      <c r="D822" s="19" t="s">
        <v>453</v>
      </c>
      <c r="E822" s="30"/>
    </row>
    <row r="823" spans="1:5" ht="16.5" thickBot="1" x14ac:dyDescent="0.25">
      <c r="A823" s="60">
        <v>3045731.8330000001</v>
      </c>
      <c r="B823" s="60">
        <v>35400157.971000001</v>
      </c>
      <c r="C823" s="60">
        <v>891.56600000000003</v>
      </c>
      <c r="D823" s="19" t="s">
        <v>454</v>
      </c>
      <c r="E823" s="30"/>
    </row>
    <row r="824" spans="1:5" ht="16.5" thickBot="1" x14ac:dyDescent="0.25">
      <c r="A824" s="60">
        <v>3045731.8330000001</v>
      </c>
      <c r="B824" s="60">
        <v>35400157.971000001</v>
      </c>
      <c r="C824" s="60">
        <v>891.56600000000003</v>
      </c>
      <c r="D824" s="19" t="s">
        <v>455</v>
      </c>
      <c r="E824" s="30"/>
    </row>
    <row r="825" spans="1:5" ht="16.5" thickBot="1" x14ac:dyDescent="0.25">
      <c r="A825" s="60">
        <v>3045731.8330000001</v>
      </c>
      <c r="B825" s="60">
        <v>35400157.971000001</v>
      </c>
      <c r="C825" s="60">
        <v>891.56600000000003</v>
      </c>
      <c r="D825" s="19" t="s">
        <v>456</v>
      </c>
      <c r="E825" s="30"/>
    </row>
    <row r="826" spans="1:5" ht="16.5" thickBot="1" x14ac:dyDescent="0.25">
      <c r="A826" s="60">
        <v>3045731.8330000001</v>
      </c>
      <c r="B826" s="60">
        <v>35400157.971000001</v>
      </c>
      <c r="C826" s="60">
        <v>891.56600000000003</v>
      </c>
      <c r="D826" s="19" t="s">
        <v>457</v>
      </c>
      <c r="E826" s="30">
        <v>886.63599999999997</v>
      </c>
    </row>
    <row r="827" spans="1:5" ht="16.5" thickBot="1" x14ac:dyDescent="0.25">
      <c r="A827" s="60">
        <v>3045731.8330000001</v>
      </c>
      <c r="B827" s="60">
        <v>35400157.971000001</v>
      </c>
      <c r="C827" s="60">
        <v>891.56600000000003</v>
      </c>
      <c r="D827" s="19" t="s">
        <v>458</v>
      </c>
      <c r="E827" s="30"/>
    </row>
    <row r="828" spans="1:5" ht="16.5" thickBot="1" x14ac:dyDescent="0.25">
      <c r="A828" s="60">
        <v>3045731.8330000001</v>
      </c>
      <c r="B828" s="60">
        <v>35400157.971000001</v>
      </c>
      <c r="C828" s="60">
        <v>891.56600000000003</v>
      </c>
      <c r="D828" s="19" t="s">
        <v>459</v>
      </c>
      <c r="E828" s="30"/>
    </row>
    <row r="829" spans="1:5" ht="16.5" thickBot="1" x14ac:dyDescent="0.25">
      <c r="A829" s="60">
        <v>3045731.8330000001</v>
      </c>
      <c r="B829" s="60">
        <v>35400157.971000001</v>
      </c>
      <c r="C829" s="60">
        <v>891.56600000000003</v>
      </c>
      <c r="D829" s="19" t="s">
        <v>460</v>
      </c>
      <c r="E829" s="30"/>
    </row>
    <row r="830" spans="1:5" ht="16.5" thickBot="1" x14ac:dyDescent="0.25">
      <c r="A830" s="60">
        <v>3045731.8330000001</v>
      </c>
      <c r="B830" s="60">
        <v>35400157.971000001</v>
      </c>
      <c r="C830" s="60">
        <v>891.56600000000003</v>
      </c>
      <c r="D830" s="19" t="s">
        <v>461</v>
      </c>
      <c r="E830" s="30"/>
    </row>
    <row r="831" spans="1:5" ht="16.5" thickBot="1" x14ac:dyDescent="0.25">
      <c r="A831" s="60">
        <v>3045731.8330000001</v>
      </c>
      <c r="B831" s="60">
        <v>35400157.971000001</v>
      </c>
      <c r="C831" s="60">
        <v>891.56600000000003</v>
      </c>
      <c r="D831" s="19" t="s">
        <v>462</v>
      </c>
      <c r="E831" s="30"/>
    </row>
    <row r="832" spans="1:5" ht="16.5" thickBot="1" x14ac:dyDescent="0.25">
      <c r="A832" s="60">
        <v>3045731.8330000001</v>
      </c>
      <c r="B832" s="60">
        <v>35400157.971000001</v>
      </c>
      <c r="C832" s="60">
        <v>891.56600000000003</v>
      </c>
      <c r="D832" s="19" t="s">
        <v>463</v>
      </c>
      <c r="E832" s="30"/>
    </row>
    <row r="833" spans="1:5" ht="16.5" thickBot="1" x14ac:dyDescent="0.25">
      <c r="A833" s="60">
        <v>3045731.8330000001</v>
      </c>
      <c r="B833" s="60">
        <v>35400157.971000001</v>
      </c>
      <c r="C833" s="60">
        <v>891.56600000000003</v>
      </c>
      <c r="D833" s="19" t="s">
        <v>464</v>
      </c>
      <c r="E833" s="30"/>
    </row>
    <row r="834" spans="1:5" ht="16.5" thickBot="1" x14ac:dyDescent="0.25">
      <c r="A834" s="60">
        <v>3045731.8330000001</v>
      </c>
      <c r="B834" s="60">
        <v>35400157.971000001</v>
      </c>
      <c r="C834" s="60">
        <v>891.56600000000003</v>
      </c>
      <c r="D834" s="19" t="s">
        <v>465</v>
      </c>
      <c r="E834" s="30"/>
    </row>
    <row r="835" spans="1:5" ht="16.5" thickBot="1" x14ac:dyDescent="0.25">
      <c r="A835" s="60">
        <v>3045731.8330000001</v>
      </c>
      <c r="B835" s="60">
        <v>35400157.971000001</v>
      </c>
      <c r="C835" s="60">
        <v>891.56600000000003</v>
      </c>
      <c r="D835" s="19" t="s">
        <v>466</v>
      </c>
      <c r="E835" s="30"/>
    </row>
    <row r="836" spans="1:5" ht="16.5" thickBot="1" x14ac:dyDescent="0.25">
      <c r="A836" s="60">
        <v>3045731.8330000001</v>
      </c>
      <c r="B836" s="60">
        <v>35400157.971000001</v>
      </c>
      <c r="C836" s="60">
        <v>891.56600000000003</v>
      </c>
      <c r="D836" s="19" t="s">
        <v>467</v>
      </c>
      <c r="E836" s="30"/>
    </row>
    <row r="837" spans="1:5" ht="16.5" thickBot="1" x14ac:dyDescent="0.25">
      <c r="A837" s="60">
        <v>3045731.8330000001</v>
      </c>
      <c r="B837" s="60">
        <v>35400157.971000001</v>
      </c>
      <c r="C837" s="60">
        <v>891.56600000000003</v>
      </c>
      <c r="D837" s="19" t="s">
        <v>468</v>
      </c>
      <c r="E837" s="30"/>
    </row>
    <row r="838" spans="1:5" ht="16.5" thickBot="1" x14ac:dyDescent="0.25">
      <c r="A838" s="60">
        <v>3045731.8330000001</v>
      </c>
      <c r="B838" s="60">
        <v>35400157.971000001</v>
      </c>
      <c r="C838" s="60">
        <v>891.56600000000003</v>
      </c>
      <c r="D838" s="19" t="s">
        <v>469</v>
      </c>
      <c r="E838" s="30">
        <v>886.58600000000001</v>
      </c>
    </row>
    <row r="839" spans="1:5" ht="16.5" thickBot="1" x14ac:dyDescent="0.25">
      <c r="A839" s="60">
        <v>3045731.8330000001</v>
      </c>
      <c r="B839" s="60">
        <v>35400157.971000001</v>
      </c>
      <c r="C839" s="60">
        <v>891.56600000000003</v>
      </c>
      <c r="D839" s="19" t="s">
        <v>470</v>
      </c>
      <c r="E839" s="30"/>
    </row>
    <row r="840" spans="1:5" ht="16.5" thickBot="1" x14ac:dyDescent="0.25">
      <c r="A840" s="60">
        <v>3045731.8330000001</v>
      </c>
      <c r="B840" s="60">
        <v>35400157.971000001</v>
      </c>
      <c r="C840" s="60">
        <v>891.56600000000003</v>
      </c>
      <c r="D840" s="19" t="s">
        <v>471</v>
      </c>
      <c r="E840" s="30"/>
    </row>
    <row r="841" spans="1:5" ht="16.5" thickBot="1" x14ac:dyDescent="0.25">
      <c r="A841" s="60">
        <v>3045731.8330000001</v>
      </c>
      <c r="B841" s="60">
        <v>35400157.971000001</v>
      </c>
      <c r="C841" s="60">
        <v>891.56600000000003</v>
      </c>
      <c r="D841" s="19" t="s">
        <v>472</v>
      </c>
      <c r="E841" s="30"/>
    </row>
    <row r="842" spans="1:5" ht="16.5" thickBot="1" x14ac:dyDescent="0.25">
      <c r="A842" s="60">
        <v>3045731.8330000001</v>
      </c>
      <c r="B842" s="60">
        <v>35400157.971000001</v>
      </c>
      <c r="C842" s="60">
        <v>891.56600000000003</v>
      </c>
      <c r="D842" s="19" t="s">
        <v>473</v>
      </c>
      <c r="E842" s="30"/>
    </row>
    <row r="843" spans="1:5" ht="16.5" thickBot="1" x14ac:dyDescent="0.25">
      <c r="A843" s="60">
        <v>3045731.8330000001</v>
      </c>
      <c r="B843" s="60">
        <v>35400157.971000001</v>
      </c>
      <c r="C843" s="60">
        <v>891.56600000000003</v>
      </c>
      <c r="D843" s="19" t="s">
        <v>474</v>
      </c>
      <c r="E843" s="30"/>
    </row>
    <row r="844" spans="1:5" ht="16.5" thickBot="1" x14ac:dyDescent="0.25">
      <c r="A844" s="60">
        <v>3045731.8330000001</v>
      </c>
      <c r="B844" s="60">
        <v>35400157.971000001</v>
      </c>
      <c r="C844" s="60">
        <v>891.56600000000003</v>
      </c>
      <c r="D844" s="19" t="s">
        <v>475</v>
      </c>
      <c r="E844" s="30"/>
    </row>
    <row r="845" spans="1:5" ht="16.5" thickBot="1" x14ac:dyDescent="0.25">
      <c r="A845" s="60">
        <v>3045731.8330000001</v>
      </c>
      <c r="B845" s="60">
        <v>35400157.971000001</v>
      </c>
      <c r="C845" s="60">
        <v>891.56600000000003</v>
      </c>
      <c r="D845" s="19" t="s">
        <v>476</v>
      </c>
      <c r="E845" s="30"/>
    </row>
    <row r="846" spans="1:5" ht="16.5" thickBot="1" x14ac:dyDescent="0.25">
      <c r="A846" s="60">
        <v>3045731.8330000001</v>
      </c>
      <c r="B846" s="60">
        <v>35400157.971000001</v>
      </c>
      <c r="C846" s="60">
        <v>891.56600000000003</v>
      </c>
      <c r="D846" s="19" t="s">
        <v>477</v>
      </c>
      <c r="E846" s="30"/>
    </row>
    <row r="847" spans="1:5" ht="16.5" thickBot="1" x14ac:dyDescent="0.25">
      <c r="A847" s="60">
        <v>3045731.8330000001</v>
      </c>
      <c r="B847" s="60">
        <v>35400157.971000001</v>
      </c>
      <c r="C847" s="60">
        <v>891.56600000000003</v>
      </c>
      <c r="D847" s="19" t="s">
        <v>478</v>
      </c>
      <c r="E847" s="30"/>
    </row>
    <row r="848" spans="1:5" ht="16.5" thickBot="1" x14ac:dyDescent="0.25">
      <c r="A848" s="60">
        <v>3045731.8330000001</v>
      </c>
      <c r="B848" s="60">
        <v>35400157.971000001</v>
      </c>
      <c r="C848" s="60">
        <v>891.56600000000003</v>
      </c>
      <c r="D848" s="19" t="s">
        <v>479</v>
      </c>
      <c r="E848" s="30"/>
    </row>
    <row r="849" spans="1:5" ht="16.5" thickBot="1" x14ac:dyDescent="0.25">
      <c r="A849" s="60">
        <v>3045731.8330000001</v>
      </c>
      <c r="B849" s="60">
        <v>35400157.971000001</v>
      </c>
      <c r="C849" s="60">
        <v>891.56600000000003</v>
      </c>
      <c r="D849" s="19" t="s">
        <v>480</v>
      </c>
      <c r="E849" s="30"/>
    </row>
    <row r="850" spans="1:5" ht="16.5" thickBot="1" x14ac:dyDescent="0.25">
      <c r="A850" s="60">
        <v>3045731.8330000001</v>
      </c>
      <c r="B850" s="60">
        <v>35400157.971000001</v>
      </c>
      <c r="C850" s="60">
        <v>891.56600000000003</v>
      </c>
      <c r="D850" s="19" t="s">
        <v>481</v>
      </c>
      <c r="E850" s="30"/>
    </row>
    <row r="851" spans="1:5" ht="16.5" thickBot="1" x14ac:dyDescent="0.25">
      <c r="A851" s="60">
        <v>3045731.8330000001</v>
      </c>
      <c r="B851" s="60">
        <v>35400157.971000001</v>
      </c>
      <c r="C851" s="60">
        <v>891.56600000000003</v>
      </c>
      <c r="D851" s="19" t="s">
        <v>482</v>
      </c>
      <c r="E851" s="30"/>
    </row>
    <row r="852" spans="1:5" ht="16.5" thickBot="1" x14ac:dyDescent="0.25">
      <c r="A852" s="60">
        <v>3045731.8330000001</v>
      </c>
      <c r="B852" s="60">
        <v>35400157.971000001</v>
      </c>
      <c r="C852" s="60">
        <v>891.56600000000003</v>
      </c>
      <c r="D852" s="19" t="s">
        <v>483</v>
      </c>
      <c r="E852" s="30"/>
    </row>
    <row r="853" spans="1:5" ht="16.5" thickBot="1" x14ac:dyDescent="0.25">
      <c r="A853" s="60">
        <v>3045731.8330000001</v>
      </c>
      <c r="B853" s="60">
        <v>35400157.971000001</v>
      </c>
      <c r="C853" s="60">
        <v>891.56600000000003</v>
      </c>
      <c r="D853" s="19" t="s">
        <v>484</v>
      </c>
      <c r="E853" s="30"/>
    </row>
    <row r="854" spans="1:5" ht="16.5" thickBot="1" x14ac:dyDescent="0.25">
      <c r="A854" s="60">
        <v>3045731.8330000001</v>
      </c>
      <c r="B854" s="60">
        <v>35400157.971000001</v>
      </c>
      <c r="C854" s="60">
        <v>891.56600000000003</v>
      </c>
      <c r="D854" s="2">
        <v>44682</v>
      </c>
      <c r="E854" s="30"/>
    </row>
    <row r="855" spans="1:5" ht="16.5" thickBot="1" x14ac:dyDescent="0.25">
      <c r="A855" s="60">
        <v>3045731.8330000001</v>
      </c>
      <c r="B855" s="60">
        <v>35400157.971000001</v>
      </c>
      <c r="C855" s="60">
        <v>891.56600000000003</v>
      </c>
      <c r="D855" s="2">
        <v>44683</v>
      </c>
      <c r="E855" s="30"/>
    </row>
    <row r="856" spans="1:5" ht="16.5" thickBot="1" x14ac:dyDescent="0.25">
      <c r="A856" s="60">
        <v>3045731.8330000001</v>
      </c>
      <c r="B856" s="60">
        <v>35400157.971000001</v>
      </c>
      <c r="C856" s="60">
        <v>891.56600000000003</v>
      </c>
      <c r="D856" s="2">
        <v>44684</v>
      </c>
      <c r="E856" s="30"/>
    </row>
    <row r="857" spans="1:5" ht="16.5" thickBot="1" x14ac:dyDescent="0.25">
      <c r="A857" s="60">
        <v>3045731.8330000001</v>
      </c>
      <c r="B857" s="60">
        <v>35400157.971000001</v>
      </c>
      <c r="C857" s="60">
        <v>891.56600000000003</v>
      </c>
      <c r="D857" s="2">
        <v>44685</v>
      </c>
      <c r="E857" s="30"/>
    </row>
    <row r="858" spans="1:5" ht="16.5" thickBot="1" x14ac:dyDescent="0.25">
      <c r="A858" s="60">
        <v>3045731.8330000001</v>
      </c>
      <c r="B858" s="60">
        <v>35400157.971000001</v>
      </c>
      <c r="C858" s="60">
        <v>891.56600000000003</v>
      </c>
      <c r="D858" s="2">
        <v>44686</v>
      </c>
      <c r="E858" s="30"/>
    </row>
    <row r="859" spans="1:5" ht="16.5" thickBot="1" x14ac:dyDescent="0.25">
      <c r="A859" s="60">
        <v>3045731.8330000001</v>
      </c>
      <c r="B859" s="60">
        <v>35400157.971000001</v>
      </c>
      <c r="C859" s="60">
        <v>891.56600000000003</v>
      </c>
      <c r="D859" s="2">
        <v>44687</v>
      </c>
      <c r="E859" s="30"/>
    </row>
    <row r="860" spans="1:5" ht="16.5" thickBot="1" x14ac:dyDescent="0.25">
      <c r="A860" s="60">
        <v>3045731.8330000001</v>
      </c>
      <c r="B860" s="60">
        <v>35400157.971000001</v>
      </c>
      <c r="C860" s="60">
        <v>891.56600000000003</v>
      </c>
      <c r="D860" s="2">
        <v>44688</v>
      </c>
      <c r="E860" s="30"/>
    </row>
    <row r="861" spans="1:5" ht="16.5" thickBot="1" x14ac:dyDescent="0.25">
      <c r="A861" s="60">
        <v>3045731.8330000001</v>
      </c>
      <c r="B861" s="60">
        <v>35400157.971000001</v>
      </c>
      <c r="C861" s="60">
        <v>891.56600000000003</v>
      </c>
      <c r="D861" s="2">
        <v>44689</v>
      </c>
      <c r="E861" s="30"/>
    </row>
    <row r="862" spans="1:5" ht="16.5" thickBot="1" x14ac:dyDescent="0.25">
      <c r="A862" s="60">
        <v>3045731.8330000001</v>
      </c>
      <c r="B862" s="60">
        <v>35400157.971000001</v>
      </c>
      <c r="C862" s="60">
        <v>891.56600000000003</v>
      </c>
      <c r="D862" s="2">
        <v>44690</v>
      </c>
      <c r="E862" s="30"/>
    </row>
    <row r="863" spans="1:5" ht="16.5" thickBot="1" x14ac:dyDescent="0.25">
      <c r="A863" s="60">
        <v>3045731.8330000001</v>
      </c>
      <c r="B863" s="60">
        <v>35400157.971000001</v>
      </c>
      <c r="C863" s="60">
        <v>891.56600000000003</v>
      </c>
      <c r="D863" s="2">
        <v>44691</v>
      </c>
      <c r="E863" s="30"/>
    </row>
    <row r="864" spans="1:5" ht="16.5" thickBot="1" x14ac:dyDescent="0.25">
      <c r="A864" s="60">
        <v>3045731.8330000001</v>
      </c>
      <c r="B864" s="60">
        <v>35400157.971000001</v>
      </c>
      <c r="C864" s="60">
        <v>891.56600000000003</v>
      </c>
      <c r="D864" s="2">
        <v>44692</v>
      </c>
      <c r="E864" s="30"/>
    </row>
    <row r="865" spans="1:5" ht="16.5" thickBot="1" x14ac:dyDescent="0.25">
      <c r="A865" s="60">
        <v>3045731.8330000001</v>
      </c>
      <c r="B865" s="60">
        <v>35400157.971000001</v>
      </c>
      <c r="C865" s="60">
        <v>891.56600000000003</v>
      </c>
      <c r="D865" s="2">
        <v>44693</v>
      </c>
      <c r="E865" s="30"/>
    </row>
    <row r="866" spans="1:5" ht="16.5" thickBot="1" x14ac:dyDescent="0.25">
      <c r="A866" s="60">
        <v>3045731.8330000001</v>
      </c>
      <c r="B866" s="60">
        <v>35400157.971000001</v>
      </c>
      <c r="C866" s="60">
        <v>891.56600000000003</v>
      </c>
      <c r="D866" s="2">
        <v>44694</v>
      </c>
      <c r="E866" s="30"/>
    </row>
    <row r="867" spans="1:5" ht="16.5" thickBot="1" x14ac:dyDescent="0.25">
      <c r="A867" s="60">
        <v>3045731.8330000001</v>
      </c>
      <c r="B867" s="60">
        <v>35400157.971000001</v>
      </c>
      <c r="C867" s="60">
        <v>891.56600000000003</v>
      </c>
      <c r="D867" s="2">
        <v>44695</v>
      </c>
      <c r="E867" s="30"/>
    </row>
    <row r="868" spans="1:5" ht="16.5" thickBot="1" x14ac:dyDescent="0.25">
      <c r="A868" s="60">
        <v>3045731.8330000001</v>
      </c>
      <c r="B868" s="60">
        <v>35400157.971000001</v>
      </c>
      <c r="C868" s="60">
        <v>891.56600000000003</v>
      </c>
      <c r="D868" s="2">
        <v>44696</v>
      </c>
      <c r="E868" s="30"/>
    </row>
    <row r="869" spans="1:5" ht="16.5" thickBot="1" x14ac:dyDescent="0.25">
      <c r="A869" s="60">
        <v>3045731.8330000001</v>
      </c>
      <c r="B869" s="60">
        <v>35400157.971000001</v>
      </c>
      <c r="C869" s="60">
        <v>891.56600000000003</v>
      </c>
      <c r="D869" s="2">
        <v>44697</v>
      </c>
      <c r="E869" s="30">
        <v>886.83600000000001</v>
      </c>
    </row>
    <row r="870" spans="1:5" ht="16.5" thickBot="1" x14ac:dyDescent="0.25">
      <c r="A870" s="60">
        <v>3045731.8330000001</v>
      </c>
      <c r="B870" s="60">
        <v>35400157.971000001</v>
      </c>
      <c r="C870" s="60">
        <v>891.56600000000003</v>
      </c>
      <c r="D870" s="2">
        <v>44698</v>
      </c>
      <c r="E870" s="30"/>
    </row>
    <row r="871" spans="1:5" ht="16.5" thickBot="1" x14ac:dyDescent="0.25">
      <c r="A871" s="60">
        <v>3045731.8330000001</v>
      </c>
      <c r="B871" s="60">
        <v>35400157.971000001</v>
      </c>
      <c r="C871" s="60">
        <v>891.56600000000003</v>
      </c>
      <c r="D871" s="2">
        <v>44699</v>
      </c>
      <c r="E871" s="30"/>
    </row>
    <row r="872" spans="1:5" ht="16.5" thickBot="1" x14ac:dyDescent="0.25">
      <c r="A872" s="60">
        <v>3045731.8330000001</v>
      </c>
      <c r="B872" s="60">
        <v>35400157.971000001</v>
      </c>
      <c r="C872" s="60">
        <v>891.56600000000003</v>
      </c>
      <c r="D872" s="2">
        <v>44700</v>
      </c>
      <c r="E872" s="30"/>
    </row>
    <row r="873" spans="1:5" ht="16.5" thickBot="1" x14ac:dyDescent="0.25">
      <c r="A873" s="60">
        <v>3045731.8330000001</v>
      </c>
      <c r="B873" s="60">
        <v>35400157.971000001</v>
      </c>
      <c r="C873" s="60">
        <v>891.56600000000003</v>
      </c>
      <c r="D873" s="2">
        <v>44701</v>
      </c>
      <c r="E873" s="30"/>
    </row>
    <row r="874" spans="1:5" ht="16.5" thickBot="1" x14ac:dyDescent="0.25">
      <c r="A874" s="60">
        <v>3045731.8330000001</v>
      </c>
      <c r="B874" s="60">
        <v>35400157.971000001</v>
      </c>
      <c r="C874" s="60">
        <v>891.56600000000003</v>
      </c>
      <c r="D874" s="2">
        <v>44702</v>
      </c>
      <c r="E874" s="30"/>
    </row>
    <row r="875" spans="1:5" ht="16.5" thickBot="1" x14ac:dyDescent="0.25">
      <c r="A875" s="60">
        <v>3045731.8330000001</v>
      </c>
      <c r="B875" s="60">
        <v>35400157.971000001</v>
      </c>
      <c r="C875" s="60">
        <v>891.56600000000003</v>
      </c>
      <c r="D875" s="2">
        <v>44703</v>
      </c>
      <c r="E875" s="30"/>
    </row>
    <row r="876" spans="1:5" ht="16.5" thickBot="1" x14ac:dyDescent="0.25">
      <c r="A876" s="60">
        <v>3045731.8330000001</v>
      </c>
      <c r="B876" s="60">
        <v>35400157.971000001</v>
      </c>
      <c r="C876" s="60">
        <v>891.56600000000003</v>
      </c>
      <c r="D876" s="2">
        <v>44704</v>
      </c>
      <c r="E876" s="30"/>
    </row>
    <row r="877" spans="1:5" ht="16.5" thickBot="1" x14ac:dyDescent="0.25">
      <c r="A877" s="60">
        <v>3045731.8330000001</v>
      </c>
      <c r="B877" s="60">
        <v>35400157.971000001</v>
      </c>
      <c r="C877" s="60">
        <v>891.56600000000003</v>
      </c>
      <c r="D877" s="2">
        <v>44705</v>
      </c>
      <c r="E877" s="30"/>
    </row>
    <row r="878" spans="1:5" ht="16.5" thickBot="1" x14ac:dyDescent="0.25">
      <c r="A878" s="60">
        <v>3045731.8330000001</v>
      </c>
      <c r="B878" s="60">
        <v>35400157.971000001</v>
      </c>
      <c r="C878" s="60">
        <v>891.56600000000003</v>
      </c>
      <c r="D878" s="2">
        <v>44706</v>
      </c>
      <c r="E878" s="30"/>
    </row>
    <row r="879" spans="1:5" ht="16.5" thickBot="1" x14ac:dyDescent="0.25">
      <c r="A879" s="60">
        <v>3045731.8330000001</v>
      </c>
      <c r="B879" s="60">
        <v>35400157.971000001</v>
      </c>
      <c r="C879" s="60">
        <v>891.56600000000003</v>
      </c>
      <c r="D879" s="2">
        <v>44707</v>
      </c>
      <c r="E879" s="30"/>
    </row>
    <row r="880" spans="1:5" ht="16.5" thickBot="1" x14ac:dyDescent="0.25">
      <c r="A880" s="60">
        <v>3045731.8330000001</v>
      </c>
      <c r="B880" s="60">
        <v>35400157.971000001</v>
      </c>
      <c r="C880" s="60">
        <v>891.56600000000003</v>
      </c>
      <c r="D880" s="2">
        <v>44708</v>
      </c>
      <c r="E880" s="30"/>
    </row>
    <row r="881" spans="1:5" ht="16.5" thickBot="1" x14ac:dyDescent="0.25">
      <c r="A881" s="60">
        <v>3045731.8330000001</v>
      </c>
      <c r="B881" s="60">
        <v>35400157.971000001</v>
      </c>
      <c r="C881" s="60">
        <v>891.56600000000003</v>
      </c>
      <c r="D881" s="2">
        <v>44709</v>
      </c>
      <c r="E881" s="30"/>
    </row>
    <row r="882" spans="1:5" ht="16.5" thickBot="1" x14ac:dyDescent="0.25">
      <c r="A882" s="60">
        <v>3045731.8330000001</v>
      </c>
      <c r="B882" s="60">
        <v>35400157.971000001</v>
      </c>
      <c r="C882" s="60">
        <v>891.56600000000003</v>
      </c>
      <c r="D882" s="2">
        <v>44710</v>
      </c>
      <c r="E882" s="30"/>
    </row>
    <row r="883" spans="1:5" ht="16.5" thickBot="1" x14ac:dyDescent="0.25">
      <c r="A883" s="60">
        <v>3045731.8330000001</v>
      </c>
      <c r="B883" s="60">
        <v>35400157.971000001</v>
      </c>
      <c r="C883" s="60">
        <v>891.56600000000003</v>
      </c>
      <c r="D883" s="2">
        <v>44711</v>
      </c>
      <c r="E883" s="30"/>
    </row>
    <row r="884" spans="1:5" ht="16.5" thickBot="1" x14ac:dyDescent="0.25">
      <c r="A884" s="60">
        <v>3045731.8330000001</v>
      </c>
      <c r="B884" s="60">
        <v>35400157.971000001</v>
      </c>
      <c r="C884" s="60">
        <v>891.56600000000003</v>
      </c>
      <c r="D884" s="2">
        <v>44712</v>
      </c>
      <c r="E884" s="30"/>
    </row>
    <row r="885" spans="1:5" ht="16.5" thickBot="1" x14ac:dyDescent="0.25">
      <c r="A885" s="60">
        <v>3045731.8330000001</v>
      </c>
      <c r="B885" s="60">
        <v>35400157.971000001</v>
      </c>
      <c r="C885" s="60">
        <v>891.56600000000003</v>
      </c>
      <c r="D885" s="2">
        <v>44713</v>
      </c>
      <c r="E885" s="63"/>
    </row>
    <row r="886" spans="1:5" ht="16.5" thickBot="1" x14ac:dyDescent="0.25">
      <c r="A886" s="60">
        <v>3045731.8330000001</v>
      </c>
      <c r="B886" s="60">
        <v>35400157.971000001</v>
      </c>
      <c r="C886" s="60">
        <v>891.56600000000003</v>
      </c>
      <c r="D886" s="2">
        <v>44714</v>
      </c>
      <c r="E886" s="63"/>
    </row>
    <row r="887" spans="1:5" ht="16.5" thickBot="1" x14ac:dyDescent="0.25">
      <c r="A887" s="60">
        <v>3045731.8330000001</v>
      </c>
      <c r="B887" s="60">
        <v>35400157.971000001</v>
      </c>
      <c r="C887" s="60">
        <v>891.56600000000003</v>
      </c>
      <c r="D887" s="2">
        <v>44715</v>
      </c>
      <c r="E887" s="63"/>
    </row>
    <row r="888" spans="1:5" ht="16.5" thickBot="1" x14ac:dyDescent="0.25">
      <c r="A888" s="60">
        <v>3045731.8330000001</v>
      </c>
      <c r="B888" s="60">
        <v>35400157.971000001</v>
      </c>
      <c r="C888" s="60">
        <v>891.56600000000003</v>
      </c>
      <c r="D888" s="2">
        <v>44716</v>
      </c>
      <c r="E888" s="63"/>
    </row>
    <row r="889" spans="1:5" ht="16.5" thickBot="1" x14ac:dyDescent="0.25">
      <c r="A889" s="60">
        <v>3045731.8330000001</v>
      </c>
      <c r="B889" s="60">
        <v>35400157.971000001</v>
      </c>
      <c r="C889" s="60">
        <v>891.56600000000003</v>
      </c>
      <c r="D889" s="2">
        <v>44717</v>
      </c>
      <c r="E889" s="63"/>
    </row>
    <row r="890" spans="1:5" ht="16.5" thickBot="1" x14ac:dyDescent="0.25">
      <c r="A890" s="60">
        <v>3045731.8330000001</v>
      </c>
      <c r="B890" s="60">
        <v>35400157.971000001</v>
      </c>
      <c r="C890" s="60">
        <v>891.56600000000003</v>
      </c>
      <c r="D890" s="2">
        <v>44718</v>
      </c>
      <c r="E890" s="63"/>
    </row>
    <row r="891" spans="1:5" ht="16.5" thickBot="1" x14ac:dyDescent="0.25">
      <c r="A891" s="60">
        <v>3045731.8330000001</v>
      </c>
      <c r="B891" s="60">
        <v>35400157.971000001</v>
      </c>
      <c r="C891" s="60">
        <v>891.56600000000003</v>
      </c>
      <c r="D891" s="2">
        <v>44719</v>
      </c>
      <c r="E891" s="63"/>
    </row>
    <row r="892" spans="1:5" ht="16.5" thickBot="1" x14ac:dyDescent="0.25">
      <c r="A892" s="60">
        <v>3045731.8330000001</v>
      </c>
      <c r="B892" s="60">
        <v>35400157.971000001</v>
      </c>
      <c r="C892" s="60">
        <v>891.56600000000003</v>
      </c>
      <c r="D892" s="2">
        <v>44720</v>
      </c>
      <c r="E892" s="63"/>
    </row>
    <row r="893" spans="1:5" ht="16.5" thickBot="1" x14ac:dyDescent="0.25">
      <c r="A893" s="60">
        <v>3045731.8330000001</v>
      </c>
      <c r="B893" s="60">
        <v>35400157.971000001</v>
      </c>
      <c r="C893" s="60">
        <v>891.56600000000003</v>
      </c>
      <c r="D893" s="2">
        <v>44721</v>
      </c>
      <c r="E893" s="30">
        <v>887.33600000000001</v>
      </c>
    </row>
    <row r="894" spans="1:5" ht="16.5" thickBot="1" x14ac:dyDescent="0.25">
      <c r="A894" s="60">
        <v>3045731.8330000001</v>
      </c>
      <c r="B894" s="60">
        <v>35400157.971000001</v>
      </c>
      <c r="C894" s="60">
        <v>891.56600000000003</v>
      </c>
      <c r="D894" s="2">
        <v>44722</v>
      </c>
      <c r="E894" s="63"/>
    </row>
    <row r="895" spans="1:5" ht="16.5" thickBot="1" x14ac:dyDescent="0.25">
      <c r="A895" s="60">
        <v>3045731.8330000001</v>
      </c>
      <c r="B895" s="60">
        <v>35400157.971000001</v>
      </c>
      <c r="C895" s="60">
        <v>891.56600000000003</v>
      </c>
      <c r="D895" s="2">
        <v>44723</v>
      </c>
      <c r="E895" s="63"/>
    </row>
    <row r="896" spans="1:5" ht="16.5" thickBot="1" x14ac:dyDescent="0.25">
      <c r="A896" s="60">
        <v>3045731.8330000001</v>
      </c>
      <c r="B896" s="60">
        <v>35400157.971000001</v>
      </c>
      <c r="C896" s="60">
        <v>891.56600000000003</v>
      </c>
      <c r="D896" s="2">
        <v>44724</v>
      </c>
      <c r="E896" s="63"/>
    </row>
    <row r="897" spans="1:5" ht="16.5" thickBot="1" x14ac:dyDescent="0.25">
      <c r="A897" s="60">
        <v>3045731.8330000001</v>
      </c>
      <c r="B897" s="60">
        <v>35400157.971000001</v>
      </c>
      <c r="C897" s="60">
        <v>891.56600000000003</v>
      </c>
      <c r="D897" s="2">
        <v>44725</v>
      </c>
      <c r="E897" s="63"/>
    </row>
    <row r="898" spans="1:5" ht="16.5" thickBot="1" x14ac:dyDescent="0.25">
      <c r="A898" s="60">
        <v>3045731.8330000001</v>
      </c>
      <c r="B898" s="60">
        <v>35400157.971000001</v>
      </c>
      <c r="C898" s="60">
        <v>891.56600000000003</v>
      </c>
      <c r="D898" s="2">
        <v>44726</v>
      </c>
      <c r="E898" s="63"/>
    </row>
    <row r="899" spans="1:5" ht="16.5" thickBot="1" x14ac:dyDescent="0.25">
      <c r="A899" s="60">
        <v>3045731.8330000001</v>
      </c>
      <c r="B899" s="60">
        <v>35400157.971000001</v>
      </c>
      <c r="C899" s="60">
        <v>891.56600000000003</v>
      </c>
      <c r="D899" s="2">
        <v>44727</v>
      </c>
      <c r="E899" s="63"/>
    </row>
    <row r="900" spans="1:5" ht="16.5" thickBot="1" x14ac:dyDescent="0.25">
      <c r="A900" s="60">
        <v>3045731.8330000001</v>
      </c>
      <c r="B900" s="60">
        <v>35400157.971000001</v>
      </c>
      <c r="C900" s="60">
        <v>891.56600000000003</v>
      </c>
      <c r="D900" s="2">
        <v>44728</v>
      </c>
      <c r="E900" s="63"/>
    </row>
    <row r="901" spans="1:5" ht="16.5" thickBot="1" x14ac:dyDescent="0.25">
      <c r="A901" s="60">
        <v>3045731.8330000001</v>
      </c>
      <c r="B901" s="60">
        <v>35400157.971000001</v>
      </c>
      <c r="C901" s="60">
        <v>891.56600000000003</v>
      </c>
      <c r="D901" s="2">
        <v>44729</v>
      </c>
      <c r="E901" s="63"/>
    </row>
    <row r="902" spans="1:5" ht="16.5" thickBot="1" x14ac:dyDescent="0.25">
      <c r="A902" s="60">
        <v>3045731.8330000001</v>
      </c>
      <c r="B902" s="60">
        <v>35400157.971000001</v>
      </c>
      <c r="C902" s="60">
        <v>891.56600000000003</v>
      </c>
      <c r="D902" s="2">
        <v>44730</v>
      </c>
      <c r="E902" s="63"/>
    </row>
    <row r="903" spans="1:5" ht="16.5" thickBot="1" x14ac:dyDescent="0.25">
      <c r="A903" s="60">
        <v>3045731.8330000001</v>
      </c>
      <c r="B903" s="60">
        <v>35400157.971000001</v>
      </c>
      <c r="C903" s="60">
        <v>891.56600000000003</v>
      </c>
      <c r="D903" s="2">
        <v>44731</v>
      </c>
      <c r="E903" s="30">
        <v>887.38599999999997</v>
      </c>
    </row>
    <row r="904" spans="1:5" ht="16.5" thickBot="1" x14ac:dyDescent="0.25">
      <c r="A904" s="60">
        <v>3045731.8330000001</v>
      </c>
      <c r="B904" s="60">
        <v>35400157.971000001</v>
      </c>
      <c r="C904" s="60">
        <v>891.56600000000003</v>
      </c>
      <c r="D904" s="20">
        <v>44732</v>
      </c>
      <c r="E904" s="30"/>
    </row>
    <row r="905" spans="1:5" ht="16.5" thickBot="1" x14ac:dyDescent="0.25">
      <c r="A905" s="60">
        <v>3045731.8330000001</v>
      </c>
      <c r="B905" s="60">
        <v>35400157.971000001</v>
      </c>
      <c r="C905" s="60">
        <v>891.56600000000003</v>
      </c>
      <c r="D905" s="20">
        <v>44733</v>
      </c>
      <c r="E905" s="30"/>
    </row>
    <row r="906" spans="1:5" ht="16.5" thickBot="1" x14ac:dyDescent="0.25">
      <c r="A906" s="60">
        <v>3045731.8330000001</v>
      </c>
      <c r="B906" s="60">
        <v>35400157.971000001</v>
      </c>
      <c r="C906" s="60">
        <v>891.56600000000003</v>
      </c>
      <c r="D906" s="20">
        <v>44734</v>
      </c>
      <c r="E906" s="30"/>
    </row>
    <row r="907" spans="1:5" ht="16.5" thickBot="1" x14ac:dyDescent="0.25">
      <c r="A907" s="60">
        <v>3045731.8330000001</v>
      </c>
      <c r="B907" s="60">
        <v>35400157.971000001</v>
      </c>
      <c r="C907" s="60">
        <v>891.56600000000003</v>
      </c>
      <c r="D907" s="20">
        <v>44735</v>
      </c>
      <c r="E907" s="30"/>
    </row>
    <row r="908" spans="1:5" ht="16.5" thickBot="1" x14ac:dyDescent="0.25">
      <c r="A908" s="60">
        <v>3045731.8330000001</v>
      </c>
      <c r="B908" s="60">
        <v>35400157.971000001</v>
      </c>
      <c r="C908" s="60">
        <v>891.56600000000003</v>
      </c>
      <c r="D908" s="20">
        <v>44736</v>
      </c>
      <c r="E908" s="30"/>
    </row>
    <row r="909" spans="1:5" ht="16.5" thickBot="1" x14ac:dyDescent="0.25">
      <c r="A909" s="60">
        <v>3045731.8330000001</v>
      </c>
      <c r="B909" s="60">
        <v>35400157.971000001</v>
      </c>
      <c r="C909" s="60">
        <v>891.56600000000003</v>
      </c>
      <c r="D909" s="20">
        <v>44737</v>
      </c>
      <c r="E909" s="30"/>
    </row>
    <row r="910" spans="1:5" ht="16.5" thickBot="1" x14ac:dyDescent="0.25">
      <c r="A910" s="60">
        <v>3045731.8330000001</v>
      </c>
      <c r="B910" s="60">
        <v>35400157.971000001</v>
      </c>
      <c r="C910" s="60">
        <v>891.56600000000003</v>
      </c>
      <c r="D910" s="20">
        <v>44738</v>
      </c>
      <c r="E910" s="30"/>
    </row>
    <row r="911" spans="1:5" ht="16.5" thickBot="1" x14ac:dyDescent="0.25">
      <c r="A911" s="60">
        <v>3045731.8330000001</v>
      </c>
      <c r="B911" s="60">
        <v>35400157.971000001</v>
      </c>
      <c r="C911" s="60">
        <v>891.56600000000003</v>
      </c>
      <c r="D911" s="20">
        <v>44739</v>
      </c>
      <c r="E911" s="63"/>
    </row>
    <row r="912" spans="1:5" ht="16.5" thickBot="1" x14ac:dyDescent="0.25">
      <c r="A912" s="60">
        <v>3045731.8330000001</v>
      </c>
      <c r="B912" s="60">
        <v>35400157.971000001</v>
      </c>
      <c r="C912" s="60">
        <v>891.56600000000003</v>
      </c>
      <c r="D912" s="20">
        <v>44740</v>
      </c>
      <c r="E912" s="63"/>
    </row>
    <row r="913" spans="1:5" ht="16.5" thickBot="1" x14ac:dyDescent="0.25">
      <c r="A913" s="60">
        <v>3045731.8330000001</v>
      </c>
      <c r="B913" s="60">
        <v>35400157.971000001</v>
      </c>
      <c r="C913" s="60">
        <v>891.56600000000003</v>
      </c>
      <c r="D913" s="20">
        <v>44741</v>
      </c>
      <c r="E913" s="63"/>
    </row>
    <row r="914" spans="1:5" ht="16.5" thickBot="1" x14ac:dyDescent="0.25">
      <c r="A914" s="60">
        <v>3045731.8330000001</v>
      </c>
      <c r="B914" s="60">
        <v>35400157.971000001</v>
      </c>
      <c r="C914" s="60">
        <v>891.56600000000003</v>
      </c>
      <c r="D914" s="20">
        <v>44742</v>
      </c>
      <c r="E914" s="63"/>
    </row>
    <row r="915" spans="1:5" ht="16.5" thickBot="1" x14ac:dyDescent="0.25">
      <c r="A915" s="60">
        <v>3045731.8330000001</v>
      </c>
      <c r="B915" s="60">
        <v>35400157.971000001</v>
      </c>
      <c r="C915" s="60">
        <v>891.56600000000003</v>
      </c>
      <c r="D915" s="20">
        <v>44743</v>
      </c>
      <c r="E915" s="30">
        <v>887.26</v>
      </c>
    </row>
    <row r="916" spans="1:5" ht="16.5" thickBot="1" x14ac:dyDescent="0.25">
      <c r="A916" s="60">
        <v>3045731.8330000001</v>
      </c>
      <c r="B916" s="60">
        <v>35400157.971000001</v>
      </c>
      <c r="C916" s="60">
        <v>891.56600000000003</v>
      </c>
      <c r="D916" s="20">
        <v>44744</v>
      </c>
      <c r="E916" s="63"/>
    </row>
    <row r="917" spans="1:5" ht="16.5" thickBot="1" x14ac:dyDescent="0.25">
      <c r="A917" s="60">
        <v>3045731.8330000001</v>
      </c>
      <c r="B917" s="60">
        <v>35400157.971000001</v>
      </c>
      <c r="C917" s="60">
        <v>891.56600000000003</v>
      </c>
      <c r="D917" s="20">
        <v>44745</v>
      </c>
      <c r="E917" s="63"/>
    </row>
    <row r="918" spans="1:5" ht="16.5" thickBot="1" x14ac:dyDescent="0.25">
      <c r="A918" s="60">
        <v>3045731.8330000001</v>
      </c>
      <c r="B918" s="60">
        <v>35400157.971000001</v>
      </c>
      <c r="C918" s="60">
        <v>891.56600000000003</v>
      </c>
      <c r="D918" s="20">
        <v>44746</v>
      </c>
      <c r="E918" s="63"/>
    </row>
    <row r="919" spans="1:5" ht="16.5" thickBot="1" x14ac:dyDescent="0.25">
      <c r="A919" s="60">
        <v>3045731.8330000001</v>
      </c>
      <c r="B919" s="60">
        <v>35400157.971000001</v>
      </c>
      <c r="C919" s="60">
        <v>891.56600000000003</v>
      </c>
      <c r="D919" s="20">
        <v>44747</v>
      </c>
      <c r="E919" s="63"/>
    </row>
    <row r="920" spans="1:5" ht="16.5" thickBot="1" x14ac:dyDescent="0.25">
      <c r="A920" s="60">
        <v>3045731.8330000001</v>
      </c>
      <c r="B920" s="60">
        <v>35400157.971000001</v>
      </c>
      <c r="C920" s="60">
        <v>891.56600000000003</v>
      </c>
      <c r="D920" s="20">
        <v>44748</v>
      </c>
      <c r="E920" s="63"/>
    </row>
    <row r="921" spans="1:5" ht="16.5" thickBot="1" x14ac:dyDescent="0.25">
      <c r="A921" s="60">
        <v>3045731.8330000001</v>
      </c>
      <c r="B921" s="60">
        <v>35400157.971000001</v>
      </c>
      <c r="C921" s="60">
        <v>891.56600000000003</v>
      </c>
      <c r="D921" s="20">
        <v>44749</v>
      </c>
      <c r="E921" s="63"/>
    </row>
    <row r="922" spans="1:5" ht="16.5" thickBot="1" x14ac:dyDescent="0.25">
      <c r="A922" s="60">
        <v>3045731.8330000001</v>
      </c>
      <c r="B922" s="60">
        <v>35400157.971000001</v>
      </c>
      <c r="C922" s="60">
        <v>891.56600000000003</v>
      </c>
      <c r="D922" s="20">
        <v>44750</v>
      </c>
      <c r="E922" s="63"/>
    </row>
    <row r="923" spans="1:5" ht="16.5" thickBot="1" x14ac:dyDescent="0.25">
      <c r="A923" s="60">
        <v>3045731.8330000001</v>
      </c>
      <c r="B923" s="60">
        <v>35400157.971000001</v>
      </c>
      <c r="C923" s="60">
        <v>891.56600000000003</v>
      </c>
      <c r="D923" s="20">
        <v>44751</v>
      </c>
      <c r="E923" s="63"/>
    </row>
    <row r="924" spans="1:5" ht="16.5" thickBot="1" x14ac:dyDescent="0.25">
      <c r="A924" s="60">
        <v>3045731.8330000001</v>
      </c>
      <c r="B924" s="60">
        <v>35400157.971000001</v>
      </c>
      <c r="C924" s="60">
        <v>891.56600000000003</v>
      </c>
      <c r="D924" s="20">
        <v>44752</v>
      </c>
      <c r="E924" s="30">
        <v>887.18</v>
      </c>
    </row>
    <row r="925" spans="1:5" ht="16.5" thickBot="1" x14ac:dyDescent="0.25">
      <c r="A925" s="60">
        <v>3045731.8330000001</v>
      </c>
      <c r="B925" s="60">
        <v>35400157.971000001</v>
      </c>
      <c r="C925" s="60">
        <v>891.56600000000003</v>
      </c>
      <c r="D925" s="20">
        <v>44753</v>
      </c>
      <c r="E925" s="63"/>
    </row>
    <row r="926" spans="1:5" ht="16.5" thickBot="1" x14ac:dyDescent="0.25">
      <c r="A926" s="60">
        <v>3045731.8330000001</v>
      </c>
      <c r="B926" s="60">
        <v>35400157.971000001</v>
      </c>
      <c r="C926" s="60">
        <v>891.56600000000003</v>
      </c>
      <c r="D926" s="20">
        <v>44754</v>
      </c>
      <c r="E926" s="63"/>
    </row>
    <row r="927" spans="1:5" ht="16.5" thickBot="1" x14ac:dyDescent="0.25">
      <c r="A927" s="60">
        <v>3045731.8330000001</v>
      </c>
      <c r="B927" s="60">
        <v>35400157.971000001</v>
      </c>
      <c r="C927" s="60">
        <v>891.56600000000003</v>
      </c>
      <c r="D927" s="20">
        <v>44755</v>
      </c>
      <c r="E927" s="63"/>
    </row>
    <row r="928" spans="1:5" ht="16.5" thickBot="1" x14ac:dyDescent="0.25">
      <c r="A928" s="60">
        <v>3045731.8330000001</v>
      </c>
      <c r="B928" s="60">
        <v>35400157.971000001</v>
      </c>
      <c r="C928" s="60">
        <v>891.56600000000003</v>
      </c>
      <c r="D928" s="20">
        <v>44756</v>
      </c>
      <c r="E928" s="63"/>
    </row>
    <row r="929" spans="1:5" ht="16.5" thickBot="1" x14ac:dyDescent="0.25">
      <c r="A929" s="60">
        <v>3045731.8330000001</v>
      </c>
      <c r="B929" s="60">
        <v>35400157.971000001</v>
      </c>
      <c r="C929" s="60">
        <v>891.56600000000003</v>
      </c>
      <c r="D929" s="20">
        <v>44757</v>
      </c>
      <c r="E929" s="63"/>
    </row>
    <row r="930" spans="1:5" ht="16.5" thickBot="1" x14ac:dyDescent="0.25">
      <c r="A930" s="60">
        <v>3045731.8330000001</v>
      </c>
      <c r="B930" s="60">
        <v>35400157.971000001</v>
      </c>
      <c r="C930" s="60">
        <v>891.56600000000003</v>
      </c>
      <c r="D930" s="20">
        <v>44758</v>
      </c>
      <c r="E930" s="63"/>
    </row>
    <row r="931" spans="1:5" ht="16.5" thickBot="1" x14ac:dyDescent="0.25">
      <c r="A931" s="60">
        <v>3045731.8330000001</v>
      </c>
      <c r="B931" s="60">
        <v>35400157.971000001</v>
      </c>
      <c r="C931" s="60">
        <v>891.56600000000003</v>
      </c>
      <c r="D931" s="20">
        <v>44759</v>
      </c>
      <c r="E931" s="63"/>
    </row>
    <row r="932" spans="1:5" ht="16.5" thickBot="1" x14ac:dyDescent="0.25">
      <c r="A932" s="60">
        <v>3045731.8330000001</v>
      </c>
      <c r="B932" s="60">
        <v>35400157.971000001</v>
      </c>
      <c r="C932" s="60">
        <v>891.56600000000003</v>
      </c>
      <c r="D932" s="20">
        <v>44760</v>
      </c>
      <c r="E932" s="63"/>
    </row>
    <row r="933" spans="1:5" ht="16.5" thickBot="1" x14ac:dyDescent="0.25">
      <c r="A933" s="60">
        <v>3045731.8330000001</v>
      </c>
      <c r="B933" s="60">
        <v>35400157.971000001</v>
      </c>
      <c r="C933" s="60">
        <v>891.56600000000003</v>
      </c>
      <c r="D933" s="20">
        <v>44761</v>
      </c>
      <c r="E933" s="30">
        <v>887.28599999999994</v>
      </c>
    </row>
    <row r="934" spans="1:5" ht="16.5" thickBot="1" x14ac:dyDescent="0.25">
      <c r="A934" s="60">
        <v>3045731.8330000001</v>
      </c>
      <c r="B934" s="60">
        <v>35400157.971000001</v>
      </c>
      <c r="C934" s="60">
        <v>891.56600000000003</v>
      </c>
      <c r="D934" s="20">
        <v>44762</v>
      </c>
      <c r="E934" s="63"/>
    </row>
    <row r="935" spans="1:5" ht="16.5" thickBot="1" x14ac:dyDescent="0.25">
      <c r="A935" s="60">
        <v>3045731.8330000001</v>
      </c>
      <c r="B935" s="60">
        <v>35400157.971000001</v>
      </c>
      <c r="C935" s="60">
        <v>891.56600000000003</v>
      </c>
      <c r="D935" s="20">
        <v>44763</v>
      </c>
      <c r="E935" s="63"/>
    </row>
    <row r="936" spans="1:5" ht="16.5" thickBot="1" x14ac:dyDescent="0.25">
      <c r="A936" s="60">
        <v>3045731.8330000001</v>
      </c>
      <c r="B936" s="60">
        <v>35400157.971000001</v>
      </c>
      <c r="C936" s="60">
        <v>891.56600000000003</v>
      </c>
      <c r="D936" s="20">
        <v>44764</v>
      </c>
      <c r="E936" s="63"/>
    </row>
    <row r="937" spans="1:5" ht="16.5" thickBot="1" x14ac:dyDescent="0.25">
      <c r="A937" s="60">
        <v>3045731.8330000001</v>
      </c>
      <c r="B937" s="60">
        <v>35400157.971000001</v>
      </c>
      <c r="C937" s="60">
        <v>891.56600000000003</v>
      </c>
      <c r="D937" s="20">
        <v>44765</v>
      </c>
      <c r="E937" s="63"/>
    </row>
    <row r="938" spans="1:5" ht="16.5" thickBot="1" x14ac:dyDescent="0.25">
      <c r="A938" s="60">
        <v>3045731.8330000001</v>
      </c>
      <c r="B938" s="60">
        <v>35400157.971000001</v>
      </c>
      <c r="C938" s="60">
        <v>891.56600000000003</v>
      </c>
      <c r="D938" s="20">
        <v>44766</v>
      </c>
      <c r="E938" s="63"/>
    </row>
    <row r="939" spans="1:5" ht="16.5" thickBot="1" x14ac:dyDescent="0.25">
      <c r="A939" s="60">
        <v>3045731.8330000001</v>
      </c>
      <c r="B939" s="60">
        <v>35400157.971000001</v>
      </c>
      <c r="C939" s="60">
        <v>891.56600000000003</v>
      </c>
      <c r="D939" s="20">
        <v>44767</v>
      </c>
      <c r="E939" s="63"/>
    </row>
    <row r="940" spans="1:5" ht="16.5" thickBot="1" x14ac:dyDescent="0.25">
      <c r="A940" s="60">
        <v>3045731.8330000001</v>
      </c>
      <c r="B940" s="60">
        <v>35400157.971000001</v>
      </c>
      <c r="C940" s="60">
        <v>891.56600000000003</v>
      </c>
      <c r="D940" s="20">
        <v>44768</v>
      </c>
      <c r="E940" s="63"/>
    </row>
    <row r="941" spans="1:5" ht="16.5" thickBot="1" x14ac:dyDescent="0.25">
      <c r="A941" s="60">
        <v>3045731.8330000001</v>
      </c>
      <c r="B941" s="60">
        <v>35400157.971000001</v>
      </c>
      <c r="C941" s="60">
        <v>891.56600000000003</v>
      </c>
      <c r="D941" s="20">
        <v>44769</v>
      </c>
      <c r="E941" s="63"/>
    </row>
    <row r="942" spans="1:5" ht="16.5" thickBot="1" x14ac:dyDescent="0.25">
      <c r="A942" s="60">
        <v>3045731.8330000001</v>
      </c>
      <c r="B942" s="60">
        <v>35400157.971000001</v>
      </c>
      <c r="C942" s="60">
        <v>891.56600000000003</v>
      </c>
      <c r="D942" s="20">
        <v>44770</v>
      </c>
      <c r="E942" s="63"/>
    </row>
    <row r="943" spans="1:5" ht="16.5" thickBot="1" x14ac:dyDescent="0.25">
      <c r="A943" s="60">
        <v>3045731.8330000001</v>
      </c>
      <c r="B943" s="60">
        <v>35400157.971000001</v>
      </c>
      <c r="C943" s="60">
        <v>891.56600000000003</v>
      </c>
      <c r="D943" s="20">
        <v>44771</v>
      </c>
      <c r="E943" s="30">
        <v>887.32</v>
      </c>
    </row>
    <row r="944" spans="1:5" ht="16.5" thickBot="1" x14ac:dyDescent="0.25">
      <c r="A944" s="60">
        <v>3045731.8330000001</v>
      </c>
      <c r="B944" s="60">
        <v>35400157.971000001</v>
      </c>
      <c r="C944" s="60">
        <v>891.56600000000003</v>
      </c>
      <c r="D944" s="20">
        <v>44772</v>
      </c>
      <c r="E944" s="63"/>
    </row>
    <row r="945" spans="1:5" ht="16.5" thickBot="1" x14ac:dyDescent="0.25">
      <c r="A945" s="60">
        <v>3045731.8330000001</v>
      </c>
      <c r="B945" s="60">
        <v>35400157.971000001</v>
      </c>
      <c r="C945" s="60">
        <v>891.56600000000003</v>
      </c>
      <c r="D945" s="20">
        <v>44773</v>
      </c>
      <c r="E945" s="63"/>
    </row>
    <row r="946" spans="1:5" ht="16.5" thickBot="1" x14ac:dyDescent="0.25">
      <c r="A946" s="60">
        <v>3045731.8330000001</v>
      </c>
      <c r="B946" s="60">
        <v>35400157.971000001</v>
      </c>
      <c r="C946" s="60">
        <v>891.56600000000003</v>
      </c>
      <c r="D946" s="20">
        <v>44774</v>
      </c>
      <c r="E946" s="63"/>
    </row>
    <row r="947" spans="1:5" ht="16.5" thickBot="1" x14ac:dyDescent="0.25">
      <c r="A947" s="60">
        <v>3045731.8330000001</v>
      </c>
      <c r="B947" s="60">
        <v>35400157.971000001</v>
      </c>
      <c r="C947" s="60">
        <v>891.56600000000003</v>
      </c>
      <c r="D947" s="20">
        <v>44775</v>
      </c>
      <c r="E947" s="63"/>
    </row>
    <row r="948" spans="1:5" ht="16.5" thickBot="1" x14ac:dyDescent="0.25">
      <c r="A948" s="60">
        <v>3045731.8330000001</v>
      </c>
      <c r="B948" s="60">
        <v>35400157.971000001</v>
      </c>
      <c r="C948" s="60">
        <v>891.56600000000003</v>
      </c>
      <c r="D948" s="20">
        <v>44776</v>
      </c>
      <c r="E948" s="63"/>
    </row>
    <row r="949" spans="1:5" ht="16.5" thickBot="1" x14ac:dyDescent="0.25">
      <c r="A949" s="60">
        <v>3045731.8330000001</v>
      </c>
      <c r="B949" s="60">
        <v>35400157.971000001</v>
      </c>
      <c r="C949" s="60">
        <v>891.56600000000003</v>
      </c>
      <c r="D949" s="20">
        <v>44777</v>
      </c>
      <c r="E949" s="63"/>
    </row>
    <row r="950" spans="1:5" ht="16.5" thickBot="1" x14ac:dyDescent="0.25">
      <c r="A950" s="60">
        <v>3045731.8330000001</v>
      </c>
      <c r="B950" s="60">
        <v>35400157.971000001</v>
      </c>
      <c r="C950" s="60">
        <v>891.56600000000003</v>
      </c>
      <c r="D950" s="20">
        <v>44778</v>
      </c>
      <c r="E950" s="63"/>
    </row>
    <row r="951" spans="1:5" ht="16.5" thickBot="1" x14ac:dyDescent="0.25">
      <c r="A951" s="60">
        <v>3045731.8330000001</v>
      </c>
      <c r="B951" s="60">
        <v>35400157.971000001</v>
      </c>
      <c r="C951" s="60">
        <v>891.56600000000003</v>
      </c>
      <c r="D951" s="20">
        <v>44779</v>
      </c>
      <c r="E951" s="63"/>
    </row>
    <row r="952" spans="1:5" ht="16.5" thickBot="1" x14ac:dyDescent="0.25">
      <c r="A952" s="60">
        <v>3045731.8330000001</v>
      </c>
      <c r="B952" s="60">
        <v>35400157.971000001</v>
      </c>
      <c r="C952" s="60">
        <v>891.56600000000003</v>
      </c>
      <c r="D952" s="20">
        <v>44780</v>
      </c>
      <c r="E952" s="63"/>
    </row>
    <row r="953" spans="1:5" ht="16.5" thickBot="1" x14ac:dyDescent="0.25">
      <c r="A953" s="60">
        <v>3045731.8330000001</v>
      </c>
      <c r="B953" s="60">
        <v>35400157.971000001</v>
      </c>
      <c r="C953" s="60">
        <v>891.56600000000003</v>
      </c>
      <c r="D953" s="20">
        <v>44781</v>
      </c>
      <c r="E953" s="30">
        <v>887.38</v>
      </c>
    </row>
    <row r="954" spans="1:5" ht="16.5" thickBot="1" x14ac:dyDescent="0.25">
      <c r="A954" s="60">
        <v>3045731.8330000001</v>
      </c>
      <c r="B954" s="60">
        <v>35400157.971000001</v>
      </c>
      <c r="C954" s="60">
        <v>891.56600000000003</v>
      </c>
      <c r="D954" s="20">
        <v>44782</v>
      </c>
      <c r="E954" s="63"/>
    </row>
    <row r="955" spans="1:5" ht="16.5" thickBot="1" x14ac:dyDescent="0.25">
      <c r="A955" s="60">
        <v>3045731.8330000001</v>
      </c>
      <c r="B955" s="60">
        <v>35400157.971000001</v>
      </c>
      <c r="C955" s="60">
        <v>891.56600000000003</v>
      </c>
      <c r="D955" s="20">
        <v>44783</v>
      </c>
      <c r="E955" s="63"/>
    </row>
    <row r="956" spans="1:5" ht="16.5" thickBot="1" x14ac:dyDescent="0.25">
      <c r="A956" s="60">
        <v>3045731.8330000001</v>
      </c>
      <c r="B956" s="60">
        <v>35400157.971000001</v>
      </c>
      <c r="C956" s="60">
        <v>891.56600000000003</v>
      </c>
      <c r="D956" s="20">
        <v>44784</v>
      </c>
      <c r="E956" s="63"/>
    </row>
    <row r="957" spans="1:5" ht="16.5" thickBot="1" x14ac:dyDescent="0.25">
      <c r="A957" s="60">
        <v>3045731.8330000001</v>
      </c>
      <c r="B957" s="60">
        <v>35400157.971000001</v>
      </c>
      <c r="C957" s="60">
        <v>891.56600000000003</v>
      </c>
      <c r="D957" s="20">
        <v>44785</v>
      </c>
      <c r="E957" s="63"/>
    </row>
    <row r="958" spans="1:5" ht="16.5" thickBot="1" x14ac:dyDescent="0.25">
      <c r="A958" s="60">
        <v>3045731.8330000001</v>
      </c>
      <c r="B958" s="60">
        <v>35400157.971000001</v>
      </c>
      <c r="C958" s="60">
        <v>891.56600000000003</v>
      </c>
      <c r="D958" s="20">
        <v>44786</v>
      </c>
      <c r="E958" s="63"/>
    </row>
    <row r="959" spans="1:5" ht="16.5" thickBot="1" x14ac:dyDescent="0.25">
      <c r="A959" s="60">
        <v>3045731.8330000001</v>
      </c>
      <c r="B959" s="60">
        <v>35400157.971000001</v>
      </c>
      <c r="C959" s="60">
        <v>891.56600000000003</v>
      </c>
      <c r="D959" s="20">
        <v>44787</v>
      </c>
      <c r="E959" s="63"/>
    </row>
    <row r="960" spans="1:5" ht="16.5" thickBot="1" x14ac:dyDescent="0.25">
      <c r="A960" s="60">
        <v>3045731.8330000001</v>
      </c>
      <c r="B960" s="60">
        <v>35400157.971000001</v>
      </c>
      <c r="C960" s="60">
        <v>891.56600000000003</v>
      </c>
      <c r="D960" s="20">
        <v>44788</v>
      </c>
      <c r="E960" s="63"/>
    </row>
    <row r="961" spans="1:5" ht="16.5" thickBot="1" x14ac:dyDescent="0.25">
      <c r="A961" s="60">
        <v>3045731.8330000001</v>
      </c>
      <c r="B961" s="60">
        <v>35400157.971000001</v>
      </c>
      <c r="C961" s="60">
        <v>891.56600000000003</v>
      </c>
      <c r="D961" s="20">
        <v>44789</v>
      </c>
      <c r="E961" s="63"/>
    </row>
    <row r="962" spans="1:5" ht="16.5" thickBot="1" x14ac:dyDescent="0.25">
      <c r="A962" s="60">
        <v>3045731.8330000001</v>
      </c>
      <c r="B962" s="60">
        <v>35400157.971000001</v>
      </c>
      <c r="C962" s="60">
        <v>891.56600000000003</v>
      </c>
      <c r="D962" s="20">
        <v>44790</v>
      </c>
      <c r="E962" s="63"/>
    </row>
    <row r="963" spans="1:5" ht="16.5" thickBot="1" x14ac:dyDescent="0.25">
      <c r="A963" s="60">
        <v>3045731.8330000001</v>
      </c>
      <c r="B963" s="60">
        <v>35400157.971000001</v>
      </c>
      <c r="C963" s="60">
        <v>891.56600000000003</v>
      </c>
      <c r="D963" s="20">
        <v>44791</v>
      </c>
      <c r="E963" s="63"/>
    </row>
    <row r="964" spans="1:5" ht="16.5" thickBot="1" x14ac:dyDescent="0.25">
      <c r="A964" s="60">
        <v>3045731.8330000001</v>
      </c>
      <c r="B964" s="60">
        <v>35400157.971000001</v>
      </c>
      <c r="C964" s="60">
        <v>891.56600000000003</v>
      </c>
      <c r="D964" s="20">
        <v>44792</v>
      </c>
      <c r="E964" s="63"/>
    </row>
    <row r="965" spans="1:5" ht="16.5" thickBot="1" x14ac:dyDescent="0.25">
      <c r="A965" s="60">
        <v>3045731.8330000001</v>
      </c>
      <c r="B965" s="60">
        <v>35400157.971000001</v>
      </c>
      <c r="C965" s="60">
        <v>891.56600000000003</v>
      </c>
      <c r="D965" s="20">
        <v>44793</v>
      </c>
      <c r="E965" s="63"/>
    </row>
    <row r="966" spans="1:5" ht="16.5" thickBot="1" x14ac:dyDescent="0.25">
      <c r="A966" s="60">
        <v>3045731.8330000001</v>
      </c>
      <c r="B966" s="60">
        <v>35400157.971000001</v>
      </c>
      <c r="C966" s="60">
        <v>891.56600000000003</v>
      </c>
      <c r="D966" s="20">
        <v>44794</v>
      </c>
      <c r="E966" s="63"/>
    </row>
    <row r="967" spans="1:5" ht="16.5" thickBot="1" x14ac:dyDescent="0.25">
      <c r="A967" s="60">
        <v>3045731.8330000001</v>
      </c>
      <c r="B967" s="60">
        <v>35400157.971000001</v>
      </c>
      <c r="C967" s="60">
        <v>891.56600000000003</v>
      </c>
      <c r="D967" s="20">
        <v>44795</v>
      </c>
      <c r="E967" s="63"/>
    </row>
    <row r="968" spans="1:5" ht="16.5" thickBot="1" x14ac:dyDescent="0.25">
      <c r="A968" s="60">
        <v>3045731.8330000001</v>
      </c>
      <c r="B968" s="60">
        <v>35400157.971000001</v>
      </c>
      <c r="C968" s="60">
        <v>891.56600000000003</v>
      </c>
      <c r="D968" s="20">
        <v>44796</v>
      </c>
      <c r="E968" s="30">
        <v>887.42</v>
      </c>
    </row>
    <row r="969" spans="1:5" ht="16.5" thickBot="1" x14ac:dyDescent="0.25">
      <c r="A969" s="60">
        <v>3045731.8330000001</v>
      </c>
      <c r="B969" s="60">
        <v>35400157.971000001</v>
      </c>
      <c r="C969" s="60">
        <v>891.56600000000003</v>
      </c>
      <c r="D969" s="20">
        <v>44797</v>
      </c>
      <c r="E969" s="63"/>
    </row>
    <row r="970" spans="1:5" ht="16.5" thickBot="1" x14ac:dyDescent="0.25">
      <c r="A970" s="60">
        <v>3045731.8330000001</v>
      </c>
      <c r="B970" s="60">
        <v>35400157.971000001</v>
      </c>
      <c r="C970" s="60">
        <v>891.56600000000003</v>
      </c>
      <c r="D970" s="20">
        <v>44798</v>
      </c>
      <c r="E970" s="63"/>
    </row>
    <row r="971" spans="1:5" ht="16.5" thickBot="1" x14ac:dyDescent="0.25">
      <c r="A971" s="60">
        <v>3045731.8330000001</v>
      </c>
      <c r="B971" s="60">
        <v>35400157.971000001</v>
      </c>
      <c r="C971" s="60">
        <v>891.56600000000003</v>
      </c>
      <c r="D971" s="20">
        <v>44799</v>
      </c>
      <c r="E971" s="63"/>
    </row>
    <row r="972" spans="1:5" ht="16.5" thickBot="1" x14ac:dyDescent="0.25">
      <c r="A972" s="60">
        <v>3045731.8330000001</v>
      </c>
      <c r="B972" s="60">
        <v>35400157.971000001</v>
      </c>
      <c r="C972" s="60">
        <v>891.56600000000003</v>
      </c>
      <c r="D972" s="20">
        <v>44800</v>
      </c>
      <c r="E972" s="63"/>
    </row>
    <row r="973" spans="1:5" ht="16.5" thickBot="1" x14ac:dyDescent="0.25">
      <c r="A973" s="60">
        <v>3045731.8330000001</v>
      </c>
      <c r="B973" s="60">
        <v>35400157.971000001</v>
      </c>
      <c r="C973" s="60">
        <v>891.56600000000003</v>
      </c>
      <c r="D973" s="20">
        <v>44801</v>
      </c>
      <c r="E973" s="63"/>
    </row>
    <row r="974" spans="1:5" ht="16.5" thickBot="1" x14ac:dyDescent="0.25">
      <c r="A974" s="60">
        <v>3045731.8330000001</v>
      </c>
      <c r="B974" s="60">
        <v>35400157.971000001</v>
      </c>
      <c r="C974" s="60">
        <v>891.56600000000003</v>
      </c>
      <c r="D974" s="20">
        <v>44802</v>
      </c>
      <c r="E974" s="63"/>
    </row>
    <row r="975" spans="1:5" ht="16.5" thickBot="1" x14ac:dyDescent="0.25">
      <c r="A975" s="60">
        <v>3045731.8330000001</v>
      </c>
      <c r="B975" s="60">
        <v>35400157.971000001</v>
      </c>
      <c r="C975" s="60">
        <v>891.56600000000003</v>
      </c>
      <c r="D975" s="20">
        <v>44803</v>
      </c>
      <c r="E975" s="63"/>
    </row>
    <row r="976" spans="1:5" ht="16.5" thickBot="1" x14ac:dyDescent="0.25">
      <c r="A976" s="60">
        <v>3045731.8330000001</v>
      </c>
      <c r="B976" s="60">
        <v>35400157.971000001</v>
      </c>
      <c r="C976" s="60">
        <v>891.56600000000003</v>
      </c>
      <c r="D976" s="20">
        <v>44804</v>
      </c>
      <c r="E976" s="30">
        <v>887.35</v>
      </c>
    </row>
    <row r="977" spans="1:5" ht="16.5" thickBot="1" x14ac:dyDescent="0.25">
      <c r="A977" s="60">
        <v>3045731.8330000001</v>
      </c>
      <c r="B977" s="60">
        <v>35400157.971000001</v>
      </c>
      <c r="C977" s="60">
        <v>891.56600000000003</v>
      </c>
      <c r="D977" s="20">
        <v>44805</v>
      </c>
      <c r="E977" s="63"/>
    </row>
    <row r="978" spans="1:5" ht="16.5" thickBot="1" x14ac:dyDescent="0.25">
      <c r="A978" s="60">
        <v>3045731.8330000001</v>
      </c>
      <c r="B978" s="60">
        <v>35400157.971000001</v>
      </c>
      <c r="C978" s="60">
        <v>891.56600000000003</v>
      </c>
      <c r="D978" s="20">
        <v>44806</v>
      </c>
      <c r="E978" s="63"/>
    </row>
    <row r="979" spans="1:5" ht="16.5" thickBot="1" x14ac:dyDescent="0.25">
      <c r="A979" s="60">
        <v>3045731.8330000001</v>
      </c>
      <c r="B979" s="60">
        <v>35400157.971000001</v>
      </c>
      <c r="C979" s="60">
        <v>891.56600000000003</v>
      </c>
      <c r="D979" s="20">
        <v>44807</v>
      </c>
      <c r="E979" s="63"/>
    </row>
    <row r="980" spans="1:5" ht="16.5" thickBot="1" x14ac:dyDescent="0.25">
      <c r="A980" s="60">
        <v>3045731.8330000001</v>
      </c>
      <c r="B980" s="60">
        <v>35400157.971000001</v>
      </c>
      <c r="C980" s="60">
        <v>891.56600000000003</v>
      </c>
      <c r="D980" s="20">
        <v>44808</v>
      </c>
      <c r="E980" s="63"/>
    </row>
    <row r="981" spans="1:5" ht="16.5" thickBot="1" x14ac:dyDescent="0.25">
      <c r="A981" s="60">
        <v>3045731.8330000001</v>
      </c>
      <c r="B981" s="60">
        <v>35400157.971000001</v>
      </c>
      <c r="C981" s="60">
        <v>891.56600000000003</v>
      </c>
      <c r="D981" s="20">
        <v>44809</v>
      </c>
      <c r="E981" s="63"/>
    </row>
    <row r="982" spans="1:5" ht="16.5" thickBot="1" x14ac:dyDescent="0.25">
      <c r="A982" s="60">
        <v>3045731.8330000001</v>
      </c>
      <c r="B982" s="60">
        <v>35400157.971000001</v>
      </c>
      <c r="C982" s="60">
        <v>891.56600000000003</v>
      </c>
      <c r="D982" s="20">
        <v>44810</v>
      </c>
      <c r="E982" s="63"/>
    </row>
    <row r="983" spans="1:5" ht="16.5" thickBot="1" x14ac:dyDescent="0.25">
      <c r="A983" s="60">
        <v>3045731.8330000001</v>
      </c>
      <c r="B983" s="60">
        <v>35400157.971000001</v>
      </c>
      <c r="C983" s="60">
        <v>891.56600000000003</v>
      </c>
      <c r="D983" s="20">
        <v>44811</v>
      </c>
      <c r="E983" s="63"/>
    </row>
    <row r="984" spans="1:5" ht="16.5" thickBot="1" x14ac:dyDescent="0.25">
      <c r="A984" s="60">
        <v>3045731.8330000001</v>
      </c>
      <c r="B984" s="60">
        <v>35400157.971000001</v>
      </c>
      <c r="C984" s="60">
        <v>891.56600000000003</v>
      </c>
      <c r="D984" s="20">
        <v>44812</v>
      </c>
      <c r="E984" s="63"/>
    </row>
    <row r="985" spans="1:5" ht="16.5" thickBot="1" x14ac:dyDescent="0.25">
      <c r="A985" s="60">
        <v>3045731.8330000001</v>
      </c>
      <c r="B985" s="60">
        <v>35400157.971000001</v>
      </c>
      <c r="C985" s="60">
        <v>891.56600000000003</v>
      </c>
      <c r="D985" s="20">
        <v>44813</v>
      </c>
      <c r="E985" s="63"/>
    </row>
    <row r="986" spans="1:5" ht="16.5" thickBot="1" x14ac:dyDescent="0.25">
      <c r="A986" s="60">
        <v>3045731.8330000001</v>
      </c>
      <c r="B986" s="60">
        <v>35400157.971000001</v>
      </c>
      <c r="C986" s="60">
        <v>891.56600000000003</v>
      </c>
      <c r="D986" s="20">
        <v>44814</v>
      </c>
      <c r="E986" s="63"/>
    </row>
    <row r="987" spans="1:5" ht="16.5" thickBot="1" x14ac:dyDescent="0.25">
      <c r="A987" s="60">
        <v>3045731.8330000001</v>
      </c>
      <c r="B987" s="60">
        <v>35400157.971000001</v>
      </c>
      <c r="C987" s="60">
        <v>891.56600000000003</v>
      </c>
      <c r="D987" s="20">
        <v>44815</v>
      </c>
      <c r="E987" s="63"/>
    </row>
    <row r="988" spans="1:5" ht="16.5" thickBot="1" x14ac:dyDescent="0.25">
      <c r="A988" s="60">
        <v>3045731.8330000001</v>
      </c>
      <c r="B988" s="60">
        <v>35400157.971000001</v>
      </c>
      <c r="C988" s="60">
        <v>891.56600000000003</v>
      </c>
      <c r="D988" s="20">
        <v>44816</v>
      </c>
      <c r="E988" s="63"/>
    </row>
    <row r="989" spans="1:5" ht="16.5" thickBot="1" x14ac:dyDescent="0.25">
      <c r="A989" s="60">
        <v>3045731.8330000001</v>
      </c>
      <c r="B989" s="60">
        <v>35400157.971000001</v>
      </c>
      <c r="C989" s="60">
        <v>891.56600000000003</v>
      </c>
      <c r="D989" s="20">
        <v>44817</v>
      </c>
      <c r="E989" s="63"/>
    </row>
    <row r="990" spans="1:5" ht="16.5" thickBot="1" x14ac:dyDescent="0.25">
      <c r="A990" s="60">
        <v>3045731.8330000001</v>
      </c>
      <c r="B990" s="60">
        <v>35400157.971000001</v>
      </c>
      <c r="C990" s="60">
        <v>891.56600000000003</v>
      </c>
      <c r="D990" s="20">
        <v>44818</v>
      </c>
      <c r="E990" s="63"/>
    </row>
    <row r="991" spans="1:5" ht="16.5" thickBot="1" x14ac:dyDescent="0.25">
      <c r="A991" s="60">
        <v>3045731.8330000001</v>
      </c>
      <c r="B991" s="60">
        <v>35400157.971000001</v>
      </c>
      <c r="C991" s="60">
        <v>891.56600000000003</v>
      </c>
      <c r="D991" s="2">
        <v>44819</v>
      </c>
      <c r="E991" s="63"/>
    </row>
    <row r="992" spans="1:5" ht="16.5" thickBot="1" x14ac:dyDescent="0.25">
      <c r="A992" s="60">
        <v>3045731.8330000001</v>
      </c>
      <c r="B992" s="60">
        <v>35400157.971000001</v>
      </c>
      <c r="C992" s="60">
        <v>891.56600000000003</v>
      </c>
      <c r="D992" s="2">
        <v>44820</v>
      </c>
      <c r="E992" s="63"/>
    </row>
    <row r="993" spans="1:5" ht="16.5" thickBot="1" x14ac:dyDescent="0.25">
      <c r="A993" s="60">
        <v>3045731.8330000001</v>
      </c>
      <c r="B993" s="60">
        <v>35400157.971000001</v>
      </c>
      <c r="C993" s="60">
        <v>891.56600000000003</v>
      </c>
      <c r="D993" s="2">
        <v>44821</v>
      </c>
      <c r="E993" s="63"/>
    </row>
    <row r="994" spans="1:5" ht="16.5" thickBot="1" x14ac:dyDescent="0.25">
      <c r="A994" s="60">
        <v>3045731.8330000001</v>
      </c>
      <c r="B994" s="60">
        <v>35400157.971000001</v>
      </c>
      <c r="C994" s="60">
        <v>891.56600000000003</v>
      </c>
      <c r="D994" s="2">
        <v>44822</v>
      </c>
      <c r="E994" s="63"/>
    </row>
    <row r="995" spans="1:5" ht="16.5" thickBot="1" x14ac:dyDescent="0.25">
      <c r="A995" s="60">
        <v>3045731.8330000001</v>
      </c>
      <c r="B995" s="60">
        <v>35400157.971000001</v>
      </c>
      <c r="C995" s="60">
        <v>891.56600000000003</v>
      </c>
      <c r="D995" s="2">
        <v>44823</v>
      </c>
      <c r="E995" s="63"/>
    </row>
    <row r="996" spans="1:5" ht="16.5" thickBot="1" x14ac:dyDescent="0.25">
      <c r="A996" s="60">
        <v>3045731.8330000001</v>
      </c>
      <c r="B996" s="60">
        <v>35400157.971000001</v>
      </c>
      <c r="C996" s="60">
        <v>891.56600000000003</v>
      </c>
      <c r="D996" s="2">
        <v>44824</v>
      </c>
      <c r="E996" s="63"/>
    </row>
    <row r="997" spans="1:5" ht="16.5" thickBot="1" x14ac:dyDescent="0.25">
      <c r="A997" s="60">
        <v>3045731.8330000001</v>
      </c>
      <c r="B997" s="60">
        <v>35400157.971000001</v>
      </c>
      <c r="C997" s="60">
        <v>891.56600000000003</v>
      </c>
      <c r="D997" s="2">
        <v>44825</v>
      </c>
      <c r="E997" s="63"/>
    </row>
    <row r="998" spans="1:5" ht="16.5" thickBot="1" x14ac:dyDescent="0.25">
      <c r="A998" s="60">
        <v>3045731.8330000001</v>
      </c>
      <c r="B998" s="60">
        <v>35400157.971000001</v>
      </c>
      <c r="C998" s="60">
        <v>891.56600000000003</v>
      </c>
      <c r="D998" s="2">
        <v>44826</v>
      </c>
      <c r="E998" s="63"/>
    </row>
    <row r="999" spans="1:5" ht="16.5" thickBot="1" x14ac:dyDescent="0.25">
      <c r="A999" s="60">
        <v>3045731.8330000001</v>
      </c>
      <c r="B999" s="60">
        <v>35400157.971000001</v>
      </c>
      <c r="C999" s="60">
        <v>891.56600000000003</v>
      </c>
      <c r="D999" s="2">
        <v>44827</v>
      </c>
      <c r="E999" s="63"/>
    </row>
    <row r="1000" spans="1:5" ht="16.5" thickBot="1" x14ac:dyDescent="0.25">
      <c r="A1000" s="60">
        <v>3045731.8330000001</v>
      </c>
      <c r="B1000" s="60">
        <v>35400157.971000001</v>
      </c>
      <c r="C1000" s="60">
        <v>891.56600000000003</v>
      </c>
      <c r="D1000" s="2">
        <v>44828</v>
      </c>
      <c r="E1000" s="30">
        <v>884.87</v>
      </c>
    </row>
    <row r="1001" spans="1:5" ht="16.5" thickBot="1" x14ac:dyDescent="0.25">
      <c r="A1001" s="60">
        <v>3045731.8330000001</v>
      </c>
      <c r="B1001" s="60">
        <v>35400157.971000001</v>
      </c>
      <c r="C1001" s="60">
        <v>891.56600000000003</v>
      </c>
      <c r="D1001" s="2">
        <v>44829</v>
      </c>
      <c r="E1001" s="63"/>
    </row>
    <row r="1002" spans="1:5" ht="16.5" thickBot="1" x14ac:dyDescent="0.25">
      <c r="A1002" s="60">
        <v>3045731.8330000001</v>
      </c>
      <c r="B1002" s="60">
        <v>35400157.971000001</v>
      </c>
      <c r="C1002" s="60">
        <v>891.56600000000003</v>
      </c>
      <c r="D1002" s="2">
        <v>44830</v>
      </c>
      <c r="E1002" s="50"/>
    </row>
    <row r="1003" spans="1:5" ht="16.5" thickBot="1" x14ac:dyDescent="0.25">
      <c r="A1003" s="60">
        <v>3045731.8330000001</v>
      </c>
      <c r="B1003" s="60">
        <v>35400157.971000001</v>
      </c>
      <c r="C1003" s="60">
        <v>891.56600000000003</v>
      </c>
      <c r="D1003" s="2">
        <v>44831</v>
      </c>
      <c r="E1003" s="30"/>
    </row>
    <row r="1004" spans="1:5" ht="16.5" thickBot="1" x14ac:dyDescent="0.25">
      <c r="A1004" s="60">
        <v>3045731.8330000001</v>
      </c>
      <c r="B1004" s="60">
        <v>35400157.971000001</v>
      </c>
      <c r="C1004" s="60">
        <v>891.56600000000003</v>
      </c>
      <c r="D1004" s="2">
        <v>44832</v>
      </c>
      <c r="E1004" s="30"/>
    </row>
    <row r="1005" spans="1:5" ht="16.5" thickBot="1" x14ac:dyDescent="0.25">
      <c r="A1005" s="60">
        <v>3045731.8330000001</v>
      </c>
      <c r="B1005" s="60">
        <v>35400157.971000001</v>
      </c>
      <c r="C1005" s="60">
        <v>891.56600000000003</v>
      </c>
      <c r="D1005" s="2">
        <v>44833</v>
      </c>
      <c r="E1005" s="30"/>
    </row>
    <row r="1006" spans="1:5" ht="16.5" thickBot="1" x14ac:dyDescent="0.25">
      <c r="A1006" s="60">
        <v>3045731.8330000001</v>
      </c>
      <c r="B1006" s="60">
        <v>35400157.971000001</v>
      </c>
      <c r="C1006" s="60">
        <v>891.56600000000003</v>
      </c>
      <c r="D1006" s="2">
        <v>44834</v>
      </c>
      <c r="E1006" s="30"/>
    </row>
    <row r="1007" spans="1:5" ht="16.5" thickBot="1" x14ac:dyDescent="0.25">
      <c r="A1007" s="60">
        <v>3045731.8330000001</v>
      </c>
      <c r="B1007" s="60">
        <v>35400157.971000001</v>
      </c>
      <c r="C1007" s="60">
        <v>891.56600000000003</v>
      </c>
      <c r="D1007" s="2">
        <v>44835</v>
      </c>
      <c r="E1007" s="64"/>
    </row>
    <row r="1008" spans="1:5" ht="16.5" thickBot="1" x14ac:dyDescent="0.25">
      <c r="A1008" s="60">
        <v>3045731.8330000001</v>
      </c>
      <c r="B1008" s="60">
        <v>35400157.971000001</v>
      </c>
      <c r="C1008" s="60">
        <v>891.56600000000003</v>
      </c>
      <c r="D1008" s="2">
        <v>44836</v>
      </c>
      <c r="E1008" s="30">
        <v>884.48</v>
      </c>
    </row>
    <row r="1009" spans="1:5" ht="16.5" thickBot="1" x14ac:dyDescent="0.25">
      <c r="A1009" s="60">
        <v>3045731.8330000001</v>
      </c>
      <c r="B1009" s="60">
        <v>35400157.971000001</v>
      </c>
      <c r="C1009" s="60">
        <v>891.56600000000003</v>
      </c>
      <c r="D1009" s="2">
        <v>44837</v>
      </c>
      <c r="E1009" s="30"/>
    </row>
    <row r="1010" spans="1:5" ht="16.5" thickBot="1" x14ac:dyDescent="0.25">
      <c r="A1010" s="60">
        <v>3045731.8330000001</v>
      </c>
      <c r="B1010" s="60">
        <v>35400157.971000001</v>
      </c>
      <c r="C1010" s="60">
        <v>891.56600000000003</v>
      </c>
      <c r="D1010" s="2">
        <v>44838</v>
      </c>
      <c r="E1010" s="30"/>
    </row>
    <row r="1011" spans="1:5" ht="16.5" thickBot="1" x14ac:dyDescent="0.25">
      <c r="A1011" s="60">
        <v>3045731.8330000001</v>
      </c>
      <c r="B1011" s="60">
        <v>35400157.971000001</v>
      </c>
      <c r="C1011" s="60">
        <v>891.56600000000003</v>
      </c>
      <c r="D1011" s="2">
        <v>44839</v>
      </c>
      <c r="E1011" s="30"/>
    </row>
    <row r="1012" spans="1:5" ht="16.5" thickBot="1" x14ac:dyDescent="0.25">
      <c r="A1012" s="60">
        <v>3045731.8330000001</v>
      </c>
      <c r="B1012" s="60">
        <v>35400157.971000001</v>
      </c>
      <c r="C1012" s="60">
        <v>891.56600000000003</v>
      </c>
      <c r="D1012" s="2">
        <v>44840</v>
      </c>
      <c r="E1012" s="30"/>
    </row>
    <row r="1013" spans="1:5" ht="16.5" thickBot="1" x14ac:dyDescent="0.25">
      <c r="A1013" s="60">
        <v>3045731.8330000001</v>
      </c>
      <c r="B1013" s="60">
        <v>35400157.971000001</v>
      </c>
      <c r="C1013" s="60">
        <v>891.56600000000003</v>
      </c>
      <c r="D1013" s="2">
        <v>44841</v>
      </c>
      <c r="E1013" s="30"/>
    </row>
    <row r="1014" spans="1:5" ht="16.5" thickBot="1" x14ac:dyDescent="0.25">
      <c r="A1014" s="60">
        <v>3045731.8330000001</v>
      </c>
      <c r="B1014" s="60">
        <v>35400157.971000001</v>
      </c>
      <c r="C1014" s="60">
        <v>891.56600000000003</v>
      </c>
      <c r="D1014" s="2">
        <v>44842</v>
      </c>
      <c r="E1014" s="30"/>
    </row>
    <row r="1015" spans="1:5" ht="16.5" thickBot="1" x14ac:dyDescent="0.25">
      <c r="A1015" s="60">
        <v>3045731.8330000001</v>
      </c>
      <c r="B1015" s="60">
        <v>35400157.971000001</v>
      </c>
      <c r="C1015" s="60">
        <v>891.56600000000003</v>
      </c>
      <c r="D1015" s="2">
        <v>44843</v>
      </c>
      <c r="E1015" s="63"/>
    </row>
    <row r="1016" spans="1:5" ht="16.5" thickBot="1" x14ac:dyDescent="0.25">
      <c r="A1016" s="60">
        <v>3045731.8330000001</v>
      </c>
      <c r="B1016" s="60">
        <v>35400157.971000001</v>
      </c>
      <c r="C1016" s="60">
        <v>891.56600000000003</v>
      </c>
      <c r="D1016" s="2">
        <v>44844</v>
      </c>
      <c r="E1016" s="63"/>
    </row>
    <row r="1017" spans="1:5" ht="16.5" thickBot="1" x14ac:dyDescent="0.25">
      <c r="A1017" s="60">
        <v>3045731.8330000001</v>
      </c>
      <c r="B1017" s="60">
        <v>35400157.971000001</v>
      </c>
      <c r="C1017" s="60">
        <v>891.56600000000003</v>
      </c>
      <c r="D1017" s="2">
        <v>44845</v>
      </c>
      <c r="E1017" s="30"/>
    </row>
    <row r="1018" spans="1:5" ht="16.5" thickBot="1" x14ac:dyDescent="0.25">
      <c r="A1018" s="60">
        <v>3045731.8330000001</v>
      </c>
      <c r="B1018" s="60">
        <v>35400157.971000001</v>
      </c>
      <c r="C1018" s="60">
        <v>891.56600000000003</v>
      </c>
      <c r="D1018" s="2">
        <v>44846</v>
      </c>
      <c r="E1018" s="30">
        <v>884.33600000000001</v>
      </c>
    </row>
    <row r="1019" spans="1:5" ht="16.5" thickBot="1" x14ac:dyDescent="0.25">
      <c r="A1019" s="60">
        <v>3045731.8330000001</v>
      </c>
      <c r="B1019" s="60">
        <v>35400157.971000001</v>
      </c>
      <c r="C1019" s="60">
        <v>891.56600000000003</v>
      </c>
      <c r="D1019" s="2">
        <v>44847</v>
      </c>
      <c r="E1019" s="30">
        <v>884.31600000000003</v>
      </c>
    </row>
    <row r="1020" spans="1:5" ht="16.5" thickBot="1" x14ac:dyDescent="0.25">
      <c r="A1020" s="60">
        <v>3045731.8330000001</v>
      </c>
      <c r="B1020" s="60">
        <v>35400157.971000001</v>
      </c>
      <c r="C1020" s="60">
        <v>891.56600000000003</v>
      </c>
      <c r="D1020" s="2">
        <v>44848</v>
      </c>
      <c r="E1020" s="30">
        <v>884.30600000000004</v>
      </c>
    </row>
    <row r="1021" spans="1:5" ht="16.5" thickBot="1" x14ac:dyDescent="0.25">
      <c r="A1021" s="60">
        <v>3045731.8330000001</v>
      </c>
      <c r="B1021" s="60">
        <v>35400157.971000001</v>
      </c>
      <c r="C1021" s="60">
        <v>891.56600000000003</v>
      </c>
      <c r="D1021" s="2">
        <v>44849</v>
      </c>
      <c r="E1021" s="30">
        <v>884.29600000000005</v>
      </c>
    </row>
    <row r="1022" spans="1:5" ht="16.5" thickBot="1" x14ac:dyDescent="0.25">
      <c r="A1022" s="60">
        <v>3045731.8330000001</v>
      </c>
      <c r="B1022" s="60">
        <v>35400157.971000001</v>
      </c>
      <c r="C1022" s="60">
        <v>891.56600000000003</v>
      </c>
      <c r="D1022" s="2">
        <v>44850</v>
      </c>
      <c r="E1022" s="30">
        <v>884.28599999999994</v>
      </c>
    </row>
    <row r="1023" spans="1:5" ht="16.5" thickBot="1" x14ac:dyDescent="0.25">
      <c r="A1023" s="60">
        <v>3045731.8330000001</v>
      </c>
      <c r="B1023" s="60">
        <v>35400157.971000001</v>
      </c>
      <c r="C1023" s="60">
        <v>891.56600000000003</v>
      </c>
      <c r="D1023" s="2">
        <v>44851</v>
      </c>
      <c r="E1023" s="30">
        <v>884.27599999999995</v>
      </c>
    </row>
    <row r="1024" spans="1:5" ht="16.5" thickBot="1" x14ac:dyDescent="0.25">
      <c r="A1024" s="60">
        <v>3045731.8330000001</v>
      </c>
      <c r="B1024" s="60">
        <v>35400157.971000001</v>
      </c>
      <c r="C1024" s="60">
        <v>891.56600000000003</v>
      </c>
      <c r="D1024" s="2">
        <v>44852</v>
      </c>
      <c r="E1024" s="30">
        <v>884.27599999999995</v>
      </c>
    </row>
    <row r="1025" spans="1:5" ht="16.5" thickBot="1" x14ac:dyDescent="0.25">
      <c r="A1025" s="60">
        <v>3045731.8330000001</v>
      </c>
      <c r="B1025" s="60">
        <v>35400157.971000001</v>
      </c>
      <c r="C1025" s="60">
        <v>891.56600000000003</v>
      </c>
      <c r="D1025" s="2">
        <v>44853</v>
      </c>
      <c r="E1025" s="30">
        <v>884.25599999999997</v>
      </c>
    </row>
    <row r="1026" spans="1:5" ht="16.5" thickBot="1" x14ac:dyDescent="0.25">
      <c r="A1026" s="60">
        <v>3045731.8330000001</v>
      </c>
      <c r="B1026" s="60">
        <v>35400157.971000001</v>
      </c>
      <c r="C1026" s="60">
        <v>891.56600000000003</v>
      </c>
      <c r="D1026" s="2">
        <v>44854</v>
      </c>
      <c r="E1026" s="30">
        <v>884.24599999999998</v>
      </c>
    </row>
    <row r="1027" spans="1:5" ht="16.5" thickBot="1" x14ac:dyDescent="0.25">
      <c r="A1027" s="60">
        <v>3045731.8330000001</v>
      </c>
      <c r="B1027" s="60">
        <v>35400157.971000001</v>
      </c>
      <c r="C1027" s="60">
        <v>891.56600000000003</v>
      </c>
      <c r="D1027" s="2">
        <v>44855</v>
      </c>
      <c r="E1027" s="30">
        <v>884.226</v>
      </c>
    </row>
    <row r="1028" spans="1:5" ht="16.5" thickBot="1" x14ac:dyDescent="0.25">
      <c r="A1028" s="60">
        <v>3045731.8330000001</v>
      </c>
      <c r="B1028" s="60">
        <v>35400157.971000001</v>
      </c>
      <c r="C1028" s="60">
        <v>891.56600000000003</v>
      </c>
      <c r="D1028" s="2">
        <v>44856</v>
      </c>
      <c r="E1028" s="30">
        <v>881.20600000000002</v>
      </c>
    </row>
    <row r="1029" spans="1:5" ht="16.5" thickBot="1" x14ac:dyDescent="0.25">
      <c r="A1029" s="60">
        <v>3045731.8330000001</v>
      </c>
      <c r="B1029" s="60">
        <v>35400157.971000001</v>
      </c>
      <c r="C1029" s="60">
        <v>891.56600000000003</v>
      </c>
      <c r="D1029" s="2">
        <v>44857</v>
      </c>
      <c r="E1029" s="30">
        <v>884.18600000000004</v>
      </c>
    </row>
    <row r="1030" spans="1:5" ht="16.5" thickBot="1" x14ac:dyDescent="0.25">
      <c r="A1030" s="60">
        <v>3045731.8330000001</v>
      </c>
      <c r="B1030" s="60">
        <v>35400157.971000001</v>
      </c>
      <c r="C1030" s="60">
        <v>891.56600000000003</v>
      </c>
      <c r="D1030" s="2">
        <v>44858</v>
      </c>
      <c r="E1030" s="30">
        <v>884.16600000000005</v>
      </c>
    </row>
    <row r="1031" spans="1:5" ht="16.5" thickBot="1" x14ac:dyDescent="0.25">
      <c r="A1031" s="60">
        <v>3045731.8330000001</v>
      </c>
      <c r="B1031" s="60">
        <v>35400157.971000001</v>
      </c>
      <c r="C1031" s="60">
        <v>891.56600000000003</v>
      </c>
      <c r="D1031" s="2">
        <v>44859</v>
      </c>
      <c r="E1031" s="30">
        <v>884.15599999999995</v>
      </c>
    </row>
    <row r="1032" spans="1:5" ht="16.5" thickBot="1" x14ac:dyDescent="0.25">
      <c r="A1032" s="60">
        <v>3045731.8330000001</v>
      </c>
      <c r="B1032" s="60">
        <v>35400157.971000001</v>
      </c>
      <c r="C1032" s="60">
        <v>891.56600000000003</v>
      </c>
      <c r="D1032" s="2">
        <v>44860</v>
      </c>
      <c r="E1032" s="30">
        <v>884.14599999999996</v>
      </c>
    </row>
    <row r="1033" spans="1:5" ht="16.5" thickBot="1" x14ac:dyDescent="0.25">
      <c r="A1033" s="60">
        <v>3045731.8330000001</v>
      </c>
      <c r="B1033" s="60">
        <v>35400157.971000001</v>
      </c>
      <c r="C1033" s="60">
        <v>891.56600000000003</v>
      </c>
      <c r="D1033" s="2">
        <v>44861</v>
      </c>
      <c r="E1033" s="30">
        <v>884.12599999999998</v>
      </c>
    </row>
    <row r="1034" spans="1:5" ht="16.5" thickBot="1" x14ac:dyDescent="0.25">
      <c r="A1034" s="60">
        <v>3045731.8330000001</v>
      </c>
      <c r="B1034" s="60">
        <v>35400157.971000001</v>
      </c>
      <c r="C1034" s="60">
        <v>891.56600000000003</v>
      </c>
      <c r="D1034" s="2">
        <v>44862</v>
      </c>
      <c r="E1034" s="30">
        <v>884.11599999999999</v>
      </c>
    </row>
    <row r="1035" spans="1:5" ht="16.5" thickBot="1" x14ac:dyDescent="0.25">
      <c r="A1035" s="60">
        <v>3045731.8330000001</v>
      </c>
      <c r="B1035" s="60">
        <v>35400157.971000001</v>
      </c>
      <c r="C1035" s="60">
        <v>891.56600000000003</v>
      </c>
      <c r="D1035" s="2">
        <v>44863</v>
      </c>
      <c r="E1035" s="30">
        <v>884.096</v>
      </c>
    </row>
    <row r="1036" spans="1:5" ht="16.5" thickBot="1" x14ac:dyDescent="0.25">
      <c r="A1036" s="60">
        <v>3045731.8330000001</v>
      </c>
      <c r="B1036" s="60">
        <v>35400157.971000001</v>
      </c>
      <c r="C1036" s="60">
        <v>891.56600000000003</v>
      </c>
      <c r="D1036" s="2">
        <v>44864</v>
      </c>
      <c r="E1036" s="30">
        <v>884.096</v>
      </c>
    </row>
    <row r="1037" spans="1:5" ht="16.5" thickBot="1" x14ac:dyDescent="0.25">
      <c r="A1037" s="60">
        <v>3045731.8330000001</v>
      </c>
      <c r="B1037" s="60">
        <v>35400157.971000001</v>
      </c>
      <c r="C1037" s="60">
        <v>891.56600000000003</v>
      </c>
      <c r="D1037" s="2">
        <v>44865</v>
      </c>
      <c r="E1037" s="30">
        <v>884.096</v>
      </c>
    </row>
    <row r="1038" spans="1:5" ht="16.5" thickBot="1" x14ac:dyDescent="0.25">
      <c r="A1038" s="60">
        <v>3045731.8330000001</v>
      </c>
      <c r="B1038" s="60">
        <v>35400157.971000001</v>
      </c>
      <c r="C1038" s="60">
        <v>891.56600000000003</v>
      </c>
      <c r="D1038" s="2">
        <v>44866</v>
      </c>
      <c r="E1038" s="30">
        <v>884.096</v>
      </c>
    </row>
    <row r="1039" spans="1:5" ht="16.5" thickBot="1" x14ac:dyDescent="0.25">
      <c r="A1039" s="60">
        <v>3045731.8330000001</v>
      </c>
      <c r="B1039" s="60">
        <v>35400157.971000001</v>
      </c>
      <c r="C1039" s="60">
        <v>891.56600000000003</v>
      </c>
      <c r="D1039" s="2">
        <v>44867</v>
      </c>
      <c r="E1039" s="30">
        <v>884.096</v>
      </c>
    </row>
    <row r="1040" spans="1:5" ht="16.5" thickBot="1" x14ac:dyDescent="0.25">
      <c r="A1040" s="60">
        <v>3045731.8330000001</v>
      </c>
      <c r="B1040" s="60">
        <v>35400157.971000001</v>
      </c>
      <c r="C1040" s="60">
        <v>891.56600000000003</v>
      </c>
      <c r="D1040" s="2">
        <v>44868</v>
      </c>
      <c r="E1040" s="30">
        <v>884.08</v>
      </c>
    </row>
    <row r="1041" spans="1:5" ht="16.5" thickBot="1" x14ac:dyDescent="0.25">
      <c r="A1041" s="60">
        <v>3045731.8330000001</v>
      </c>
      <c r="B1041" s="60">
        <v>35400157.971000001</v>
      </c>
      <c r="C1041" s="60">
        <v>891.56600000000003</v>
      </c>
      <c r="D1041" s="2">
        <v>44869</v>
      </c>
      <c r="E1041" s="30">
        <v>884.07</v>
      </c>
    </row>
    <row r="1042" spans="1:5" ht="16.5" thickBot="1" x14ac:dyDescent="0.25">
      <c r="A1042" s="60">
        <v>3045731.8330000001</v>
      </c>
      <c r="B1042" s="60">
        <v>35400157.971000001</v>
      </c>
      <c r="C1042" s="60">
        <v>891.56600000000003</v>
      </c>
      <c r="D1042" s="2">
        <v>44870</v>
      </c>
      <c r="E1042" s="30">
        <v>884.06</v>
      </c>
    </row>
    <row r="1043" spans="1:5" ht="16.5" thickBot="1" x14ac:dyDescent="0.25">
      <c r="A1043" s="60">
        <v>3045731.8330000001</v>
      </c>
      <c r="B1043" s="60">
        <v>35400157.971000001</v>
      </c>
      <c r="C1043" s="60">
        <v>891.56600000000003</v>
      </c>
      <c r="D1043" s="2">
        <v>44871</v>
      </c>
      <c r="E1043" s="30">
        <v>884.06</v>
      </c>
    </row>
    <row r="1044" spans="1:5" ht="16.5" thickBot="1" x14ac:dyDescent="0.25">
      <c r="A1044" s="60">
        <v>3045731.8330000001</v>
      </c>
      <c r="B1044" s="60">
        <v>35400157.971000001</v>
      </c>
      <c r="C1044" s="60">
        <v>891.56600000000003</v>
      </c>
      <c r="D1044" s="2">
        <v>44872</v>
      </c>
      <c r="E1044" s="30">
        <v>884.06</v>
      </c>
    </row>
    <row r="1045" spans="1:5" ht="16.5" thickBot="1" x14ac:dyDescent="0.25">
      <c r="A1045" s="60">
        <v>3045731.8330000001</v>
      </c>
      <c r="B1045" s="60">
        <v>35400157.971000001</v>
      </c>
      <c r="C1045" s="60">
        <v>891.56600000000003</v>
      </c>
      <c r="D1045" s="2">
        <v>44873</v>
      </c>
      <c r="E1045" s="30">
        <v>884.06</v>
      </c>
    </row>
    <row r="1046" spans="1:5" ht="16.5" thickBot="1" x14ac:dyDescent="0.25">
      <c r="A1046" s="60">
        <v>3045731.8330000001</v>
      </c>
      <c r="B1046" s="60">
        <v>35400157.971000001</v>
      </c>
      <c r="C1046" s="60">
        <v>891.56600000000003</v>
      </c>
      <c r="D1046" s="2">
        <v>44874</v>
      </c>
      <c r="E1046" s="30">
        <v>884.05</v>
      </c>
    </row>
    <row r="1047" spans="1:5" ht="16.5" thickBot="1" x14ac:dyDescent="0.25">
      <c r="A1047" s="60">
        <v>3045731.8330000001</v>
      </c>
      <c r="B1047" s="60">
        <v>35400157.971000001</v>
      </c>
      <c r="C1047" s="60">
        <v>891.56600000000003</v>
      </c>
      <c r="D1047" s="2">
        <v>44875</v>
      </c>
      <c r="E1047" s="30">
        <v>884.04</v>
      </c>
    </row>
    <row r="1048" spans="1:5" ht="16.5" thickBot="1" x14ac:dyDescent="0.25">
      <c r="A1048" s="60">
        <v>3045731.8330000001</v>
      </c>
      <c r="B1048" s="60">
        <v>35400157.971000001</v>
      </c>
      <c r="C1048" s="60">
        <v>891.56600000000003</v>
      </c>
      <c r="D1048" s="2">
        <v>44876</v>
      </c>
      <c r="E1048" s="30">
        <v>884.03</v>
      </c>
    </row>
    <row r="1049" spans="1:5" ht="16.5" thickBot="1" x14ac:dyDescent="0.25">
      <c r="A1049" s="60">
        <v>3045731.8330000001</v>
      </c>
      <c r="B1049" s="60">
        <v>35400157.971000001</v>
      </c>
      <c r="C1049" s="60">
        <v>891.56600000000003</v>
      </c>
      <c r="D1049" s="2">
        <v>44877</v>
      </c>
      <c r="E1049" s="30">
        <v>884.02</v>
      </c>
    </row>
    <row r="1050" spans="1:5" ht="16.5" thickBot="1" x14ac:dyDescent="0.25">
      <c r="A1050" s="60">
        <v>3045731.8330000001</v>
      </c>
      <c r="B1050" s="60">
        <v>35400157.971000001</v>
      </c>
      <c r="C1050" s="60">
        <v>891.56600000000003</v>
      </c>
      <c r="D1050" s="2">
        <v>44878</v>
      </c>
      <c r="E1050" s="30">
        <v>884.01</v>
      </c>
    </row>
    <row r="1051" spans="1:5" ht="16.5" thickBot="1" x14ac:dyDescent="0.25">
      <c r="A1051" s="60">
        <v>3045731.8330000001</v>
      </c>
      <c r="B1051" s="60">
        <v>35400157.971000001</v>
      </c>
      <c r="C1051" s="60">
        <v>891.56600000000003</v>
      </c>
      <c r="D1051" s="2">
        <v>44879</v>
      </c>
      <c r="E1051" s="30">
        <v>883.98</v>
      </c>
    </row>
    <row r="1052" spans="1:5" ht="16.5" thickBot="1" x14ac:dyDescent="0.25">
      <c r="A1052" s="60">
        <v>3045731.8330000001</v>
      </c>
      <c r="B1052" s="60">
        <v>35400157.971000001</v>
      </c>
      <c r="C1052" s="60">
        <v>891.56600000000003</v>
      </c>
      <c r="D1052" s="2">
        <v>44880</v>
      </c>
      <c r="E1052" s="30">
        <v>883.96</v>
      </c>
    </row>
    <row r="1053" spans="1:5" ht="16.5" thickBot="1" x14ac:dyDescent="0.25">
      <c r="A1053" s="60">
        <v>3045731.8330000001</v>
      </c>
      <c r="B1053" s="60">
        <v>35400157.971000001</v>
      </c>
      <c r="C1053" s="60">
        <v>891.56600000000003</v>
      </c>
      <c r="D1053" s="2">
        <v>44881</v>
      </c>
      <c r="E1053" s="30">
        <v>883.94</v>
      </c>
    </row>
    <row r="1054" spans="1:5" ht="16.5" thickBot="1" x14ac:dyDescent="0.25">
      <c r="A1054" s="60">
        <v>3045731.8330000001</v>
      </c>
      <c r="B1054" s="60">
        <v>35400157.971000001</v>
      </c>
      <c r="C1054" s="60">
        <v>891.56600000000003</v>
      </c>
      <c r="D1054" s="2">
        <v>44882</v>
      </c>
      <c r="E1054" s="30">
        <v>883.92</v>
      </c>
    </row>
    <row r="1055" spans="1:5" ht="16.5" thickBot="1" x14ac:dyDescent="0.25">
      <c r="A1055" s="60">
        <v>3045731.8330000001</v>
      </c>
      <c r="B1055" s="60">
        <v>35400157.971000001</v>
      </c>
      <c r="C1055" s="60">
        <v>891.56600000000003</v>
      </c>
      <c r="D1055" s="2">
        <v>44883</v>
      </c>
      <c r="E1055" s="30">
        <v>883.91</v>
      </c>
    </row>
    <row r="1056" spans="1:5" ht="16.5" thickBot="1" x14ac:dyDescent="0.25">
      <c r="A1056" s="60">
        <v>3045731.8330000001</v>
      </c>
      <c r="B1056" s="60">
        <v>35400157.971000001</v>
      </c>
      <c r="C1056" s="60">
        <v>891.56600000000003</v>
      </c>
      <c r="D1056" s="2">
        <v>44884</v>
      </c>
      <c r="E1056" s="30">
        <v>883.9</v>
      </c>
    </row>
    <row r="1057" spans="1:5" ht="16.5" thickBot="1" x14ac:dyDescent="0.25">
      <c r="A1057" s="60">
        <v>3045731.8330000001</v>
      </c>
      <c r="B1057" s="60">
        <v>35400157.971000001</v>
      </c>
      <c r="C1057" s="60">
        <v>891.56600000000003</v>
      </c>
      <c r="D1057" s="2">
        <v>44885</v>
      </c>
      <c r="E1057" s="30">
        <v>883.9</v>
      </c>
    </row>
    <row r="1058" spans="1:5" ht="16.5" thickBot="1" x14ac:dyDescent="0.25">
      <c r="A1058" s="60">
        <v>3045731.8330000001</v>
      </c>
      <c r="B1058" s="60">
        <v>35400157.971000001</v>
      </c>
      <c r="C1058" s="60">
        <v>891.56600000000003</v>
      </c>
      <c r="D1058" s="2">
        <v>44886</v>
      </c>
      <c r="E1058" s="30">
        <v>883.89</v>
      </c>
    </row>
    <row r="1059" spans="1:5" ht="16.5" thickBot="1" x14ac:dyDescent="0.25">
      <c r="A1059" s="60">
        <v>3045731.8330000001</v>
      </c>
      <c r="B1059" s="60">
        <v>35400157.971000001</v>
      </c>
      <c r="C1059" s="60">
        <v>891.56600000000003</v>
      </c>
      <c r="D1059" s="2">
        <v>44887</v>
      </c>
      <c r="E1059" s="49">
        <v>883.88</v>
      </c>
    </row>
    <row r="1060" spans="1:5" ht="16.5" thickBot="1" x14ac:dyDescent="0.25">
      <c r="A1060" s="60">
        <v>3045731.8330000001</v>
      </c>
      <c r="B1060" s="60">
        <v>35400157.971000001</v>
      </c>
      <c r="C1060" s="60">
        <v>891.56600000000003</v>
      </c>
      <c r="D1060" s="2">
        <v>44888</v>
      </c>
      <c r="E1060" s="30">
        <v>883.87</v>
      </c>
    </row>
    <row r="1061" spans="1:5" ht="16.5" thickBot="1" x14ac:dyDescent="0.25">
      <c r="A1061" s="60">
        <v>3045731.8330000001</v>
      </c>
      <c r="B1061" s="60">
        <v>35400157.971000001</v>
      </c>
      <c r="C1061" s="60">
        <v>891.56600000000003</v>
      </c>
      <c r="D1061" s="2">
        <v>44889</v>
      </c>
      <c r="E1061" s="30">
        <v>883.87</v>
      </c>
    </row>
    <row r="1062" spans="1:5" ht="16.5" thickBot="1" x14ac:dyDescent="0.25">
      <c r="A1062" s="60">
        <v>3045731.8330000001</v>
      </c>
      <c r="B1062" s="60">
        <v>35400157.971000001</v>
      </c>
      <c r="C1062" s="60">
        <v>891.56600000000003</v>
      </c>
      <c r="D1062" s="2">
        <v>44890</v>
      </c>
      <c r="E1062" s="30">
        <v>883.86</v>
      </c>
    </row>
    <row r="1063" spans="1:5" ht="16.5" thickBot="1" x14ac:dyDescent="0.25">
      <c r="A1063" s="60">
        <v>3045731.8330000001</v>
      </c>
      <c r="B1063" s="60">
        <v>35400157.971000001</v>
      </c>
      <c r="C1063" s="60">
        <v>891.56600000000003</v>
      </c>
      <c r="D1063" s="2">
        <v>44891</v>
      </c>
      <c r="E1063" s="30">
        <v>883.86</v>
      </c>
    </row>
    <row r="1064" spans="1:5" ht="16.5" thickBot="1" x14ac:dyDescent="0.25">
      <c r="A1064" s="60">
        <v>3045731.8330000001</v>
      </c>
      <c r="B1064" s="60">
        <v>35400157.971000001</v>
      </c>
      <c r="C1064" s="60">
        <v>891.56600000000003</v>
      </c>
      <c r="D1064" s="2">
        <v>44892</v>
      </c>
      <c r="E1064" s="63"/>
    </row>
    <row r="1065" spans="1:5" ht="16.5" thickBot="1" x14ac:dyDescent="0.25">
      <c r="A1065" s="60">
        <v>3045731.8330000001</v>
      </c>
      <c r="B1065" s="60">
        <v>35400157.971000001</v>
      </c>
      <c r="C1065" s="60">
        <v>891.56600000000003</v>
      </c>
      <c r="D1065" s="2">
        <v>44893</v>
      </c>
      <c r="E1065" s="63"/>
    </row>
    <row r="1066" spans="1:5" ht="16.5" thickBot="1" x14ac:dyDescent="0.25">
      <c r="A1066" s="60">
        <v>3045731.8330000001</v>
      </c>
      <c r="B1066" s="60">
        <v>35400157.971000001</v>
      </c>
      <c r="C1066" s="60">
        <v>891.56600000000003</v>
      </c>
      <c r="D1066" s="2">
        <v>44894</v>
      </c>
      <c r="E1066" s="63"/>
    </row>
    <row r="1067" spans="1:5" ht="16.5" thickBot="1" x14ac:dyDescent="0.25">
      <c r="A1067" s="60">
        <v>3045731.8330000001</v>
      </c>
      <c r="B1067" s="60">
        <v>35400157.971000001</v>
      </c>
      <c r="C1067" s="60">
        <v>891.56600000000003</v>
      </c>
      <c r="D1067" s="2">
        <v>44895</v>
      </c>
      <c r="E1067" s="63"/>
    </row>
    <row r="1068" spans="1:5" ht="16.5" thickBot="1" x14ac:dyDescent="0.25">
      <c r="A1068" s="60">
        <v>3045731.8330000001</v>
      </c>
      <c r="B1068" s="60">
        <v>35400157.971000001</v>
      </c>
      <c r="C1068" s="60">
        <v>891.56600000000003</v>
      </c>
      <c r="D1068" s="2">
        <v>44896</v>
      </c>
      <c r="E1068" s="63"/>
    </row>
    <row r="1069" spans="1:5" ht="16.5" thickBot="1" x14ac:dyDescent="0.25">
      <c r="A1069" s="60">
        <v>3045731.8330000001</v>
      </c>
      <c r="B1069" s="60">
        <v>35400157.971000001</v>
      </c>
      <c r="C1069" s="60">
        <v>891.56600000000003</v>
      </c>
      <c r="D1069" s="2">
        <v>44897</v>
      </c>
      <c r="E1069" s="63"/>
    </row>
    <row r="1070" spans="1:5" ht="16.5" thickBot="1" x14ac:dyDescent="0.25">
      <c r="A1070" s="60">
        <v>3045731.8330000001</v>
      </c>
      <c r="B1070" s="60">
        <v>35400157.971000001</v>
      </c>
      <c r="C1070" s="60">
        <v>891.56600000000003</v>
      </c>
      <c r="D1070" s="2">
        <v>44898</v>
      </c>
      <c r="E1070" s="30">
        <v>883.81299999999999</v>
      </c>
    </row>
    <row r="1071" spans="1:5" ht="16.5" thickBot="1" x14ac:dyDescent="0.25">
      <c r="A1071" s="60">
        <v>3045731.8330000001</v>
      </c>
      <c r="B1071" s="60">
        <v>35400157.971000001</v>
      </c>
      <c r="C1071" s="60">
        <v>891.56600000000003</v>
      </c>
      <c r="D1071" s="2">
        <v>44899</v>
      </c>
      <c r="E1071" s="30">
        <v>883.80499999999995</v>
      </c>
    </row>
    <row r="1072" spans="1:5" ht="16.5" thickBot="1" x14ac:dyDescent="0.25">
      <c r="A1072" s="60">
        <v>3045731.8330000001</v>
      </c>
      <c r="B1072" s="60">
        <v>35400157.971000001</v>
      </c>
      <c r="C1072" s="60">
        <v>891.56600000000003</v>
      </c>
      <c r="D1072" s="2">
        <v>44900</v>
      </c>
      <c r="E1072" s="30">
        <v>883.79600000000005</v>
      </c>
    </row>
    <row r="1073" spans="1:5" ht="16.5" thickBot="1" x14ac:dyDescent="0.25">
      <c r="A1073" s="60">
        <v>3045731.8330000001</v>
      </c>
      <c r="B1073" s="60">
        <v>35400157.971000001</v>
      </c>
      <c r="C1073" s="60">
        <v>891.56600000000003</v>
      </c>
      <c r="D1073" s="2">
        <v>44901</v>
      </c>
      <c r="E1073" s="30">
        <v>883.79200000000003</v>
      </c>
    </row>
    <row r="1074" spans="1:5" ht="16.5" thickBot="1" x14ac:dyDescent="0.25">
      <c r="A1074" s="60">
        <v>3045731.8330000001</v>
      </c>
      <c r="B1074" s="60">
        <v>35400157.971000001</v>
      </c>
      <c r="C1074" s="60">
        <v>891.56600000000003</v>
      </c>
      <c r="D1074" s="2">
        <v>44902</v>
      </c>
      <c r="E1074" s="30">
        <v>883.78599999999994</v>
      </c>
    </row>
    <row r="1075" spans="1:5" ht="16.5" thickBot="1" x14ac:dyDescent="0.25">
      <c r="A1075" s="60">
        <v>3045731.8330000001</v>
      </c>
      <c r="B1075" s="60">
        <v>35400157.971000001</v>
      </c>
      <c r="C1075" s="60">
        <v>891.56600000000003</v>
      </c>
      <c r="D1075" s="2">
        <v>44903</v>
      </c>
      <c r="E1075" s="30">
        <v>883.78</v>
      </c>
    </row>
    <row r="1076" spans="1:5" ht="16.5" thickBot="1" x14ac:dyDescent="0.25">
      <c r="A1076" s="60">
        <v>3045731.8330000001</v>
      </c>
      <c r="B1076" s="60">
        <v>35400157.971000001</v>
      </c>
      <c r="C1076" s="60">
        <v>891.56600000000003</v>
      </c>
      <c r="D1076" s="2">
        <v>44904</v>
      </c>
      <c r="E1076" s="30">
        <v>883.78</v>
      </c>
    </row>
    <row r="1077" spans="1:5" ht="16.5" thickBot="1" x14ac:dyDescent="0.25">
      <c r="A1077" s="60">
        <v>3045731.8330000001</v>
      </c>
      <c r="B1077" s="60">
        <v>35400157.971000001</v>
      </c>
      <c r="C1077" s="60">
        <v>891.56600000000003</v>
      </c>
      <c r="D1077" s="2">
        <v>44905</v>
      </c>
      <c r="E1077" s="30">
        <v>883.78</v>
      </c>
    </row>
    <row r="1078" spans="1:5" ht="16.5" thickBot="1" x14ac:dyDescent="0.25">
      <c r="A1078" s="60">
        <v>3045731.8330000001</v>
      </c>
      <c r="B1078" s="60">
        <v>35400157.971000001</v>
      </c>
      <c r="C1078" s="60">
        <v>891.56600000000003</v>
      </c>
      <c r="D1078" s="2">
        <v>44906</v>
      </c>
      <c r="E1078" s="30">
        <v>883.78</v>
      </c>
    </row>
    <row r="1079" spans="1:5" ht="16.5" thickBot="1" x14ac:dyDescent="0.25">
      <c r="A1079" s="60">
        <v>3045731.8330000001</v>
      </c>
      <c r="B1079" s="60">
        <v>35400157.971000001</v>
      </c>
      <c r="C1079" s="60">
        <v>891.56600000000003</v>
      </c>
      <c r="D1079" s="2">
        <v>44907</v>
      </c>
      <c r="E1079" s="30">
        <v>883.78</v>
      </c>
    </row>
    <row r="1080" spans="1:5" ht="16.5" thickBot="1" x14ac:dyDescent="0.25">
      <c r="A1080" s="60">
        <v>3045731.8330000001</v>
      </c>
      <c r="B1080" s="60">
        <v>35400157.971000001</v>
      </c>
      <c r="C1080" s="60">
        <v>891.56600000000003</v>
      </c>
      <c r="D1080" s="2">
        <v>44908</v>
      </c>
      <c r="E1080" s="30">
        <v>883.78</v>
      </c>
    </row>
    <row r="1081" spans="1:5" ht="16.5" thickBot="1" x14ac:dyDescent="0.25">
      <c r="A1081" s="60">
        <v>3045731.8330000001</v>
      </c>
      <c r="B1081" s="60">
        <v>35400157.971000001</v>
      </c>
      <c r="C1081" s="60">
        <v>891.56600000000003</v>
      </c>
      <c r="D1081" s="2">
        <v>44909</v>
      </c>
      <c r="E1081" s="30">
        <v>883.77</v>
      </c>
    </row>
    <row r="1082" spans="1:5" ht="16.5" thickBot="1" x14ac:dyDescent="0.25">
      <c r="A1082" s="60">
        <v>3045731.8330000001</v>
      </c>
      <c r="B1082" s="60">
        <v>35400157.971000001</v>
      </c>
      <c r="C1082" s="60">
        <v>891.56600000000003</v>
      </c>
      <c r="D1082" s="2">
        <v>44910</v>
      </c>
      <c r="E1082" s="30">
        <v>883.76</v>
      </c>
    </row>
    <row r="1083" spans="1:5" ht="16.5" thickBot="1" x14ac:dyDescent="0.25">
      <c r="A1083" s="60">
        <v>3045731.8330000001</v>
      </c>
      <c r="B1083" s="60">
        <v>35400157.971000001</v>
      </c>
      <c r="C1083" s="60">
        <v>891.56600000000003</v>
      </c>
      <c r="D1083" s="2">
        <v>44911</v>
      </c>
      <c r="E1083" s="30">
        <v>883.75</v>
      </c>
    </row>
    <row r="1084" spans="1:5" ht="16.5" thickBot="1" x14ac:dyDescent="0.25">
      <c r="A1084" s="60">
        <v>3045731.8330000001</v>
      </c>
      <c r="B1084" s="60">
        <v>35400157.971000001</v>
      </c>
      <c r="C1084" s="60">
        <v>891.56600000000003</v>
      </c>
      <c r="D1084" s="2">
        <v>44912</v>
      </c>
      <c r="E1084" s="30">
        <v>883.74</v>
      </c>
    </row>
    <row r="1085" spans="1:5" ht="16.5" thickBot="1" x14ac:dyDescent="0.25">
      <c r="A1085" s="60">
        <v>3045731.8330000001</v>
      </c>
      <c r="B1085" s="60">
        <v>35400157.971000001</v>
      </c>
      <c r="C1085" s="60">
        <v>891.56600000000003</v>
      </c>
      <c r="D1085" s="2">
        <v>44913</v>
      </c>
      <c r="E1085" s="30">
        <v>883.73</v>
      </c>
    </row>
    <row r="1086" spans="1:5" ht="16.5" thickBot="1" x14ac:dyDescent="0.25">
      <c r="A1086" s="60">
        <v>3045731.8330000001</v>
      </c>
      <c r="B1086" s="60">
        <v>35400157.971000001</v>
      </c>
      <c r="C1086" s="60">
        <v>891.56600000000003</v>
      </c>
      <c r="D1086" s="2">
        <v>44914</v>
      </c>
      <c r="E1086" s="30">
        <v>883.73</v>
      </c>
    </row>
    <row r="1087" spans="1:5" ht="16.5" thickBot="1" x14ac:dyDescent="0.25">
      <c r="A1087" s="60">
        <v>3045731.8330000001</v>
      </c>
      <c r="B1087" s="60">
        <v>35400157.971000001</v>
      </c>
      <c r="C1087" s="60">
        <v>891.56600000000003</v>
      </c>
      <c r="D1087" s="2">
        <v>44915</v>
      </c>
      <c r="E1087" s="30">
        <v>883.72</v>
      </c>
    </row>
    <row r="1088" spans="1:5" ht="16.5" thickBot="1" x14ac:dyDescent="0.25">
      <c r="A1088" s="60">
        <v>3045731.8330000001</v>
      </c>
      <c r="B1088" s="60">
        <v>35400157.971000001</v>
      </c>
      <c r="C1088" s="60">
        <v>891.56600000000003</v>
      </c>
      <c r="D1088" s="2">
        <v>44916</v>
      </c>
      <c r="E1088" s="30">
        <v>883.72</v>
      </c>
    </row>
    <row r="1089" spans="1:5" ht="16.5" thickBot="1" x14ac:dyDescent="0.25">
      <c r="A1089" s="60">
        <v>3045731.8330000001</v>
      </c>
      <c r="B1089" s="60">
        <v>35400157.971000001</v>
      </c>
      <c r="C1089" s="60">
        <v>891.56600000000003</v>
      </c>
      <c r="D1089" s="2">
        <v>44917</v>
      </c>
      <c r="E1089" s="30">
        <v>883.72</v>
      </c>
    </row>
    <row r="1090" spans="1:5" ht="16.5" thickBot="1" x14ac:dyDescent="0.25">
      <c r="A1090" s="60">
        <v>3045731.8330000001</v>
      </c>
      <c r="B1090" s="60">
        <v>35400157.971000001</v>
      </c>
      <c r="C1090" s="60">
        <v>891.56600000000003</v>
      </c>
      <c r="D1090" s="2">
        <v>44918</v>
      </c>
      <c r="E1090" s="30">
        <v>883.72</v>
      </c>
    </row>
    <row r="1091" spans="1:5" ht="16.5" thickBot="1" x14ac:dyDescent="0.25">
      <c r="A1091" s="60">
        <v>3045731.8330000001</v>
      </c>
      <c r="B1091" s="60">
        <v>35400157.971000001</v>
      </c>
      <c r="C1091" s="60">
        <v>891.56600000000003</v>
      </c>
      <c r="D1091" s="2">
        <v>44919</v>
      </c>
      <c r="E1091" s="30">
        <v>883.72</v>
      </c>
    </row>
    <row r="1092" spans="1:5" ht="16.5" thickBot="1" x14ac:dyDescent="0.25">
      <c r="A1092" s="60">
        <v>3045731.8330000001</v>
      </c>
      <c r="B1092" s="60">
        <v>35400157.971000001</v>
      </c>
      <c r="C1092" s="60">
        <v>891.56600000000003</v>
      </c>
      <c r="D1092" s="2">
        <v>44920</v>
      </c>
      <c r="E1092" s="30">
        <v>883.71</v>
      </c>
    </row>
    <row r="1093" spans="1:5" ht="16.5" thickBot="1" x14ac:dyDescent="0.25">
      <c r="A1093" s="60">
        <v>3045731.8330000001</v>
      </c>
      <c r="B1093" s="60">
        <v>35400157.971000001</v>
      </c>
      <c r="C1093" s="60">
        <v>891.56600000000003</v>
      </c>
      <c r="D1093" s="2">
        <v>44921</v>
      </c>
      <c r="E1093" s="30">
        <v>883.7</v>
      </c>
    </row>
    <row r="1094" spans="1:5" ht="16.5" thickBot="1" x14ac:dyDescent="0.25">
      <c r="A1094" s="60">
        <v>3045731.8330000001</v>
      </c>
      <c r="B1094" s="60">
        <v>35400157.971000001</v>
      </c>
      <c r="C1094" s="60">
        <v>891.56600000000003</v>
      </c>
      <c r="D1094" s="2">
        <v>44922</v>
      </c>
      <c r="E1094" s="30">
        <v>883.69</v>
      </c>
    </row>
    <row r="1095" spans="1:5" ht="16.5" thickBot="1" x14ac:dyDescent="0.25">
      <c r="A1095" s="60">
        <v>3045731.8330000001</v>
      </c>
      <c r="B1095" s="60">
        <v>35400157.971000001</v>
      </c>
      <c r="C1095" s="60">
        <v>891.56600000000003</v>
      </c>
      <c r="D1095" s="2">
        <v>44923</v>
      </c>
      <c r="E1095" s="30">
        <v>883.69</v>
      </c>
    </row>
    <row r="1096" spans="1:5" ht="16.5" thickBot="1" x14ac:dyDescent="0.25">
      <c r="A1096" s="60">
        <v>3045731.8330000001</v>
      </c>
      <c r="B1096" s="60">
        <v>35400157.971000001</v>
      </c>
      <c r="C1096" s="60">
        <v>891.56600000000003</v>
      </c>
      <c r="D1096" s="2">
        <v>44924</v>
      </c>
      <c r="E1096" s="30">
        <v>883.68</v>
      </c>
    </row>
    <row r="1097" spans="1:5" ht="16.5" thickBot="1" x14ac:dyDescent="0.25">
      <c r="A1097" s="60">
        <v>3045731.8330000001</v>
      </c>
      <c r="B1097" s="60">
        <v>35400157.971000001</v>
      </c>
      <c r="C1097" s="60">
        <v>891.56600000000003</v>
      </c>
      <c r="D1097" s="2">
        <v>44925</v>
      </c>
      <c r="E1097" s="30">
        <v>883.68</v>
      </c>
    </row>
    <row r="1098" spans="1:5" ht="16.5" thickBot="1" x14ac:dyDescent="0.25">
      <c r="A1098" s="60">
        <v>3045731.8330000001</v>
      </c>
      <c r="B1098" s="60">
        <v>35400157.971000001</v>
      </c>
      <c r="C1098" s="60">
        <v>891.56600000000003</v>
      </c>
      <c r="D1098" s="2">
        <v>44926</v>
      </c>
      <c r="E1098" s="30">
        <v>883.67</v>
      </c>
    </row>
    <row r="1099" spans="1:5" ht="16.5" thickBot="1" x14ac:dyDescent="0.25">
      <c r="A1099" s="60">
        <v>3045731.8330000001</v>
      </c>
      <c r="B1099" s="60">
        <v>35400157.971000001</v>
      </c>
      <c r="C1099" s="60">
        <v>891.56600000000003</v>
      </c>
      <c r="D1099" s="2">
        <v>44927</v>
      </c>
      <c r="E1099" s="30">
        <v>883.68</v>
      </c>
    </row>
    <row r="1100" spans="1:5" ht="16.5" thickBot="1" x14ac:dyDescent="0.25">
      <c r="A1100" s="60">
        <v>3045731.8330000001</v>
      </c>
      <c r="B1100" s="60">
        <v>35400157.971000001</v>
      </c>
      <c r="C1100" s="60">
        <v>891.56600000000003</v>
      </c>
      <c r="D1100" s="2">
        <v>44928</v>
      </c>
      <c r="E1100" s="30">
        <v>883.67</v>
      </c>
    </row>
    <row r="1101" spans="1:5" ht="16.5" thickBot="1" x14ac:dyDescent="0.25">
      <c r="A1101" s="60">
        <v>3045731.8330000001</v>
      </c>
      <c r="B1101" s="60">
        <v>35400157.971000001</v>
      </c>
      <c r="C1101" s="60">
        <v>891.56600000000003</v>
      </c>
      <c r="D1101" s="2">
        <v>44929</v>
      </c>
      <c r="E1101" s="30">
        <v>883.67</v>
      </c>
    </row>
    <row r="1102" spans="1:5" ht="16.5" thickBot="1" x14ac:dyDescent="0.25">
      <c r="A1102" s="60">
        <v>3045731.8330000001</v>
      </c>
      <c r="B1102" s="60">
        <v>35400157.971000001</v>
      </c>
      <c r="C1102" s="60">
        <v>891.56600000000003</v>
      </c>
      <c r="D1102" s="2">
        <v>44930</v>
      </c>
      <c r="E1102" s="30">
        <v>883.67</v>
      </c>
    </row>
    <row r="1103" spans="1:5" ht="16.5" thickBot="1" x14ac:dyDescent="0.25">
      <c r="A1103" s="60">
        <v>3045731.8330000001</v>
      </c>
      <c r="B1103" s="60">
        <v>35400157.971000001</v>
      </c>
      <c r="C1103" s="60">
        <v>891.56600000000003</v>
      </c>
      <c r="D1103" s="2">
        <v>44931</v>
      </c>
      <c r="E1103" s="49">
        <v>883.67</v>
      </c>
    </row>
    <row r="1104" spans="1:5" ht="16.5" thickBot="1" x14ac:dyDescent="0.25">
      <c r="A1104" s="60">
        <v>3045731.8330000001</v>
      </c>
      <c r="B1104" s="60">
        <v>35400157.971000001</v>
      </c>
      <c r="C1104" s="60">
        <v>891.56600000000003</v>
      </c>
      <c r="D1104" s="2">
        <v>44932</v>
      </c>
      <c r="E1104" s="30">
        <v>883.67</v>
      </c>
    </row>
    <row r="1105" spans="1:5" ht="16.5" thickBot="1" x14ac:dyDescent="0.25">
      <c r="A1105" s="60">
        <v>3045731.8330000001</v>
      </c>
      <c r="B1105" s="60">
        <v>35400157.971000001</v>
      </c>
      <c r="C1105" s="60">
        <v>891.56600000000003</v>
      </c>
      <c r="D1105" s="2">
        <v>44933</v>
      </c>
      <c r="E1105" s="30">
        <v>883.69</v>
      </c>
    </row>
    <row r="1106" spans="1:5" ht="16.5" thickBot="1" x14ac:dyDescent="0.25">
      <c r="A1106" s="60">
        <v>3045731.8330000001</v>
      </c>
      <c r="B1106" s="60">
        <v>35400157.971000001</v>
      </c>
      <c r="C1106" s="60">
        <v>891.56600000000003</v>
      </c>
      <c r="D1106" s="2">
        <v>44934</v>
      </c>
      <c r="E1106" s="30">
        <v>883.7</v>
      </c>
    </row>
    <row r="1107" spans="1:5" ht="16.5" thickBot="1" x14ac:dyDescent="0.25">
      <c r="A1107" s="60">
        <v>3045731.8330000001</v>
      </c>
      <c r="B1107" s="60">
        <v>35400157.971000001</v>
      </c>
      <c r="C1107" s="60">
        <v>891.56600000000003</v>
      </c>
      <c r="D1107" s="2">
        <v>44935</v>
      </c>
      <c r="E1107" s="30">
        <v>883.7</v>
      </c>
    </row>
    <row r="1108" spans="1:5" ht="16.5" thickBot="1" x14ac:dyDescent="0.25">
      <c r="A1108" s="60">
        <v>3045731.8330000001</v>
      </c>
      <c r="B1108" s="60">
        <v>35400157.971000001</v>
      </c>
      <c r="C1108" s="60">
        <v>891.56600000000003</v>
      </c>
      <c r="D1108" s="2">
        <v>44936</v>
      </c>
      <c r="E1108" s="30">
        <v>883.7</v>
      </c>
    </row>
    <row r="1109" spans="1:5" ht="16.5" thickBot="1" x14ac:dyDescent="0.25">
      <c r="A1109" s="60">
        <v>3045731.8330000001</v>
      </c>
      <c r="B1109" s="60">
        <v>35400157.971000001</v>
      </c>
      <c r="C1109" s="60">
        <v>891.56600000000003</v>
      </c>
      <c r="D1109" s="2">
        <v>44937</v>
      </c>
      <c r="E1109" s="30">
        <v>883.71</v>
      </c>
    </row>
    <row r="1110" spans="1:5" ht="16.5" thickBot="1" x14ac:dyDescent="0.25">
      <c r="A1110" s="60">
        <v>3045731.8330000001</v>
      </c>
      <c r="B1110" s="60">
        <v>35400157.971000001</v>
      </c>
      <c r="C1110" s="60">
        <v>891.56600000000003</v>
      </c>
      <c r="D1110" s="2">
        <v>44938</v>
      </c>
      <c r="E1110" s="63"/>
    </row>
    <row r="1111" spans="1:5" ht="16.5" thickBot="1" x14ac:dyDescent="0.25">
      <c r="A1111" s="60">
        <v>3045731.8330000001</v>
      </c>
      <c r="B1111" s="60">
        <v>35400157.971000001</v>
      </c>
      <c r="C1111" s="60">
        <v>891.56600000000003</v>
      </c>
      <c r="D1111" s="2">
        <v>44939</v>
      </c>
      <c r="E1111" s="63"/>
    </row>
    <row r="1112" spans="1:5" ht="16.5" thickBot="1" x14ac:dyDescent="0.25">
      <c r="A1112" s="60">
        <v>3045731.8330000001</v>
      </c>
      <c r="B1112" s="60">
        <v>35400157.971000001</v>
      </c>
      <c r="C1112" s="60">
        <v>891.56600000000003</v>
      </c>
      <c r="D1112" s="2">
        <v>44940</v>
      </c>
      <c r="E1112" s="63"/>
    </row>
    <row r="1113" spans="1:5" ht="16.5" thickBot="1" x14ac:dyDescent="0.25">
      <c r="A1113" s="60">
        <v>3045731.8330000001</v>
      </c>
      <c r="B1113" s="60">
        <v>35400157.971000001</v>
      </c>
      <c r="C1113" s="60">
        <v>891.56600000000003</v>
      </c>
      <c r="D1113" s="2">
        <v>44941</v>
      </c>
      <c r="E1113" s="63"/>
    </row>
    <row r="1114" spans="1:5" ht="16.5" thickBot="1" x14ac:dyDescent="0.25">
      <c r="A1114" s="60">
        <v>3045731.8330000001</v>
      </c>
      <c r="B1114" s="60">
        <v>35400157.971000001</v>
      </c>
      <c r="C1114" s="60">
        <v>891.56600000000003</v>
      </c>
      <c r="D1114" s="2">
        <v>44942</v>
      </c>
      <c r="E1114" s="30">
        <v>883.69</v>
      </c>
    </row>
    <row r="1115" spans="1:5" ht="16.5" thickBot="1" x14ac:dyDescent="0.25">
      <c r="A1115" s="60">
        <v>3045731.8330000001</v>
      </c>
      <c r="B1115" s="60">
        <v>35400157.971000001</v>
      </c>
      <c r="C1115" s="60">
        <v>891.56600000000003</v>
      </c>
      <c r="D1115" s="2">
        <v>44943</v>
      </c>
      <c r="E1115" s="30">
        <v>883.69</v>
      </c>
    </row>
    <row r="1116" spans="1:5" ht="16.5" thickBot="1" x14ac:dyDescent="0.25">
      <c r="A1116" s="60">
        <v>3045731.8330000001</v>
      </c>
      <c r="B1116" s="60">
        <v>35400157.971000001</v>
      </c>
      <c r="C1116" s="60">
        <v>891.56600000000003</v>
      </c>
      <c r="D1116" s="2">
        <v>44944</v>
      </c>
      <c r="E1116" s="30">
        <v>883.68</v>
      </c>
    </row>
    <row r="1117" spans="1:5" ht="16.5" thickBot="1" x14ac:dyDescent="0.25">
      <c r="A1117" s="60">
        <v>3045731.8330000001</v>
      </c>
      <c r="B1117" s="60">
        <v>35400157.971000001</v>
      </c>
      <c r="C1117" s="60">
        <v>891.56600000000003</v>
      </c>
      <c r="D1117" s="2">
        <v>44945</v>
      </c>
      <c r="E1117" s="30">
        <v>883.67</v>
      </c>
    </row>
    <row r="1118" spans="1:5" ht="16.5" thickBot="1" x14ac:dyDescent="0.25">
      <c r="A1118" s="60">
        <v>3045731.8330000001</v>
      </c>
      <c r="B1118" s="60">
        <v>35400157.971000001</v>
      </c>
      <c r="C1118" s="60">
        <v>891.56600000000003</v>
      </c>
      <c r="D1118" s="2">
        <v>44946</v>
      </c>
      <c r="E1118" s="30">
        <v>883.67</v>
      </c>
    </row>
    <row r="1119" spans="1:5" ht="16.5" thickBot="1" x14ac:dyDescent="0.25">
      <c r="A1119" s="60">
        <v>3045731.8330000001</v>
      </c>
      <c r="B1119" s="60">
        <v>35400157.971000001</v>
      </c>
      <c r="C1119" s="60">
        <v>891.56600000000003</v>
      </c>
      <c r="D1119" s="2">
        <v>44947</v>
      </c>
      <c r="E1119" s="30">
        <v>883.66</v>
      </c>
    </row>
    <row r="1120" spans="1:5" ht="16.5" thickBot="1" x14ac:dyDescent="0.25">
      <c r="A1120" s="60">
        <v>3045731.8330000001</v>
      </c>
      <c r="B1120" s="60">
        <v>35400157.971000001</v>
      </c>
      <c r="C1120" s="60">
        <v>891.56600000000003</v>
      </c>
      <c r="D1120" s="2">
        <v>44948</v>
      </c>
      <c r="E1120" s="30">
        <v>883.66</v>
      </c>
    </row>
    <row r="1121" spans="1:5" ht="16.5" thickBot="1" x14ac:dyDescent="0.25">
      <c r="A1121" s="60">
        <v>3045731.8330000001</v>
      </c>
      <c r="B1121" s="60">
        <v>35400157.971000001</v>
      </c>
      <c r="C1121" s="60">
        <v>891.56600000000003</v>
      </c>
      <c r="D1121" s="2">
        <v>44949</v>
      </c>
      <c r="E1121" s="30">
        <v>883.65</v>
      </c>
    </row>
    <row r="1122" spans="1:5" ht="16.5" thickBot="1" x14ac:dyDescent="0.25">
      <c r="A1122" s="60">
        <v>3045731.8330000001</v>
      </c>
      <c r="B1122" s="60">
        <v>35400157.971000001</v>
      </c>
      <c r="C1122" s="60">
        <v>891.56600000000003</v>
      </c>
      <c r="D1122" s="2">
        <v>44950</v>
      </c>
      <c r="E1122" s="30">
        <v>883.65</v>
      </c>
    </row>
    <row r="1123" spans="1:5" ht="16.5" thickBot="1" x14ac:dyDescent="0.25">
      <c r="A1123" s="60">
        <v>3045731.8330000001</v>
      </c>
      <c r="B1123" s="60">
        <v>35400157.971000001</v>
      </c>
      <c r="C1123" s="60">
        <v>891.56600000000003</v>
      </c>
      <c r="D1123" s="2">
        <v>44951</v>
      </c>
      <c r="E1123" s="30">
        <v>883.65</v>
      </c>
    </row>
    <row r="1124" spans="1:5" ht="16.5" thickBot="1" x14ac:dyDescent="0.25">
      <c r="A1124" s="60">
        <v>3045731.8330000001</v>
      </c>
      <c r="B1124" s="60">
        <v>35400157.971000001</v>
      </c>
      <c r="C1124" s="60">
        <v>891.56600000000003</v>
      </c>
      <c r="D1124" s="2">
        <v>44952</v>
      </c>
      <c r="E1124" s="30">
        <v>883.64</v>
      </c>
    </row>
    <row r="1125" spans="1:5" ht="16.5" thickBot="1" x14ac:dyDescent="0.25">
      <c r="A1125" s="60">
        <v>3045731.8330000001</v>
      </c>
      <c r="B1125" s="60">
        <v>35400157.971000001</v>
      </c>
      <c r="C1125" s="60">
        <v>891.56600000000003</v>
      </c>
      <c r="D1125" s="2">
        <v>44953</v>
      </c>
      <c r="E1125" s="30">
        <v>883.64</v>
      </c>
    </row>
    <row r="1126" spans="1:5" ht="16.5" thickBot="1" x14ac:dyDescent="0.25">
      <c r="A1126" s="60">
        <v>3045731.8330000001</v>
      </c>
      <c r="B1126" s="60">
        <v>35400157.971000001</v>
      </c>
      <c r="C1126" s="60">
        <v>891.56600000000003</v>
      </c>
      <c r="D1126" s="2">
        <v>44954</v>
      </c>
      <c r="E1126" s="30">
        <v>883.64</v>
      </c>
    </row>
    <row r="1127" spans="1:5" ht="16.5" thickBot="1" x14ac:dyDescent="0.25">
      <c r="A1127" s="60">
        <v>3045731.8330000001</v>
      </c>
      <c r="B1127" s="60">
        <v>35400157.971000001</v>
      </c>
      <c r="C1127" s="60">
        <v>891.56600000000003</v>
      </c>
      <c r="D1127" s="2">
        <v>44955</v>
      </c>
      <c r="E1127" s="30">
        <v>883.63</v>
      </c>
    </row>
    <row r="1128" spans="1:5" ht="16.5" thickBot="1" x14ac:dyDescent="0.25">
      <c r="A1128" s="60">
        <v>3045731.8330000001</v>
      </c>
      <c r="B1128" s="60">
        <v>35400157.971000001</v>
      </c>
      <c r="C1128" s="60">
        <v>891.56600000000003</v>
      </c>
      <c r="D1128" s="2">
        <v>44956</v>
      </c>
      <c r="E1128" s="30">
        <v>883.63</v>
      </c>
    </row>
    <row r="1129" spans="1:5" ht="16.5" thickBot="1" x14ac:dyDescent="0.25">
      <c r="A1129" s="60">
        <v>3045731.8330000001</v>
      </c>
      <c r="B1129" s="60">
        <v>35400157.971000001</v>
      </c>
      <c r="C1129" s="60">
        <v>891.56600000000003</v>
      </c>
      <c r="D1129" s="2">
        <v>44957</v>
      </c>
      <c r="E1129" s="30">
        <v>883.63</v>
      </c>
    </row>
    <row r="1130" spans="1:5" ht="16.5" thickBot="1" x14ac:dyDescent="0.25">
      <c r="A1130" s="60">
        <v>3045731.8330000001</v>
      </c>
      <c r="B1130" s="60">
        <v>35400157.971000001</v>
      </c>
      <c r="C1130" s="60">
        <v>891.56600000000003</v>
      </c>
      <c r="D1130" s="2">
        <v>44958</v>
      </c>
      <c r="E1130" s="30">
        <v>883.63</v>
      </c>
    </row>
    <row r="1131" spans="1:5" ht="16.5" thickBot="1" x14ac:dyDescent="0.25">
      <c r="A1131" s="60">
        <v>3045731.8330000001</v>
      </c>
      <c r="B1131" s="60">
        <v>35400157.971000001</v>
      </c>
      <c r="C1131" s="60">
        <v>891.56600000000003</v>
      </c>
      <c r="D1131" s="2">
        <v>44959</v>
      </c>
      <c r="E1131" s="30">
        <v>883.63</v>
      </c>
    </row>
    <row r="1132" spans="1:5" ht="16.5" thickBot="1" x14ac:dyDescent="0.25">
      <c r="A1132" s="60">
        <v>3045731.8330000001</v>
      </c>
      <c r="B1132" s="60">
        <v>35400157.971000001</v>
      </c>
      <c r="C1132" s="60">
        <v>891.56600000000003</v>
      </c>
      <c r="D1132" s="2">
        <v>44960</v>
      </c>
      <c r="E1132" s="30">
        <v>883.63</v>
      </c>
    </row>
    <row r="1133" spans="1:5" ht="16.5" thickBot="1" x14ac:dyDescent="0.25">
      <c r="A1133" s="60">
        <v>3045731.8330000001</v>
      </c>
      <c r="B1133" s="60">
        <v>35400157.971000001</v>
      </c>
      <c r="C1133" s="60">
        <v>891.56600000000003</v>
      </c>
      <c r="D1133" s="2">
        <v>44961</v>
      </c>
      <c r="E1133" s="30">
        <v>883.63</v>
      </c>
    </row>
    <row r="1134" spans="1:5" ht="16.5" thickBot="1" x14ac:dyDescent="0.25">
      <c r="A1134" s="60">
        <v>3045731.8330000001</v>
      </c>
      <c r="B1134" s="60">
        <v>35400157.971000001</v>
      </c>
      <c r="C1134" s="60">
        <v>891.56600000000003</v>
      </c>
      <c r="D1134" s="2">
        <v>44962</v>
      </c>
      <c r="E1134" s="30">
        <v>883.63</v>
      </c>
    </row>
    <row r="1135" spans="1:5" ht="16.5" thickBot="1" x14ac:dyDescent="0.25">
      <c r="A1135" s="60">
        <v>3045731.8330000001</v>
      </c>
      <c r="B1135" s="60">
        <v>35400157.971000001</v>
      </c>
      <c r="C1135" s="60">
        <v>891.56600000000003</v>
      </c>
      <c r="D1135" s="2">
        <v>44963</v>
      </c>
      <c r="E1135" s="30">
        <v>883.63</v>
      </c>
    </row>
    <row r="1136" spans="1:5" ht="16.5" thickBot="1" x14ac:dyDescent="0.25">
      <c r="A1136" s="60">
        <v>3045731.8330000001</v>
      </c>
      <c r="B1136" s="60">
        <v>35400157.971000001</v>
      </c>
      <c r="C1136" s="60">
        <v>891.56600000000003</v>
      </c>
      <c r="D1136" s="2">
        <v>44964</v>
      </c>
      <c r="E1136" s="30">
        <v>883.62</v>
      </c>
    </row>
    <row r="1137" spans="1:5" ht="16.5" thickBot="1" x14ac:dyDescent="0.25">
      <c r="A1137" s="60">
        <v>3045731.8330000001</v>
      </c>
      <c r="B1137" s="60">
        <v>35400157.971000001</v>
      </c>
      <c r="C1137" s="60">
        <v>891.56600000000003</v>
      </c>
      <c r="D1137" s="2">
        <v>44965</v>
      </c>
      <c r="E1137" s="30">
        <v>883.62</v>
      </c>
    </row>
    <row r="1138" spans="1:5" ht="16.5" thickBot="1" x14ac:dyDescent="0.25">
      <c r="A1138" s="60">
        <v>3045731.8330000001</v>
      </c>
      <c r="B1138" s="60">
        <v>35400157.971000001</v>
      </c>
      <c r="C1138" s="60">
        <v>891.56600000000003</v>
      </c>
      <c r="D1138" s="2">
        <v>44966</v>
      </c>
      <c r="E1138" s="30">
        <v>883.62</v>
      </c>
    </row>
    <row r="1139" spans="1:5" ht="16.5" thickBot="1" x14ac:dyDescent="0.25">
      <c r="A1139" s="60">
        <v>3045731.8330000001</v>
      </c>
      <c r="B1139" s="60">
        <v>35400157.971000001</v>
      </c>
      <c r="C1139" s="60">
        <v>891.56600000000003</v>
      </c>
      <c r="D1139" s="2">
        <v>44967</v>
      </c>
      <c r="E1139" s="30">
        <v>883.63</v>
      </c>
    </row>
    <row r="1140" spans="1:5" ht="16.5" thickBot="1" x14ac:dyDescent="0.25">
      <c r="A1140" s="60">
        <v>3045731.8330000001</v>
      </c>
      <c r="B1140" s="60">
        <v>35400157.971000001</v>
      </c>
      <c r="C1140" s="60">
        <v>891.56600000000003</v>
      </c>
      <c r="D1140" s="2">
        <v>44968</v>
      </c>
      <c r="E1140" s="30">
        <v>883.63</v>
      </c>
    </row>
    <row r="1141" spans="1:5" ht="16.5" thickBot="1" x14ac:dyDescent="0.25">
      <c r="A1141" s="60">
        <v>3045731.8330000001</v>
      </c>
      <c r="B1141" s="60">
        <v>35400157.971000001</v>
      </c>
      <c r="C1141" s="60">
        <v>891.56600000000003</v>
      </c>
      <c r="D1141" s="2">
        <v>44969</v>
      </c>
      <c r="E1141" s="30">
        <v>883.64</v>
      </c>
    </row>
    <row r="1142" spans="1:5" ht="16.5" thickBot="1" x14ac:dyDescent="0.25">
      <c r="A1142" s="60">
        <v>3045731.8330000001</v>
      </c>
      <c r="B1142" s="60">
        <v>35400157.971000001</v>
      </c>
      <c r="C1142" s="60">
        <v>891.56600000000003</v>
      </c>
      <c r="D1142" s="2">
        <v>44970</v>
      </c>
      <c r="E1142" s="49">
        <v>883.63</v>
      </c>
    </row>
    <row r="1143" spans="1:5" ht="16.5" thickBot="1" x14ac:dyDescent="0.25">
      <c r="A1143" s="60">
        <v>3045731.8330000001</v>
      </c>
      <c r="B1143" s="60">
        <v>35400157.971000001</v>
      </c>
      <c r="C1143" s="60">
        <v>891.56600000000003</v>
      </c>
      <c r="D1143" s="2">
        <v>44971</v>
      </c>
      <c r="E1143" s="30">
        <v>883.63</v>
      </c>
    </row>
    <row r="1144" spans="1:5" ht="16.5" thickBot="1" x14ac:dyDescent="0.25">
      <c r="A1144" s="60">
        <v>3045731.8330000001</v>
      </c>
      <c r="B1144" s="60">
        <v>35400157.971000001</v>
      </c>
      <c r="C1144" s="60">
        <v>891.56600000000003</v>
      </c>
      <c r="D1144" s="2">
        <v>44972</v>
      </c>
      <c r="E1144" s="30">
        <v>883.64</v>
      </c>
    </row>
    <row r="1145" spans="1:5" ht="16.5" thickBot="1" x14ac:dyDescent="0.25">
      <c r="A1145" s="60">
        <v>3045731.8330000001</v>
      </c>
      <c r="B1145" s="60">
        <v>35400157.971000001</v>
      </c>
      <c r="C1145" s="60">
        <v>891.56600000000003</v>
      </c>
      <c r="D1145" s="2">
        <v>44973</v>
      </c>
      <c r="E1145" s="30">
        <v>883.65</v>
      </c>
    </row>
    <row r="1146" spans="1:5" ht="16.5" thickBot="1" x14ac:dyDescent="0.25">
      <c r="A1146" s="60">
        <v>3045731.8330000001</v>
      </c>
      <c r="B1146" s="60">
        <v>35400157.971000001</v>
      </c>
      <c r="C1146" s="60">
        <v>891.56600000000003</v>
      </c>
      <c r="D1146" s="2">
        <v>44974</v>
      </c>
      <c r="E1146" s="30">
        <v>883.65</v>
      </c>
    </row>
    <row r="1147" spans="1:5" ht="16.5" thickBot="1" x14ac:dyDescent="0.25">
      <c r="A1147" s="60">
        <v>3045731.8330000001</v>
      </c>
      <c r="B1147" s="60">
        <v>35400157.971000001</v>
      </c>
      <c r="C1147" s="60">
        <v>891.56600000000003</v>
      </c>
      <c r="D1147" s="2">
        <v>44975</v>
      </c>
      <c r="E1147" s="30">
        <v>883.65</v>
      </c>
    </row>
    <row r="1148" spans="1:5" ht="16.5" thickBot="1" x14ac:dyDescent="0.25">
      <c r="A1148" s="60">
        <v>3045731.8330000001</v>
      </c>
      <c r="B1148" s="60">
        <v>35400157.971000001</v>
      </c>
      <c r="C1148" s="60">
        <v>891.56600000000003</v>
      </c>
      <c r="D1148" s="2">
        <v>44976</v>
      </c>
      <c r="E1148" s="30">
        <v>882.12</v>
      </c>
    </row>
    <row r="1149" spans="1:5" ht="16.5" thickBot="1" x14ac:dyDescent="0.25">
      <c r="A1149" s="60">
        <v>3045731.8330000001</v>
      </c>
      <c r="B1149" s="60">
        <v>35400157.971000001</v>
      </c>
      <c r="C1149" s="60">
        <v>891.56600000000003</v>
      </c>
      <c r="D1149" s="2">
        <v>44977</v>
      </c>
      <c r="E1149" s="30">
        <v>882.13</v>
      </c>
    </row>
    <row r="1150" spans="1:5" ht="16.5" thickBot="1" x14ac:dyDescent="0.25">
      <c r="A1150" s="60">
        <v>3045731.8330000001</v>
      </c>
      <c r="B1150" s="60">
        <v>35400157.971000001</v>
      </c>
      <c r="C1150" s="60">
        <v>891.56600000000003</v>
      </c>
      <c r="D1150" s="2">
        <v>44978</v>
      </c>
      <c r="E1150" s="30">
        <v>882.13</v>
      </c>
    </row>
    <row r="1151" spans="1:5" ht="16.5" thickBot="1" x14ac:dyDescent="0.25">
      <c r="A1151" s="60">
        <v>3045731.8330000001</v>
      </c>
      <c r="B1151" s="60">
        <v>35400157.971000001</v>
      </c>
      <c r="C1151" s="60">
        <v>891.56600000000003</v>
      </c>
      <c r="D1151" s="2">
        <v>44979</v>
      </c>
      <c r="E1151" s="30">
        <v>885.22</v>
      </c>
    </row>
    <row r="1152" spans="1:5" ht="16.5" thickBot="1" x14ac:dyDescent="0.25">
      <c r="A1152" s="60">
        <v>3045731.8330000001</v>
      </c>
      <c r="B1152" s="60">
        <v>35400157.971000001</v>
      </c>
      <c r="C1152" s="60">
        <v>891.56600000000003</v>
      </c>
      <c r="D1152" s="2">
        <v>44980</v>
      </c>
      <c r="E1152" s="30">
        <v>884.14</v>
      </c>
    </row>
    <row r="1153" spans="1:5" ht="16.5" thickBot="1" x14ac:dyDescent="0.25">
      <c r="A1153" s="60">
        <v>3045731.8330000001</v>
      </c>
      <c r="B1153" s="60">
        <v>35400157.971000001</v>
      </c>
      <c r="C1153" s="60">
        <v>891.56600000000003</v>
      </c>
      <c r="D1153" s="2">
        <v>44981</v>
      </c>
      <c r="E1153" s="30">
        <v>882.95</v>
      </c>
    </row>
    <row r="1154" spans="1:5" ht="16.5" thickBot="1" x14ac:dyDescent="0.25">
      <c r="A1154" s="60">
        <v>3045731.8330000001</v>
      </c>
      <c r="B1154" s="60">
        <v>35400157.971000001</v>
      </c>
      <c r="C1154" s="60">
        <v>891.56600000000003</v>
      </c>
      <c r="D1154" s="2">
        <v>44982</v>
      </c>
      <c r="E1154" s="30">
        <v>881.02</v>
      </c>
    </row>
    <row r="1155" spans="1:5" ht="16.5" thickBot="1" x14ac:dyDescent="0.25">
      <c r="A1155" s="60">
        <v>3045731.8330000001</v>
      </c>
      <c r="B1155" s="60">
        <v>35400157.971000001</v>
      </c>
      <c r="C1155" s="60">
        <v>891.56600000000003</v>
      </c>
      <c r="D1155" s="2">
        <v>44983</v>
      </c>
      <c r="E1155" s="30">
        <v>882.21</v>
      </c>
    </row>
    <row r="1156" spans="1:5" ht="16.5" thickBot="1" x14ac:dyDescent="0.25">
      <c r="A1156" s="60">
        <v>3045731.8330000001</v>
      </c>
      <c r="B1156" s="60">
        <v>35400157.971000001</v>
      </c>
      <c r="C1156" s="60">
        <v>891.56600000000003</v>
      </c>
      <c r="D1156" s="2">
        <v>44984</v>
      </c>
      <c r="E1156" s="30">
        <v>882.08</v>
      </c>
    </row>
    <row r="1157" spans="1:5" ht="16.5" thickBot="1" x14ac:dyDescent="0.25">
      <c r="A1157" s="60">
        <v>3045731.8330000001</v>
      </c>
      <c r="B1157" s="60">
        <v>35400157.971000001</v>
      </c>
      <c r="C1157" s="60">
        <v>891.56600000000003</v>
      </c>
      <c r="D1157" s="2">
        <v>44985</v>
      </c>
      <c r="E1157" s="30">
        <v>882.01</v>
      </c>
    </row>
    <row r="1158" spans="1:5" ht="16.5" thickBot="1" x14ac:dyDescent="0.25">
      <c r="A1158" s="60">
        <v>3045731.8330000001</v>
      </c>
      <c r="B1158" s="60">
        <v>35400157.971000001</v>
      </c>
      <c r="C1158" s="60">
        <v>891.56600000000003</v>
      </c>
      <c r="D1158" s="2">
        <v>44986</v>
      </c>
      <c r="E1158" s="30">
        <v>881.96</v>
      </c>
    </row>
    <row r="1159" spans="1:5" ht="16.5" thickBot="1" x14ac:dyDescent="0.25">
      <c r="A1159" s="60">
        <v>3045731.8330000001</v>
      </c>
      <c r="B1159" s="60">
        <v>35400157.971000001</v>
      </c>
      <c r="C1159" s="60">
        <v>891.56600000000003</v>
      </c>
      <c r="D1159" s="2">
        <v>44987</v>
      </c>
      <c r="E1159" s="30">
        <v>881.91</v>
      </c>
    </row>
    <row r="1160" spans="1:5" ht="16.5" thickBot="1" x14ac:dyDescent="0.25">
      <c r="A1160" s="60">
        <v>3045731.8330000001</v>
      </c>
      <c r="B1160" s="60">
        <v>35400157.971000001</v>
      </c>
      <c r="C1160" s="60">
        <v>891.56600000000003</v>
      </c>
      <c r="D1160" s="2">
        <v>44988</v>
      </c>
      <c r="E1160" s="30">
        <v>881.87</v>
      </c>
    </row>
    <row r="1161" spans="1:5" ht="16.5" thickBot="1" x14ac:dyDescent="0.25">
      <c r="A1161" s="60">
        <v>3045731.8330000001</v>
      </c>
      <c r="B1161" s="60">
        <v>35400157.971000001</v>
      </c>
      <c r="C1161" s="60">
        <v>891.56600000000003</v>
      </c>
      <c r="D1161" s="2">
        <v>44989</v>
      </c>
      <c r="E1161" s="30">
        <v>881.84</v>
      </c>
    </row>
    <row r="1162" spans="1:5" ht="16.5" thickBot="1" x14ac:dyDescent="0.25">
      <c r="A1162" s="60">
        <v>3045731.8330000001</v>
      </c>
      <c r="B1162" s="60">
        <v>35400157.971000001</v>
      </c>
      <c r="C1162" s="60">
        <v>891.56600000000003</v>
      </c>
      <c r="D1162" s="2">
        <v>44990</v>
      </c>
      <c r="E1162" s="63"/>
    </row>
    <row r="1163" spans="1:5" ht="16.5" thickBot="1" x14ac:dyDescent="0.25">
      <c r="A1163" s="60">
        <v>3045731.8330000001</v>
      </c>
      <c r="B1163" s="60">
        <v>35400157.971000001</v>
      </c>
      <c r="C1163" s="60">
        <v>891.56600000000003</v>
      </c>
      <c r="D1163" s="2">
        <v>44991</v>
      </c>
      <c r="E1163" s="63"/>
    </row>
    <row r="1164" spans="1:5" ht="16.5" thickBot="1" x14ac:dyDescent="0.25">
      <c r="A1164" s="60">
        <v>3045731.8330000001</v>
      </c>
      <c r="B1164" s="60">
        <v>35400157.971000001</v>
      </c>
      <c r="C1164" s="60">
        <v>891.56600000000003</v>
      </c>
      <c r="D1164" s="2">
        <v>44992</v>
      </c>
      <c r="E1164" s="63"/>
    </row>
    <row r="1165" spans="1:5" ht="16.5" thickBot="1" x14ac:dyDescent="0.25">
      <c r="A1165" s="60">
        <v>3045731.8330000001</v>
      </c>
      <c r="B1165" s="60">
        <v>35400157.971000001</v>
      </c>
      <c r="C1165" s="60">
        <v>891.56600000000003</v>
      </c>
      <c r="D1165" s="2">
        <v>44993</v>
      </c>
      <c r="E1165" s="30">
        <v>889.27</v>
      </c>
    </row>
    <row r="1166" spans="1:5" ht="16.5" thickBot="1" x14ac:dyDescent="0.25">
      <c r="A1166" s="60">
        <v>3045731.8330000001</v>
      </c>
      <c r="B1166" s="60">
        <v>35400157.971000001</v>
      </c>
      <c r="C1166" s="60">
        <v>891.56600000000003</v>
      </c>
      <c r="D1166" s="2">
        <v>44994</v>
      </c>
      <c r="E1166" s="30"/>
    </row>
    <row r="1167" spans="1:5" ht="16.5" thickBot="1" x14ac:dyDescent="0.25">
      <c r="A1167" s="60">
        <v>3045731.8330000001</v>
      </c>
      <c r="B1167" s="60">
        <v>35400157.971000001</v>
      </c>
      <c r="C1167" s="60">
        <v>891.56600000000003</v>
      </c>
      <c r="D1167" s="2">
        <v>44995</v>
      </c>
      <c r="E1167" s="30"/>
    </row>
    <row r="1168" spans="1:5" ht="16.5" thickBot="1" x14ac:dyDescent="0.25">
      <c r="A1168" s="60">
        <v>3045731.8330000001</v>
      </c>
      <c r="B1168" s="60">
        <v>35400157.971000001</v>
      </c>
      <c r="C1168" s="60">
        <v>891.56600000000003</v>
      </c>
      <c r="D1168" s="2">
        <v>44996</v>
      </c>
      <c r="E1168" s="30">
        <v>889.23</v>
      </c>
    </row>
    <row r="1169" spans="1:5" ht="16.5" thickBot="1" x14ac:dyDescent="0.25">
      <c r="A1169" s="60">
        <v>3045731.8330000001</v>
      </c>
      <c r="B1169" s="60">
        <v>35400157.971000001</v>
      </c>
      <c r="C1169" s="60">
        <v>891.56600000000003</v>
      </c>
      <c r="D1169" s="2">
        <v>44997</v>
      </c>
      <c r="E1169" s="30">
        <v>889.22</v>
      </c>
    </row>
    <row r="1170" spans="1:5" ht="16.5" thickBot="1" x14ac:dyDescent="0.25">
      <c r="A1170" s="60">
        <v>3045731.8330000001</v>
      </c>
      <c r="B1170" s="60">
        <v>35400157.971000001</v>
      </c>
      <c r="C1170" s="60">
        <v>891.56600000000003</v>
      </c>
      <c r="D1170" s="2">
        <v>44998</v>
      </c>
      <c r="E1170" s="30">
        <v>889.22</v>
      </c>
    </row>
    <row r="1171" spans="1:5" ht="16.5" thickBot="1" x14ac:dyDescent="0.25">
      <c r="A1171" s="60">
        <v>3045731.8330000001</v>
      </c>
      <c r="B1171" s="60">
        <v>35400157.971000001</v>
      </c>
      <c r="C1171" s="60">
        <v>891.56600000000003</v>
      </c>
      <c r="D1171" s="2">
        <v>44999</v>
      </c>
      <c r="E1171" s="30">
        <v>889.21</v>
      </c>
    </row>
    <row r="1172" spans="1:5" ht="16.5" thickBot="1" x14ac:dyDescent="0.25">
      <c r="A1172" s="60">
        <v>3045731.8330000001</v>
      </c>
      <c r="B1172" s="60">
        <v>35400157.971000001</v>
      </c>
      <c r="C1172" s="60">
        <v>891.56600000000003</v>
      </c>
      <c r="D1172" s="2">
        <v>45000</v>
      </c>
      <c r="E1172" s="30">
        <v>889.21</v>
      </c>
    </row>
    <row r="1173" spans="1:5" ht="16.5" thickBot="1" x14ac:dyDescent="0.25">
      <c r="A1173" s="60">
        <v>3045731.8330000001</v>
      </c>
      <c r="B1173" s="60">
        <v>35400157.971000001</v>
      </c>
      <c r="C1173" s="60">
        <v>891.56600000000003</v>
      </c>
      <c r="D1173" s="2">
        <v>45001</v>
      </c>
      <c r="E1173" s="30">
        <v>889.22</v>
      </c>
    </row>
    <row r="1174" spans="1:5" ht="16.5" thickBot="1" x14ac:dyDescent="0.25">
      <c r="A1174" s="60">
        <v>3045731.8330000001</v>
      </c>
      <c r="B1174" s="60">
        <v>35400157.971000001</v>
      </c>
      <c r="C1174" s="60">
        <v>891.56600000000003</v>
      </c>
      <c r="D1174" s="2">
        <v>45002</v>
      </c>
      <c r="E1174" s="64"/>
    </row>
    <row r="1175" spans="1:5" ht="16.5" thickBot="1" x14ac:dyDescent="0.25">
      <c r="A1175" s="60">
        <v>3045731.8330000001</v>
      </c>
      <c r="B1175" s="60">
        <v>35400157.971000001</v>
      </c>
      <c r="C1175" s="60">
        <v>891.56600000000003</v>
      </c>
      <c r="D1175" s="2">
        <v>45003</v>
      </c>
      <c r="E1175" s="30">
        <v>889.22</v>
      </c>
    </row>
    <row r="1176" spans="1:5" ht="16.5" thickBot="1" x14ac:dyDescent="0.25">
      <c r="A1176" s="60">
        <v>3045731.8330000001</v>
      </c>
      <c r="B1176" s="60">
        <v>35400157.971000001</v>
      </c>
      <c r="C1176" s="60">
        <v>891.56600000000003</v>
      </c>
      <c r="D1176" s="2">
        <v>45004</v>
      </c>
      <c r="E1176" s="30">
        <v>889.22</v>
      </c>
    </row>
    <row r="1177" spans="1:5" ht="16.5" thickBot="1" x14ac:dyDescent="0.25">
      <c r="A1177" s="60">
        <v>3045731.8330000001</v>
      </c>
      <c r="B1177" s="60">
        <v>35400157.971000001</v>
      </c>
      <c r="C1177" s="60">
        <v>891.56600000000003</v>
      </c>
      <c r="D1177" s="2">
        <v>45005</v>
      </c>
      <c r="E1177" s="30">
        <v>889.23</v>
      </c>
    </row>
    <row r="1178" spans="1:5" ht="16.5" thickBot="1" x14ac:dyDescent="0.25">
      <c r="A1178" s="60">
        <v>3045731.8330000001</v>
      </c>
      <c r="B1178" s="60">
        <v>35400157.971000001</v>
      </c>
      <c r="C1178" s="60">
        <v>891.56600000000003</v>
      </c>
      <c r="D1178" s="2">
        <v>45006</v>
      </c>
      <c r="E1178" s="30">
        <v>889.23</v>
      </c>
    </row>
    <row r="1179" spans="1:5" ht="16.5" thickBot="1" x14ac:dyDescent="0.25">
      <c r="A1179" s="60">
        <v>3045731.8330000001</v>
      </c>
      <c r="B1179" s="60">
        <v>35400157.971000001</v>
      </c>
      <c r="C1179" s="60">
        <v>891.56600000000003</v>
      </c>
      <c r="D1179" s="2">
        <v>45007</v>
      </c>
      <c r="E1179" s="30">
        <v>889.23</v>
      </c>
    </row>
    <row r="1180" spans="1:5" ht="16.5" thickBot="1" x14ac:dyDescent="0.25">
      <c r="A1180" s="60">
        <v>3045731.8330000001</v>
      </c>
      <c r="B1180" s="60">
        <v>35400157.971000001</v>
      </c>
      <c r="C1180" s="60">
        <v>891.56600000000003</v>
      </c>
      <c r="D1180" s="2">
        <v>45008</v>
      </c>
      <c r="E1180" s="30">
        <v>889.22</v>
      </c>
    </row>
    <row r="1181" spans="1:5" ht="16.5" thickBot="1" x14ac:dyDescent="0.25">
      <c r="A1181" s="60">
        <v>3045731.8330000001</v>
      </c>
      <c r="B1181" s="60">
        <v>35400157.971000001</v>
      </c>
      <c r="C1181" s="60">
        <v>891.56600000000003</v>
      </c>
      <c r="D1181" s="2">
        <v>45009</v>
      </c>
      <c r="E1181" s="30">
        <v>889.21</v>
      </c>
    </row>
    <row r="1182" spans="1:5" ht="16.5" thickBot="1" x14ac:dyDescent="0.25">
      <c r="A1182" s="60">
        <v>3045731.8330000001</v>
      </c>
      <c r="B1182" s="60">
        <v>35400157.971000001</v>
      </c>
      <c r="C1182" s="60">
        <v>891.56600000000003</v>
      </c>
      <c r="D1182" s="2">
        <v>45010</v>
      </c>
      <c r="E1182" s="30">
        <v>889.19</v>
      </c>
    </row>
    <row r="1183" spans="1:5" ht="16.5" thickBot="1" x14ac:dyDescent="0.25">
      <c r="A1183" s="60">
        <v>3045731.8330000001</v>
      </c>
      <c r="B1183" s="60">
        <v>35400157.971000001</v>
      </c>
      <c r="C1183" s="60">
        <v>891.56600000000003</v>
      </c>
      <c r="D1183" s="2">
        <v>45011</v>
      </c>
      <c r="E1183" s="30">
        <v>889.19</v>
      </c>
    </row>
    <row r="1184" spans="1:5" ht="16.5" thickBot="1" x14ac:dyDescent="0.25">
      <c r="A1184" s="60">
        <v>3045731.8330000001</v>
      </c>
      <c r="B1184" s="60">
        <v>35400157.971000001</v>
      </c>
      <c r="C1184" s="60">
        <v>891.56600000000003</v>
      </c>
      <c r="D1184" s="2">
        <v>45012</v>
      </c>
      <c r="E1184" s="30">
        <v>889.18</v>
      </c>
    </row>
    <row r="1185" spans="1:5" ht="16.5" thickBot="1" x14ac:dyDescent="0.25">
      <c r="A1185" s="60">
        <v>3045731.8330000001</v>
      </c>
      <c r="B1185" s="60">
        <v>35400157.971000001</v>
      </c>
      <c r="C1185" s="60">
        <v>891.56600000000003</v>
      </c>
      <c r="D1185" s="2">
        <v>45013</v>
      </c>
      <c r="E1185" s="63"/>
    </row>
    <row r="1186" spans="1:5" ht="16.5" thickBot="1" x14ac:dyDescent="0.25">
      <c r="A1186" s="60">
        <v>3045731.8330000001</v>
      </c>
      <c r="B1186" s="60">
        <v>35400157.971000001</v>
      </c>
      <c r="C1186" s="60">
        <v>891.56600000000003</v>
      </c>
      <c r="D1186" s="2">
        <v>45014</v>
      </c>
      <c r="E1186" s="63"/>
    </row>
    <row r="1187" spans="1:5" ht="16.5" thickBot="1" x14ac:dyDescent="0.25">
      <c r="A1187" s="60">
        <v>3045731.8330000001</v>
      </c>
      <c r="B1187" s="60">
        <v>35400157.971000001</v>
      </c>
      <c r="C1187" s="60">
        <v>891.56600000000003</v>
      </c>
      <c r="D1187" s="2">
        <v>45015</v>
      </c>
      <c r="E1187" s="50">
        <v>889.2</v>
      </c>
    </row>
    <row r="1188" spans="1:5" ht="16.5" thickBot="1" x14ac:dyDescent="0.25">
      <c r="A1188" s="60">
        <v>3045731.8330000001</v>
      </c>
      <c r="B1188" s="60">
        <v>35400157.971000001</v>
      </c>
      <c r="C1188" s="60">
        <v>891.56600000000003</v>
      </c>
      <c r="D1188" s="2">
        <v>45016</v>
      </c>
      <c r="E1188" s="63"/>
    </row>
    <row r="1189" spans="1:5" ht="16.5" thickBot="1" x14ac:dyDescent="0.25">
      <c r="A1189" s="60">
        <v>3045731.8330000001</v>
      </c>
      <c r="B1189" s="60">
        <v>35400157.971000001</v>
      </c>
      <c r="C1189" s="60">
        <v>891.56600000000003</v>
      </c>
      <c r="D1189" s="2">
        <v>45017</v>
      </c>
      <c r="E1189" s="30">
        <v>889.22</v>
      </c>
    </row>
    <row r="1190" spans="1:5" ht="16.5" thickBot="1" x14ac:dyDescent="0.25">
      <c r="A1190" s="60">
        <v>3045731.8330000001</v>
      </c>
      <c r="B1190" s="60">
        <v>35400157.971000001</v>
      </c>
      <c r="C1190" s="60">
        <v>891.56600000000003</v>
      </c>
      <c r="D1190" s="2">
        <v>45018</v>
      </c>
      <c r="E1190" s="30">
        <v>889.22</v>
      </c>
    </row>
    <row r="1191" spans="1:5" ht="16.5" thickBot="1" x14ac:dyDescent="0.25">
      <c r="A1191" s="60">
        <v>3045731.8330000001</v>
      </c>
      <c r="B1191" s="60">
        <v>35400157.971000001</v>
      </c>
      <c r="C1191" s="60">
        <v>891.56600000000003</v>
      </c>
      <c r="D1191" s="2">
        <v>45019</v>
      </c>
      <c r="E1191" s="30">
        <v>889.23</v>
      </c>
    </row>
    <row r="1192" spans="1:5" ht="16.5" thickBot="1" x14ac:dyDescent="0.25">
      <c r="A1192" s="60">
        <v>3045731.8330000001</v>
      </c>
      <c r="B1192" s="60">
        <v>35400157.971000001</v>
      </c>
      <c r="C1192" s="60">
        <v>891.56600000000003</v>
      </c>
      <c r="D1192" s="2">
        <v>45020</v>
      </c>
      <c r="E1192" s="30">
        <v>889.22</v>
      </c>
    </row>
    <row r="1193" spans="1:5" ht="16.5" thickBot="1" x14ac:dyDescent="0.25">
      <c r="A1193" s="60">
        <v>3045731.8330000001</v>
      </c>
      <c r="B1193" s="60">
        <v>35400157.971000001</v>
      </c>
      <c r="C1193" s="60">
        <v>891.56600000000003</v>
      </c>
      <c r="D1193" s="2">
        <v>45021</v>
      </c>
      <c r="E1193" s="30">
        <v>889.22</v>
      </c>
    </row>
    <row r="1194" spans="1:5" ht="16.5" thickBot="1" x14ac:dyDescent="0.25">
      <c r="A1194" s="60">
        <v>3045731.8330000001</v>
      </c>
      <c r="B1194" s="60">
        <v>35400157.971000001</v>
      </c>
      <c r="C1194" s="60">
        <v>891.56600000000003</v>
      </c>
      <c r="D1194" s="2">
        <v>45022</v>
      </c>
      <c r="E1194" s="30">
        <v>889.21</v>
      </c>
    </row>
    <row r="1195" spans="1:5" ht="16.5" thickBot="1" x14ac:dyDescent="0.25">
      <c r="A1195" s="60">
        <v>3045731.8330000001</v>
      </c>
      <c r="B1195" s="60">
        <v>35400157.971000001</v>
      </c>
      <c r="C1195" s="60">
        <v>891.56600000000003</v>
      </c>
      <c r="D1195" s="2">
        <v>45023</v>
      </c>
      <c r="E1195" s="30">
        <v>889.2</v>
      </c>
    </row>
    <row r="1196" spans="1:5" ht="16.5" thickBot="1" x14ac:dyDescent="0.25">
      <c r="A1196" s="60">
        <v>3045731.8330000001</v>
      </c>
      <c r="B1196" s="60">
        <v>35400157.971000001</v>
      </c>
      <c r="C1196" s="60">
        <v>891.56600000000003</v>
      </c>
      <c r="D1196" s="2">
        <v>45024</v>
      </c>
      <c r="E1196" s="30">
        <v>889.2</v>
      </c>
    </row>
    <row r="1197" spans="1:5" ht="16.5" thickBot="1" x14ac:dyDescent="0.25">
      <c r="A1197" s="60">
        <v>3045731.8330000001</v>
      </c>
      <c r="B1197" s="60">
        <v>35400157.971000001</v>
      </c>
      <c r="C1197" s="60">
        <v>891.56600000000003</v>
      </c>
      <c r="D1197" s="2">
        <v>45025</v>
      </c>
      <c r="E1197" s="30">
        <v>889.19</v>
      </c>
    </row>
    <row r="1198" spans="1:5" ht="16.5" thickBot="1" x14ac:dyDescent="0.25">
      <c r="A1198" s="60">
        <v>3045731.8330000001</v>
      </c>
      <c r="B1198" s="60">
        <v>35400157.971000001</v>
      </c>
      <c r="C1198" s="60">
        <v>891.56600000000003</v>
      </c>
      <c r="D1198" s="2">
        <v>45026</v>
      </c>
      <c r="E1198" s="30">
        <v>889.18</v>
      </c>
    </row>
    <row r="1199" spans="1:5" ht="16.5" thickBot="1" x14ac:dyDescent="0.25">
      <c r="A1199" s="60">
        <v>3045731.8330000001</v>
      </c>
      <c r="B1199" s="60">
        <v>35400157.971000001</v>
      </c>
      <c r="C1199" s="60">
        <v>891.56600000000003</v>
      </c>
      <c r="D1199" s="2">
        <v>45027</v>
      </c>
      <c r="E1199" s="30"/>
    </row>
    <row r="1200" spans="1:5" ht="16.5" thickBot="1" x14ac:dyDescent="0.25">
      <c r="A1200" s="60">
        <v>3045731.8330000001</v>
      </c>
      <c r="B1200" s="60">
        <v>35400157.971000001</v>
      </c>
      <c r="C1200" s="60">
        <v>891.56600000000003</v>
      </c>
      <c r="D1200" s="2">
        <v>45028</v>
      </c>
      <c r="E1200" s="30"/>
    </row>
    <row r="1201" spans="1:5" ht="16.5" thickBot="1" x14ac:dyDescent="0.25">
      <c r="A1201" s="60">
        <v>3045731.8330000001</v>
      </c>
      <c r="B1201" s="60">
        <v>35400157.971000001</v>
      </c>
      <c r="C1201" s="60">
        <v>891.56600000000003</v>
      </c>
      <c r="D1201" s="2">
        <v>45029</v>
      </c>
      <c r="E1201" s="30"/>
    </row>
    <row r="1202" spans="1:5" ht="16.5" thickBot="1" x14ac:dyDescent="0.25">
      <c r="A1202" s="60">
        <v>3045731.8330000001</v>
      </c>
      <c r="B1202" s="60">
        <v>35400157.971000001</v>
      </c>
      <c r="C1202" s="60">
        <v>891.56600000000003</v>
      </c>
      <c r="D1202" s="2">
        <v>45030</v>
      </c>
      <c r="E1202" s="30">
        <v>889.15</v>
      </c>
    </row>
    <row r="1203" spans="1:5" ht="16.5" thickBot="1" x14ac:dyDescent="0.25">
      <c r="A1203" s="60">
        <v>3045731.8330000001</v>
      </c>
      <c r="B1203" s="60">
        <v>35400157.971000001</v>
      </c>
      <c r="C1203" s="60">
        <v>891.56600000000003</v>
      </c>
      <c r="D1203" s="2">
        <v>45031</v>
      </c>
      <c r="E1203" s="30">
        <v>889.15</v>
      </c>
    </row>
    <row r="1204" spans="1:5" ht="16.5" thickBot="1" x14ac:dyDescent="0.25">
      <c r="A1204" s="60">
        <v>3045731.8330000001</v>
      </c>
      <c r="B1204" s="60">
        <v>35400157.971000001</v>
      </c>
      <c r="C1204" s="60">
        <v>891.56600000000003</v>
      </c>
      <c r="D1204" s="2">
        <v>45032</v>
      </c>
      <c r="E1204" s="30">
        <v>889.17</v>
      </c>
    </row>
    <row r="1205" spans="1:5" ht="16.5" thickBot="1" x14ac:dyDescent="0.25">
      <c r="A1205" s="60">
        <v>3045731.8330000001</v>
      </c>
      <c r="B1205" s="60">
        <v>35400157.971000001</v>
      </c>
      <c r="C1205" s="60">
        <v>891.56600000000003</v>
      </c>
      <c r="D1205" s="2">
        <v>45033</v>
      </c>
      <c r="E1205" s="30"/>
    </row>
    <row r="1206" spans="1:5" ht="16.5" thickBot="1" x14ac:dyDescent="0.25">
      <c r="A1206" s="60">
        <v>3045731.8330000001</v>
      </c>
      <c r="B1206" s="60">
        <v>35400157.971000001</v>
      </c>
      <c r="C1206" s="60">
        <v>891.56600000000003</v>
      </c>
      <c r="D1206" s="2">
        <v>45034</v>
      </c>
      <c r="E1206" s="30"/>
    </row>
    <row r="1207" spans="1:5" ht="16.5" thickBot="1" x14ac:dyDescent="0.25">
      <c r="A1207" s="60">
        <v>3045731.8330000001</v>
      </c>
      <c r="B1207" s="60">
        <v>35400157.971000001</v>
      </c>
      <c r="C1207" s="60">
        <v>891.56600000000003</v>
      </c>
      <c r="D1207" s="2">
        <v>45035</v>
      </c>
      <c r="E1207" s="30"/>
    </row>
    <row r="1208" spans="1:5" ht="16.5" thickBot="1" x14ac:dyDescent="0.25">
      <c r="A1208" s="60">
        <v>3045731.8330000001</v>
      </c>
      <c r="B1208" s="60">
        <v>35400157.971000001</v>
      </c>
      <c r="C1208" s="60">
        <v>891.56600000000003</v>
      </c>
      <c r="D1208" s="2">
        <v>45036</v>
      </c>
      <c r="E1208" s="30"/>
    </row>
    <row r="1209" spans="1:5" ht="16.5" thickBot="1" x14ac:dyDescent="0.25">
      <c r="A1209" s="60">
        <v>3045731.8330000001</v>
      </c>
      <c r="B1209" s="60">
        <v>35400157.971000001</v>
      </c>
      <c r="C1209" s="60">
        <v>891.56600000000003</v>
      </c>
      <c r="D1209" s="2">
        <v>45037</v>
      </c>
      <c r="E1209" s="30"/>
    </row>
    <row r="1210" spans="1:5" ht="16.5" thickBot="1" x14ac:dyDescent="0.25">
      <c r="A1210" s="60">
        <v>3045731.8330000001</v>
      </c>
      <c r="B1210" s="60">
        <v>35400157.971000001</v>
      </c>
      <c r="C1210" s="60">
        <v>891.56600000000003</v>
      </c>
      <c r="D1210" s="2">
        <v>45038</v>
      </c>
      <c r="E1210" s="30"/>
    </row>
    <row r="1211" spans="1:5" ht="16.5" thickBot="1" x14ac:dyDescent="0.25">
      <c r="A1211" s="60">
        <v>3045731.8330000001</v>
      </c>
      <c r="B1211" s="60">
        <v>35400157.971000001</v>
      </c>
      <c r="C1211" s="60">
        <v>891.56600000000003</v>
      </c>
      <c r="D1211" s="2">
        <v>45039</v>
      </c>
      <c r="E1211" s="30">
        <v>889.16</v>
      </c>
    </row>
    <row r="1212" spans="1:5" ht="16.5" thickBot="1" x14ac:dyDescent="0.25">
      <c r="A1212" s="60">
        <v>3045731.8330000001</v>
      </c>
      <c r="B1212" s="60">
        <v>35400157.971000001</v>
      </c>
      <c r="C1212" s="60">
        <v>891.56600000000003</v>
      </c>
      <c r="D1212" s="2">
        <v>45040</v>
      </c>
      <c r="E1212" s="30">
        <v>889.15</v>
      </c>
    </row>
    <row r="1213" spans="1:5" ht="16.5" thickBot="1" x14ac:dyDescent="0.25">
      <c r="A1213" s="60">
        <v>3045731.8330000001</v>
      </c>
      <c r="B1213" s="60">
        <v>35400157.971000001</v>
      </c>
      <c r="C1213" s="60">
        <v>891.56600000000003</v>
      </c>
      <c r="D1213" s="2">
        <v>45041</v>
      </c>
      <c r="E1213" s="30">
        <v>889.14</v>
      </c>
    </row>
    <row r="1214" spans="1:5" ht="16.5" thickBot="1" x14ac:dyDescent="0.25">
      <c r="A1214" s="60">
        <v>3045731.8330000001</v>
      </c>
      <c r="B1214" s="60">
        <v>35400157.971000001</v>
      </c>
      <c r="C1214" s="60">
        <v>891.56600000000003</v>
      </c>
      <c r="D1214" s="2">
        <v>45042</v>
      </c>
      <c r="E1214" s="30">
        <v>889.13</v>
      </c>
    </row>
    <row r="1215" spans="1:5" ht="16.5" thickBot="1" x14ac:dyDescent="0.25">
      <c r="A1215" s="60">
        <v>3045731.8330000001</v>
      </c>
      <c r="B1215" s="60">
        <v>35400157.971000001</v>
      </c>
      <c r="C1215" s="60">
        <v>891.56600000000003</v>
      </c>
      <c r="D1215" s="2">
        <v>45043</v>
      </c>
      <c r="E1215" s="30">
        <v>889.12</v>
      </c>
    </row>
    <row r="1216" spans="1:5" ht="16.5" thickBot="1" x14ac:dyDescent="0.25">
      <c r="A1216" s="60">
        <v>3045731.8330000001</v>
      </c>
      <c r="B1216" s="60">
        <v>35400157.971000001</v>
      </c>
      <c r="C1216" s="60">
        <v>891.56600000000003</v>
      </c>
      <c r="D1216" s="2">
        <v>45044</v>
      </c>
      <c r="E1216" s="30">
        <v>889.1</v>
      </c>
    </row>
    <row r="1217" spans="1:5" ht="16.5" thickBot="1" x14ac:dyDescent="0.25">
      <c r="A1217" s="60">
        <v>3045731.8330000001</v>
      </c>
      <c r="B1217" s="60">
        <v>35400157.971000001</v>
      </c>
      <c r="C1217" s="60">
        <v>891.56600000000003</v>
      </c>
      <c r="D1217" s="2">
        <v>45045</v>
      </c>
      <c r="E1217" s="30">
        <v>889.1</v>
      </c>
    </row>
    <row r="1218" spans="1:5" ht="16.5" thickBot="1" x14ac:dyDescent="0.25">
      <c r="A1218" s="60">
        <v>3045731.8330000001</v>
      </c>
      <c r="B1218" s="60">
        <v>35400157.971000001</v>
      </c>
      <c r="C1218" s="60">
        <v>891.56600000000003</v>
      </c>
      <c r="D1218" s="2">
        <v>45046</v>
      </c>
      <c r="E1218" s="30">
        <v>889.11</v>
      </c>
    </row>
    <row r="1219" spans="1:5" ht="16.5" thickBot="1" x14ac:dyDescent="0.25">
      <c r="A1219" s="60">
        <v>3045731.8330000001</v>
      </c>
      <c r="B1219" s="60">
        <v>35400157.971000001</v>
      </c>
      <c r="C1219" s="60">
        <v>891.56600000000003</v>
      </c>
      <c r="D1219" s="2">
        <v>45047</v>
      </c>
      <c r="E1219" s="30">
        <v>889.12</v>
      </c>
    </row>
    <row r="1220" spans="1:5" ht="16.5" thickBot="1" x14ac:dyDescent="0.25">
      <c r="A1220" s="60">
        <v>3045731.8330000001</v>
      </c>
      <c r="B1220" s="60">
        <v>35400157.971000001</v>
      </c>
      <c r="C1220" s="60">
        <v>891.56600000000003</v>
      </c>
      <c r="D1220" s="2">
        <v>45048</v>
      </c>
      <c r="E1220" s="30">
        <v>889.11</v>
      </c>
    </row>
    <row r="1221" spans="1:5" ht="16.5" thickBot="1" x14ac:dyDescent="0.25">
      <c r="A1221" s="60">
        <v>3045731.8330000001</v>
      </c>
      <c r="B1221" s="60">
        <v>35400157.971000001</v>
      </c>
      <c r="C1221" s="60">
        <v>891.56600000000003</v>
      </c>
      <c r="D1221" s="2">
        <v>45049</v>
      </c>
      <c r="E1221" s="30">
        <v>889.11</v>
      </c>
    </row>
    <row r="1222" spans="1:5" ht="16.5" thickBot="1" x14ac:dyDescent="0.25">
      <c r="A1222" s="60">
        <v>3045731.8330000001</v>
      </c>
      <c r="B1222" s="60">
        <v>35400157.971000001</v>
      </c>
      <c r="C1222" s="60">
        <v>891.56600000000003</v>
      </c>
      <c r="D1222" s="2">
        <v>45050</v>
      </c>
      <c r="E1222" s="30">
        <v>889.1</v>
      </c>
    </row>
    <row r="1223" spans="1:5" ht="16.5" thickBot="1" x14ac:dyDescent="0.25">
      <c r="A1223" s="60">
        <v>3045731.8330000001</v>
      </c>
      <c r="B1223" s="60">
        <v>35400157.971000001</v>
      </c>
      <c r="C1223" s="60">
        <v>891.56600000000003</v>
      </c>
      <c r="D1223" s="2">
        <v>45051</v>
      </c>
      <c r="E1223" s="30">
        <v>889.09</v>
      </c>
    </row>
    <row r="1224" spans="1:5" ht="16.5" thickBot="1" x14ac:dyDescent="0.25">
      <c r="A1224" s="60">
        <v>3045731.8330000001</v>
      </c>
      <c r="B1224" s="60">
        <v>35400157.971000001</v>
      </c>
      <c r="C1224" s="60">
        <v>891.56600000000003</v>
      </c>
      <c r="D1224" s="2">
        <v>45052</v>
      </c>
      <c r="E1224" s="30">
        <v>889.09</v>
      </c>
    </row>
    <row r="1225" spans="1:5" ht="16.5" thickBot="1" x14ac:dyDescent="0.25">
      <c r="A1225" s="60">
        <v>3045731.8330000001</v>
      </c>
      <c r="B1225" s="60">
        <v>35400157.971000001</v>
      </c>
      <c r="C1225" s="60">
        <v>891.56600000000003</v>
      </c>
      <c r="D1225" s="2">
        <v>45053</v>
      </c>
      <c r="E1225" s="30">
        <v>889.08</v>
      </c>
    </row>
    <row r="1226" spans="1:5" ht="16.5" thickBot="1" x14ac:dyDescent="0.25">
      <c r="A1226" s="60">
        <v>3045731.8330000001</v>
      </c>
      <c r="B1226" s="60">
        <v>35400157.971000001</v>
      </c>
      <c r="C1226" s="60">
        <v>891.56600000000003</v>
      </c>
      <c r="D1226" s="2">
        <v>45054</v>
      </c>
      <c r="E1226" s="30">
        <v>889.08</v>
      </c>
    </row>
    <row r="1227" spans="1:5" ht="16.5" thickBot="1" x14ac:dyDescent="0.25">
      <c r="A1227" s="60">
        <v>3045731.8330000001</v>
      </c>
      <c r="B1227" s="60">
        <v>35400157.971000001</v>
      </c>
      <c r="C1227" s="60">
        <v>891.56600000000003</v>
      </c>
      <c r="D1227" s="2">
        <v>45055</v>
      </c>
      <c r="E1227" s="30">
        <v>889.07</v>
      </c>
    </row>
    <row r="1228" spans="1:5" ht="16.5" thickBot="1" x14ac:dyDescent="0.25">
      <c r="A1228" s="60">
        <v>3045731.8330000001</v>
      </c>
      <c r="B1228" s="60">
        <v>35400157.971000001</v>
      </c>
      <c r="C1228" s="60">
        <v>891.56600000000003</v>
      </c>
      <c r="D1228" s="2">
        <v>45056</v>
      </c>
      <c r="E1228" s="30">
        <v>889.06</v>
      </c>
    </row>
    <row r="1229" spans="1:5" ht="16.5" thickBot="1" x14ac:dyDescent="0.25">
      <c r="A1229" s="60">
        <v>3045731.8330000001</v>
      </c>
      <c r="B1229" s="60">
        <v>35400157.971000001</v>
      </c>
      <c r="C1229" s="60">
        <v>891.56600000000003</v>
      </c>
      <c r="D1229" s="2">
        <v>45057</v>
      </c>
      <c r="E1229" s="63"/>
    </row>
    <row r="1230" spans="1:5" ht="16.5" thickBot="1" x14ac:dyDescent="0.25">
      <c r="A1230" s="60">
        <v>3045731.8330000001</v>
      </c>
      <c r="B1230" s="60">
        <v>35400157.971000001</v>
      </c>
      <c r="C1230" s="60">
        <v>891.56600000000003</v>
      </c>
      <c r="D1230" s="2">
        <v>45058</v>
      </c>
      <c r="E1230" s="63"/>
    </row>
    <row r="1231" spans="1:5" ht="16.5" thickBot="1" x14ac:dyDescent="0.25">
      <c r="A1231" s="60">
        <v>3045731.8330000001</v>
      </c>
      <c r="B1231" s="60">
        <v>35400157.971000001</v>
      </c>
      <c r="C1231" s="60">
        <v>891.56600000000003</v>
      </c>
      <c r="D1231" s="2">
        <v>45059</v>
      </c>
      <c r="E1231" s="63"/>
    </row>
    <row r="1232" spans="1:5" ht="16.5" thickBot="1" x14ac:dyDescent="0.25">
      <c r="A1232" s="60">
        <v>3045731.8330000001</v>
      </c>
      <c r="B1232" s="60">
        <v>35400157.971000001</v>
      </c>
      <c r="C1232" s="60">
        <v>891.56600000000003</v>
      </c>
      <c r="D1232" s="2">
        <v>45060</v>
      </c>
      <c r="E1232" s="63"/>
    </row>
    <row r="1233" spans="1:5" ht="16.5" thickBot="1" x14ac:dyDescent="0.25">
      <c r="A1233" s="60">
        <v>3045731.8330000001</v>
      </c>
      <c r="B1233" s="60">
        <v>35400157.971000001</v>
      </c>
      <c r="C1233" s="60">
        <v>891.56600000000003</v>
      </c>
      <c r="D1233" s="2">
        <v>45061</v>
      </c>
      <c r="E1233" s="63"/>
    </row>
    <row r="1234" spans="1:5" ht="16.5" thickBot="1" x14ac:dyDescent="0.25">
      <c r="A1234" s="60">
        <v>3045731.8330000001</v>
      </c>
      <c r="B1234" s="60">
        <v>35400157.971000001</v>
      </c>
      <c r="C1234" s="60">
        <v>891.56600000000003</v>
      </c>
      <c r="D1234" s="2">
        <v>45062</v>
      </c>
      <c r="E1234" s="63"/>
    </row>
    <row r="1235" spans="1:5" ht="16.5" thickBot="1" x14ac:dyDescent="0.25">
      <c r="A1235" s="60">
        <v>3045731.8330000001</v>
      </c>
      <c r="B1235" s="60">
        <v>35400157.971000001</v>
      </c>
      <c r="C1235" s="60">
        <v>891.56600000000003</v>
      </c>
      <c r="D1235" s="2">
        <v>45063</v>
      </c>
      <c r="E1235" s="63"/>
    </row>
    <row r="1236" spans="1:5" ht="16.5" thickBot="1" x14ac:dyDescent="0.25">
      <c r="A1236" s="60">
        <v>3045731.8330000001</v>
      </c>
      <c r="B1236" s="60">
        <v>35400157.971000001</v>
      </c>
      <c r="C1236" s="60">
        <v>891.56600000000003</v>
      </c>
      <c r="D1236" s="2">
        <v>45064</v>
      </c>
      <c r="E1236" s="30">
        <v>889.03</v>
      </c>
    </row>
    <row r="1237" spans="1:5" ht="16.5" thickBot="1" x14ac:dyDescent="0.25">
      <c r="A1237" s="60">
        <v>3045731.8330000001</v>
      </c>
      <c r="B1237" s="60">
        <v>35400157.971000001</v>
      </c>
      <c r="C1237" s="60">
        <v>891.56600000000003</v>
      </c>
      <c r="D1237" s="2">
        <v>45065</v>
      </c>
      <c r="E1237" s="63"/>
    </row>
    <row r="1238" spans="1:5" ht="16.5" thickBot="1" x14ac:dyDescent="0.25">
      <c r="A1238" s="60">
        <v>3045731.8330000001</v>
      </c>
      <c r="B1238" s="60">
        <v>35400157.971000001</v>
      </c>
      <c r="C1238" s="60">
        <v>891.56600000000003</v>
      </c>
      <c r="D1238" s="2">
        <v>45066</v>
      </c>
      <c r="E1238" s="63"/>
    </row>
    <row r="1239" spans="1:5" ht="16.5" thickBot="1" x14ac:dyDescent="0.25">
      <c r="A1239" s="60">
        <v>3045731.8330000001</v>
      </c>
      <c r="B1239" s="60">
        <v>35400157.971000001</v>
      </c>
      <c r="C1239" s="60">
        <v>891.56600000000003</v>
      </c>
      <c r="D1239" s="2">
        <v>45067</v>
      </c>
      <c r="E1239" s="63"/>
    </row>
    <row r="1240" spans="1:5" ht="16.5" thickBot="1" x14ac:dyDescent="0.25">
      <c r="A1240" s="60">
        <v>3045731.8330000001</v>
      </c>
      <c r="B1240" s="60">
        <v>35400157.971000001</v>
      </c>
      <c r="C1240" s="60">
        <v>891.56600000000003</v>
      </c>
      <c r="D1240" s="2">
        <v>45068</v>
      </c>
      <c r="E1240" s="63"/>
    </row>
    <row r="1241" spans="1:5" ht="16.5" thickBot="1" x14ac:dyDescent="0.25">
      <c r="A1241" s="60">
        <v>3045731.8330000001</v>
      </c>
      <c r="B1241" s="60">
        <v>35400157.971000001</v>
      </c>
      <c r="C1241" s="60">
        <v>891.56600000000003</v>
      </c>
      <c r="D1241" s="2">
        <v>45069</v>
      </c>
      <c r="E1241" s="63"/>
    </row>
    <row r="1242" spans="1:5" ht="16.5" thickBot="1" x14ac:dyDescent="0.25">
      <c r="A1242" s="60">
        <v>3045731.8330000001</v>
      </c>
      <c r="B1242" s="60">
        <v>35400157.971000001</v>
      </c>
      <c r="C1242" s="60">
        <v>891.56600000000003</v>
      </c>
      <c r="D1242" s="2">
        <v>45070</v>
      </c>
      <c r="E1242" s="63"/>
    </row>
    <row r="1243" spans="1:5" ht="16.5" thickBot="1" x14ac:dyDescent="0.25">
      <c r="A1243" s="60">
        <v>3045731.8330000001</v>
      </c>
      <c r="B1243" s="60">
        <v>35400157.971000001</v>
      </c>
      <c r="C1243" s="60">
        <v>891.56600000000003</v>
      </c>
      <c r="D1243" s="2">
        <v>45071</v>
      </c>
      <c r="E1243" s="30">
        <v>889.18</v>
      </c>
    </row>
    <row r="1244" spans="1:5" ht="16.5" thickBot="1" x14ac:dyDescent="0.25">
      <c r="A1244" s="60">
        <v>3045731.8330000001</v>
      </c>
      <c r="B1244" s="60">
        <v>35400157.971000001</v>
      </c>
      <c r="C1244" s="60">
        <v>891.56600000000003</v>
      </c>
      <c r="D1244" s="2">
        <v>45072</v>
      </c>
      <c r="E1244" s="63"/>
    </row>
    <row r="1245" spans="1:5" ht="16.5" thickBot="1" x14ac:dyDescent="0.25">
      <c r="A1245" s="60">
        <v>3045731.8330000001</v>
      </c>
      <c r="B1245" s="60">
        <v>35400157.971000001</v>
      </c>
      <c r="C1245" s="60">
        <v>891.56600000000003</v>
      </c>
      <c r="D1245" s="2">
        <v>45073</v>
      </c>
      <c r="E1245" s="63"/>
    </row>
    <row r="1246" spans="1:5" ht="16.5" thickBot="1" x14ac:dyDescent="0.25">
      <c r="A1246" s="60">
        <v>3045731.8330000001</v>
      </c>
      <c r="B1246" s="60">
        <v>35400157.971000001</v>
      </c>
      <c r="C1246" s="60">
        <v>891.56600000000003</v>
      </c>
      <c r="D1246" s="2">
        <v>45074</v>
      </c>
      <c r="E1246" s="63"/>
    </row>
    <row r="1247" spans="1:5" ht="16.5" thickBot="1" x14ac:dyDescent="0.25">
      <c r="A1247" s="60">
        <v>3045731.8330000001</v>
      </c>
      <c r="B1247" s="60">
        <v>35400157.971000001</v>
      </c>
      <c r="C1247" s="60">
        <v>891.56600000000003</v>
      </c>
      <c r="D1247" s="2">
        <v>45075</v>
      </c>
      <c r="E1247" s="63"/>
    </row>
    <row r="1248" spans="1:5" ht="16.5" thickBot="1" x14ac:dyDescent="0.25">
      <c r="A1248" s="60">
        <v>3045731.8330000001</v>
      </c>
      <c r="B1248" s="60">
        <v>35400157.971000001</v>
      </c>
      <c r="C1248" s="60">
        <v>891.56600000000003</v>
      </c>
      <c r="D1248" s="2">
        <v>45076</v>
      </c>
      <c r="E1248" s="63"/>
    </row>
    <row r="1249" spans="1:5" ht="16.5" thickBot="1" x14ac:dyDescent="0.25">
      <c r="A1249" s="60">
        <v>3045731.8330000001</v>
      </c>
      <c r="B1249" s="60">
        <v>35400157.971000001</v>
      </c>
      <c r="C1249" s="60">
        <v>891.56600000000003</v>
      </c>
      <c r="D1249" s="2">
        <v>45077</v>
      </c>
      <c r="E1249" s="63"/>
    </row>
    <row r="1250" spans="1:5" ht="16.5" thickBot="1" x14ac:dyDescent="0.25">
      <c r="A1250" s="60">
        <v>3045731.8330000001</v>
      </c>
      <c r="B1250" s="60">
        <v>35400157.971000001</v>
      </c>
      <c r="C1250" s="60">
        <v>891.56600000000003</v>
      </c>
      <c r="D1250" s="2">
        <v>45078</v>
      </c>
      <c r="E1250" s="30">
        <v>889.15</v>
      </c>
    </row>
    <row r="1251" spans="1:5" ht="16.5" thickBot="1" x14ac:dyDescent="0.25">
      <c r="A1251" s="60">
        <v>3045731.8330000001</v>
      </c>
      <c r="B1251" s="60">
        <v>35400157.971000001</v>
      </c>
      <c r="C1251" s="60">
        <v>891.56600000000003</v>
      </c>
      <c r="D1251" s="2">
        <v>45079</v>
      </c>
      <c r="E1251" s="63"/>
    </row>
    <row r="1252" spans="1:5" ht="16.5" thickBot="1" x14ac:dyDescent="0.25">
      <c r="A1252" s="60">
        <v>3045731.8330000001</v>
      </c>
      <c r="B1252" s="60">
        <v>35400157.971000001</v>
      </c>
      <c r="C1252" s="60">
        <v>891.56600000000003</v>
      </c>
      <c r="D1252" s="2">
        <v>45080</v>
      </c>
      <c r="E1252" s="63"/>
    </row>
    <row r="1253" spans="1:5" ht="16.5" thickBot="1" x14ac:dyDescent="0.25">
      <c r="A1253" s="60">
        <v>3045731.8330000001</v>
      </c>
      <c r="B1253" s="60">
        <v>35400157.971000001</v>
      </c>
      <c r="C1253" s="60">
        <v>891.56600000000003</v>
      </c>
      <c r="D1253" s="2">
        <v>45081</v>
      </c>
      <c r="E1253" s="63"/>
    </row>
    <row r="1254" spans="1:5" ht="16.5" thickBot="1" x14ac:dyDescent="0.25">
      <c r="A1254" s="60">
        <v>3045731.8330000001</v>
      </c>
      <c r="B1254" s="60">
        <v>35400157.971000001</v>
      </c>
      <c r="C1254" s="60">
        <v>891.56600000000003</v>
      </c>
      <c r="D1254" s="2">
        <v>45082</v>
      </c>
      <c r="E1254" s="63"/>
    </row>
    <row r="1255" spans="1:5" ht="16.5" thickBot="1" x14ac:dyDescent="0.25">
      <c r="A1255" s="60">
        <v>3045731.8330000001</v>
      </c>
      <c r="B1255" s="60">
        <v>35400157.971000001</v>
      </c>
      <c r="C1255" s="60">
        <v>891.56600000000003</v>
      </c>
      <c r="D1255" s="2">
        <v>45083</v>
      </c>
      <c r="E1255" s="63"/>
    </row>
    <row r="1256" spans="1:5" ht="16.5" thickBot="1" x14ac:dyDescent="0.25">
      <c r="A1256" s="60">
        <v>3045731.8330000001</v>
      </c>
      <c r="B1256" s="60">
        <v>35400157.971000001</v>
      </c>
      <c r="C1256" s="60">
        <v>891.56600000000003</v>
      </c>
      <c r="D1256" s="2">
        <v>45084</v>
      </c>
      <c r="E1256" s="63"/>
    </row>
    <row r="1257" spans="1:5" ht="16.5" thickBot="1" x14ac:dyDescent="0.25">
      <c r="A1257" s="60">
        <v>3045731.8330000001</v>
      </c>
      <c r="B1257" s="60">
        <v>35400157.971000001</v>
      </c>
      <c r="C1257" s="60">
        <v>891.56600000000003</v>
      </c>
      <c r="D1257" s="2">
        <v>45085</v>
      </c>
      <c r="E1257" s="30">
        <v>889.18</v>
      </c>
    </row>
    <row r="1258" spans="1:5" ht="16.5" thickBot="1" x14ac:dyDescent="0.25">
      <c r="A1258" s="60">
        <v>3045731.8330000001</v>
      </c>
      <c r="B1258" s="60">
        <v>35400157.971000001</v>
      </c>
      <c r="C1258" s="60">
        <v>891.56600000000003</v>
      </c>
      <c r="D1258" s="2">
        <v>45086</v>
      </c>
      <c r="E1258" s="63"/>
    </row>
    <row r="1259" spans="1:5" ht="16.5" thickBot="1" x14ac:dyDescent="0.25">
      <c r="A1259" s="60">
        <v>3045731.8330000001</v>
      </c>
      <c r="B1259" s="60">
        <v>35400157.971000001</v>
      </c>
      <c r="C1259" s="60">
        <v>891.56600000000003</v>
      </c>
      <c r="D1259" s="2">
        <v>45087</v>
      </c>
      <c r="E1259" s="63"/>
    </row>
    <row r="1260" spans="1:5" ht="16.5" thickBot="1" x14ac:dyDescent="0.25">
      <c r="A1260" s="60">
        <v>3045731.8330000001</v>
      </c>
      <c r="B1260" s="60">
        <v>35400157.971000001</v>
      </c>
      <c r="C1260" s="60">
        <v>891.56600000000003</v>
      </c>
      <c r="D1260" s="2">
        <v>45088</v>
      </c>
      <c r="E1260" s="63"/>
    </row>
    <row r="1261" spans="1:5" ht="16.5" thickBot="1" x14ac:dyDescent="0.25">
      <c r="A1261" s="60">
        <v>3045731.8330000001</v>
      </c>
      <c r="B1261" s="60">
        <v>35400157.971000001</v>
      </c>
      <c r="C1261" s="60">
        <v>891.56600000000003</v>
      </c>
      <c r="D1261" s="2">
        <v>45089</v>
      </c>
      <c r="E1261" s="63"/>
    </row>
    <row r="1262" spans="1:5" ht="16.5" thickBot="1" x14ac:dyDescent="0.25">
      <c r="A1262" s="60">
        <v>3045731.8330000001</v>
      </c>
      <c r="B1262" s="60">
        <v>35400157.971000001</v>
      </c>
      <c r="C1262" s="60">
        <v>891.56600000000003</v>
      </c>
      <c r="D1262" s="2">
        <v>45090</v>
      </c>
      <c r="E1262" s="63"/>
    </row>
    <row r="1263" spans="1:5" ht="16.5" thickBot="1" x14ac:dyDescent="0.25">
      <c r="A1263" s="60">
        <v>3045731.8330000001</v>
      </c>
      <c r="B1263" s="60">
        <v>35400157.971000001</v>
      </c>
      <c r="C1263" s="60">
        <v>891.56600000000003</v>
      </c>
      <c r="D1263" s="2">
        <v>45091</v>
      </c>
      <c r="E1263" s="63"/>
    </row>
    <row r="1264" spans="1:5" ht="16.5" thickBot="1" x14ac:dyDescent="0.25">
      <c r="A1264" s="60">
        <v>3045731.8330000001</v>
      </c>
      <c r="B1264" s="60">
        <v>35400157.971000001</v>
      </c>
      <c r="C1264" s="60">
        <v>891.56600000000003</v>
      </c>
      <c r="D1264" s="2">
        <v>45092</v>
      </c>
      <c r="E1264" s="30">
        <v>889.1</v>
      </c>
    </row>
    <row r="1265" spans="1:5" ht="16.5" thickBot="1" x14ac:dyDescent="0.25">
      <c r="A1265" s="60">
        <v>3045731.8330000001</v>
      </c>
      <c r="B1265" s="60">
        <v>35400157.971000001</v>
      </c>
      <c r="C1265" s="60">
        <v>891.56600000000003</v>
      </c>
      <c r="D1265" s="2">
        <v>45093</v>
      </c>
      <c r="E1265" s="30">
        <v>889</v>
      </c>
    </row>
    <row r="1266" spans="1:5" ht="16.5" thickBot="1" x14ac:dyDescent="0.25">
      <c r="A1266" s="60">
        <v>3045731.8330000001</v>
      </c>
      <c r="B1266" s="60">
        <v>35400157.971000001</v>
      </c>
      <c r="C1266" s="60">
        <v>891.56600000000003</v>
      </c>
      <c r="D1266" s="2">
        <v>45094</v>
      </c>
      <c r="E1266" s="30">
        <v>888.99</v>
      </c>
    </row>
    <row r="1267" spans="1:5" ht="16.5" thickBot="1" x14ac:dyDescent="0.25">
      <c r="A1267" s="60">
        <v>3045731.8330000001</v>
      </c>
      <c r="B1267" s="60">
        <v>35400157.971000001</v>
      </c>
      <c r="C1267" s="60">
        <v>891.56600000000003</v>
      </c>
      <c r="D1267" s="2">
        <v>45095</v>
      </c>
      <c r="E1267" s="30">
        <v>888.99</v>
      </c>
    </row>
    <row r="1268" spans="1:5" ht="16.5" thickBot="1" x14ac:dyDescent="0.25">
      <c r="A1268" s="60">
        <v>3045731.8330000001</v>
      </c>
      <c r="B1268" s="60">
        <v>35400157.971000001</v>
      </c>
      <c r="C1268" s="60">
        <v>891.56600000000003</v>
      </c>
      <c r="D1268" s="2">
        <v>45096</v>
      </c>
      <c r="E1268" s="30">
        <v>888.98</v>
      </c>
    </row>
    <row r="1269" spans="1:5" ht="16.5" thickBot="1" x14ac:dyDescent="0.25">
      <c r="A1269" s="60">
        <v>3045731.8330000001</v>
      </c>
      <c r="B1269" s="60">
        <v>35400157.971000001</v>
      </c>
      <c r="C1269" s="60">
        <v>891.56600000000003</v>
      </c>
      <c r="D1269" s="2">
        <v>45097</v>
      </c>
      <c r="E1269" s="30">
        <v>888.98</v>
      </c>
    </row>
    <row r="1270" spans="1:5" ht="16.5" thickBot="1" x14ac:dyDescent="0.25">
      <c r="A1270" s="60">
        <v>3045731.8330000001</v>
      </c>
      <c r="B1270" s="60">
        <v>35400157.971000001</v>
      </c>
      <c r="C1270" s="60">
        <v>891.56600000000003</v>
      </c>
      <c r="D1270" s="2">
        <v>45098</v>
      </c>
      <c r="E1270" s="30">
        <v>888.98</v>
      </c>
    </row>
    <row r="1271" spans="1:5" ht="16.5" thickBot="1" x14ac:dyDescent="0.25">
      <c r="A1271" s="60">
        <v>3045731.8330000001</v>
      </c>
      <c r="B1271" s="60">
        <v>35400157.971000001</v>
      </c>
      <c r="C1271" s="60">
        <v>891.56600000000003</v>
      </c>
      <c r="D1271" s="2">
        <v>45099</v>
      </c>
      <c r="E1271" s="30">
        <v>888.97</v>
      </c>
    </row>
    <row r="1272" spans="1:5" ht="16.5" thickBot="1" x14ac:dyDescent="0.25">
      <c r="A1272" s="60">
        <v>3045731.8330000001</v>
      </c>
      <c r="B1272" s="60">
        <v>35400157.971000001</v>
      </c>
      <c r="C1272" s="60">
        <v>891.56600000000003</v>
      </c>
      <c r="D1272" s="2">
        <v>45100</v>
      </c>
      <c r="E1272" s="30">
        <v>888.97</v>
      </c>
    </row>
    <row r="1273" spans="1:5" ht="16.5" thickBot="1" x14ac:dyDescent="0.25">
      <c r="A1273" s="60">
        <v>3045731.8330000001</v>
      </c>
      <c r="B1273" s="60">
        <v>35400157.971000001</v>
      </c>
      <c r="C1273" s="60">
        <v>891.56600000000003</v>
      </c>
      <c r="D1273" s="2">
        <v>45101</v>
      </c>
      <c r="E1273" s="30">
        <v>888.96</v>
      </c>
    </row>
    <row r="1274" spans="1:5" ht="16.5" thickBot="1" x14ac:dyDescent="0.25">
      <c r="A1274" s="60">
        <v>3045731.8330000001</v>
      </c>
      <c r="B1274" s="60">
        <v>35400157.971000001</v>
      </c>
      <c r="C1274" s="60">
        <v>891.56600000000003</v>
      </c>
      <c r="D1274" s="2">
        <v>45102</v>
      </c>
      <c r="E1274" s="30">
        <v>888.95</v>
      </c>
    </row>
    <row r="1275" spans="1:5" ht="16.5" thickBot="1" x14ac:dyDescent="0.25">
      <c r="A1275" s="60">
        <v>3045731.8330000001</v>
      </c>
      <c r="B1275" s="60">
        <v>35400157.971000001</v>
      </c>
      <c r="C1275" s="60">
        <v>891.56600000000003</v>
      </c>
      <c r="D1275" s="2">
        <v>45103</v>
      </c>
      <c r="E1275" s="30">
        <v>888.95</v>
      </c>
    </row>
    <row r="1276" spans="1:5" ht="16.5" thickBot="1" x14ac:dyDescent="0.25">
      <c r="A1276" s="60">
        <v>3045731.8330000001</v>
      </c>
      <c r="B1276" s="60">
        <v>35400157.971000001</v>
      </c>
      <c r="C1276" s="60">
        <v>891.56600000000003</v>
      </c>
      <c r="D1276" s="2">
        <v>45104</v>
      </c>
      <c r="E1276" s="30">
        <v>888.95</v>
      </c>
    </row>
    <row r="1277" spans="1:5" ht="16.5" thickBot="1" x14ac:dyDescent="0.25">
      <c r="A1277" s="60">
        <v>3045731.8330000001</v>
      </c>
      <c r="B1277" s="60">
        <v>35400157.971000001</v>
      </c>
      <c r="C1277" s="60">
        <v>891.56600000000003</v>
      </c>
      <c r="D1277" s="2">
        <v>45105</v>
      </c>
      <c r="E1277" s="30">
        <v>888.94</v>
      </c>
    </row>
    <row r="1278" spans="1:5" ht="16.5" thickBot="1" x14ac:dyDescent="0.25">
      <c r="A1278" s="60">
        <v>3045731.8330000001</v>
      </c>
      <c r="B1278" s="60">
        <v>35400157.971000001</v>
      </c>
      <c r="C1278" s="60">
        <v>891.56600000000003</v>
      </c>
      <c r="D1278" s="2">
        <v>45106</v>
      </c>
      <c r="E1278" s="30">
        <v>888.94</v>
      </c>
    </row>
    <row r="1279" spans="1:5" ht="16.5" thickBot="1" x14ac:dyDescent="0.25">
      <c r="A1279" s="60">
        <v>3045731.8330000001</v>
      </c>
      <c r="B1279" s="60">
        <v>35400157.971000001</v>
      </c>
      <c r="C1279" s="60">
        <v>891.56600000000003</v>
      </c>
      <c r="D1279" s="2">
        <v>45107</v>
      </c>
      <c r="E1279" s="30">
        <v>888.93</v>
      </c>
    </row>
    <row r="1280" spans="1:5" ht="16.5" thickBot="1" x14ac:dyDescent="0.25">
      <c r="A1280" s="60">
        <v>3045731.8330000001</v>
      </c>
      <c r="B1280" s="60">
        <v>35400157.971000001</v>
      </c>
      <c r="C1280" s="60">
        <v>891.56600000000003</v>
      </c>
      <c r="D1280" s="2">
        <v>45108</v>
      </c>
      <c r="E1280" s="30">
        <v>888.93</v>
      </c>
    </row>
    <row r="1281" spans="1:5" ht="16.5" thickBot="1" x14ac:dyDescent="0.25">
      <c r="A1281" s="60">
        <v>3045731.8330000001</v>
      </c>
      <c r="B1281" s="60">
        <v>35400157.971000001</v>
      </c>
      <c r="C1281" s="60">
        <v>891.56600000000003</v>
      </c>
      <c r="D1281" s="2">
        <v>45109</v>
      </c>
      <c r="E1281" s="30">
        <v>888.92</v>
      </c>
    </row>
    <row r="1282" spans="1:5" ht="16.5" thickBot="1" x14ac:dyDescent="0.25">
      <c r="A1282" s="60">
        <v>3045731.8330000001</v>
      </c>
      <c r="B1282" s="60">
        <v>35400157.971000001</v>
      </c>
      <c r="C1282" s="60">
        <v>891.56600000000003</v>
      </c>
      <c r="D1282" s="2">
        <v>45110</v>
      </c>
      <c r="E1282" s="30">
        <v>888.92</v>
      </c>
    </row>
    <row r="1283" spans="1:5" ht="16.5" thickBot="1" x14ac:dyDescent="0.25">
      <c r="A1283" s="60">
        <v>3045731.8330000001</v>
      </c>
      <c r="B1283" s="60">
        <v>35400157.971000001</v>
      </c>
      <c r="C1283" s="60">
        <v>891.56600000000003</v>
      </c>
      <c r="D1283" s="2">
        <v>45111</v>
      </c>
      <c r="E1283" s="30">
        <v>888.92</v>
      </c>
    </row>
    <row r="1284" spans="1:5" ht="16.5" thickBot="1" x14ac:dyDescent="0.25">
      <c r="A1284" s="60">
        <v>3045731.8330000001</v>
      </c>
      <c r="B1284" s="60">
        <v>35400157.971000001</v>
      </c>
      <c r="C1284" s="60">
        <v>891.56600000000003</v>
      </c>
      <c r="D1284" s="2">
        <v>45112</v>
      </c>
      <c r="E1284" s="30">
        <v>888.91</v>
      </c>
    </row>
    <row r="1285" spans="1:5" ht="16.5" thickBot="1" x14ac:dyDescent="0.25">
      <c r="A1285" s="60">
        <v>3045731.8330000001</v>
      </c>
      <c r="B1285" s="60">
        <v>35400157.971000001</v>
      </c>
      <c r="C1285" s="60">
        <v>891.56600000000003</v>
      </c>
      <c r="D1285" s="2">
        <v>45113</v>
      </c>
      <c r="E1285" s="30">
        <v>888.91</v>
      </c>
    </row>
    <row r="1286" spans="1:5" ht="16.5" thickBot="1" x14ac:dyDescent="0.25">
      <c r="A1286" s="60">
        <v>3045731.8330000001</v>
      </c>
      <c r="B1286" s="60">
        <v>35400157.971000001</v>
      </c>
      <c r="C1286" s="60">
        <v>891.56600000000003</v>
      </c>
      <c r="D1286" s="2">
        <v>45114</v>
      </c>
      <c r="E1286" s="30">
        <v>888.91</v>
      </c>
    </row>
    <row r="1287" spans="1:5" ht="16.5" thickBot="1" x14ac:dyDescent="0.25">
      <c r="A1287" s="60">
        <v>3045731.8330000001</v>
      </c>
      <c r="B1287" s="60">
        <v>35400157.971000001</v>
      </c>
      <c r="C1287" s="60">
        <v>891.56600000000003</v>
      </c>
      <c r="D1287" s="2">
        <v>45115</v>
      </c>
      <c r="E1287" s="30">
        <v>888.9</v>
      </c>
    </row>
    <row r="1288" spans="1:5" ht="16.5" thickBot="1" x14ac:dyDescent="0.25">
      <c r="A1288" s="60">
        <v>3045731.8330000001</v>
      </c>
      <c r="B1288" s="60">
        <v>35400157.971000001</v>
      </c>
      <c r="C1288" s="60">
        <v>891.56600000000003</v>
      </c>
      <c r="D1288" s="2">
        <v>45116</v>
      </c>
      <c r="E1288" s="30">
        <v>888.9</v>
      </c>
    </row>
    <row r="1289" spans="1:5" ht="16.5" thickBot="1" x14ac:dyDescent="0.25">
      <c r="A1289" s="60">
        <v>3045731.8330000001</v>
      </c>
      <c r="B1289" s="60">
        <v>35400157.971000001</v>
      </c>
      <c r="C1289" s="60">
        <v>891.56600000000003</v>
      </c>
      <c r="D1289" s="2">
        <v>45117</v>
      </c>
      <c r="E1289" s="30">
        <v>888.89</v>
      </c>
    </row>
    <row r="1290" spans="1:5" ht="16.5" thickBot="1" x14ac:dyDescent="0.25">
      <c r="A1290" s="60">
        <v>3045731.8330000001</v>
      </c>
      <c r="B1290" s="60">
        <v>35400157.971000001</v>
      </c>
      <c r="C1290" s="60">
        <v>891.56600000000003</v>
      </c>
      <c r="D1290" s="2">
        <v>45118</v>
      </c>
      <c r="E1290" s="30">
        <v>888.89</v>
      </c>
    </row>
    <row r="1291" spans="1:5" ht="16.5" thickBot="1" x14ac:dyDescent="0.25">
      <c r="A1291" s="60">
        <v>3045731.8330000001</v>
      </c>
      <c r="B1291" s="60">
        <v>35400157.971000001</v>
      </c>
      <c r="C1291" s="60">
        <v>891.56600000000003</v>
      </c>
      <c r="D1291" s="2">
        <v>45119</v>
      </c>
      <c r="E1291" s="30">
        <v>888.88</v>
      </c>
    </row>
    <row r="1292" spans="1:5" ht="16.5" thickBot="1" x14ac:dyDescent="0.25">
      <c r="A1292" s="60">
        <v>3045731.8330000001</v>
      </c>
      <c r="B1292" s="60">
        <v>35400157.971000001</v>
      </c>
      <c r="C1292" s="60">
        <v>891.56600000000003</v>
      </c>
      <c r="D1292" s="2">
        <v>45120</v>
      </c>
      <c r="E1292" s="30">
        <v>888.88</v>
      </c>
    </row>
    <row r="1293" spans="1:5" ht="16.5" thickBot="1" x14ac:dyDescent="0.25">
      <c r="A1293" s="60">
        <v>3045731.8330000001</v>
      </c>
      <c r="B1293" s="60">
        <v>35400157.971000001</v>
      </c>
      <c r="C1293" s="60">
        <v>891.56600000000003</v>
      </c>
      <c r="D1293" s="2">
        <v>45121</v>
      </c>
      <c r="E1293" s="30">
        <v>888.88</v>
      </c>
    </row>
    <row r="1294" spans="1:5" ht="16.5" thickBot="1" x14ac:dyDescent="0.25">
      <c r="A1294" s="60">
        <v>3045731.8330000001</v>
      </c>
      <c r="B1294" s="60">
        <v>35400157.971000001</v>
      </c>
      <c r="C1294" s="60">
        <v>891.56600000000003</v>
      </c>
      <c r="D1294" s="2">
        <v>45122</v>
      </c>
      <c r="E1294" s="30">
        <v>888.88</v>
      </c>
    </row>
    <row r="1295" spans="1:5" ht="16.5" thickBot="1" x14ac:dyDescent="0.25">
      <c r="A1295" s="60">
        <v>3045731.8330000001</v>
      </c>
      <c r="B1295" s="60">
        <v>35400157.971000001</v>
      </c>
      <c r="C1295" s="60">
        <v>891.56600000000003</v>
      </c>
      <c r="D1295" s="2">
        <v>45123</v>
      </c>
      <c r="E1295" s="30">
        <v>888.87</v>
      </c>
    </row>
    <row r="1296" spans="1:5" ht="16.5" thickBot="1" x14ac:dyDescent="0.25">
      <c r="A1296" s="60">
        <v>3045731.8330000001</v>
      </c>
      <c r="B1296" s="60">
        <v>35400157.971000001</v>
      </c>
      <c r="C1296" s="60">
        <v>891.56600000000003</v>
      </c>
      <c r="D1296" s="2">
        <v>45124</v>
      </c>
      <c r="E1296" s="30">
        <v>888.87</v>
      </c>
    </row>
    <row r="1297" spans="1:5" ht="16.5" thickBot="1" x14ac:dyDescent="0.25">
      <c r="A1297" s="60">
        <v>3045731.8330000001</v>
      </c>
      <c r="B1297" s="60">
        <v>35400157.971000001</v>
      </c>
      <c r="C1297" s="60">
        <v>891.56600000000003</v>
      </c>
      <c r="D1297" s="2">
        <v>45125</v>
      </c>
      <c r="E1297" s="30">
        <v>888.86</v>
      </c>
    </row>
    <row r="1298" spans="1:5" ht="16.5" thickBot="1" x14ac:dyDescent="0.25">
      <c r="A1298" s="60">
        <v>3045731.8330000001</v>
      </c>
      <c r="B1298" s="60">
        <v>35400157.971000001</v>
      </c>
      <c r="C1298" s="60">
        <v>891.56600000000003</v>
      </c>
      <c r="D1298" s="2">
        <v>45126</v>
      </c>
      <c r="E1298" s="30">
        <v>888.86</v>
      </c>
    </row>
    <row r="1299" spans="1:5" ht="16.5" thickBot="1" x14ac:dyDescent="0.25">
      <c r="A1299" s="60">
        <v>3045731.8330000001</v>
      </c>
      <c r="B1299" s="60">
        <v>35400157.971000001</v>
      </c>
      <c r="C1299" s="60">
        <v>891.56600000000003</v>
      </c>
      <c r="D1299" s="2">
        <v>45127</v>
      </c>
      <c r="E1299" s="30">
        <v>888.85</v>
      </c>
    </row>
    <row r="1300" spans="1:5" ht="16.5" thickBot="1" x14ac:dyDescent="0.25">
      <c r="A1300" s="60">
        <v>3045731.8330000001</v>
      </c>
      <c r="B1300" s="60">
        <v>35400157.971000001</v>
      </c>
      <c r="C1300" s="60">
        <v>891.56600000000003</v>
      </c>
      <c r="D1300" s="2">
        <v>45128</v>
      </c>
      <c r="E1300" s="30">
        <v>888.85</v>
      </c>
    </row>
    <row r="1301" spans="1:5" ht="16.5" thickBot="1" x14ac:dyDescent="0.25">
      <c r="A1301" s="60">
        <v>3045731.8330000001</v>
      </c>
      <c r="B1301" s="60">
        <v>35400157.971000001</v>
      </c>
      <c r="C1301" s="60">
        <v>891.56600000000003</v>
      </c>
      <c r="D1301" s="2">
        <v>45129</v>
      </c>
      <c r="E1301" s="30">
        <v>888.85</v>
      </c>
    </row>
    <row r="1302" spans="1:5" ht="16.5" thickBot="1" x14ac:dyDescent="0.25">
      <c r="A1302" s="60">
        <v>3045731.8330000001</v>
      </c>
      <c r="B1302" s="60">
        <v>35400157.971000001</v>
      </c>
      <c r="C1302" s="60">
        <v>891.56600000000003</v>
      </c>
      <c r="D1302" s="2">
        <v>45130</v>
      </c>
      <c r="E1302" s="30">
        <v>888.84</v>
      </c>
    </row>
    <row r="1303" spans="1:5" ht="16.5" thickBot="1" x14ac:dyDescent="0.25">
      <c r="A1303" s="60">
        <v>3045731.8330000001</v>
      </c>
      <c r="B1303" s="60">
        <v>35400157.971000001</v>
      </c>
      <c r="C1303" s="60">
        <v>891.56600000000003</v>
      </c>
      <c r="D1303" s="2">
        <v>45131</v>
      </c>
      <c r="E1303" s="30">
        <v>888.84</v>
      </c>
    </row>
    <row r="1304" spans="1:5" ht="16.5" thickBot="1" x14ac:dyDescent="0.25">
      <c r="A1304" s="60">
        <v>3045731.8330000001</v>
      </c>
      <c r="B1304" s="60">
        <v>35400157.971000001</v>
      </c>
      <c r="C1304" s="60">
        <v>891.56600000000003</v>
      </c>
      <c r="D1304" s="2">
        <v>45132</v>
      </c>
      <c r="E1304" s="30">
        <v>888.84</v>
      </c>
    </row>
    <row r="1305" spans="1:5" ht="16.5" thickBot="1" x14ac:dyDescent="0.25">
      <c r="A1305" s="60">
        <v>3045731.8330000001</v>
      </c>
      <c r="B1305" s="60">
        <v>35400157.971000001</v>
      </c>
      <c r="C1305" s="60">
        <v>891.56600000000003</v>
      </c>
      <c r="D1305" s="2">
        <v>45133</v>
      </c>
      <c r="E1305" s="30">
        <v>888.84</v>
      </c>
    </row>
    <row r="1306" spans="1:5" ht="16.5" thickBot="1" x14ac:dyDescent="0.25">
      <c r="A1306" s="60">
        <v>3045731.8330000001</v>
      </c>
      <c r="B1306" s="60">
        <v>35400157.971000001</v>
      </c>
      <c r="C1306" s="60">
        <v>891.56600000000003</v>
      </c>
      <c r="D1306" s="2">
        <v>45134</v>
      </c>
      <c r="E1306" s="30">
        <v>888.83</v>
      </c>
    </row>
    <row r="1307" spans="1:5" ht="16.5" thickBot="1" x14ac:dyDescent="0.25">
      <c r="A1307" s="60">
        <v>3045731.8330000001</v>
      </c>
      <c r="B1307" s="60">
        <v>35400157.971000001</v>
      </c>
      <c r="C1307" s="60">
        <v>891.56600000000003</v>
      </c>
      <c r="D1307" s="2">
        <v>45135</v>
      </c>
      <c r="E1307" s="30">
        <v>888.83</v>
      </c>
    </row>
    <row r="1308" spans="1:5" ht="16.5" thickBot="1" x14ac:dyDescent="0.25">
      <c r="A1308" s="60">
        <v>3045731.8330000001</v>
      </c>
      <c r="B1308" s="60">
        <v>35400157.971000001</v>
      </c>
      <c r="C1308" s="60">
        <v>891.56600000000003</v>
      </c>
      <c r="D1308" s="2">
        <v>45136</v>
      </c>
      <c r="E1308" s="30">
        <v>888.83</v>
      </c>
    </row>
    <row r="1309" spans="1:5" ht="16.5" thickBot="1" x14ac:dyDescent="0.25">
      <c r="A1309" s="60">
        <v>3045731.8330000001</v>
      </c>
      <c r="B1309" s="60">
        <v>35400157.971000001</v>
      </c>
      <c r="C1309" s="60">
        <v>891.56600000000003</v>
      </c>
      <c r="D1309" s="2">
        <v>45137</v>
      </c>
      <c r="E1309" s="30">
        <v>888.82</v>
      </c>
    </row>
    <row r="1310" spans="1:5" ht="16.5" thickBot="1" x14ac:dyDescent="0.25">
      <c r="A1310" s="60">
        <v>3045731.8330000001</v>
      </c>
      <c r="B1310" s="60">
        <v>35400157.971000001</v>
      </c>
      <c r="C1310" s="60">
        <v>891.56600000000003</v>
      </c>
      <c r="D1310" s="2">
        <v>45138</v>
      </c>
      <c r="E1310" s="30">
        <v>888.82</v>
      </c>
    </row>
    <row r="1311" spans="1:5" ht="16.5" thickBot="1" x14ac:dyDescent="0.25">
      <c r="A1311" s="60">
        <v>3045731.8330000001</v>
      </c>
      <c r="B1311" s="60">
        <v>35400157.971000001</v>
      </c>
      <c r="C1311" s="60">
        <v>891.56600000000003</v>
      </c>
      <c r="D1311" s="2">
        <v>45139</v>
      </c>
      <c r="E1311" s="30">
        <v>888.82</v>
      </c>
    </row>
    <row r="1312" spans="1:5" ht="16.5" thickBot="1" x14ac:dyDescent="0.25">
      <c r="A1312" s="60">
        <v>3045731.8330000001</v>
      </c>
      <c r="B1312" s="60">
        <v>35400157.971000001</v>
      </c>
      <c r="C1312" s="60">
        <v>891.56600000000003</v>
      </c>
      <c r="D1312" s="2">
        <v>45140</v>
      </c>
      <c r="E1312" s="30">
        <v>888.82</v>
      </c>
    </row>
    <row r="1313" spans="1:5" ht="16.5" thickBot="1" x14ac:dyDescent="0.25">
      <c r="A1313" s="60">
        <v>3045731.8330000001</v>
      </c>
      <c r="B1313" s="60">
        <v>35400157.971000001</v>
      </c>
      <c r="C1313" s="60">
        <v>891.56600000000003</v>
      </c>
      <c r="D1313" s="2">
        <v>45141</v>
      </c>
      <c r="E1313" s="30">
        <v>888.81600000000003</v>
      </c>
    </row>
    <row r="1314" spans="1:5" ht="16.5" thickBot="1" x14ac:dyDescent="0.25">
      <c r="A1314" s="60">
        <v>3045731.8330000001</v>
      </c>
      <c r="B1314" s="60">
        <v>35400157.971000001</v>
      </c>
      <c r="C1314" s="60">
        <v>891.56600000000003</v>
      </c>
      <c r="D1314" s="2">
        <v>45142</v>
      </c>
      <c r="E1314" s="30">
        <v>888.81500000000005</v>
      </c>
    </row>
    <row r="1315" spans="1:5" ht="16.5" thickBot="1" x14ac:dyDescent="0.25">
      <c r="A1315" s="60">
        <v>3045731.8330000001</v>
      </c>
      <c r="B1315" s="60">
        <v>35400157.971000001</v>
      </c>
      <c r="C1315" s="60">
        <v>891.56600000000003</v>
      </c>
      <c r="D1315" s="2">
        <v>45143</v>
      </c>
      <c r="E1315" s="30">
        <v>888.81399999999996</v>
      </c>
    </row>
    <row r="1316" spans="1:5" ht="16.5" thickBot="1" x14ac:dyDescent="0.25">
      <c r="A1316" s="60">
        <v>3045731.8330000001</v>
      </c>
      <c r="B1316" s="60">
        <v>35400157.971000001</v>
      </c>
      <c r="C1316" s="60">
        <v>891.56600000000003</v>
      </c>
      <c r="D1316" s="2">
        <v>45144</v>
      </c>
      <c r="E1316" s="30">
        <v>888.81299999999999</v>
      </c>
    </row>
    <row r="1317" spans="1:5" ht="16.5" thickBot="1" x14ac:dyDescent="0.25">
      <c r="A1317" s="60">
        <v>3045731.8330000001</v>
      </c>
      <c r="B1317" s="60">
        <v>35400157.971000001</v>
      </c>
      <c r="C1317" s="60">
        <v>891.56600000000003</v>
      </c>
      <c r="D1317" s="2">
        <v>45145</v>
      </c>
      <c r="E1317" s="30">
        <v>888.81200000000001</v>
      </c>
    </row>
    <row r="1318" spans="1:5" ht="16.5" thickBot="1" x14ac:dyDescent="0.25">
      <c r="A1318" s="60">
        <v>3045731.8330000001</v>
      </c>
      <c r="B1318" s="60">
        <v>35400157.971000001</v>
      </c>
      <c r="C1318" s="60">
        <v>891.56600000000003</v>
      </c>
      <c r="D1318" s="2">
        <v>45146</v>
      </c>
      <c r="E1318" s="30">
        <v>888.80700000000002</v>
      </c>
    </row>
    <row r="1319" spans="1:5" ht="16.5" thickBot="1" x14ac:dyDescent="0.25">
      <c r="A1319" s="60">
        <v>3045731.8330000001</v>
      </c>
      <c r="B1319" s="60">
        <v>35400157.971000001</v>
      </c>
      <c r="C1319" s="60">
        <v>891.56600000000003</v>
      </c>
      <c r="D1319" s="2">
        <v>45147</v>
      </c>
      <c r="E1319" s="63"/>
    </row>
    <row r="1320" spans="1:5" ht="16.5" thickBot="1" x14ac:dyDescent="0.25">
      <c r="A1320" s="60">
        <v>3045731.8330000001</v>
      </c>
      <c r="B1320" s="60">
        <v>35400157.971000001</v>
      </c>
      <c r="C1320" s="60">
        <v>891.56600000000003</v>
      </c>
      <c r="D1320" s="2">
        <v>45148</v>
      </c>
      <c r="E1320" s="63"/>
    </row>
    <row r="1321" spans="1:5" ht="16.5" thickBot="1" x14ac:dyDescent="0.25">
      <c r="A1321" s="60">
        <v>3045731.8330000001</v>
      </c>
      <c r="B1321" s="60">
        <v>35400157.971000001</v>
      </c>
      <c r="C1321" s="60">
        <v>891.56600000000003</v>
      </c>
      <c r="D1321" s="2">
        <v>45149</v>
      </c>
      <c r="E1321" s="30"/>
    </row>
    <row r="1322" spans="1:5" ht="16.5" thickBot="1" x14ac:dyDescent="0.25">
      <c r="A1322" s="60">
        <v>3045731.8330000001</v>
      </c>
      <c r="B1322" s="60">
        <v>35400157.971000001</v>
      </c>
      <c r="C1322" s="60">
        <v>891.56600000000003</v>
      </c>
      <c r="D1322" s="2">
        <v>45150</v>
      </c>
      <c r="E1322" s="30">
        <v>888.79</v>
      </c>
    </row>
    <row r="1323" spans="1:5" ht="16.5" thickBot="1" x14ac:dyDescent="0.25">
      <c r="A1323" s="60">
        <v>3045731.8330000001</v>
      </c>
      <c r="B1323" s="60">
        <v>35400157.971000001</v>
      </c>
      <c r="C1323" s="60">
        <v>891.56600000000003</v>
      </c>
      <c r="D1323" s="2">
        <v>45151</v>
      </c>
      <c r="E1323" s="30">
        <v>888.79</v>
      </c>
    </row>
    <row r="1324" spans="1:5" ht="16.5" thickBot="1" x14ac:dyDescent="0.25">
      <c r="A1324" s="60">
        <v>3045731.8330000001</v>
      </c>
      <c r="B1324" s="60">
        <v>35400157.971000001</v>
      </c>
      <c r="C1324" s="60">
        <v>891.56600000000003</v>
      </c>
      <c r="D1324" s="2">
        <v>45152</v>
      </c>
      <c r="E1324" s="30">
        <v>888.78</v>
      </c>
    </row>
    <row r="1325" spans="1:5" ht="16.5" thickBot="1" x14ac:dyDescent="0.25">
      <c r="A1325" s="60">
        <v>3045731.8330000001</v>
      </c>
      <c r="B1325" s="60">
        <v>35400157.971000001</v>
      </c>
      <c r="C1325" s="60">
        <v>891.56600000000003</v>
      </c>
      <c r="D1325" s="2">
        <v>45153</v>
      </c>
      <c r="E1325" s="50">
        <v>888.74</v>
      </c>
    </row>
    <row r="1326" spans="1:5" ht="16.5" thickBot="1" x14ac:dyDescent="0.25">
      <c r="A1326" s="60">
        <v>3045731.8330000001</v>
      </c>
      <c r="B1326" s="60">
        <v>35400157.971000001</v>
      </c>
      <c r="C1326" s="60">
        <v>891.56600000000003</v>
      </c>
      <c r="D1326" s="2">
        <v>45154</v>
      </c>
      <c r="E1326" s="30">
        <v>888.7</v>
      </c>
    </row>
    <row r="1327" spans="1:5" ht="16.5" thickBot="1" x14ac:dyDescent="0.25">
      <c r="A1327" s="60">
        <v>3045731.8330000001</v>
      </c>
      <c r="B1327" s="60">
        <v>35400157.971000001</v>
      </c>
      <c r="C1327" s="60">
        <v>891.56600000000003</v>
      </c>
      <c r="D1327" s="2">
        <v>45155</v>
      </c>
      <c r="E1327" s="30">
        <v>888.67</v>
      </c>
    </row>
    <row r="1328" spans="1:5" ht="16.5" thickBot="1" x14ac:dyDescent="0.25">
      <c r="A1328" s="60">
        <v>3045731.8330000001</v>
      </c>
      <c r="B1328" s="60">
        <v>35400157.971000001</v>
      </c>
      <c r="C1328" s="60">
        <v>891.56600000000003</v>
      </c>
      <c r="D1328" s="2">
        <v>45156</v>
      </c>
      <c r="E1328" s="30">
        <v>888.65200000000004</v>
      </c>
    </row>
    <row r="1329" spans="1:5" ht="16.5" thickBot="1" x14ac:dyDescent="0.25">
      <c r="A1329" s="60">
        <v>3045731.8330000001</v>
      </c>
      <c r="B1329" s="60">
        <v>35400157.971000001</v>
      </c>
      <c r="C1329" s="60">
        <v>891.56600000000003</v>
      </c>
      <c r="D1329" s="2">
        <v>45157</v>
      </c>
      <c r="E1329" s="30">
        <v>888.76199999999994</v>
      </c>
    </row>
    <row r="1330" spans="1:5" ht="16.5" thickBot="1" x14ac:dyDescent="0.25">
      <c r="A1330" s="60">
        <v>3045731.8330000001</v>
      </c>
      <c r="B1330" s="60">
        <v>35400157.971000001</v>
      </c>
      <c r="C1330" s="60">
        <v>891.56600000000003</v>
      </c>
      <c r="D1330" s="2">
        <v>45158</v>
      </c>
      <c r="E1330" s="30">
        <v>888.77700000000004</v>
      </c>
    </row>
    <row r="1331" spans="1:5" ht="16.5" thickBot="1" x14ac:dyDescent="0.25">
      <c r="A1331" s="60">
        <v>3045731.8330000001</v>
      </c>
      <c r="B1331" s="60">
        <v>35400157.971000001</v>
      </c>
      <c r="C1331" s="60">
        <v>891.56600000000003</v>
      </c>
      <c r="D1331" s="2">
        <v>45159</v>
      </c>
      <c r="E1331" s="30">
        <v>888.78</v>
      </c>
    </row>
    <row r="1332" spans="1:5" ht="16.5" thickBot="1" x14ac:dyDescent="0.25">
      <c r="A1332" s="60">
        <v>3045731.8330000001</v>
      </c>
      <c r="B1332" s="60">
        <v>35400157.971000001</v>
      </c>
      <c r="C1332" s="60">
        <v>891.56600000000003</v>
      </c>
      <c r="D1332" s="2">
        <v>45160</v>
      </c>
      <c r="E1332" s="30">
        <v>888.78099999999995</v>
      </c>
    </row>
    <row r="1333" spans="1:5" ht="16.5" thickBot="1" x14ac:dyDescent="0.25">
      <c r="A1333" s="60">
        <v>3045731.8330000001</v>
      </c>
      <c r="B1333" s="60">
        <v>35400157.971000001</v>
      </c>
      <c r="C1333" s="60">
        <v>891.56600000000003</v>
      </c>
      <c r="D1333" s="2">
        <v>45161</v>
      </c>
      <c r="E1333" s="30">
        <v>888.76599999999996</v>
      </c>
    </row>
    <row r="1334" spans="1:5" ht="16.5" thickBot="1" x14ac:dyDescent="0.25">
      <c r="A1334" s="60">
        <v>3045731.8330000001</v>
      </c>
      <c r="B1334" s="60">
        <v>35400157.971000001</v>
      </c>
      <c r="C1334" s="60">
        <v>891.56600000000003</v>
      </c>
      <c r="D1334" s="2">
        <v>45162</v>
      </c>
      <c r="E1334" s="30">
        <v>888.77200000000005</v>
      </c>
    </row>
    <row r="1335" spans="1:5" ht="16.5" thickBot="1" x14ac:dyDescent="0.25">
      <c r="A1335" s="60">
        <v>3045731.8330000001</v>
      </c>
      <c r="B1335" s="60">
        <v>35400157.971000001</v>
      </c>
      <c r="C1335" s="60">
        <v>891.56600000000003</v>
      </c>
      <c r="D1335" s="2">
        <v>45163</v>
      </c>
      <c r="E1335" s="30">
        <v>888.77200000000005</v>
      </c>
    </row>
    <row r="1336" spans="1:5" ht="16.5" thickBot="1" x14ac:dyDescent="0.25">
      <c r="A1336" s="60">
        <v>3045731.8330000001</v>
      </c>
      <c r="B1336" s="60">
        <v>35400157.971000001</v>
      </c>
      <c r="C1336" s="60">
        <v>891.56600000000003</v>
      </c>
      <c r="D1336" s="2">
        <v>45164</v>
      </c>
      <c r="E1336" s="30">
        <v>888.774</v>
      </c>
    </row>
    <row r="1337" spans="1:5" ht="16.5" thickBot="1" x14ac:dyDescent="0.25">
      <c r="A1337" s="60">
        <v>3045731.8330000001</v>
      </c>
      <c r="B1337" s="60">
        <v>35400157.971000001</v>
      </c>
      <c r="C1337" s="60">
        <v>891.56600000000003</v>
      </c>
      <c r="D1337" s="2">
        <v>45165</v>
      </c>
      <c r="E1337" s="30">
        <v>888.76900000000001</v>
      </c>
    </row>
    <row r="1338" spans="1:5" ht="16.5" thickBot="1" x14ac:dyDescent="0.25">
      <c r="A1338" s="60">
        <v>3045731.8330000001</v>
      </c>
      <c r="B1338" s="60">
        <v>35400157.971000001</v>
      </c>
      <c r="C1338" s="60">
        <v>891.56600000000003</v>
      </c>
      <c r="D1338" s="2">
        <v>45166</v>
      </c>
      <c r="E1338" s="30">
        <v>888.76900000000001</v>
      </c>
    </row>
    <row r="1339" spans="1:5" ht="16.5" thickBot="1" x14ac:dyDescent="0.25">
      <c r="A1339" s="60">
        <v>3045731.8330000001</v>
      </c>
      <c r="B1339" s="60">
        <v>35400157.971000001</v>
      </c>
      <c r="C1339" s="60">
        <v>891.56600000000003</v>
      </c>
      <c r="D1339" s="2">
        <v>45167</v>
      </c>
      <c r="E1339" s="30">
        <v>888.76700000000005</v>
      </c>
    </row>
    <row r="1340" spans="1:5" ht="16.5" thickBot="1" x14ac:dyDescent="0.25">
      <c r="A1340" s="60">
        <v>3045731.8330000001</v>
      </c>
      <c r="B1340" s="60">
        <v>35400157.971000001</v>
      </c>
      <c r="C1340" s="60">
        <v>891.56600000000003</v>
      </c>
      <c r="D1340" s="2">
        <v>45168</v>
      </c>
      <c r="E1340" s="30">
        <v>888.75699999999995</v>
      </c>
    </row>
    <row r="1341" spans="1:5" ht="16.5" thickBot="1" x14ac:dyDescent="0.25">
      <c r="A1341" s="60">
        <v>3045731.8330000001</v>
      </c>
      <c r="B1341" s="60">
        <v>35400157.971000001</v>
      </c>
      <c r="C1341" s="60">
        <v>891.56600000000003</v>
      </c>
      <c r="D1341" s="2">
        <v>45169</v>
      </c>
      <c r="E1341" s="30">
        <v>888.726</v>
      </c>
    </row>
    <row r="1342" spans="1:5" ht="16.5" thickBot="1" x14ac:dyDescent="0.25">
      <c r="A1342" s="60">
        <v>3045731.8330000001</v>
      </c>
      <c r="B1342" s="60">
        <v>35400157.971000001</v>
      </c>
      <c r="C1342" s="60">
        <v>891.56600000000003</v>
      </c>
      <c r="D1342" s="2">
        <v>45170</v>
      </c>
      <c r="E1342" s="30">
        <v>888.673</v>
      </c>
    </row>
    <row r="1343" spans="1:5" ht="16.5" thickBot="1" x14ac:dyDescent="0.25">
      <c r="A1343" s="60">
        <v>3045731.8330000001</v>
      </c>
      <c r="B1343" s="60">
        <v>35400157.971000001</v>
      </c>
      <c r="C1343" s="60">
        <v>891.56600000000003</v>
      </c>
      <c r="D1343" s="2">
        <v>45171</v>
      </c>
      <c r="E1343" s="30">
        <v>888.62699999999995</v>
      </c>
    </row>
    <row r="1344" spans="1:5" ht="16.5" thickBot="1" x14ac:dyDescent="0.25">
      <c r="A1344" s="60">
        <v>3045731.8330000001</v>
      </c>
      <c r="B1344" s="60">
        <v>35400157.971000001</v>
      </c>
      <c r="C1344" s="60">
        <v>891.56600000000003</v>
      </c>
      <c r="D1344" s="2">
        <v>45172</v>
      </c>
      <c r="E1344" s="30">
        <v>888.58399999999995</v>
      </c>
    </row>
    <row r="1345" spans="1:5" ht="16.5" thickBot="1" x14ac:dyDescent="0.25">
      <c r="A1345" s="60">
        <v>3045731.8330000001</v>
      </c>
      <c r="B1345" s="60">
        <v>35400157.971000001</v>
      </c>
      <c r="C1345" s="60">
        <v>891.56600000000003</v>
      </c>
      <c r="D1345" s="2">
        <v>45173</v>
      </c>
      <c r="E1345" s="30">
        <v>888.54600000000005</v>
      </c>
    </row>
    <row r="1346" spans="1:5" ht="16.5" thickBot="1" x14ac:dyDescent="0.25">
      <c r="A1346" s="60">
        <v>3045731.8330000001</v>
      </c>
      <c r="B1346" s="60">
        <v>35400157.971000001</v>
      </c>
      <c r="C1346" s="60">
        <v>891.56600000000003</v>
      </c>
      <c r="D1346" s="2">
        <v>45174</v>
      </c>
      <c r="E1346" s="30">
        <v>888.5</v>
      </c>
    </row>
    <row r="1347" spans="1:5" ht="16.5" thickBot="1" x14ac:dyDescent="0.25">
      <c r="A1347" s="60">
        <v>3045731.8330000001</v>
      </c>
      <c r="B1347" s="60">
        <v>35400157.971000001</v>
      </c>
      <c r="C1347" s="60">
        <v>891.56600000000003</v>
      </c>
      <c r="D1347" s="2">
        <v>45175</v>
      </c>
      <c r="E1347" s="30">
        <v>888.45500000000004</v>
      </c>
    </row>
    <row r="1348" spans="1:5" ht="16.5" thickBot="1" x14ac:dyDescent="0.25">
      <c r="A1348" s="60">
        <v>3045731.8330000001</v>
      </c>
      <c r="B1348" s="60">
        <v>35400157.971000001</v>
      </c>
      <c r="C1348" s="60">
        <v>891.56600000000003</v>
      </c>
      <c r="D1348" s="2">
        <v>45176</v>
      </c>
      <c r="E1348" s="30">
        <v>888.45500000000004</v>
      </c>
    </row>
    <row r="1349" spans="1:5" ht="16.5" thickBot="1" x14ac:dyDescent="0.25">
      <c r="A1349" s="60">
        <v>3045731.8330000001</v>
      </c>
      <c r="B1349" s="60">
        <v>35400157.971000001</v>
      </c>
      <c r="C1349" s="60">
        <v>891.56600000000003</v>
      </c>
      <c r="D1349" s="2">
        <v>45177</v>
      </c>
      <c r="E1349" s="30">
        <v>887.80600000000004</v>
      </c>
    </row>
    <row r="1350" spans="1:5" ht="16.5" thickBot="1" x14ac:dyDescent="0.25">
      <c r="A1350" s="60">
        <v>3045731.8330000001</v>
      </c>
      <c r="B1350" s="60">
        <v>35400157.971000001</v>
      </c>
      <c r="C1350" s="60">
        <v>891.56600000000003</v>
      </c>
      <c r="D1350" s="2">
        <v>45178</v>
      </c>
      <c r="E1350" s="30">
        <v>888.08299999999997</v>
      </c>
    </row>
    <row r="1351" spans="1:5" ht="16.5" thickBot="1" x14ac:dyDescent="0.25">
      <c r="A1351" s="60">
        <v>3045731.8330000001</v>
      </c>
      <c r="B1351" s="60">
        <v>35400157.971000001</v>
      </c>
      <c r="C1351" s="60">
        <v>891.56600000000003</v>
      </c>
      <c r="D1351" s="2">
        <v>45179</v>
      </c>
      <c r="E1351" s="30">
        <v>888.27</v>
      </c>
    </row>
    <row r="1352" spans="1:5" ht="16.5" thickBot="1" x14ac:dyDescent="0.25">
      <c r="A1352" s="60">
        <v>3045731.8330000001</v>
      </c>
      <c r="B1352" s="60">
        <v>35400157.971000001</v>
      </c>
      <c r="C1352" s="60">
        <v>891.56600000000003</v>
      </c>
      <c r="D1352" s="2">
        <v>45180</v>
      </c>
      <c r="E1352" s="30">
        <v>888.45100000000002</v>
      </c>
    </row>
    <row r="1353" spans="1:5" ht="16.5" thickBot="1" x14ac:dyDescent="0.25">
      <c r="A1353" s="60">
        <v>3045731.8330000001</v>
      </c>
      <c r="B1353" s="60">
        <v>35400157.971000001</v>
      </c>
      <c r="C1353" s="60">
        <v>891.56600000000003</v>
      </c>
      <c r="D1353" s="2">
        <v>45181</v>
      </c>
      <c r="E1353" s="30">
        <v>888.46299999999997</v>
      </c>
    </row>
    <row r="1354" spans="1:5" ht="16.5" thickBot="1" x14ac:dyDescent="0.25">
      <c r="A1354" s="60">
        <v>3045731.8330000001</v>
      </c>
      <c r="B1354" s="60">
        <v>35400157.971000001</v>
      </c>
      <c r="C1354" s="60">
        <v>891.56600000000003</v>
      </c>
      <c r="D1354" s="2">
        <v>45182</v>
      </c>
      <c r="E1354" s="30">
        <v>888.45799999999997</v>
      </c>
    </row>
    <row r="1355" spans="1:5" ht="16.5" thickBot="1" x14ac:dyDescent="0.25">
      <c r="A1355" s="60">
        <v>3045731.8330000001</v>
      </c>
      <c r="B1355" s="60">
        <v>35400157.971000001</v>
      </c>
      <c r="C1355" s="60">
        <v>891.56600000000003</v>
      </c>
      <c r="D1355" s="2">
        <v>45183</v>
      </c>
      <c r="E1355" s="30">
        <v>888.42499999999995</v>
      </c>
    </row>
    <row r="1356" spans="1:5" ht="16.5" thickBot="1" x14ac:dyDescent="0.25">
      <c r="A1356" s="60">
        <v>3045731.8330000001</v>
      </c>
      <c r="B1356" s="60">
        <v>35400157.971000001</v>
      </c>
      <c r="C1356" s="60">
        <v>891.56600000000003</v>
      </c>
      <c r="D1356" s="2">
        <v>45184</v>
      </c>
      <c r="E1356" s="30">
        <v>888.37199999999996</v>
      </c>
    </row>
    <row r="1357" spans="1:5" ht="16.5" thickBot="1" x14ac:dyDescent="0.25">
      <c r="A1357" s="60">
        <v>3045731.8330000001</v>
      </c>
      <c r="B1357" s="60">
        <v>35400157.971000001</v>
      </c>
      <c r="C1357" s="60">
        <v>891.56600000000003</v>
      </c>
      <c r="D1357" s="2">
        <v>45185</v>
      </c>
      <c r="E1357" s="30">
        <v>888.32600000000002</v>
      </c>
    </row>
    <row r="1358" spans="1:5" ht="16.5" thickBot="1" x14ac:dyDescent="0.25">
      <c r="A1358" s="60">
        <v>3045731.8330000001</v>
      </c>
      <c r="B1358" s="60">
        <v>35400157.971000001</v>
      </c>
      <c r="C1358" s="60">
        <v>891.56600000000003</v>
      </c>
      <c r="D1358" s="2">
        <v>45186</v>
      </c>
      <c r="E1358" s="30">
        <v>888.28899999999999</v>
      </c>
    </row>
    <row r="1359" spans="1:5" ht="16.5" thickBot="1" x14ac:dyDescent="0.25">
      <c r="A1359" s="60">
        <v>3045731.8330000001</v>
      </c>
      <c r="B1359" s="60">
        <v>35400157.971000001</v>
      </c>
      <c r="C1359" s="60">
        <v>891.56600000000003</v>
      </c>
      <c r="D1359" s="2">
        <v>45187</v>
      </c>
      <c r="E1359" s="30">
        <v>888.25300000000004</v>
      </c>
    </row>
    <row r="1360" spans="1:5" ht="16.5" thickBot="1" x14ac:dyDescent="0.25">
      <c r="A1360" s="60">
        <v>3045731.8330000001</v>
      </c>
      <c r="B1360" s="60">
        <v>35400157.971000001</v>
      </c>
      <c r="C1360" s="60">
        <v>891.56600000000003</v>
      </c>
      <c r="D1360" s="2">
        <v>45188</v>
      </c>
      <c r="E1360" s="30">
        <v>888.22799999999995</v>
      </c>
    </row>
    <row r="1361" spans="1:5" ht="16.5" thickBot="1" x14ac:dyDescent="0.25">
      <c r="A1361" s="60">
        <v>3045731.8330000001</v>
      </c>
      <c r="B1361" s="60">
        <v>35400157.971000001</v>
      </c>
      <c r="C1361" s="60">
        <v>891.56600000000003</v>
      </c>
      <c r="D1361" s="2">
        <v>45189</v>
      </c>
      <c r="E1361" s="30">
        <v>888.19500000000005</v>
      </c>
    </row>
    <row r="1362" spans="1:5" ht="16.5" thickBot="1" x14ac:dyDescent="0.25">
      <c r="A1362" s="60">
        <v>3045731.8330000001</v>
      </c>
      <c r="B1362" s="60">
        <v>35400157.971000001</v>
      </c>
      <c r="C1362" s="60">
        <v>891.56600000000003</v>
      </c>
      <c r="D1362" s="2">
        <v>45190</v>
      </c>
      <c r="E1362" s="30">
        <v>888.18</v>
      </c>
    </row>
    <row r="1363" spans="1:5" ht="16.5" thickBot="1" x14ac:dyDescent="0.25">
      <c r="A1363" s="60">
        <v>3045731.8330000001</v>
      </c>
      <c r="B1363" s="60">
        <v>35400157.971000001</v>
      </c>
      <c r="C1363" s="60">
        <v>891.56600000000003</v>
      </c>
      <c r="D1363" s="2">
        <v>45191</v>
      </c>
      <c r="E1363" s="30">
        <v>888.2</v>
      </c>
    </row>
    <row r="1364" spans="1:5" ht="16.5" thickBot="1" x14ac:dyDescent="0.25">
      <c r="A1364" s="60">
        <v>3045731.8330000001</v>
      </c>
      <c r="B1364" s="60">
        <v>35400157.971000001</v>
      </c>
      <c r="C1364" s="60">
        <v>891.56600000000003</v>
      </c>
      <c r="D1364" s="2">
        <v>45192</v>
      </c>
      <c r="E1364" s="30">
        <v>888.20100000000002</v>
      </c>
    </row>
    <row r="1365" spans="1:5" ht="16.5" thickBot="1" x14ac:dyDescent="0.25">
      <c r="A1365" s="60">
        <v>3045731.8330000001</v>
      </c>
      <c r="B1365" s="60">
        <v>35400157.971000001</v>
      </c>
      <c r="C1365" s="60">
        <v>891.56600000000003</v>
      </c>
      <c r="D1365" s="2">
        <v>45193</v>
      </c>
      <c r="E1365" s="30">
        <v>888.18</v>
      </c>
    </row>
    <row r="1366" spans="1:5" ht="16.5" thickBot="1" x14ac:dyDescent="0.25">
      <c r="A1366" s="60">
        <v>3045731.8330000001</v>
      </c>
      <c r="B1366" s="60">
        <v>35400157.971000001</v>
      </c>
      <c r="C1366" s="60">
        <v>891.56600000000003</v>
      </c>
      <c r="D1366" s="2">
        <v>45194</v>
      </c>
      <c r="E1366" s="30">
        <v>888.15800000000002</v>
      </c>
    </row>
    <row r="1367" spans="1:5" ht="16.5" thickBot="1" x14ac:dyDescent="0.25">
      <c r="A1367" s="60">
        <v>3045731.8330000001</v>
      </c>
      <c r="B1367" s="60">
        <v>35400157.971000001</v>
      </c>
      <c r="C1367" s="60">
        <v>891.56600000000003</v>
      </c>
      <c r="D1367" s="2">
        <v>45195</v>
      </c>
      <c r="E1367" s="30">
        <v>888.13499999999999</v>
      </c>
    </row>
    <row r="1368" spans="1:5" ht="16.5" thickBot="1" x14ac:dyDescent="0.25">
      <c r="A1368" s="60">
        <v>3045731.8330000001</v>
      </c>
      <c r="B1368" s="60">
        <v>35400157.971000001</v>
      </c>
      <c r="C1368" s="60">
        <v>891.56600000000003</v>
      </c>
      <c r="D1368" s="2">
        <v>45196</v>
      </c>
      <c r="E1368" s="30">
        <v>888.12400000000002</v>
      </c>
    </row>
    <row r="1369" spans="1:5" ht="16.5" thickBot="1" x14ac:dyDescent="0.25">
      <c r="A1369" s="60">
        <v>3045731.8330000001</v>
      </c>
      <c r="B1369" s="60">
        <v>35400157.971000001</v>
      </c>
      <c r="C1369" s="60">
        <v>891.56600000000003</v>
      </c>
      <c r="D1369" s="2">
        <v>45197</v>
      </c>
      <c r="E1369" s="30">
        <v>888.11199999999997</v>
      </c>
    </row>
    <row r="1370" spans="1:5" ht="16.5" thickBot="1" x14ac:dyDescent="0.25">
      <c r="A1370" s="60">
        <v>3045731.8330000001</v>
      </c>
      <c r="B1370" s="60">
        <v>35400157.971000001</v>
      </c>
      <c r="C1370" s="60">
        <v>891.56600000000003</v>
      </c>
      <c r="D1370" s="2">
        <v>45198</v>
      </c>
      <c r="E1370" s="30">
        <v>888.07799999999997</v>
      </c>
    </row>
    <row r="1371" spans="1:5" ht="16.5" thickBot="1" x14ac:dyDescent="0.25">
      <c r="A1371" s="60">
        <v>3045731.8330000001</v>
      </c>
      <c r="B1371" s="60">
        <v>35400157.971000001</v>
      </c>
      <c r="C1371" s="60">
        <v>891.56600000000003</v>
      </c>
      <c r="D1371" s="2">
        <v>45199</v>
      </c>
      <c r="E1371" s="30">
        <v>888.06299999999999</v>
      </c>
    </row>
    <row r="1372" spans="1:5" ht="16.5" thickBot="1" x14ac:dyDescent="0.25">
      <c r="A1372" s="60">
        <v>3045731.8330000001</v>
      </c>
      <c r="B1372" s="60">
        <v>35400157.971000001</v>
      </c>
      <c r="C1372" s="60">
        <v>891.56600000000003</v>
      </c>
      <c r="D1372" s="2">
        <v>45200</v>
      </c>
      <c r="E1372" s="30">
        <v>888.05100000000004</v>
      </c>
    </row>
    <row r="1373" spans="1:5" ht="16.5" thickBot="1" x14ac:dyDescent="0.25">
      <c r="A1373" s="60">
        <v>3045731.8330000001</v>
      </c>
      <c r="B1373" s="60">
        <v>35400157.971000001</v>
      </c>
      <c r="C1373" s="60">
        <v>891.56600000000003</v>
      </c>
      <c r="D1373" s="2">
        <v>45201</v>
      </c>
      <c r="E1373" s="30">
        <v>888.03</v>
      </c>
    </row>
    <row r="1374" spans="1:5" ht="16.5" thickBot="1" x14ac:dyDescent="0.25">
      <c r="A1374" s="60">
        <v>3045731.8330000001</v>
      </c>
      <c r="B1374" s="60">
        <v>35400157.971000001</v>
      </c>
      <c r="C1374" s="60">
        <v>891.56600000000003</v>
      </c>
      <c r="D1374" s="2">
        <v>45202</v>
      </c>
      <c r="E1374" s="30">
        <v>888.01900000000001</v>
      </c>
    </row>
    <row r="1375" spans="1:5" ht="16.5" thickBot="1" x14ac:dyDescent="0.25">
      <c r="A1375" s="60">
        <v>3045731.8330000001</v>
      </c>
      <c r="B1375" s="60">
        <v>35400157.971000001</v>
      </c>
      <c r="C1375" s="60">
        <v>891.56600000000003</v>
      </c>
      <c r="D1375" s="2">
        <v>45203</v>
      </c>
      <c r="E1375" s="30">
        <v>877.31200000000001</v>
      </c>
    </row>
    <row r="1376" spans="1:5" ht="16.5" thickBot="1" x14ac:dyDescent="0.25">
      <c r="A1376" s="60">
        <v>3045731.8330000001</v>
      </c>
      <c r="B1376" s="60">
        <v>35400157.971000001</v>
      </c>
      <c r="C1376" s="60">
        <v>891.56600000000003</v>
      </c>
      <c r="D1376" s="2">
        <v>45204</v>
      </c>
      <c r="E1376" s="30">
        <v>887.99199999999996</v>
      </c>
    </row>
    <row r="1377" spans="1:5" ht="16.5" thickBot="1" x14ac:dyDescent="0.25">
      <c r="A1377" s="60">
        <v>3045731.8330000001</v>
      </c>
      <c r="B1377" s="60">
        <v>35400157.971000001</v>
      </c>
      <c r="C1377" s="60">
        <v>891.56600000000003</v>
      </c>
      <c r="D1377" s="2">
        <v>45205</v>
      </c>
      <c r="E1377" s="30">
        <v>887.99199999999996</v>
      </c>
    </row>
    <row r="1378" spans="1:5" ht="16.5" thickBot="1" x14ac:dyDescent="0.25">
      <c r="A1378" s="60">
        <v>3045731.8330000001</v>
      </c>
      <c r="B1378" s="60">
        <v>35400157.971000001</v>
      </c>
      <c r="C1378" s="60">
        <v>891.56600000000003</v>
      </c>
      <c r="D1378" s="2">
        <v>45206</v>
      </c>
      <c r="E1378" s="30">
        <v>887.98599999999999</v>
      </c>
    </row>
    <row r="1379" spans="1:5" ht="16.5" thickBot="1" x14ac:dyDescent="0.25">
      <c r="A1379" s="60">
        <v>3045731.8330000001</v>
      </c>
      <c r="B1379" s="60">
        <v>35400157.971000001</v>
      </c>
      <c r="C1379" s="60">
        <v>891.56600000000003</v>
      </c>
      <c r="D1379" s="2">
        <v>45207</v>
      </c>
      <c r="E1379" s="30">
        <v>888.00900000000001</v>
      </c>
    </row>
    <row r="1380" spans="1:5" ht="16.5" thickBot="1" x14ac:dyDescent="0.25">
      <c r="A1380" s="60">
        <v>3045731.8330000001</v>
      </c>
      <c r="B1380" s="60">
        <v>35400157.971000001</v>
      </c>
      <c r="C1380" s="60">
        <v>891.56600000000003</v>
      </c>
      <c r="D1380" s="2">
        <v>45208</v>
      </c>
      <c r="E1380" s="30">
        <v>888.01900000000001</v>
      </c>
    </row>
    <row r="1381" spans="1:5" ht="16.5" thickBot="1" x14ac:dyDescent="0.25">
      <c r="A1381" s="60">
        <v>3045731.8330000001</v>
      </c>
      <c r="B1381" s="60">
        <v>35400157.971000001</v>
      </c>
      <c r="C1381" s="60">
        <v>891.56600000000003</v>
      </c>
      <c r="D1381" s="2">
        <v>45209</v>
      </c>
      <c r="E1381" s="30">
        <v>888.05700000000002</v>
      </c>
    </row>
    <row r="1382" spans="1:5" ht="16.5" thickBot="1" x14ac:dyDescent="0.25">
      <c r="A1382" s="60">
        <v>3045731.8330000001</v>
      </c>
      <c r="B1382" s="60">
        <v>35400157.971000001</v>
      </c>
      <c r="C1382" s="60">
        <v>891.56600000000003</v>
      </c>
      <c r="D1382" s="2">
        <v>45210</v>
      </c>
      <c r="E1382" s="30">
        <v>888.08699999999999</v>
      </c>
    </row>
    <row r="1383" spans="1:5" ht="16.5" thickBot="1" x14ac:dyDescent="0.25">
      <c r="A1383" s="60">
        <v>3045731.8330000001</v>
      </c>
      <c r="B1383" s="60">
        <v>35400157.971000001</v>
      </c>
      <c r="C1383" s="60">
        <v>891.56600000000003</v>
      </c>
      <c r="D1383" s="2">
        <v>45211</v>
      </c>
      <c r="E1383" s="30">
        <v>888.14700000000005</v>
      </c>
    </row>
    <row r="1384" spans="1:5" ht="16.5" thickBot="1" x14ac:dyDescent="0.25">
      <c r="A1384" s="60">
        <v>3045731.8330000001</v>
      </c>
      <c r="B1384" s="60">
        <v>35400157.971000001</v>
      </c>
      <c r="C1384" s="60">
        <v>891.56600000000003</v>
      </c>
      <c r="D1384" s="2">
        <v>45212</v>
      </c>
      <c r="E1384" s="30">
        <v>888.12199999999996</v>
      </c>
    </row>
    <row r="1385" spans="1:5" ht="16.5" thickBot="1" x14ac:dyDescent="0.25">
      <c r="A1385" s="60">
        <v>3045731.8330000001</v>
      </c>
      <c r="B1385" s="60">
        <v>35400157.971000001</v>
      </c>
      <c r="C1385" s="60">
        <v>891.56600000000003</v>
      </c>
      <c r="D1385" s="2">
        <v>45213</v>
      </c>
      <c r="E1385" s="30">
        <v>888.12599999999998</v>
      </c>
    </row>
    <row r="1386" spans="1:5" ht="16.5" thickBot="1" x14ac:dyDescent="0.25">
      <c r="A1386" s="60">
        <v>3045731.8330000001</v>
      </c>
      <c r="B1386" s="60">
        <v>35400157.971000001</v>
      </c>
      <c r="C1386" s="60">
        <v>891.56600000000003</v>
      </c>
      <c r="D1386" s="2">
        <v>45214</v>
      </c>
      <c r="E1386" s="30">
        <v>888.13900000000001</v>
      </c>
    </row>
    <row r="1387" spans="1:5" ht="16.5" thickBot="1" x14ac:dyDescent="0.25">
      <c r="A1387" s="60">
        <v>3045731.8330000001</v>
      </c>
      <c r="B1387" s="60">
        <v>35400157.971000001</v>
      </c>
      <c r="C1387" s="60">
        <v>891.56600000000003</v>
      </c>
      <c r="D1387" s="2">
        <v>45215</v>
      </c>
      <c r="E1387" s="30">
        <v>888.13</v>
      </c>
    </row>
    <row r="1388" spans="1:5" ht="16.5" thickBot="1" x14ac:dyDescent="0.25">
      <c r="A1388" s="60">
        <v>3045731.8330000001</v>
      </c>
      <c r="B1388" s="60">
        <v>35400157.971000001</v>
      </c>
      <c r="C1388" s="60">
        <v>891.56600000000003</v>
      </c>
      <c r="D1388" s="2">
        <v>45216</v>
      </c>
      <c r="E1388" s="30">
        <v>888.10900000000004</v>
      </c>
    </row>
    <row r="1389" spans="1:5" ht="16.5" thickBot="1" x14ac:dyDescent="0.25">
      <c r="A1389" s="60">
        <v>3045731.8330000001</v>
      </c>
      <c r="B1389" s="60">
        <v>35400157.971000001</v>
      </c>
      <c r="C1389" s="60">
        <v>891.56600000000003</v>
      </c>
      <c r="D1389" s="2">
        <v>45217</v>
      </c>
      <c r="E1389" s="30">
        <v>888.07899999999995</v>
      </c>
    </row>
    <row r="1390" spans="1:5" ht="16.5" thickBot="1" x14ac:dyDescent="0.25">
      <c r="A1390" s="60">
        <v>3045731.8330000001</v>
      </c>
      <c r="B1390" s="60">
        <v>35400157.971000001</v>
      </c>
      <c r="C1390" s="60">
        <v>891.56600000000003</v>
      </c>
      <c r="D1390" s="2">
        <v>45218</v>
      </c>
      <c r="E1390" s="30">
        <v>888.03800000000001</v>
      </c>
    </row>
    <row r="1391" spans="1:5" ht="16.5" thickBot="1" x14ac:dyDescent="0.25">
      <c r="A1391" s="60">
        <v>3045731.8330000001</v>
      </c>
      <c r="B1391" s="60">
        <v>35400157.971000001</v>
      </c>
      <c r="C1391" s="60">
        <v>891.56600000000003</v>
      </c>
      <c r="D1391" s="2">
        <v>45219</v>
      </c>
      <c r="E1391" s="30">
        <v>888.03800000000001</v>
      </c>
    </row>
    <row r="1392" spans="1:5" ht="16.5" thickBot="1" x14ac:dyDescent="0.25">
      <c r="A1392" s="60">
        <v>3045731.8330000001</v>
      </c>
      <c r="B1392" s="60">
        <v>35400157.971000001</v>
      </c>
      <c r="C1392" s="60">
        <v>891.56600000000003</v>
      </c>
      <c r="D1392" s="2">
        <v>45220</v>
      </c>
      <c r="E1392" s="30">
        <v>888.03800000000001</v>
      </c>
    </row>
    <row r="1393" spans="1:5" ht="16.5" thickBot="1" x14ac:dyDescent="0.25">
      <c r="A1393" s="60">
        <v>3045731.8330000001</v>
      </c>
      <c r="B1393" s="60">
        <v>35400157.971000001</v>
      </c>
      <c r="C1393" s="60">
        <v>891.56600000000003</v>
      </c>
      <c r="D1393" s="2">
        <v>45221</v>
      </c>
      <c r="E1393" s="30">
        <v>888.03800000000001</v>
      </c>
    </row>
    <row r="1394" spans="1:5" ht="16.5" thickBot="1" x14ac:dyDescent="0.25">
      <c r="A1394" s="60">
        <v>3045731.8330000001</v>
      </c>
      <c r="B1394" s="60">
        <v>35400157.971000001</v>
      </c>
      <c r="C1394" s="60">
        <v>891.56600000000003</v>
      </c>
      <c r="D1394" s="2">
        <v>45222</v>
      </c>
      <c r="E1394" s="30">
        <v>888.03800000000001</v>
      </c>
    </row>
    <row r="1395" spans="1:5" ht="16.5" thickBot="1" x14ac:dyDescent="0.25">
      <c r="A1395" s="60">
        <v>3045731.8330000001</v>
      </c>
      <c r="B1395" s="60">
        <v>35400157.971000001</v>
      </c>
      <c r="C1395" s="60">
        <v>891.56600000000003</v>
      </c>
      <c r="D1395" s="2">
        <v>45223</v>
      </c>
      <c r="E1395" s="30">
        <v>888.03800000000001</v>
      </c>
    </row>
    <row r="1396" spans="1:5" ht="16.5" thickBot="1" x14ac:dyDescent="0.25">
      <c r="A1396" s="60">
        <v>3045731.8330000001</v>
      </c>
      <c r="B1396" s="60">
        <v>35400157.971000001</v>
      </c>
      <c r="C1396" s="60">
        <v>891.56600000000003</v>
      </c>
      <c r="D1396" s="2">
        <v>45224</v>
      </c>
      <c r="E1396" s="30">
        <v>888.03800000000001</v>
      </c>
    </row>
    <row r="1397" spans="1:5" ht="16.5" thickBot="1" x14ac:dyDescent="0.25">
      <c r="A1397" s="60">
        <v>3045731.8330000001</v>
      </c>
      <c r="B1397" s="60">
        <v>35400157.971000001</v>
      </c>
      <c r="C1397" s="60">
        <v>891.56600000000003</v>
      </c>
      <c r="D1397" s="2">
        <v>45225</v>
      </c>
      <c r="E1397" s="30">
        <v>888.03800000000001</v>
      </c>
    </row>
    <row r="1398" spans="1:5" ht="16.5" thickBot="1" x14ac:dyDescent="0.25">
      <c r="A1398" s="60">
        <v>3045731.8330000001</v>
      </c>
      <c r="B1398" s="60">
        <v>35400157.971000001</v>
      </c>
      <c r="C1398" s="60">
        <v>891.56600000000003</v>
      </c>
      <c r="D1398" s="2">
        <v>45226</v>
      </c>
      <c r="E1398" s="30">
        <v>888.03800000000001</v>
      </c>
    </row>
    <row r="1399" spans="1:5" ht="16.5" thickBot="1" x14ac:dyDescent="0.25">
      <c r="A1399" s="60">
        <v>3045731.8330000001</v>
      </c>
      <c r="B1399" s="60">
        <v>35400157.971000001</v>
      </c>
      <c r="C1399" s="60">
        <v>891.56600000000003</v>
      </c>
      <c r="D1399" s="2">
        <v>45227</v>
      </c>
      <c r="E1399" s="30">
        <v>888.03800000000001</v>
      </c>
    </row>
    <row r="1400" spans="1:5" ht="16.5" thickBot="1" x14ac:dyDescent="0.25">
      <c r="A1400" s="60">
        <v>3045731.8330000001</v>
      </c>
      <c r="B1400" s="60">
        <v>35400157.971000001</v>
      </c>
      <c r="C1400" s="60">
        <v>891.56600000000003</v>
      </c>
      <c r="D1400" s="2">
        <v>45228</v>
      </c>
      <c r="E1400" s="30">
        <v>888.03800000000001</v>
      </c>
    </row>
    <row r="1401" spans="1:5" ht="16.5" thickBot="1" x14ac:dyDescent="0.25">
      <c r="A1401" s="60">
        <v>3045731.8330000001</v>
      </c>
      <c r="B1401" s="60">
        <v>35400157.971000001</v>
      </c>
      <c r="C1401" s="60">
        <v>891.56600000000003</v>
      </c>
      <c r="D1401" s="2">
        <v>45229</v>
      </c>
      <c r="E1401" s="30">
        <v>888.03800000000001</v>
      </c>
    </row>
    <row r="1402" spans="1:5" ht="16.5" thickBot="1" x14ac:dyDescent="0.25">
      <c r="A1402" s="60">
        <v>3045731.8330000001</v>
      </c>
      <c r="B1402" s="60">
        <v>35400157.971000001</v>
      </c>
      <c r="C1402" s="60">
        <v>891.56600000000003</v>
      </c>
      <c r="D1402" s="2">
        <v>45230</v>
      </c>
      <c r="E1402" s="30">
        <v>888.03800000000001</v>
      </c>
    </row>
    <row r="1403" spans="1:5" ht="16.5" thickBot="1" x14ac:dyDescent="0.25">
      <c r="A1403" s="60">
        <v>3045731.8330000001</v>
      </c>
      <c r="B1403" s="60">
        <v>35400157.971000001</v>
      </c>
      <c r="C1403" s="60">
        <v>891.56600000000003</v>
      </c>
      <c r="D1403" s="2">
        <v>45231</v>
      </c>
      <c r="E1403" s="30">
        <v>888.03800000000001</v>
      </c>
    </row>
    <row r="1404" spans="1:5" ht="16.5" thickBot="1" x14ac:dyDescent="0.25">
      <c r="A1404" s="60">
        <v>3045731.8330000001</v>
      </c>
      <c r="B1404" s="60">
        <v>35400157.971000001</v>
      </c>
      <c r="C1404" s="60">
        <v>891.56600000000003</v>
      </c>
      <c r="D1404" s="2">
        <v>45232</v>
      </c>
      <c r="E1404" s="30">
        <v>888</v>
      </c>
    </row>
    <row r="1405" spans="1:5" ht="16.5" thickBot="1" x14ac:dyDescent="0.25">
      <c r="A1405" s="60">
        <v>3045731.8330000001</v>
      </c>
      <c r="B1405" s="60">
        <v>35400157.971000001</v>
      </c>
      <c r="C1405" s="60">
        <v>891.56600000000003</v>
      </c>
      <c r="D1405" s="2">
        <v>45233</v>
      </c>
      <c r="E1405" s="30">
        <v>888.03800000000001</v>
      </c>
    </row>
    <row r="1406" spans="1:5" ht="16.5" thickBot="1" x14ac:dyDescent="0.25">
      <c r="A1406" s="60">
        <v>3045731.8330000001</v>
      </c>
      <c r="B1406" s="60">
        <v>35400157.971000001</v>
      </c>
      <c r="C1406" s="60">
        <v>891.56600000000003</v>
      </c>
      <c r="D1406" s="2">
        <v>45234</v>
      </c>
      <c r="E1406" s="30">
        <v>888.03800000000001</v>
      </c>
    </row>
    <row r="1407" spans="1:5" ht="16.5" thickBot="1" x14ac:dyDescent="0.25">
      <c r="A1407" s="60">
        <v>3045731.8330000001</v>
      </c>
      <c r="B1407" s="60">
        <v>35400157.971000001</v>
      </c>
      <c r="C1407" s="60">
        <v>891.56600000000003</v>
      </c>
      <c r="D1407" s="2">
        <v>45235</v>
      </c>
      <c r="E1407" s="30">
        <v>888.03800000000001</v>
      </c>
    </row>
    <row r="1408" spans="1:5" ht="16.5" thickBot="1" x14ac:dyDescent="0.25">
      <c r="A1408" s="60">
        <v>3045731.8330000001</v>
      </c>
      <c r="B1408" s="60">
        <v>35400157.971000001</v>
      </c>
      <c r="C1408" s="60">
        <v>891.56600000000003</v>
      </c>
      <c r="D1408" s="2">
        <v>45236</v>
      </c>
      <c r="E1408" s="30">
        <v>888.03800000000001</v>
      </c>
    </row>
    <row r="1409" spans="1:5" ht="16.5" thickBot="1" x14ac:dyDescent="0.25">
      <c r="A1409" s="60">
        <v>3045731.8330000001</v>
      </c>
      <c r="B1409" s="60">
        <v>35400157.971000001</v>
      </c>
      <c r="C1409" s="60">
        <v>891.56600000000003</v>
      </c>
      <c r="D1409" s="2">
        <v>45237</v>
      </c>
      <c r="E1409" s="30">
        <v>888.03800000000001</v>
      </c>
    </row>
    <row r="1410" spans="1:5" ht="16.5" thickBot="1" x14ac:dyDescent="0.25">
      <c r="A1410" s="60">
        <v>3045731.8330000001</v>
      </c>
      <c r="B1410" s="60">
        <v>35400157.971000001</v>
      </c>
      <c r="C1410" s="60">
        <v>891.56600000000003</v>
      </c>
      <c r="D1410" s="2">
        <v>45238</v>
      </c>
      <c r="E1410" s="30">
        <v>888.03800000000001</v>
      </c>
    </row>
    <row r="1411" spans="1:5" ht="16.5" thickBot="1" x14ac:dyDescent="0.25">
      <c r="A1411" s="60">
        <v>3045731.8330000001</v>
      </c>
      <c r="B1411" s="60">
        <v>35400157.971000001</v>
      </c>
      <c r="C1411" s="60">
        <v>891.56600000000003</v>
      </c>
      <c r="D1411" s="2">
        <v>45239</v>
      </c>
      <c r="E1411" s="30">
        <v>888.03800000000001</v>
      </c>
    </row>
    <row r="1412" spans="1:5" ht="16.5" thickBot="1" x14ac:dyDescent="0.25">
      <c r="A1412" s="60">
        <v>3045731.8330000001</v>
      </c>
      <c r="B1412" s="60">
        <v>35400157.971000001</v>
      </c>
      <c r="C1412" s="60">
        <v>891.56600000000003</v>
      </c>
      <c r="D1412" s="2">
        <v>45240</v>
      </c>
      <c r="E1412" s="30">
        <v>888.03800000000001</v>
      </c>
    </row>
    <row r="1413" spans="1:5" ht="16.5" thickBot="1" x14ac:dyDescent="0.25">
      <c r="A1413" s="60">
        <v>3045731.8330000001</v>
      </c>
      <c r="B1413" s="60">
        <v>35400157.971000001</v>
      </c>
      <c r="C1413" s="60">
        <v>891.56600000000003</v>
      </c>
      <c r="D1413" s="2">
        <v>45241</v>
      </c>
      <c r="E1413" s="30">
        <v>888.03800000000001</v>
      </c>
    </row>
    <row r="1414" spans="1:5" ht="16.5" thickBot="1" x14ac:dyDescent="0.25">
      <c r="A1414" s="60">
        <v>3045731.8330000001</v>
      </c>
      <c r="B1414" s="60">
        <v>35400157.971000001</v>
      </c>
      <c r="C1414" s="60">
        <v>891.56600000000003</v>
      </c>
      <c r="D1414" s="2">
        <v>45242</v>
      </c>
      <c r="E1414" s="30">
        <v>888.03800000000001</v>
      </c>
    </row>
    <row r="1415" spans="1:5" ht="16.5" thickBot="1" x14ac:dyDescent="0.25">
      <c r="A1415" s="60">
        <v>3045731.8330000001</v>
      </c>
      <c r="B1415" s="60">
        <v>35400157.971000001</v>
      </c>
      <c r="C1415" s="60">
        <v>891.56600000000003</v>
      </c>
      <c r="D1415" s="2">
        <v>45243</v>
      </c>
      <c r="E1415" s="30">
        <v>888.03800000000001</v>
      </c>
    </row>
    <row r="1416" spans="1:5" ht="16.5" thickBot="1" x14ac:dyDescent="0.25">
      <c r="A1416" s="60">
        <v>3045731.8330000001</v>
      </c>
      <c r="B1416" s="60">
        <v>35400157.971000001</v>
      </c>
      <c r="C1416" s="60">
        <v>891.56600000000003</v>
      </c>
      <c r="D1416" s="2">
        <v>45244</v>
      </c>
      <c r="E1416" s="30">
        <v>888.03800000000001</v>
      </c>
    </row>
    <row r="1417" spans="1:5" ht="16.5" thickBot="1" x14ac:dyDescent="0.25">
      <c r="A1417" s="60">
        <v>3045731.8330000001</v>
      </c>
      <c r="B1417" s="60">
        <v>35400157.971000001</v>
      </c>
      <c r="C1417" s="60">
        <v>891.56600000000003</v>
      </c>
      <c r="D1417" s="2">
        <v>45245</v>
      </c>
      <c r="E1417" s="30">
        <v>888.03800000000001</v>
      </c>
    </row>
    <row r="1418" spans="1:5" ht="16.5" thickBot="1" x14ac:dyDescent="0.25">
      <c r="A1418" s="60">
        <v>3045731.8330000001</v>
      </c>
      <c r="B1418" s="60">
        <v>35400157.971000001</v>
      </c>
      <c r="C1418" s="60">
        <v>891.56600000000003</v>
      </c>
      <c r="D1418" s="2">
        <v>45246</v>
      </c>
      <c r="E1418" s="30">
        <v>888.03800000000001</v>
      </c>
    </row>
    <row r="1419" spans="1:5" ht="16.5" thickBot="1" x14ac:dyDescent="0.25">
      <c r="A1419" s="60">
        <v>3045731.8330000001</v>
      </c>
      <c r="B1419" s="60">
        <v>35400157.971000001</v>
      </c>
      <c r="C1419" s="60">
        <v>891.56600000000003</v>
      </c>
      <c r="D1419" s="2">
        <v>45247</v>
      </c>
      <c r="E1419" s="30">
        <v>888.03800000000001</v>
      </c>
    </row>
    <row r="1420" spans="1:5" ht="16.5" thickBot="1" x14ac:dyDescent="0.25">
      <c r="A1420" s="60">
        <v>3045731.8330000001</v>
      </c>
      <c r="B1420" s="60">
        <v>35400157.971000001</v>
      </c>
      <c r="C1420" s="60">
        <v>891.56600000000003</v>
      </c>
      <c r="D1420" s="2">
        <v>45248</v>
      </c>
      <c r="E1420" s="30">
        <v>888.03800000000001</v>
      </c>
    </row>
    <row r="1421" spans="1:5" ht="16.5" thickBot="1" x14ac:dyDescent="0.25">
      <c r="A1421" s="60">
        <v>3045731.8330000001</v>
      </c>
      <c r="B1421" s="60">
        <v>35400157.971000001</v>
      </c>
      <c r="C1421" s="60">
        <v>891.56600000000003</v>
      </c>
      <c r="D1421" s="2">
        <v>45249</v>
      </c>
      <c r="E1421" s="30">
        <v>888.03800000000001</v>
      </c>
    </row>
    <row r="1422" spans="1:5" ht="16.5" thickBot="1" x14ac:dyDescent="0.25">
      <c r="A1422" s="60">
        <v>3045731.8330000001</v>
      </c>
      <c r="B1422" s="60">
        <v>35400157.971000001</v>
      </c>
      <c r="C1422" s="60">
        <v>891.56600000000003</v>
      </c>
      <c r="D1422" s="2">
        <v>45250</v>
      </c>
      <c r="E1422" s="30">
        <v>888.03800000000001</v>
      </c>
    </row>
    <row r="1423" spans="1:5" ht="16.5" thickBot="1" x14ac:dyDescent="0.25">
      <c r="A1423" s="60">
        <v>3045731.8330000001</v>
      </c>
      <c r="B1423" s="60">
        <v>35400157.971000001</v>
      </c>
      <c r="C1423" s="60">
        <v>891.56600000000003</v>
      </c>
      <c r="D1423" s="2">
        <v>45251</v>
      </c>
      <c r="E1423" s="30">
        <v>888.03800000000001</v>
      </c>
    </row>
    <row r="1424" spans="1:5" ht="16.5" thickBot="1" x14ac:dyDescent="0.25">
      <c r="A1424" s="60">
        <v>3045731.8330000001</v>
      </c>
      <c r="B1424" s="60">
        <v>35400157.971000001</v>
      </c>
      <c r="C1424" s="60">
        <v>891.56600000000003</v>
      </c>
      <c r="D1424" s="2">
        <v>45252</v>
      </c>
      <c r="E1424" s="30">
        <v>888.03800000000001</v>
      </c>
    </row>
    <row r="1425" spans="1:5" ht="16.5" thickBot="1" x14ac:dyDescent="0.25">
      <c r="A1425" s="60">
        <v>3045731.8330000001</v>
      </c>
      <c r="B1425" s="60">
        <v>35400157.971000001</v>
      </c>
      <c r="C1425" s="60">
        <v>891.56600000000003</v>
      </c>
      <c r="D1425" s="2">
        <v>45253</v>
      </c>
      <c r="E1425" s="30">
        <v>888.03800000000001</v>
      </c>
    </row>
    <row r="1426" spans="1:5" ht="16.5" thickBot="1" x14ac:dyDescent="0.25">
      <c r="A1426" s="60">
        <v>3045731.8330000001</v>
      </c>
      <c r="B1426" s="60">
        <v>35400157.971000001</v>
      </c>
      <c r="C1426" s="60">
        <v>891.56600000000003</v>
      </c>
      <c r="D1426" s="2">
        <v>45254</v>
      </c>
      <c r="E1426" s="30">
        <v>888.03800000000001</v>
      </c>
    </row>
    <row r="1427" spans="1:5" ht="16.5" thickBot="1" x14ac:dyDescent="0.25">
      <c r="A1427" s="60">
        <v>3045731.8330000001</v>
      </c>
      <c r="B1427" s="60">
        <v>35400157.971000001</v>
      </c>
      <c r="C1427" s="60">
        <v>891.56600000000003</v>
      </c>
      <c r="D1427" s="2">
        <v>45255</v>
      </c>
      <c r="E1427" s="30">
        <v>888.03800000000001</v>
      </c>
    </row>
    <row r="1428" spans="1:5" ht="16.5" thickBot="1" x14ac:dyDescent="0.25">
      <c r="A1428" s="60">
        <v>3045731.8330000001</v>
      </c>
      <c r="B1428" s="60">
        <v>35400157.971000001</v>
      </c>
      <c r="C1428" s="60">
        <v>891.56600000000003</v>
      </c>
      <c r="D1428" s="2">
        <v>45256</v>
      </c>
      <c r="E1428" s="30">
        <v>888.03800000000001</v>
      </c>
    </row>
    <row r="1429" spans="1:5" ht="16.5" thickBot="1" x14ac:dyDescent="0.25">
      <c r="A1429" s="60">
        <v>3045731.8330000001</v>
      </c>
      <c r="B1429" s="60">
        <v>35400157.971000001</v>
      </c>
      <c r="C1429" s="60">
        <v>891.56600000000003</v>
      </c>
      <c r="D1429" s="2">
        <v>45257</v>
      </c>
      <c r="E1429" s="30">
        <v>888.03800000000001</v>
      </c>
    </row>
    <row r="1430" spans="1:5" ht="16.5" thickBot="1" x14ac:dyDescent="0.25">
      <c r="A1430" s="60">
        <v>3045731.8330000001</v>
      </c>
      <c r="B1430" s="60">
        <v>35400157.971000001</v>
      </c>
      <c r="C1430" s="60">
        <v>891.56600000000003</v>
      </c>
      <c r="D1430" s="2">
        <v>45258</v>
      </c>
      <c r="E1430" s="30">
        <v>888.03800000000001</v>
      </c>
    </row>
    <row r="1431" spans="1:5" ht="16.5" thickBot="1" x14ac:dyDescent="0.25">
      <c r="A1431" s="60">
        <v>3045731.8330000001</v>
      </c>
      <c r="B1431" s="60">
        <v>35400157.971000001</v>
      </c>
      <c r="C1431" s="60">
        <v>891.56600000000003</v>
      </c>
      <c r="D1431" s="2">
        <v>45259</v>
      </c>
      <c r="E1431" s="30">
        <v>888.03800000000001</v>
      </c>
    </row>
    <row r="1432" spans="1:5" ht="16.5" thickBot="1" x14ac:dyDescent="0.25">
      <c r="A1432" s="60">
        <v>3045731.8330000001</v>
      </c>
      <c r="B1432" s="60">
        <v>35400157.971000001</v>
      </c>
      <c r="C1432" s="60">
        <v>891.56600000000003</v>
      </c>
      <c r="D1432" s="2">
        <v>45260</v>
      </c>
      <c r="E1432" s="30">
        <v>888.03800000000001</v>
      </c>
    </row>
    <row r="1433" spans="1:5" ht="16.5" thickBot="1" x14ac:dyDescent="0.25">
      <c r="A1433" s="60">
        <v>3045731.8330000001</v>
      </c>
      <c r="B1433" s="60">
        <v>35400157.971000001</v>
      </c>
      <c r="C1433" s="60">
        <v>891.56600000000003</v>
      </c>
      <c r="D1433" s="2">
        <v>45261</v>
      </c>
      <c r="E1433" s="30">
        <v>888.03800000000001</v>
      </c>
    </row>
    <row r="1434" spans="1:5" ht="16.5" thickBot="1" x14ac:dyDescent="0.25">
      <c r="A1434" s="60">
        <v>3045731.8330000001</v>
      </c>
      <c r="B1434" s="60">
        <v>35400157.971000001</v>
      </c>
      <c r="C1434" s="60">
        <v>891.56600000000003</v>
      </c>
      <c r="D1434" s="2">
        <v>45262</v>
      </c>
      <c r="E1434" s="30">
        <v>888.03800000000001</v>
      </c>
    </row>
    <row r="1435" spans="1:5" ht="16.5" thickBot="1" x14ac:dyDescent="0.25">
      <c r="A1435" s="60">
        <v>3045731.8330000001</v>
      </c>
      <c r="B1435" s="60">
        <v>35400157.971000001</v>
      </c>
      <c r="C1435" s="60">
        <v>891.56600000000003</v>
      </c>
      <c r="D1435" s="2">
        <v>45263</v>
      </c>
      <c r="E1435" s="63"/>
    </row>
    <row r="1436" spans="1:5" ht="16.5" thickBot="1" x14ac:dyDescent="0.25">
      <c r="A1436" s="60">
        <v>3045731.8330000001</v>
      </c>
      <c r="B1436" s="60">
        <v>35400157.971000001</v>
      </c>
      <c r="C1436" s="60">
        <v>891.56600000000003</v>
      </c>
      <c r="D1436" s="2">
        <v>45264</v>
      </c>
      <c r="E1436" s="63"/>
    </row>
    <row r="1437" spans="1:5" ht="16.5" thickBot="1" x14ac:dyDescent="0.25">
      <c r="A1437" s="60">
        <v>3045731.8330000001</v>
      </c>
      <c r="B1437" s="60">
        <v>35400157.971000001</v>
      </c>
      <c r="C1437" s="60">
        <v>891.56600000000003</v>
      </c>
      <c r="D1437" s="2">
        <v>45265</v>
      </c>
      <c r="E1437" s="63"/>
    </row>
    <row r="1438" spans="1:5" ht="16.5" thickBot="1" x14ac:dyDescent="0.25">
      <c r="A1438" s="60">
        <v>3045731.8330000001</v>
      </c>
      <c r="B1438" s="60">
        <v>35400157.971000001</v>
      </c>
      <c r="C1438" s="60">
        <v>891.56600000000003</v>
      </c>
      <c r="D1438" s="2">
        <v>45266</v>
      </c>
      <c r="E1438" s="63"/>
    </row>
    <row r="1439" spans="1:5" ht="16.5" thickBot="1" x14ac:dyDescent="0.25">
      <c r="A1439" s="60">
        <v>3045731.8330000001</v>
      </c>
      <c r="B1439" s="60">
        <v>35400157.971000001</v>
      </c>
      <c r="C1439" s="60">
        <v>891.56600000000003</v>
      </c>
      <c r="D1439" s="2">
        <v>45267</v>
      </c>
      <c r="E1439" s="30">
        <v>888</v>
      </c>
    </row>
    <row r="1440" spans="1:5" ht="16.5" thickBot="1" x14ac:dyDescent="0.25">
      <c r="A1440" s="60">
        <v>3045731.8330000001</v>
      </c>
      <c r="B1440" s="60">
        <v>35400157.971000001</v>
      </c>
      <c r="C1440" s="60">
        <v>891.56600000000003</v>
      </c>
      <c r="D1440" s="2">
        <v>45268</v>
      </c>
      <c r="E1440" s="63"/>
    </row>
    <row r="1441" spans="1:5" ht="16.5" thickBot="1" x14ac:dyDescent="0.25">
      <c r="A1441" s="60">
        <v>3045731.8330000001</v>
      </c>
      <c r="B1441" s="60">
        <v>35400157.971000001</v>
      </c>
      <c r="C1441" s="60">
        <v>891.56600000000003</v>
      </c>
      <c r="D1441" s="2">
        <v>45269</v>
      </c>
      <c r="E1441" s="63"/>
    </row>
    <row r="1442" spans="1:5" ht="16.5" thickBot="1" x14ac:dyDescent="0.25">
      <c r="A1442" s="60">
        <v>3045731.8330000001</v>
      </c>
      <c r="B1442" s="60">
        <v>35400157.971000001</v>
      </c>
      <c r="C1442" s="60">
        <v>891.56600000000003</v>
      </c>
      <c r="D1442" s="2">
        <v>45270</v>
      </c>
      <c r="E1442" s="30">
        <v>887.61</v>
      </c>
    </row>
    <row r="1443" spans="1:5" ht="16.5" thickBot="1" x14ac:dyDescent="0.25">
      <c r="A1443" s="60">
        <v>3045731.8330000001</v>
      </c>
      <c r="B1443" s="60">
        <v>35400157.971000001</v>
      </c>
      <c r="C1443" s="60">
        <v>891.56600000000003</v>
      </c>
      <c r="D1443" s="2">
        <v>45271</v>
      </c>
      <c r="E1443" s="30">
        <v>887.601</v>
      </c>
    </row>
    <row r="1444" spans="1:5" ht="16.5" thickBot="1" x14ac:dyDescent="0.25">
      <c r="A1444" s="60">
        <v>3045731.8330000001</v>
      </c>
      <c r="B1444" s="60">
        <v>35400157.971000001</v>
      </c>
      <c r="C1444" s="60">
        <v>891.56600000000003</v>
      </c>
      <c r="D1444" s="2">
        <v>45272</v>
      </c>
      <c r="E1444" s="30">
        <v>887.59500000000003</v>
      </c>
    </row>
    <row r="1445" spans="1:5" ht="16.5" thickBot="1" x14ac:dyDescent="0.25">
      <c r="A1445" s="60">
        <v>3045731.8330000001</v>
      </c>
      <c r="B1445" s="60">
        <v>35400157.971000001</v>
      </c>
      <c r="C1445" s="60">
        <v>891.56600000000003</v>
      </c>
      <c r="D1445" s="2">
        <v>45273</v>
      </c>
      <c r="E1445" s="30">
        <v>887.59299999999996</v>
      </c>
    </row>
    <row r="1446" spans="1:5" ht="16.5" thickBot="1" x14ac:dyDescent="0.25">
      <c r="A1446" s="60">
        <v>3045731.8330000001</v>
      </c>
      <c r="B1446" s="60">
        <v>35400157.971000001</v>
      </c>
      <c r="C1446" s="60">
        <v>891.56600000000003</v>
      </c>
      <c r="D1446" s="2">
        <v>45274</v>
      </c>
      <c r="E1446" s="30">
        <v>887.58799999999997</v>
      </c>
    </row>
    <row r="1447" spans="1:5" ht="16.5" thickBot="1" x14ac:dyDescent="0.25">
      <c r="A1447" s="60">
        <v>3045731.8330000001</v>
      </c>
      <c r="B1447" s="60">
        <v>35400157.971000001</v>
      </c>
      <c r="C1447" s="60">
        <v>891.56600000000003</v>
      </c>
      <c r="D1447" s="2">
        <v>45275</v>
      </c>
      <c r="E1447" s="30">
        <v>887.59100000000001</v>
      </c>
    </row>
    <row r="1448" spans="1:5" ht="16.5" thickBot="1" x14ac:dyDescent="0.25">
      <c r="A1448" s="60">
        <v>3045731.8330000001</v>
      </c>
      <c r="B1448" s="60">
        <v>35400157.971000001</v>
      </c>
      <c r="C1448" s="60">
        <v>891.56600000000003</v>
      </c>
      <c r="D1448" s="2">
        <v>45276</v>
      </c>
      <c r="E1448" s="30">
        <v>887.58</v>
      </c>
    </row>
    <row r="1449" spans="1:5" ht="16.5" thickBot="1" x14ac:dyDescent="0.25">
      <c r="A1449" s="60">
        <v>3045731.8330000001</v>
      </c>
      <c r="B1449" s="60">
        <v>35400157.971000001</v>
      </c>
      <c r="C1449" s="60">
        <v>891.56600000000003</v>
      </c>
      <c r="D1449" s="2">
        <v>45277</v>
      </c>
      <c r="E1449" s="30">
        <v>887.58799999999997</v>
      </c>
    </row>
    <row r="1450" spans="1:5" ht="16.5" thickBot="1" x14ac:dyDescent="0.25">
      <c r="A1450" s="60">
        <v>3045731.8330000001</v>
      </c>
      <c r="B1450" s="60">
        <v>35400157.971000001</v>
      </c>
      <c r="C1450" s="60">
        <v>891.56600000000003</v>
      </c>
      <c r="D1450" s="2">
        <v>45278</v>
      </c>
      <c r="E1450" s="30">
        <v>887.58900000000006</v>
      </c>
    </row>
    <row r="1451" spans="1:5" ht="16.5" thickBot="1" x14ac:dyDescent="0.25">
      <c r="A1451" s="60">
        <v>3045731.8330000001</v>
      </c>
      <c r="B1451" s="60">
        <v>35400157.971000001</v>
      </c>
      <c r="C1451" s="60">
        <v>891.56600000000003</v>
      </c>
      <c r="D1451" s="2">
        <v>45279</v>
      </c>
      <c r="E1451" s="30">
        <v>887.59</v>
      </c>
    </row>
    <row r="1452" spans="1:5" ht="16.5" thickBot="1" x14ac:dyDescent="0.25">
      <c r="A1452" s="60">
        <v>3045731.8330000001</v>
      </c>
      <c r="B1452" s="60">
        <v>35400157.971000001</v>
      </c>
      <c r="C1452" s="60">
        <v>891.56600000000003</v>
      </c>
      <c r="D1452" s="2">
        <v>45280</v>
      </c>
      <c r="E1452" s="30">
        <v>887.58399999999995</v>
      </c>
    </row>
    <row r="1453" spans="1:5" ht="16.5" thickBot="1" x14ac:dyDescent="0.25">
      <c r="A1453" s="60">
        <v>3045731.8330000001</v>
      </c>
      <c r="B1453" s="60">
        <v>35400157.971000001</v>
      </c>
      <c r="C1453" s="60">
        <v>891.56600000000003</v>
      </c>
      <c r="D1453" s="2">
        <v>45281</v>
      </c>
      <c r="E1453" s="30">
        <v>887.58699999999999</v>
      </c>
    </row>
    <row r="1454" spans="1:5" ht="16.5" thickBot="1" x14ac:dyDescent="0.25">
      <c r="A1454" s="60">
        <v>3045731.8330000001</v>
      </c>
      <c r="B1454" s="60">
        <v>35400157.971000001</v>
      </c>
      <c r="C1454" s="60">
        <v>891.56600000000003</v>
      </c>
      <c r="D1454" s="2">
        <v>45282</v>
      </c>
      <c r="E1454" s="30">
        <v>887.58399999999995</v>
      </c>
    </row>
    <row r="1455" spans="1:5" ht="16.5" thickBot="1" x14ac:dyDescent="0.25">
      <c r="A1455" s="60">
        <v>3045731.8330000001</v>
      </c>
      <c r="B1455" s="60">
        <v>35400157.971000001</v>
      </c>
      <c r="C1455" s="60">
        <v>891.56600000000003</v>
      </c>
      <c r="D1455" s="2">
        <v>45283</v>
      </c>
      <c r="E1455" s="30">
        <v>887.577</v>
      </c>
    </row>
    <row r="1456" spans="1:5" ht="16.5" thickBot="1" x14ac:dyDescent="0.25">
      <c r="A1456" s="60">
        <v>3045731.8330000001</v>
      </c>
      <c r="B1456" s="60">
        <v>35400157.971000001</v>
      </c>
      <c r="C1456" s="60">
        <v>891.56600000000003</v>
      </c>
      <c r="D1456" s="2">
        <v>45284</v>
      </c>
      <c r="E1456" s="30">
        <v>887.572</v>
      </c>
    </row>
    <row r="1457" spans="1:5" ht="16.5" thickBot="1" x14ac:dyDescent="0.25">
      <c r="A1457" s="60">
        <v>3045731.8330000001</v>
      </c>
      <c r="B1457" s="60">
        <v>35400157.971000001</v>
      </c>
      <c r="C1457" s="60">
        <v>891.56600000000003</v>
      </c>
      <c r="D1457" s="2">
        <v>45285</v>
      </c>
      <c r="E1457" s="30">
        <v>887.56500000000005</v>
      </c>
    </row>
    <row r="1458" spans="1:5" ht="16.5" thickBot="1" x14ac:dyDescent="0.25">
      <c r="A1458" s="60">
        <v>3045731.8330000001</v>
      </c>
      <c r="B1458" s="60">
        <v>35400157.971000001</v>
      </c>
      <c r="C1458" s="60">
        <v>891.56600000000003</v>
      </c>
      <c r="D1458" s="2">
        <v>45286</v>
      </c>
      <c r="E1458" s="30">
        <v>887.56600000000003</v>
      </c>
    </row>
    <row r="1459" spans="1:5" ht="16.5" thickBot="1" x14ac:dyDescent="0.25">
      <c r="A1459" s="60">
        <v>3045731.8330000001</v>
      </c>
      <c r="B1459" s="60">
        <v>35400157.971000001</v>
      </c>
      <c r="C1459" s="60">
        <v>891.56600000000003</v>
      </c>
      <c r="D1459" s="2">
        <v>45287</v>
      </c>
      <c r="E1459" s="30">
        <v>887.55700000000002</v>
      </c>
    </row>
    <row r="1460" spans="1:5" ht="16.5" thickBot="1" x14ac:dyDescent="0.25">
      <c r="A1460" s="60">
        <v>3045731.8330000001</v>
      </c>
      <c r="B1460" s="60">
        <v>35400157.971000001</v>
      </c>
      <c r="C1460" s="60">
        <v>891.56600000000003</v>
      </c>
      <c r="D1460" s="2">
        <v>45288</v>
      </c>
      <c r="E1460" s="30">
        <v>887.55200000000002</v>
      </c>
    </row>
    <row r="1461" spans="1:5" ht="16.5" thickBot="1" x14ac:dyDescent="0.25">
      <c r="A1461" s="60">
        <v>3045731.8330000001</v>
      </c>
      <c r="B1461" s="60">
        <v>35400157.971000001</v>
      </c>
      <c r="C1461" s="60">
        <v>891.56600000000003</v>
      </c>
      <c r="D1461" s="2">
        <v>45289</v>
      </c>
      <c r="E1461" s="30">
        <v>887.56200000000001</v>
      </c>
    </row>
    <row r="1462" spans="1:5" ht="16.5" thickBot="1" x14ac:dyDescent="0.25">
      <c r="A1462" s="60">
        <v>3045731.8330000001</v>
      </c>
      <c r="B1462" s="60">
        <v>35400157.971000001</v>
      </c>
      <c r="C1462" s="60">
        <v>891.56600000000003</v>
      </c>
      <c r="D1462" s="2">
        <v>45290</v>
      </c>
      <c r="E1462" s="30">
        <v>887.53200000000004</v>
      </c>
    </row>
    <row r="1463" spans="1:5" ht="16.5" thickBot="1" x14ac:dyDescent="0.25">
      <c r="A1463" s="60">
        <v>3045731.8330000001</v>
      </c>
      <c r="B1463" s="60">
        <v>35400157.971000001</v>
      </c>
      <c r="C1463" s="60">
        <v>891.56600000000003</v>
      </c>
      <c r="D1463" s="2">
        <v>45291</v>
      </c>
      <c r="E1463" s="30">
        <v>887.53700000000003</v>
      </c>
    </row>
    <row r="1464" spans="1:5" ht="16.5" thickBot="1" x14ac:dyDescent="0.25">
      <c r="A1464" s="60">
        <v>3045731.8330000001</v>
      </c>
      <c r="B1464" s="60">
        <v>35400157.971000001</v>
      </c>
      <c r="C1464" s="60">
        <v>891.56600000000003</v>
      </c>
      <c r="D1464" s="2">
        <v>45292</v>
      </c>
      <c r="E1464" s="30">
        <v>887.53599999999994</v>
      </c>
    </row>
    <row r="1465" spans="1:5" ht="16.5" thickBot="1" x14ac:dyDescent="0.25">
      <c r="A1465" s="60">
        <v>3045731.8330000001</v>
      </c>
      <c r="B1465" s="60">
        <v>35400157.971000001</v>
      </c>
      <c r="C1465" s="60">
        <v>891.56600000000003</v>
      </c>
      <c r="D1465" s="2">
        <v>45293</v>
      </c>
      <c r="E1465" s="30">
        <v>887.53</v>
      </c>
    </row>
    <row r="1466" spans="1:5" ht="16.5" thickBot="1" x14ac:dyDescent="0.25">
      <c r="A1466" s="60">
        <v>3045731.8330000001</v>
      </c>
      <c r="B1466" s="60">
        <v>35400157.971000001</v>
      </c>
      <c r="C1466" s="60">
        <v>891.56600000000003</v>
      </c>
      <c r="D1466" s="2">
        <v>45294</v>
      </c>
      <c r="E1466" s="30">
        <v>887.53200000000004</v>
      </c>
    </row>
    <row r="1467" spans="1:5" ht="16.5" thickBot="1" x14ac:dyDescent="0.25">
      <c r="A1467" s="60">
        <v>3045731.8330000001</v>
      </c>
      <c r="B1467" s="60">
        <v>35400157.971000001</v>
      </c>
      <c r="C1467" s="60">
        <v>891.56600000000003</v>
      </c>
      <c r="D1467" s="2">
        <v>45295</v>
      </c>
      <c r="E1467" s="51">
        <v>887.52599999999995</v>
      </c>
    </row>
    <row r="1468" spans="1:5" ht="16.5" thickBot="1" x14ac:dyDescent="0.25">
      <c r="A1468" s="60">
        <v>3045731.8330000001</v>
      </c>
      <c r="B1468" s="60">
        <v>35400157.971000001</v>
      </c>
      <c r="C1468" s="60">
        <v>891.56600000000003</v>
      </c>
      <c r="D1468" s="2">
        <v>45296</v>
      </c>
      <c r="E1468" s="51">
        <v>887.53300000000002</v>
      </c>
    </row>
    <row r="1469" spans="1:5" ht="16.5" thickBot="1" x14ac:dyDescent="0.25">
      <c r="A1469" s="60">
        <v>3045731.8330000001</v>
      </c>
      <c r="B1469" s="60">
        <v>35400157.971000001</v>
      </c>
      <c r="C1469" s="60">
        <v>891.56600000000003</v>
      </c>
      <c r="D1469" s="2">
        <v>45297</v>
      </c>
      <c r="E1469" s="51">
        <v>887.53800000000001</v>
      </c>
    </row>
    <row r="1470" spans="1:5" ht="16.5" thickBot="1" x14ac:dyDescent="0.25">
      <c r="A1470" s="60">
        <v>3045731.8330000001</v>
      </c>
      <c r="B1470" s="60">
        <v>35400157.971000001</v>
      </c>
      <c r="C1470" s="60">
        <v>891.56600000000003</v>
      </c>
      <c r="D1470" s="2">
        <v>45298</v>
      </c>
      <c r="E1470" s="51">
        <v>887.548</v>
      </c>
    </row>
    <row r="1471" spans="1:5" ht="16.5" thickBot="1" x14ac:dyDescent="0.25">
      <c r="A1471" s="60">
        <v>3045731.8330000001</v>
      </c>
      <c r="B1471" s="60">
        <v>35400157.971000001</v>
      </c>
      <c r="C1471" s="60">
        <v>891.56600000000003</v>
      </c>
      <c r="D1471" s="2">
        <v>45299</v>
      </c>
      <c r="E1471" s="51">
        <v>887.55</v>
      </c>
    </row>
    <row r="1472" spans="1:5" ht="16.5" thickBot="1" x14ac:dyDescent="0.25">
      <c r="A1472" s="60">
        <v>3045731.8330000001</v>
      </c>
      <c r="B1472" s="60">
        <v>35400157.971000001</v>
      </c>
      <c r="C1472" s="60">
        <v>891.56600000000003</v>
      </c>
      <c r="D1472" s="2">
        <v>45300</v>
      </c>
      <c r="E1472" s="51">
        <v>887.53700000000003</v>
      </c>
    </row>
    <row r="1473" spans="1:5" ht="16.5" thickBot="1" x14ac:dyDescent="0.25">
      <c r="A1473" s="60">
        <v>3045731.8330000001</v>
      </c>
      <c r="B1473" s="60">
        <v>35400157.971000001</v>
      </c>
      <c r="C1473" s="60">
        <v>891.56600000000003</v>
      </c>
      <c r="D1473" s="2">
        <v>45301</v>
      </c>
      <c r="E1473" s="51">
        <v>887.53499999999997</v>
      </c>
    </row>
    <row r="1474" spans="1:5" ht="16.5" thickBot="1" x14ac:dyDescent="0.25">
      <c r="A1474" s="60">
        <v>3045731.8330000001</v>
      </c>
      <c r="B1474" s="60">
        <v>35400157.971000001</v>
      </c>
      <c r="C1474" s="60">
        <v>891.56600000000003</v>
      </c>
      <c r="D1474" s="2">
        <v>45302</v>
      </c>
      <c r="E1474" s="51">
        <v>887.52800000000002</v>
      </c>
    </row>
    <row r="1475" spans="1:5" ht="16.5" thickBot="1" x14ac:dyDescent="0.25">
      <c r="A1475" s="60">
        <v>3045731.8330000001</v>
      </c>
      <c r="B1475" s="60">
        <v>35400157.971000001</v>
      </c>
      <c r="C1475" s="60">
        <v>891.56600000000003</v>
      </c>
      <c r="D1475" s="2">
        <v>45303</v>
      </c>
      <c r="E1475" s="51">
        <v>887.53200000000004</v>
      </c>
    </row>
    <row r="1476" spans="1:5" ht="16.5" thickBot="1" x14ac:dyDescent="0.25">
      <c r="A1476" s="60">
        <v>3045731.8330000001</v>
      </c>
      <c r="B1476" s="60">
        <v>35400157.971000001</v>
      </c>
      <c r="C1476" s="60">
        <v>891.56600000000003</v>
      </c>
      <c r="D1476" s="2">
        <v>45304</v>
      </c>
      <c r="E1476" s="51">
        <v>887.52800000000002</v>
      </c>
    </row>
    <row r="1477" spans="1:5" ht="16.5" thickBot="1" x14ac:dyDescent="0.25">
      <c r="A1477" s="60">
        <v>3045731.8330000001</v>
      </c>
      <c r="B1477" s="60">
        <v>35400157.971000001</v>
      </c>
      <c r="C1477" s="60">
        <v>891.56600000000003</v>
      </c>
      <c r="D1477" s="2">
        <v>45305</v>
      </c>
      <c r="E1477" s="51">
        <v>887.53399999999999</v>
      </c>
    </row>
    <row r="1478" spans="1:5" ht="16.5" thickBot="1" x14ac:dyDescent="0.25">
      <c r="A1478" s="60">
        <v>3045731.8330000001</v>
      </c>
      <c r="B1478" s="60">
        <v>35400157.971000001</v>
      </c>
      <c r="C1478" s="60">
        <v>891.56600000000003</v>
      </c>
      <c r="D1478" s="2">
        <v>45306</v>
      </c>
      <c r="E1478" s="51">
        <v>887.52700000000004</v>
      </c>
    </row>
    <row r="1479" spans="1:5" ht="16.5" thickBot="1" x14ac:dyDescent="0.25">
      <c r="A1479" s="60">
        <v>3045731.8330000001</v>
      </c>
      <c r="B1479" s="60">
        <v>35400157.971000001</v>
      </c>
      <c r="C1479" s="60">
        <v>891.56600000000003</v>
      </c>
      <c r="D1479" s="2">
        <v>45307</v>
      </c>
      <c r="E1479" s="51">
        <v>887.51300000000003</v>
      </c>
    </row>
    <row r="1480" spans="1:5" ht="16.5" thickBot="1" x14ac:dyDescent="0.25">
      <c r="A1480" s="60">
        <v>3045731.8330000001</v>
      </c>
      <c r="B1480" s="60">
        <v>35400157.971000001</v>
      </c>
      <c r="C1480" s="60">
        <v>891.56600000000003</v>
      </c>
      <c r="D1480" s="2">
        <v>45308</v>
      </c>
      <c r="E1480" s="51">
        <v>887.50099999999998</v>
      </c>
    </row>
    <row r="1481" spans="1:5" ht="16.5" thickBot="1" x14ac:dyDescent="0.25">
      <c r="A1481" s="60">
        <v>3045731.8330000001</v>
      </c>
      <c r="B1481" s="60">
        <v>35400157.971000001</v>
      </c>
      <c r="C1481" s="60">
        <v>891.56600000000003</v>
      </c>
      <c r="D1481" s="2">
        <v>45309</v>
      </c>
      <c r="E1481" s="51">
        <v>887.48599999999999</v>
      </c>
    </row>
    <row r="1482" spans="1:5" ht="16.5" thickBot="1" x14ac:dyDescent="0.25">
      <c r="A1482" s="60">
        <v>3045731.8330000001</v>
      </c>
      <c r="B1482" s="60">
        <v>35400157.971000001</v>
      </c>
      <c r="C1482" s="60">
        <v>891.56600000000003</v>
      </c>
      <c r="D1482" s="2">
        <v>45310</v>
      </c>
      <c r="E1482" s="51">
        <v>887.47799999999995</v>
      </c>
    </row>
    <row r="1483" spans="1:5" ht="16.5" thickBot="1" x14ac:dyDescent="0.25">
      <c r="A1483" s="60">
        <v>3045731.8330000001</v>
      </c>
      <c r="B1483" s="60">
        <v>35400157.971000001</v>
      </c>
      <c r="C1483" s="60">
        <v>891.56600000000003</v>
      </c>
      <c r="D1483" s="2">
        <v>45311</v>
      </c>
      <c r="E1483" s="51">
        <v>887.46299999999997</v>
      </c>
    </row>
    <row r="1484" spans="1:5" ht="16.5" thickBot="1" x14ac:dyDescent="0.25">
      <c r="A1484" s="60">
        <v>3045731.8330000001</v>
      </c>
      <c r="B1484" s="60">
        <v>35400157.971000001</v>
      </c>
      <c r="C1484" s="60">
        <v>891.56600000000003</v>
      </c>
      <c r="D1484" s="2">
        <v>45312</v>
      </c>
      <c r="E1484" s="51">
        <v>887.44200000000001</v>
      </c>
    </row>
    <row r="1485" spans="1:5" ht="16.5" thickBot="1" x14ac:dyDescent="0.25">
      <c r="A1485" s="60">
        <v>3045731.8330000001</v>
      </c>
      <c r="B1485" s="60">
        <v>35400157.971000001</v>
      </c>
      <c r="C1485" s="60">
        <v>891.56600000000003</v>
      </c>
      <c r="D1485" s="2">
        <v>45313</v>
      </c>
      <c r="E1485" s="51">
        <v>887.43299999999999</v>
      </c>
    </row>
    <row r="1486" spans="1:5" ht="16.5" thickBot="1" x14ac:dyDescent="0.25">
      <c r="A1486" s="60">
        <v>3045731.8330000001</v>
      </c>
      <c r="B1486" s="60">
        <v>35400157.971000001</v>
      </c>
      <c r="C1486" s="60">
        <v>891.56600000000003</v>
      </c>
      <c r="D1486" s="2">
        <v>45314</v>
      </c>
      <c r="E1486" s="51">
        <v>887.42700000000002</v>
      </c>
    </row>
    <row r="1487" spans="1:5" ht="16.5" thickBot="1" x14ac:dyDescent="0.25">
      <c r="A1487" s="60">
        <v>3045731.8330000001</v>
      </c>
      <c r="B1487" s="60">
        <v>35400157.971000001</v>
      </c>
      <c r="C1487" s="60">
        <v>891.56600000000003</v>
      </c>
      <c r="D1487" s="2">
        <v>45315</v>
      </c>
      <c r="E1487" s="51">
        <v>887.41800000000001</v>
      </c>
    </row>
    <row r="1488" spans="1:5" ht="16.5" thickBot="1" x14ac:dyDescent="0.25">
      <c r="A1488" s="60">
        <v>3045731.8330000001</v>
      </c>
      <c r="B1488" s="60">
        <v>35400157.971000001</v>
      </c>
      <c r="C1488" s="60">
        <v>891.56600000000003</v>
      </c>
      <c r="D1488" s="2">
        <v>45316</v>
      </c>
      <c r="E1488" s="51">
        <v>887.41099999999994</v>
      </c>
    </row>
    <row r="1489" spans="1:5" ht="16.5" thickBot="1" x14ac:dyDescent="0.25">
      <c r="A1489" s="60">
        <v>3045731.8330000001</v>
      </c>
      <c r="B1489" s="60">
        <v>35400157.971000001</v>
      </c>
      <c r="C1489" s="60">
        <v>891.56600000000003</v>
      </c>
      <c r="D1489" s="2">
        <v>45317</v>
      </c>
      <c r="E1489" s="51">
        <v>887.39499999999998</v>
      </c>
    </row>
    <row r="1490" spans="1:5" ht="16.5" thickBot="1" x14ac:dyDescent="0.25">
      <c r="A1490" s="60">
        <v>3045731.8330000001</v>
      </c>
      <c r="B1490" s="60">
        <v>35400157.971000001</v>
      </c>
      <c r="C1490" s="60">
        <v>891.56600000000003</v>
      </c>
      <c r="D1490" s="2">
        <v>45318</v>
      </c>
      <c r="E1490" s="51">
        <v>887.36099999999999</v>
      </c>
    </row>
    <row r="1491" spans="1:5" ht="16.5" thickBot="1" x14ac:dyDescent="0.25">
      <c r="A1491" s="60">
        <v>3045731.8330000001</v>
      </c>
      <c r="B1491" s="60">
        <v>35400157.971000001</v>
      </c>
      <c r="C1491" s="60">
        <v>891.56600000000003</v>
      </c>
      <c r="D1491" s="2">
        <v>45319</v>
      </c>
      <c r="E1491" s="51">
        <v>886.86400000000003</v>
      </c>
    </row>
    <row r="1492" spans="1:5" ht="16.5" thickBot="1" x14ac:dyDescent="0.25">
      <c r="A1492" s="60">
        <v>3045731.8330000001</v>
      </c>
      <c r="B1492" s="60">
        <v>35400157.971000001</v>
      </c>
      <c r="C1492" s="60">
        <v>891.56600000000003</v>
      </c>
      <c r="D1492" s="2">
        <v>45320</v>
      </c>
      <c r="E1492" s="51">
        <v>887.35699999999997</v>
      </c>
    </row>
    <row r="1493" spans="1:5" ht="16.5" thickBot="1" x14ac:dyDescent="0.25">
      <c r="A1493" s="60">
        <v>3045731.8330000001</v>
      </c>
      <c r="B1493" s="60">
        <v>35400157.971000001</v>
      </c>
      <c r="C1493" s="60">
        <v>891.56600000000003</v>
      </c>
      <c r="D1493" s="2">
        <v>45321</v>
      </c>
      <c r="E1493" s="51">
        <v>887.37099999999998</v>
      </c>
    </row>
    <row r="1494" spans="1:5" ht="16.5" thickBot="1" x14ac:dyDescent="0.25">
      <c r="A1494" s="60">
        <v>3045731.8330000001</v>
      </c>
      <c r="B1494" s="60">
        <v>35400157.971000001</v>
      </c>
      <c r="C1494" s="60">
        <v>891.56600000000003</v>
      </c>
      <c r="D1494" s="2">
        <v>45322</v>
      </c>
      <c r="E1494" s="51">
        <v>887.37900000000002</v>
      </c>
    </row>
    <row r="1495" spans="1:5" ht="16.5" thickBot="1" x14ac:dyDescent="0.25">
      <c r="A1495" s="60">
        <v>3045731.8330000001</v>
      </c>
      <c r="B1495" s="60">
        <v>35400157.971000001</v>
      </c>
      <c r="C1495" s="60">
        <v>891.56600000000003</v>
      </c>
      <c r="D1495" s="2">
        <v>45323</v>
      </c>
      <c r="E1495" s="51">
        <v>887.37900000000002</v>
      </c>
    </row>
    <row r="1496" spans="1:5" ht="16.5" thickBot="1" x14ac:dyDescent="0.25">
      <c r="A1496" s="60">
        <v>3045731.8330000001</v>
      </c>
      <c r="B1496" s="60">
        <v>35400157.971000001</v>
      </c>
      <c r="C1496" s="60">
        <v>891.56600000000003</v>
      </c>
      <c r="D1496" s="2">
        <v>45324</v>
      </c>
      <c r="E1496" s="51">
        <v>886.91600000000005</v>
      </c>
    </row>
    <row r="1497" spans="1:5" ht="16.5" thickBot="1" x14ac:dyDescent="0.25">
      <c r="A1497" s="60">
        <v>3045731.8330000001</v>
      </c>
      <c r="B1497" s="60">
        <v>35400157.971000001</v>
      </c>
      <c r="C1497" s="60">
        <v>891.56600000000003</v>
      </c>
      <c r="D1497" s="2">
        <v>45325</v>
      </c>
      <c r="E1497" s="51">
        <v>887.40800000000002</v>
      </c>
    </row>
    <row r="1498" spans="1:5" ht="16.5" thickBot="1" x14ac:dyDescent="0.25">
      <c r="A1498" s="60">
        <v>3045731.8330000001</v>
      </c>
      <c r="B1498" s="60">
        <v>35400157.971000001</v>
      </c>
      <c r="C1498" s="60">
        <v>891.56600000000003</v>
      </c>
      <c r="D1498" s="2">
        <v>45326</v>
      </c>
      <c r="E1498" s="51">
        <v>887.39700000000005</v>
      </c>
    </row>
    <row r="1499" spans="1:5" ht="16.5" thickBot="1" x14ac:dyDescent="0.25">
      <c r="A1499" s="60">
        <v>3045731.8330000001</v>
      </c>
      <c r="B1499" s="60">
        <v>35400157.971000001</v>
      </c>
      <c r="C1499" s="60">
        <v>891.56600000000003</v>
      </c>
      <c r="D1499" s="2">
        <v>45327</v>
      </c>
      <c r="E1499" s="51">
        <v>887.39</v>
      </c>
    </row>
    <row r="1500" spans="1:5" ht="16.5" thickBot="1" x14ac:dyDescent="0.25">
      <c r="A1500" s="60">
        <v>3045731.8330000001</v>
      </c>
      <c r="B1500" s="60">
        <v>35400157.971000001</v>
      </c>
      <c r="C1500" s="60">
        <v>891.56600000000003</v>
      </c>
      <c r="D1500" s="2">
        <v>45328</v>
      </c>
      <c r="E1500" s="51">
        <v>887.39</v>
      </c>
    </row>
    <row r="1501" spans="1:5" ht="16.5" thickBot="1" x14ac:dyDescent="0.25">
      <c r="A1501" s="60">
        <v>3045731.8330000001</v>
      </c>
      <c r="B1501" s="60">
        <v>35400157.971000001</v>
      </c>
      <c r="C1501" s="60">
        <v>891.56600000000003</v>
      </c>
      <c r="D1501" s="2">
        <v>45329</v>
      </c>
      <c r="E1501" s="51">
        <v>887.38300000000004</v>
      </c>
    </row>
    <row r="1502" spans="1:5" ht="16.5" thickBot="1" x14ac:dyDescent="0.25">
      <c r="A1502" s="60">
        <v>3045731.8330000001</v>
      </c>
      <c r="B1502" s="60">
        <v>35400157.971000001</v>
      </c>
      <c r="C1502" s="60">
        <v>891.56600000000003</v>
      </c>
      <c r="D1502" s="2">
        <v>45330</v>
      </c>
      <c r="E1502" s="51">
        <v>887.37699999999995</v>
      </c>
    </row>
    <row r="1503" spans="1:5" ht="16.5" thickBot="1" x14ac:dyDescent="0.25">
      <c r="A1503" s="60">
        <v>3045731.8330000001</v>
      </c>
      <c r="B1503" s="60">
        <v>35400157.971000001</v>
      </c>
      <c r="C1503" s="60">
        <v>891.56600000000003</v>
      </c>
      <c r="D1503" s="2">
        <v>45331</v>
      </c>
      <c r="E1503" s="51">
        <v>887.36500000000001</v>
      </c>
    </row>
    <row r="1504" spans="1:5" ht="16.5" thickBot="1" x14ac:dyDescent="0.25">
      <c r="A1504" s="60">
        <v>3045731.8330000001</v>
      </c>
      <c r="B1504" s="60">
        <v>35400157.971000001</v>
      </c>
      <c r="C1504" s="60">
        <v>891.56600000000003</v>
      </c>
      <c r="D1504" s="2">
        <v>45332</v>
      </c>
      <c r="E1504" s="51">
        <v>887.35699999999997</v>
      </c>
    </row>
    <row r="1505" spans="1:5" ht="16.5" thickBot="1" x14ac:dyDescent="0.25">
      <c r="A1505" s="60">
        <v>3045731.8330000001</v>
      </c>
      <c r="B1505" s="60">
        <v>35400157.971000001</v>
      </c>
      <c r="C1505" s="60">
        <v>891.56600000000003</v>
      </c>
      <c r="D1505" s="2">
        <v>45333</v>
      </c>
      <c r="E1505" s="51">
        <v>887.36800000000005</v>
      </c>
    </row>
    <row r="1506" spans="1:5" ht="16.5" thickBot="1" x14ac:dyDescent="0.25">
      <c r="A1506" s="60">
        <v>3045731.8330000001</v>
      </c>
      <c r="B1506" s="60">
        <v>35400157.971000001</v>
      </c>
      <c r="C1506" s="60">
        <v>891.56600000000003</v>
      </c>
      <c r="D1506" s="2">
        <v>45334</v>
      </c>
      <c r="E1506" s="51">
        <v>887.39</v>
      </c>
    </row>
    <row r="1507" spans="1:5" ht="16.5" thickBot="1" x14ac:dyDescent="0.25">
      <c r="A1507" s="60">
        <v>3045731.8330000001</v>
      </c>
      <c r="B1507" s="60">
        <v>35400157.971000001</v>
      </c>
      <c r="C1507" s="60">
        <v>891.56600000000003</v>
      </c>
      <c r="D1507" s="2">
        <v>45335</v>
      </c>
      <c r="E1507" s="51">
        <v>887.39800000000002</v>
      </c>
    </row>
    <row r="1508" spans="1:5" ht="16.5" thickBot="1" x14ac:dyDescent="0.25">
      <c r="A1508" s="60">
        <v>3045731.8330000001</v>
      </c>
      <c r="B1508" s="60">
        <v>35400157.971000001</v>
      </c>
      <c r="C1508" s="60">
        <v>891.56600000000003</v>
      </c>
      <c r="D1508" s="2">
        <v>45336</v>
      </c>
      <c r="E1508" s="52">
        <v>887.41</v>
      </c>
    </row>
    <row r="1509" spans="1:5" ht="16.5" thickBot="1" x14ac:dyDescent="0.25">
      <c r="A1509" s="60">
        <v>3045731.8330000001</v>
      </c>
      <c r="B1509" s="60">
        <v>35400157.971000001</v>
      </c>
      <c r="C1509" s="60">
        <v>891.56600000000003</v>
      </c>
      <c r="D1509" s="2">
        <v>45337</v>
      </c>
      <c r="E1509" s="63"/>
    </row>
    <row r="1510" spans="1:5" ht="16.5" thickBot="1" x14ac:dyDescent="0.25">
      <c r="A1510" s="60">
        <v>3045731.8330000001</v>
      </c>
      <c r="B1510" s="60">
        <v>35400157.971000001</v>
      </c>
      <c r="C1510" s="60">
        <v>891.56600000000003</v>
      </c>
      <c r="D1510" s="2">
        <v>45338</v>
      </c>
      <c r="E1510" s="63"/>
    </row>
    <row r="1511" spans="1:5" ht="16.5" thickBot="1" x14ac:dyDescent="0.25">
      <c r="A1511" s="60">
        <v>3045731.8330000001</v>
      </c>
      <c r="B1511" s="60">
        <v>35400157.971000001</v>
      </c>
      <c r="C1511" s="60">
        <v>891.56600000000003</v>
      </c>
      <c r="D1511" s="2">
        <v>45339</v>
      </c>
      <c r="E1511" s="63"/>
    </row>
    <row r="1512" spans="1:5" ht="16.5" thickBot="1" x14ac:dyDescent="0.25">
      <c r="A1512" s="60">
        <v>3045731.8330000001</v>
      </c>
      <c r="B1512" s="60">
        <v>35400157.971000001</v>
      </c>
      <c r="C1512" s="60">
        <v>891.56600000000003</v>
      </c>
      <c r="D1512" s="2">
        <v>45340</v>
      </c>
      <c r="E1512" s="63"/>
    </row>
    <row r="1513" spans="1:5" ht="16.5" thickBot="1" x14ac:dyDescent="0.25">
      <c r="A1513" s="60">
        <v>3045731.8330000001</v>
      </c>
      <c r="B1513" s="60">
        <v>35400157.971000001</v>
      </c>
      <c r="C1513" s="60">
        <v>891.56600000000003</v>
      </c>
      <c r="D1513" s="2">
        <v>45341</v>
      </c>
      <c r="E1513" s="51">
        <v>887.36599999999999</v>
      </c>
    </row>
    <row r="1514" spans="1:5" ht="16.5" thickBot="1" x14ac:dyDescent="0.25">
      <c r="A1514" s="60">
        <v>3045731.8330000001</v>
      </c>
      <c r="B1514" s="60">
        <v>35400157.971000001</v>
      </c>
      <c r="C1514" s="60">
        <v>891.56600000000003</v>
      </c>
      <c r="D1514" s="2">
        <v>45342</v>
      </c>
      <c r="E1514" s="51">
        <v>887.35400000000004</v>
      </c>
    </row>
    <row r="1515" spans="1:5" ht="16.5" thickBot="1" x14ac:dyDescent="0.25">
      <c r="A1515" s="60">
        <v>3045731.8330000001</v>
      </c>
      <c r="B1515" s="60">
        <v>35400157.971000001</v>
      </c>
      <c r="C1515" s="60">
        <v>891.56600000000003</v>
      </c>
      <c r="D1515" s="2">
        <v>45343</v>
      </c>
      <c r="E1515" s="51">
        <v>887.33699999999999</v>
      </c>
    </row>
    <row r="1516" spans="1:5" ht="16.5" thickBot="1" x14ac:dyDescent="0.25">
      <c r="A1516" s="60">
        <v>3045731.8330000001</v>
      </c>
      <c r="B1516" s="60">
        <v>35400157.971000001</v>
      </c>
      <c r="C1516" s="60">
        <v>891.56600000000003</v>
      </c>
      <c r="D1516" s="2">
        <v>45344</v>
      </c>
      <c r="E1516" s="51">
        <v>887.27499999999998</v>
      </c>
    </row>
    <row r="1517" spans="1:5" ht="16.5" thickBot="1" x14ac:dyDescent="0.25">
      <c r="A1517" s="60">
        <v>3045731.8330000001</v>
      </c>
      <c r="B1517" s="60">
        <v>35400157.971000001</v>
      </c>
      <c r="C1517" s="60">
        <v>891.56600000000003</v>
      </c>
      <c r="D1517" s="2">
        <v>45345</v>
      </c>
      <c r="E1517" s="51">
        <v>887.13900000000001</v>
      </c>
    </row>
    <row r="1518" spans="1:5" ht="16.5" thickBot="1" x14ac:dyDescent="0.25">
      <c r="A1518" s="60">
        <v>3045731.8330000001</v>
      </c>
      <c r="B1518" s="60">
        <v>35400157.971000001</v>
      </c>
      <c r="C1518" s="60">
        <v>891.56600000000003</v>
      </c>
      <c r="D1518" s="2">
        <v>45346</v>
      </c>
      <c r="E1518" s="51">
        <v>887.14599999999996</v>
      </c>
    </row>
    <row r="1519" spans="1:5" ht="16.5" thickBot="1" x14ac:dyDescent="0.25">
      <c r="A1519" s="60">
        <v>3045731.8330000001</v>
      </c>
      <c r="B1519" s="60">
        <v>35400157.971000001</v>
      </c>
      <c r="C1519" s="60">
        <v>891.56600000000003</v>
      </c>
      <c r="D1519" s="2">
        <v>45347</v>
      </c>
      <c r="E1519" s="51">
        <v>887.14300000000003</v>
      </c>
    </row>
    <row r="1520" spans="1:5" ht="16.5" thickBot="1" x14ac:dyDescent="0.25">
      <c r="A1520" s="60">
        <v>3045731.8330000001</v>
      </c>
      <c r="B1520" s="60">
        <v>35400157.971000001</v>
      </c>
      <c r="C1520" s="60">
        <v>891.56600000000003</v>
      </c>
      <c r="D1520" s="2">
        <v>45348</v>
      </c>
      <c r="E1520" s="51">
        <v>887.14200000000005</v>
      </c>
    </row>
    <row r="1521" spans="1:5" ht="16.5" thickBot="1" x14ac:dyDescent="0.25">
      <c r="A1521" s="60">
        <v>3045731.8330000001</v>
      </c>
      <c r="B1521" s="60">
        <v>35400157.971000001</v>
      </c>
      <c r="C1521" s="60">
        <v>891.56600000000003</v>
      </c>
      <c r="D1521" s="2">
        <v>45349</v>
      </c>
      <c r="E1521" s="51">
        <v>887.16800000000001</v>
      </c>
    </row>
    <row r="1522" spans="1:5" ht="16.5" thickBot="1" x14ac:dyDescent="0.25">
      <c r="A1522" s="60">
        <v>3045731.8330000001</v>
      </c>
      <c r="B1522" s="60">
        <v>35400157.971000001</v>
      </c>
      <c r="C1522" s="60">
        <v>891.56600000000003</v>
      </c>
      <c r="D1522" s="2">
        <v>45350</v>
      </c>
      <c r="E1522" s="51">
        <v>887.10199999999998</v>
      </c>
    </row>
    <row r="1523" spans="1:5" ht="16.5" thickBot="1" x14ac:dyDescent="0.25">
      <c r="A1523" s="60">
        <v>3045731.8330000001</v>
      </c>
      <c r="B1523" s="60">
        <v>35400157.971000001</v>
      </c>
      <c r="C1523" s="60">
        <v>891.56600000000003</v>
      </c>
      <c r="D1523" s="2">
        <v>45351</v>
      </c>
      <c r="E1523" s="51">
        <v>887.18499999999995</v>
      </c>
    </row>
    <row r="1524" spans="1:5" ht="16.5" thickBot="1" x14ac:dyDescent="0.25">
      <c r="A1524" s="60">
        <v>3045731.8330000001</v>
      </c>
      <c r="B1524" s="60">
        <v>35400157.971000001</v>
      </c>
      <c r="C1524" s="60">
        <v>891.56600000000003</v>
      </c>
      <c r="D1524" s="2">
        <v>45352</v>
      </c>
      <c r="E1524" s="51">
        <v>887.23800000000006</v>
      </c>
    </row>
    <row r="1525" spans="1:5" ht="16.5" thickBot="1" x14ac:dyDescent="0.25">
      <c r="A1525" s="60">
        <v>3045731.8330000001</v>
      </c>
      <c r="B1525" s="60">
        <v>35400157.971000001</v>
      </c>
      <c r="C1525" s="60">
        <v>891.56600000000003</v>
      </c>
      <c r="D1525" s="2">
        <v>45353</v>
      </c>
      <c r="E1525" s="51">
        <v>887.26700000000005</v>
      </c>
    </row>
    <row r="1526" spans="1:5" ht="16.5" thickBot="1" x14ac:dyDescent="0.25">
      <c r="A1526" s="60">
        <v>3045731.8330000001</v>
      </c>
      <c r="B1526" s="60">
        <v>35400157.971000001</v>
      </c>
      <c r="C1526" s="60">
        <v>891.56600000000003</v>
      </c>
      <c r="D1526" s="2">
        <v>45354</v>
      </c>
      <c r="E1526" s="51">
        <v>887.26700000000005</v>
      </c>
    </row>
    <row r="1527" spans="1:5" ht="16.5" thickBot="1" x14ac:dyDescent="0.25">
      <c r="A1527" s="60">
        <v>3045731.8330000001</v>
      </c>
      <c r="B1527" s="60">
        <v>35400157.971000001</v>
      </c>
      <c r="C1527" s="60">
        <v>891.56600000000003</v>
      </c>
      <c r="D1527" s="2">
        <v>45355</v>
      </c>
      <c r="E1527" s="51">
        <v>887.28800000000001</v>
      </c>
    </row>
    <row r="1528" spans="1:5" ht="16.5" thickBot="1" x14ac:dyDescent="0.25">
      <c r="A1528" s="60">
        <v>3045731.8330000001</v>
      </c>
      <c r="B1528" s="60">
        <v>35400157.971000001</v>
      </c>
      <c r="C1528" s="60">
        <v>891.56600000000003</v>
      </c>
      <c r="D1528" s="2">
        <v>45356</v>
      </c>
      <c r="E1528" s="51">
        <v>887.29899999999998</v>
      </c>
    </row>
    <row r="1529" spans="1:5" ht="16.5" thickBot="1" x14ac:dyDescent="0.25">
      <c r="A1529" s="60">
        <v>3045731.8330000001</v>
      </c>
      <c r="B1529" s="60">
        <v>35400157.971000001</v>
      </c>
      <c r="C1529" s="60">
        <v>891.56600000000003</v>
      </c>
      <c r="D1529" s="2">
        <v>45357</v>
      </c>
      <c r="E1529" s="51">
        <v>887.298</v>
      </c>
    </row>
    <row r="1530" spans="1:5" ht="16.5" thickBot="1" x14ac:dyDescent="0.25">
      <c r="A1530" s="60">
        <v>3045731.8330000001</v>
      </c>
      <c r="B1530" s="60">
        <v>35400157.971000001</v>
      </c>
      <c r="C1530" s="60">
        <v>891.56600000000003</v>
      </c>
      <c r="D1530" s="2">
        <v>45358</v>
      </c>
      <c r="E1530" s="51">
        <v>887.29200000000003</v>
      </c>
    </row>
    <row r="1531" spans="1:5" ht="16.5" thickBot="1" x14ac:dyDescent="0.25">
      <c r="A1531" s="60">
        <v>3045731.8330000001</v>
      </c>
      <c r="B1531" s="60">
        <v>35400157.971000001</v>
      </c>
      <c r="C1531" s="60">
        <v>891.56600000000003</v>
      </c>
      <c r="D1531" s="2">
        <v>45359</v>
      </c>
      <c r="E1531" s="51">
        <v>887.29499999999996</v>
      </c>
    </row>
    <row r="1532" spans="1:5" ht="16.5" thickBot="1" x14ac:dyDescent="0.25">
      <c r="A1532" s="60">
        <v>3045731.8330000001</v>
      </c>
      <c r="B1532" s="60">
        <v>35400157.971000001</v>
      </c>
      <c r="C1532" s="60">
        <v>891.56600000000003</v>
      </c>
      <c r="D1532" s="2">
        <v>45360</v>
      </c>
      <c r="E1532" s="51">
        <v>887.30700000000002</v>
      </c>
    </row>
    <row r="1533" spans="1:5" ht="16.5" thickBot="1" x14ac:dyDescent="0.25">
      <c r="A1533" s="60">
        <v>3045731.8330000001</v>
      </c>
      <c r="B1533" s="60">
        <v>35400157.971000001</v>
      </c>
      <c r="C1533" s="60">
        <v>891.56600000000003</v>
      </c>
      <c r="D1533" s="2">
        <v>45361</v>
      </c>
      <c r="E1533" s="51">
        <v>887.31899999999996</v>
      </c>
    </row>
    <row r="1534" spans="1:5" ht="16.5" thickBot="1" x14ac:dyDescent="0.25">
      <c r="A1534" s="60">
        <v>3045731.8330000001</v>
      </c>
      <c r="B1534" s="60">
        <v>35400157.971000001</v>
      </c>
      <c r="C1534" s="60">
        <v>891.56600000000003</v>
      </c>
      <c r="D1534" s="2">
        <v>45362</v>
      </c>
      <c r="E1534" s="51">
        <v>887.32299999999998</v>
      </c>
    </row>
    <row r="1535" spans="1:5" ht="16.5" thickBot="1" x14ac:dyDescent="0.25">
      <c r="A1535" s="60">
        <v>3045731.8330000001</v>
      </c>
      <c r="B1535" s="60">
        <v>35400157.971000001</v>
      </c>
      <c r="C1535" s="60">
        <v>891.56600000000003</v>
      </c>
      <c r="D1535" s="2">
        <v>45363</v>
      </c>
      <c r="E1535" s="51">
        <v>887.33799999999997</v>
      </c>
    </row>
    <row r="1536" spans="1:5" ht="16.5" thickBot="1" x14ac:dyDescent="0.25">
      <c r="A1536" s="60">
        <v>3045731.8330000001</v>
      </c>
      <c r="B1536" s="60">
        <v>35400157.971000001</v>
      </c>
      <c r="C1536" s="60">
        <v>891.56600000000003</v>
      </c>
      <c r="D1536" s="2">
        <v>45364</v>
      </c>
      <c r="E1536" s="51">
        <v>887.33900000000006</v>
      </c>
    </row>
    <row r="1537" spans="1:5" ht="16.5" thickBot="1" x14ac:dyDescent="0.25">
      <c r="A1537" s="60">
        <v>3045731.8330000001</v>
      </c>
      <c r="B1537" s="60">
        <v>35400157.971000001</v>
      </c>
      <c r="C1537" s="60">
        <v>891.56600000000003</v>
      </c>
      <c r="D1537" s="2">
        <v>45365</v>
      </c>
      <c r="E1537" s="51">
        <v>887.33199999999999</v>
      </c>
    </row>
    <row r="1538" spans="1:5" ht="16.5" thickBot="1" x14ac:dyDescent="0.25">
      <c r="A1538" s="60">
        <v>3045731.8330000001</v>
      </c>
      <c r="B1538" s="60">
        <v>35400157.971000001</v>
      </c>
      <c r="C1538" s="60">
        <v>891.56600000000003</v>
      </c>
      <c r="D1538" s="2">
        <v>45366</v>
      </c>
      <c r="E1538" s="51">
        <v>887.32299999999998</v>
      </c>
    </row>
    <row r="1539" spans="1:5" ht="16.5" thickBot="1" x14ac:dyDescent="0.25">
      <c r="A1539" s="60">
        <v>3045731.8330000001</v>
      </c>
      <c r="B1539" s="60">
        <v>35400157.971000001</v>
      </c>
      <c r="C1539" s="60">
        <v>891.56600000000003</v>
      </c>
      <c r="D1539" s="2">
        <v>45367</v>
      </c>
      <c r="E1539" s="51">
        <v>887.30899999999997</v>
      </c>
    </row>
    <row r="1540" spans="1:5" ht="16.5" thickBot="1" x14ac:dyDescent="0.25">
      <c r="A1540" s="60">
        <v>3045731.8330000001</v>
      </c>
      <c r="B1540" s="60">
        <v>35400157.971000001</v>
      </c>
      <c r="C1540" s="60">
        <v>891.56600000000003</v>
      </c>
      <c r="D1540" s="2">
        <v>45368</v>
      </c>
      <c r="E1540" s="51">
        <v>887.29200000000003</v>
      </c>
    </row>
    <row r="1541" spans="1:5" ht="16.5" thickBot="1" x14ac:dyDescent="0.25">
      <c r="A1541" s="60">
        <v>3045731.8330000001</v>
      </c>
      <c r="B1541" s="60">
        <v>35400157.971000001</v>
      </c>
      <c r="C1541" s="60">
        <v>891.56600000000003</v>
      </c>
      <c r="D1541" s="2">
        <v>45369</v>
      </c>
      <c r="E1541" s="51">
        <v>887.28</v>
      </c>
    </row>
    <row r="1542" spans="1:5" ht="16.5" thickBot="1" x14ac:dyDescent="0.25">
      <c r="A1542" s="60">
        <v>3045731.8330000001</v>
      </c>
      <c r="B1542" s="60">
        <v>35400157.971000001</v>
      </c>
      <c r="C1542" s="60">
        <v>891.56600000000003</v>
      </c>
      <c r="D1542" s="2">
        <v>45370</v>
      </c>
      <c r="E1542" s="51">
        <v>887.28499999999997</v>
      </c>
    </row>
    <row r="1543" spans="1:5" ht="16.5" thickBot="1" x14ac:dyDescent="0.25">
      <c r="A1543" s="60">
        <v>3045731.8330000001</v>
      </c>
      <c r="B1543" s="60">
        <v>35400157.971000001</v>
      </c>
      <c r="C1543" s="60">
        <v>891.56600000000003</v>
      </c>
      <c r="D1543" s="2">
        <v>45371</v>
      </c>
      <c r="E1543" s="51">
        <v>887.29100000000005</v>
      </c>
    </row>
    <row r="1544" spans="1:5" ht="16.5" thickBot="1" x14ac:dyDescent="0.25">
      <c r="A1544" s="60">
        <v>3045731.8330000001</v>
      </c>
      <c r="B1544" s="60">
        <v>35400157.971000001</v>
      </c>
      <c r="C1544" s="60">
        <v>891.56600000000003</v>
      </c>
      <c r="D1544" s="2">
        <v>45372</v>
      </c>
      <c r="E1544" s="51">
        <v>887.29700000000003</v>
      </c>
    </row>
    <row r="1545" spans="1:5" ht="16.5" thickBot="1" x14ac:dyDescent="0.25">
      <c r="A1545" s="60">
        <v>3045731.8330000001</v>
      </c>
      <c r="B1545" s="60">
        <v>35400157.971000001</v>
      </c>
      <c r="C1545" s="60">
        <v>891.56600000000003</v>
      </c>
      <c r="D1545" s="2">
        <v>45373</v>
      </c>
      <c r="E1545" s="51">
        <v>887.29499999999996</v>
      </c>
    </row>
    <row r="1546" spans="1:5" ht="16.5" thickBot="1" x14ac:dyDescent="0.25">
      <c r="A1546" s="60">
        <v>3045731.8330000001</v>
      </c>
      <c r="B1546" s="60">
        <v>35400157.971000001</v>
      </c>
      <c r="C1546" s="60">
        <v>891.56600000000003</v>
      </c>
      <c r="D1546" s="2">
        <v>45374</v>
      </c>
      <c r="E1546" s="51">
        <v>887.29399999999998</v>
      </c>
    </row>
    <row r="1547" spans="1:5" ht="16.5" thickBot="1" x14ac:dyDescent="0.25">
      <c r="A1547" s="60">
        <v>3045731.8330000001</v>
      </c>
      <c r="B1547" s="60">
        <v>35400157.971000001</v>
      </c>
      <c r="C1547" s="60">
        <v>891.56600000000003</v>
      </c>
      <c r="D1547" s="2">
        <v>45375</v>
      </c>
      <c r="E1547" s="51">
        <v>887.27300000000002</v>
      </c>
    </row>
    <row r="1548" spans="1:5" ht="16.5" thickBot="1" x14ac:dyDescent="0.25">
      <c r="A1548" s="60">
        <v>3045731.8330000001</v>
      </c>
      <c r="B1548" s="60">
        <v>35400157.971000001</v>
      </c>
      <c r="C1548" s="60">
        <v>891.56600000000003</v>
      </c>
      <c r="D1548" s="2">
        <v>45376</v>
      </c>
      <c r="E1548" s="51">
        <v>887.24800000000005</v>
      </c>
    </row>
    <row r="1549" spans="1:5" ht="16.5" thickBot="1" x14ac:dyDescent="0.25">
      <c r="A1549" s="60">
        <v>3045731.8330000001</v>
      </c>
      <c r="B1549" s="60">
        <v>35400157.971000001</v>
      </c>
      <c r="C1549" s="60">
        <v>891.56600000000003</v>
      </c>
      <c r="D1549" s="2">
        <v>45377</v>
      </c>
      <c r="E1549" s="51">
        <v>887.22900000000004</v>
      </c>
    </row>
    <row r="1550" spans="1:5" ht="16.5" thickBot="1" x14ac:dyDescent="0.25">
      <c r="A1550" s="60">
        <v>3045731.8330000001</v>
      </c>
      <c r="B1550" s="60">
        <v>35400157.971000001</v>
      </c>
      <c r="C1550" s="60">
        <v>891.56600000000003</v>
      </c>
      <c r="D1550" s="2">
        <v>45378</v>
      </c>
      <c r="E1550" s="51">
        <v>887.221</v>
      </c>
    </row>
    <row r="1551" spans="1:5" ht="16.5" thickBot="1" x14ac:dyDescent="0.25">
      <c r="A1551" s="60">
        <v>3045731.8330000001</v>
      </c>
      <c r="B1551" s="60">
        <v>35400157.971000001</v>
      </c>
      <c r="C1551" s="60">
        <v>891.56600000000003</v>
      </c>
      <c r="D1551" s="2">
        <v>45379</v>
      </c>
      <c r="E1551" s="51">
        <v>887.21</v>
      </c>
    </row>
    <row r="1552" spans="1:5" ht="16.5" thickBot="1" x14ac:dyDescent="0.25">
      <c r="A1552" s="60">
        <v>3045731.8330000001</v>
      </c>
      <c r="B1552" s="60">
        <v>35400157.971000001</v>
      </c>
      <c r="C1552" s="60">
        <v>891.56600000000003</v>
      </c>
      <c r="D1552" s="2">
        <v>45380</v>
      </c>
      <c r="E1552" s="51">
        <v>887.20699999999999</v>
      </c>
    </row>
    <row r="1553" spans="1:5" ht="16.5" thickBot="1" x14ac:dyDescent="0.25">
      <c r="A1553" s="60">
        <v>3045731.8330000001</v>
      </c>
      <c r="B1553" s="60">
        <v>35400157.971000001</v>
      </c>
      <c r="C1553" s="60">
        <v>891.56600000000003</v>
      </c>
      <c r="D1553" s="2">
        <v>45381</v>
      </c>
      <c r="E1553" s="51">
        <v>887.20299999999997</v>
      </c>
    </row>
    <row r="1554" spans="1:5" ht="16.5" thickBot="1" x14ac:dyDescent="0.25">
      <c r="A1554" s="60">
        <v>3045731.8330000001</v>
      </c>
      <c r="B1554" s="60">
        <v>35400157.971000001</v>
      </c>
      <c r="C1554" s="60">
        <v>891.56600000000003</v>
      </c>
      <c r="D1554" s="2">
        <v>45382</v>
      </c>
      <c r="E1554" s="51">
        <v>887.19899999999996</v>
      </c>
    </row>
    <row r="1555" spans="1:5" ht="16.5" thickBot="1" x14ac:dyDescent="0.25">
      <c r="A1555" s="60">
        <v>3045731.8330000001</v>
      </c>
      <c r="B1555" s="60">
        <v>35400157.971000001</v>
      </c>
      <c r="C1555" s="60">
        <v>891.56600000000003</v>
      </c>
      <c r="D1555" s="2">
        <v>45383</v>
      </c>
      <c r="E1555" s="51">
        <v>887.20799999999997</v>
      </c>
    </row>
    <row r="1556" spans="1:5" ht="16.5" thickBot="1" x14ac:dyDescent="0.25">
      <c r="A1556" s="60">
        <v>3045731.8330000001</v>
      </c>
      <c r="B1556" s="60">
        <v>35400157.971000001</v>
      </c>
      <c r="C1556" s="60">
        <v>891.56600000000003</v>
      </c>
      <c r="D1556" s="2">
        <v>45384</v>
      </c>
      <c r="E1556" s="51">
        <v>887.22</v>
      </c>
    </row>
    <row r="1557" spans="1:5" ht="16.5" thickBot="1" x14ac:dyDescent="0.25">
      <c r="A1557" s="60">
        <v>3045731.8330000001</v>
      </c>
      <c r="B1557" s="60">
        <v>35400157.971000001</v>
      </c>
      <c r="C1557" s="60">
        <v>891.56600000000003</v>
      </c>
      <c r="D1557" s="2">
        <v>45385</v>
      </c>
      <c r="E1557" s="51">
        <v>887.18899999999996</v>
      </c>
    </row>
    <row r="1558" spans="1:5" ht="16.5" thickBot="1" x14ac:dyDescent="0.25">
      <c r="A1558" s="60">
        <v>3045731.8330000001</v>
      </c>
      <c r="B1558" s="60">
        <v>35400157.971000001</v>
      </c>
      <c r="C1558" s="60">
        <v>891.56600000000003</v>
      </c>
      <c r="D1558" s="2">
        <v>45386</v>
      </c>
      <c r="E1558" s="51">
        <v>887.16</v>
      </c>
    </row>
    <row r="1559" spans="1:5" ht="16.5" thickBot="1" x14ac:dyDescent="0.25">
      <c r="A1559" s="60">
        <v>3045731.8330000001</v>
      </c>
      <c r="B1559" s="60">
        <v>35400157.971000001</v>
      </c>
      <c r="C1559" s="60">
        <v>891.56600000000003</v>
      </c>
      <c r="D1559" s="2">
        <v>45387</v>
      </c>
      <c r="E1559" s="51">
        <v>887.14700000000005</v>
      </c>
    </row>
    <row r="1560" spans="1:5" ht="16.5" thickBot="1" x14ac:dyDescent="0.25">
      <c r="A1560" s="60">
        <v>3045731.8330000001</v>
      </c>
      <c r="B1560" s="60">
        <v>35400157.971000001</v>
      </c>
      <c r="C1560" s="60">
        <v>891.56600000000003</v>
      </c>
      <c r="D1560" s="2">
        <v>45388</v>
      </c>
      <c r="E1560" s="51">
        <v>887.13599999999997</v>
      </c>
    </row>
    <row r="1561" spans="1:5" ht="16.5" thickBot="1" x14ac:dyDescent="0.25">
      <c r="A1561" s="60">
        <v>3045731.8330000001</v>
      </c>
      <c r="B1561" s="60">
        <v>35400157.971000001</v>
      </c>
      <c r="C1561" s="60">
        <v>891.56600000000003</v>
      </c>
      <c r="D1561" s="2">
        <v>45389</v>
      </c>
      <c r="E1561" s="51">
        <v>887.13199999999995</v>
      </c>
    </row>
    <row r="1562" spans="1:5" ht="16.5" thickBot="1" x14ac:dyDescent="0.25">
      <c r="A1562" s="60">
        <v>3045731.8330000001</v>
      </c>
      <c r="B1562" s="60">
        <v>35400157.971000001</v>
      </c>
      <c r="C1562" s="60">
        <v>891.56600000000003</v>
      </c>
      <c r="D1562" s="2">
        <v>45390</v>
      </c>
      <c r="E1562" s="51">
        <v>887.16899999999998</v>
      </c>
    </row>
    <row r="1563" spans="1:5" ht="16.5" thickBot="1" x14ac:dyDescent="0.25">
      <c r="A1563" s="60">
        <v>3045731.8330000001</v>
      </c>
      <c r="B1563" s="60">
        <v>35400157.971000001</v>
      </c>
      <c r="C1563" s="60">
        <v>891.56600000000003</v>
      </c>
      <c r="D1563" s="2">
        <v>45391</v>
      </c>
      <c r="E1563" s="51">
        <v>887.17399999999998</v>
      </c>
    </row>
    <row r="1564" spans="1:5" ht="16.5" thickBot="1" x14ac:dyDescent="0.25">
      <c r="A1564" s="60">
        <v>3045731.8330000001</v>
      </c>
      <c r="B1564" s="60">
        <v>35400157.971000001</v>
      </c>
      <c r="C1564" s="60">
        <v>891.56600000000003</v>
      </c>
      <c r="D1564" s="2">
        <v>45392</v>
      </c>
      <c r="E1564" s="51">
        <v>887.18799999999999</v>
      </c>
    </row>
    <row r="1565" spans="1:5" ht="16.5" thickBot="1" x14ac:dyDescent="0.25">
      <c r="A1565" s="60">
        <v>3045731.8330000001</v>
      </c>
      <c r="B1565" s="60">
        <v>35400157.971000001</v>
      </c>
      <c r="C1565" s="60">
        <v>891.56600000000003</v>
      </c>
      <c r="D1565" s="2">
        <v>45393</v>
      </c>
      <c r="E1565" s="51">
        <v>887.18499999999995</v>
      </c>
    </row>
    <row r="1566" spans="1:5" ht="16.5" thickBot="1" x14ac:dyDescent="0.25">
      <c r="A1566" s="60">
        <v>3045731.8330000001</v>
      </c>
      <c r="B1566" s="60">
        <v>35400157.971000001</v>
      </c>
      <c r="C1566" s="60">
        <v>891.56600000000003</v>
      </c>
      <c r="D1566" s="2">
        <v>45394</v>
      </c>
      <c r="E1566" s="51">
        <v>887.17399999999998</v>
      </c>
    </row>
    <row r="1567" spans="1:5" ht="16.5" thickBot="1" x14ac:dyDescent="0.25">
      <c r="A1567" s="60">
        <v>3045731.8330000001</v>
      </c>
      <c r="B1567" s="60">
        <v>35400157.971000001</v>
      </c>
      <c r="C1567" s="60">
        <v>891.56600000000003</v>
      </c>
      <c r="D1567" s="2">
        <v>45395</v>
      </c>
      <c r="E1567" s="51">
        <v>887.16600000000005</v>
      </c>
    </row>
    <row r="1568" spans="1:5" ht="16.5" thickBot="1" x14ac:dyDescent="0.25">
      <c r="A1568" s="60">
        <v>3045731.8330000001</v>
      </c>
      <c r="B1568" s="60">
        <v>35400157.971000001</v>
      </c>
      <c r="C1568" s="60">
        <v>891.56600000000003</v>
      </c>
      <c r="D1568" s="2">
        <v>45396</v>
      </c>
      <c r="E1568" s="51">
        <v>887.149</v>
      </c>
    </row>
    <row r="1569" spans="1:5" ht="16.5" thickBot="1" x14ac:dyDescent="0.25">
      <c r="A1569" s="60">
        <v>3045731.8330000001</v>
      </c>
      <c r="B1569" s="60">
        <v>35400157.971000001</v>
      </c>
      <c r="C1569" s="60">
        <v>891.56600000000003</v>
      </c>
      <c r="D1569" s="2">
        <v>45397</v>
      </c>
      <c r="E1569" s="51">
        <v>887.13800000000003</v>
      </c>
    </row>
    <row r="1570" spans="1:5" ht="16.5" thickBot="1" x14ac:dyDescent="0.25">
      <c r="A1570" s="60">
        <v>3045731.8330000001</v>
      </c>
      <c r="B1570" s="60">
        <v>35400157.971000001</v>
      </c>
      <c r="C1570" s="60">
        <v>891.56600000000003</v>
      </c>
      <c r="D1570" s="2">
        <v>45398</v>
      </c>
      <c r="E1570" s="51">
        <v>887.13199999999995</v>
      </c>
    </row>
    <row r="1571" spans="1:5" ht="16.5" thickBot="1" x14ac:dyDescent="0.25">
      <c r="A1571" s="60">
        <v>3045731.8330000001</v>
      </c>
      <c r="B1571" s="60">
        <v>35400157.971000001</v>
      </c>
      <c r="C1571" s="60">
        <v>891.56600000000003</v>
      </c>
      <c r="D1571" s="2">
        <v>45399</v>
      </c>
      <c r="E1571" s="51">
        <v>887.11500000000001</v>
      </c>
    </row>
    <row r="1572" spans="1:5" ht="16.5" thickBot="1" x14ac:dyDescent="0.25">
      <c r="A1572" s="60">
        <v>3045731.8330000001</v>
      </c>
      <c r="B1572" s="60">
        <v>35400157.971000001</v>
      </c>
      <c r="C1572" s="60">
        <v>891.56600000000003</v>
      </c>
      <c r="D1572" s="2">
        <v>45400</v>
      </c>
      <c r="E1572" s="51">
        <v>887.10799999999995</v>
      </c>
    </row>
    <row r="1573" spans="1:5" ht="16.5" thickBot="1" x14ac:dyDescent="0.25">
      <c r="A1573" s="60">
        <v>3045731.8330000001</v>
      </c>
      <c r="B1573" s="60">
        <v>35400157.971000001</v>
      </c>
      <c r="C1573" s="60">
        <v>891.56600000000003</v>
      </c>
      <c r="D1573" s="2">
        <v>45401</v>
      </c>
      <c r="E1573" s="51">
        <v>887.101</v>
      </c>
    </row>
    <row r="1574" spans="1:5" ht="16.5" thickBot="1" x14ac:dyDescent="0.25">
      <c r="A1574" s="60">
        <v>3045731.8330000001</v>
      </c>
      <c r="B1574" s="60">
        <v>35400157.971000001</v>
      </c>
      <c r="C1574" s="60">
        <v>891.56600000000003</v>
      </c>
      <c r="D1574" s="2">
        <v>45402</v>
      </c>
      <c r="E1574" s="51">
        <v>887.1</v>
      </c>
    </row>
    <row r="1575" spans="1:5" ht="16.5" thickBot="1" x14ac:dyDescent="0.25">
      <c r="A1575" s="60">
        <v>3045731.8330000001</v>
      </c>
      <c r="B1575" s="60">
        <v>35400157.971000001</v>
      </c>
      <c r="C1575" s="60">
        <v>891.56600000000003</v>
      </c>
      <c r="D1575" s="2">
        <v>45403</v>
      </c>
      <c r="E1575" s="51">
        <v>887.11099999999999</v>
      </c>
    </row>
    <row r="1576" spans="1:5" ht="16.5" thickBot="1" x14ac:dyDescent="0.25">
      <c r="A1576" s="60">
        <v>3045731.8330000001</v>
      </c>
      <c r="B1576" s="60">
        <v>35400157.971000001</v>
      </c>
      <c r="C1576" s="60">
        <v>891.56600000000003</v>
      </c>
      <c r="D1576" s="2">
        <v>45404</v>
      </c>
      <c r="E1576" s="51">
        <v>887.12099999999998</v>
      </c>
    </row>
    <row r="1577" spans="1:5" ht="16.5" thickBot="1" x14ac:dyDescent="0.25">
      <c r="A1577" s="60">
        <v>3045731.8330000001</v>
      </c>
      <c r="B1577" s="60">
        <v>35400157.971000001</v>
      </c>
      <c r="C1577" s="60">
        <v>891.56600000000003</v>
      </c>
      <c r="D1577" s="2">
        <v>45405</v>
      </c>
      <c r="E1577" s="51">
        <v>887.11</v>
      </c>
    </row>
    <row r="1578" spans="1:5" ht="16.5" thickBot="1" x14ac:dyDescent="0.25">
      <c r="A1578" s="60">
        <v>3045731.8330000001</v>
      </c>
      <c r="B1578" s="60">
        <v>35400157.971000001</v>
      </c>
      <c r="C1578" s="60">
        <v>891.56600000000003</v>
      </c>
      <c r="D1578" s="2">
        <v>45406</v>
      </c>
      <c r="E1578" s="51">
        <v>887.11199999999997</v>
      </c>
    </row>
    <row r="1579" spans="1:5" ht="16.5" thickBot="1" x14ac:dyDescent="0.25">
      <c r="A1579" s="60">
        <v>3045731.8330000001</v>
      </c>
      <c r="B1579" s="60">
        <v>35400157.971000001</v>
      </c>
      <c r="C1579" s="60">
        <v>891.56600000000003</v>
      </c>
      <c r="D1579" s="2">
        <v>45407</v>
      </c>
      <c r="E1579" s="51">
        <v>887.11400000000003</v>
      </c>
    </row>
    <row r="1580" spans="1:5" ht="16.5" thickBot="1" x14ac:dyDescent="0.25">
      <c r="A1580" s="60">
        <v>3045731.8330000001</v>
      </c>
      <c r="B1580" s="60">
        <v>35400157.971000001</v>
      </c>
      <c r="C1580" s="60">
        <v>891.56600000000003</v>
      </c>
      <c r="D1580" s="2">
        <v>45408</v>
      </c>
      <c r="E1580" s="51">
        <v>887.12</v>
      </c>
    </row>
    <row r="1581" spans="1:5" ht="16.5" thickBot="1" x14ac:dyDescent="0.25">
      <c r="A1581" s="60">
        <v>3045731.8330000001</v>
      </c>
      <c r="B1581" s="60">
        <v>35400157.971000001</v>
      </c>
      <c r="C1581" s="60">
        <v>891.56600000000003</v>
      </c>
      <c r="D1581" s="2">
        <v>45409</v>
      </c>
      <c r="E1581" s="51">
        <v>887.10799999999995</v>
      </c>
    </row>
    <row r="1582" spans="1:5" ht="16.5" thickBot="1" x14ac:dyDescent="0.25">
      <c r="A1582" s="60">
        <v>3045731.8330000001</v>
      </c>
      <c r="B1582" s="60">
        <v>35400157.971000001</v>
      </c>
      <c r="C1582" s="60">
        <v>891.56600000000003</v>
      </c>
      <c r="D1582" s="2">
        <v>45410</v>
      </c>
      <c r="E1582" s="51">
        <v>887.08299999999997</v>
      </c>
    </row>
    <row r="1583" spans="1:5" ht="16.5" thickBot="1" x14ac:dyDescent="0.25">
      <c r="A1583" s="60">
        <v>3045731.8330000001</v>
      </c>
      <c r="B1583" s="60">
        <v>35400157.971000001</v>
      </c>
      <c r="C1583" s="60">
        <v>891.56600000000003</v>
      </c>
      <c r="D1583" s="2">
        <v>45411</v>
      </c>
      <c r="E1583" s="51">
        <v>887.06399999999996</v>
      </c>
    </row>
    <row r="1584" spans="1:5" ht="16.5" thickBot="1" x14ac:dyDescent="0.25">
      <c r="A1584" s="60">
        <v>3045731.8330000001</v>
      </c>
      <c r="B1584" s="60">
        <v>35400157.971000001</v>
      </c>
      <c r="C1584" s="60">
        <v>891.56600000000003</v>
      </c>
      <c r="D1584" s="2">
        <v>45412</v>
      </c>
      <c r="E1584" s="51">
        <v>887.03099999999995</v>
      </c>
    </row>
    <row r="1585" spans="1:5" ht="16.5" thickBot="1" x14ac:dyDescent="0.25">
      <c r="A1585" s="60">
        <v>3045731.8330000001</v>
      </c>
      <c r="B1585" s="60">
        <v>35400157.971000001</v>
      </c>
      <c r="C1585" s="60">
        <v>891.56600000000003</v>
      </c>
      <c r="D1585" s="2">
        <v>45413</v>
      </c>
      <c r="E1585" s="51">
        <v>887.01700000000005</v>
      </c>
    </row>
    <row r="1586" spans="1:5" ht="16.5" thickBot="1" x14ac:dyDescent="0.25">
      <c r="A1586" s="60">
        <v>3045731.8330000001</v>
      </c>
      <c r="B1586" s="60">
        <v>35400157.971000001</v>
      </c>
      <c r="C1586" s="60">
        <v>891.56600000000003</v>
      </c>
      <c r="D1586" s="2">
        <v>45414</v>
      </c>
      <c r="E1586" s="51">
        <v>887.02599999999995</v>
      </c>
    </row>
    <row r="1587" spans="1:5" ht="16.5" thickBot="1" x14ac:dyDescent="0.25">
      <c r="A1587" s="60">
        <v>3045731.8330000001</v>
      </c>
      <c r="B1587" s="60">
        <v>35400157.971000001</v>
      </c>
      <c r="C1587" s="60">
        <v>891.56600000000003</v>
      </c>
      <c r="D1587" s="2">
        <v>45415</v>
      </c>
      <c r="E1587" s="51">
        <v>887.02700000000004</v>
      </c>
    </row>
    <row r="1588" spans="1:5" ht="16.5" thickBot="1" x14ac:dyDescent="0.25">
      <c r="A1588" s="60">
        <v>3045731.8330000001</v>
      </c>
      <c r="B1588" s="60">
        <v>35400157.971000001</v>
      </c>
      <c r="C1588" s="60">
        <v>891.56600000000003</v>
      </c>
      <c r="D1588" s="2">
        <v>45416</v>
      </c>
      <c r="E1588" s="51">
        <v>887.01700000000005</v>
      </c>
    </row>
    <row r="1589" spans="1:5" ht="16.5" thickBot="1" x14ac:dyDescent="0.25">
      <c r="A1589" s="60">
        <v>3045731.8330000001</v>
      </c>
      <c r="B1589" s="60">
        <v>35400157.971000001</v>
      </c>
      <c r="C1589" s="60">
        <v>891.56600000000003</v>
      </c>
      <c r="D1589" s="2">
        <v>45417</v>
      </c>
      <c r="E1589" s="51">
        <v>887.04300000000001</v>
      </c>
    </row>
    <row r="1590" spans="1:5" ht="16.5" thickBot="1" x14ac:dyDescent="0.25">
      <c r="A1590" s="60">
        <v>3045731.8330000001</v>
      </c>
      <c r="B1590" s="60">
        <v>35400157.971000001</v>
      </c>
      <c r="C1590" s="60">
        <v>891.56600000000003</v>
      </c>
      <c r="D1590" s="2">
        <v>45418</v>
      </c>
      <c r="E1590" s="51">
        <v>887.05600000000004</v>
      </c>
    </row>
    <row r="1591" spans="1:5" ht="16.5" thickBot="1" x14ac:dyDescent="0.25">
      <c r="A1591" s="60">
        <v>3045731.8330000001</v>
      </c>
      <c r="B1591" s="60">
        <v>35400157.971000001</v>
      </c>
      <c r="C1591" s="60">
        <v>891.56600000000003</v>
      </c>
      <c r="D1591" s="2">
        <v>45419</v>
      </c>
      <c r="E1591" s="51">
        <v>887.07500000000005</v>
      </c>
    </row>
    <row r="1592" spans="1:5" ht="16.5" thickBot="1" x14ac:dyDescent="0.25">
      <c r="A1592" s="60">
        <v>3045731.8330000001</v>
      </c>
      <c r="B1592" s="60">
        <v>35400157.971000001</v>
      </c>
      <c r="C1592" s="60">
        <v>891.56600000000003</v>
      </c>
      <c r="D1592" s="2">
        <v>45420</v>
      </c>
      <c r="E1592" s="51">
        <v>887.14099999999996</v>
      </c>
    </row>
    <row r="1593" spans="1:5" ht="16.5" thickBot="1" x14ac:dyDescent="0.25">
      <c r="A1593" s="60">
        <v>3045731.8330000001</v>
      </c>
      <c r="B1593" s="60">
        <v>35400157.971000001</v>
      </c>
      <c r="C1593" s="60">
        <v>891.56600000000003</v>
      </c>
      <c r="D1593" s="2">
        <v>45421</v>
      </c>
      <c r="E1593" s="51">
        <v>887.17200000000003</v>
      </c>
    </row>
    <row r="1594" spans="1:5" ht="16.5" thickBot="1" x14ac:dyDescent="0.25">
      <c r="A1594" s="60">
        <v>3045731.8330000001</v>
      </c>
      <c r="B1594" s="60">
        <v>35400157.971000001</v>
      </c>
      <c r="C1594" s="60">
        <v>891.56600000000003</v>
      </c>
      <c r="D1594" s="2">
        <v>45422</v>
      </c>
      <c r="E1594" s="51">
        <v>887.25099999999998</v>
      </c>
    </row>
    <row r="1595" spans="1:5" ht="16.5" thickBot="1" x14ac:dyDescent="0.25">
      <c r="A1595" s="60">
        <v>3045731.8330000001</v>
      </c>
      <c r="B1595" s="60">
        <v>35400157.971000001</v>
      </c>
      <c r="C1595" s="60">
        <v>891.56600000000003</v>
      </c>
      <c r="D1595" s="2">
        <v>45423</v>
      </c>
      <c r="E1595" s="51">
        <v>887.24699999999996</v>
      </c>
    </row>
  </sheetData>
  <mergeCells count="1">
    <mergeCell ref="A1:C1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5"/>
  <sheetViews>
    <sheetView workbookViewId="0">
      <selection activeCell="A2" sqref="A2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  <col min="6" max="6" width="15.375" bestFit="1" customWidth="1"/>
  </cols>
  <sheetData>
    <row r="1" spans="1:5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x14ac:dyDescent="0.25">
      <c r="A2" s="85" t="s">
        <v>1499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5" ht="16.5" thickBot="1" x14ac:dyDescent="0.25">
      <c r="A3" s="60">
        <v>3045103.9879999999</v>
      </c>
      <c r="B3" s="60">
        <v>35401268.816</v>
      </c>
      <c r="C3" s="60">
        <v>907.16300000000001</v>
      </c>
      <c r="D3" s="15">
        <v>43831</v>
      </c>
      <c r="E3" s="65"/>
    </row>
    <row r="4" spans="1:5" ht="16.5" thickBot="1" x14ac:dyDescent="0.25">
      <c r="A4" s="60">
        <v>3045103.9879999999</v>
      </c>
      <c r="B4" s="60">
        <v>35401268.816</v>
      </c>
      <c r="C4" s="60">
        <v>907.16300000000001</v>
      </c>
      <c r="D4" s="15">
        <v>43832</v>
      </c>
      <c r="E4" s="65"/>
    </row>
    <row r="5" spans="1:5" ht="16.5" thickBot="1" x14ac:dyDescent="0.25">
      <c r="A5" s="60">
        <v>3045103.9879999999</v>
      </c>
      <c r="B5" s="60">
        <v>35401268.816</v>
      </c>
      <c r="C5" s="60">
        <v>907.16300000000001</v>
      </c>
      <c r="D5" s="15">
        <v>43833</v>
      </c>
      <c r="E5" s="65"/>
    </row>
    <row r="6" spans="1:5" ht="16.5" thickBot="1" x14ac:dyDescent="0.25">
      <c r="A6" s="60">
        <v>3045103.9879999999</v>
      </c>
      <c r="B6" s="60">
        <v>35401268.816</v>
      </c>
      <c r="C6" s="60">
        <v>907.16300000000001</v>
      </c>
      <c r="D6" s="15">
        <v>43834</v>
      </c>
      <c r="E6" s="65"/>
    </row>
    <row r="7" spans="1:5" ht="16.5" thickBot="1" x14ac:dyDescent="0.25">
      <c r="A7" s="60">
        <v>3045103.9879999999</v>
      </c>
      <c r="B7" s="60">
        <v>35401268.816</v>
      </c>
      <c r="C7" s="60">
        <v>907.16300000000001</v>
      </c>
      <c r="D7" s="15">
        <v>43835</v>
      </c>
      <c r="E7" s="65"/>
    </row>
    <row r="8" spans="1:5" ht="16.5" thickBot="1" x14ac:dyDescent="0.25">
      <c r="A8" s="60">
        <v>3045103.9879999999</v>
      </c>
      <c r="B8" s="60">
        <v>35401268.816</v>
      </c>
      <c r="C8" s="60">
        <v>907.16300000000001</v>
      </c>
      <c r="D8" s="15">
        <v>43836</v>
      </c>
      <c r="E8" s="65"/>
    </row>
    <row r="9" spans="1:5" ht="16.5" thickBot="1" x14ac:dyDescent="0.25">
      <c r="A9" s="60">
        <v>3045103.9879999999</v>
      </c>
      <c r="B9" s="60">
        <v>35401268.816</v>
      </c>
      <c r="C9" s="60">
        <v>907.16300000000001</v>
      </c>
      <c r="D9" s="15">
        <v>43837</v>
      </c>
      <c r="E9" s="65"/>
    </row>
    <row r="10" spans="1:5" ht="16.5" thickBot="1" x14ac:dyDescent="0.25">
      <c r="A10" s="60">
        <v>3045103.9879999999</v>
      </c>
      <c r="B10" s="60">
        <v>35401268.816</v>
      </c>
      <c r="C10" s="60">
        <v>907.16300000000001</v>
      </c>
      <c r="D10" s="15">
        <v>43838</v>
      </c>
      <c r="E10" s="65"/>
    </row>
    <row r="11" spans="1:5" ht="16.5" thickBot="1" x14ac:dyDescent="0.25">
      <c r="A11" s="60">
        <v>3045103.9879999999</v>
      </c>
      <c r="B11" s="60">
        <v>35401268.816</v>
      </c>
      <c r="C11" s="60">
        <v>907.16300000000001</v>
      </c>
      <c r="D11" s="15">
        <v>43839</v>
      </c>
      <c r="E11" s="65"/>
    </row>
    <row r="12" spans="1:5" ht="16.5" thickBot="1" x14ac:dyDescent="0.25">
      <c r="A12" s="60">
        <v>3045103.9879999999</v>
      </c>
      <c r="B12" s="60">
        <v>35401268.816</v>
      </c>
      <c r="C12" s="60">
        <v>907.16300000000001</v>
      </c>
      <c r="D12" s="15">
        <v>43840</v>
      </c>
      <c r="E12" s="65"/>
    </row>
    <row r="13" spans="1:5" ht="16.5" thickBot="1" x14ac:dyDescent="0.25">
      <c r="A13" s="60">
        <v>3045103.9879999999</v>
      </c>
      <c r="B13" s="60">
        <v>35401268.816</v>
      </c>
      <c r="C13" s="60">
        <v>907.16300000000001</v>
      </c>
      <c r="D13" s="15">
        <v>43841</v>
      </c>
      <c r="E13" s="65"/>
    </row>
    <row r="14" spans="1:5" ht="16.5" thickBot="1" x14ac:dyDescent="0.25">
      <c r="A14" s="60">
        <v>3045103.9879999999</v>
      </c>
      <c r="B14" s="60">
        <v>35401268.816</v>
      </c>
      <c r="C14" s="60">
        <v>907.16300000000001</v>
      </c>
      <c r="D14" s="15">
        <v>43842</v>
      </c>
      <c r="E14" s="65"/>
    </row>
    <row r="15" spans="1:5" ht="16.5" thickBot="1" x14ac:dyDescent="0.25">
      <c r="A15" s="60">
        <v>3045103.9879999999</v>
      </c>
      <c r="B15" s="60">
        <v>35401268.816</v>
      </c>
      <c r="C15" s="60">
        <v>907.16300000000001</v>
      </c>
      <c r="D15" s="15">
        <v>43843</v>
      </c>
      <c r="E15" s="65"/>
    </row>
    <row r="16" spans="1:5" ht="16.5" thickBot="1" x14ac:dyDescent="0.25">
      <c r="A16" s="60">
        <v>3045103.9879999999</v>
      </c>
      <c r="B16" s="60">
        <v>35401268.816</v>
      </c>
      <c r="C16" s="60">
        <v>907.16300000000001</v>
      </c>
      <c r="D16" s="15">
        <v>43844</v>
      </c>
      <c r="E16" s="65"/>
    </row>
    <row r="17" spans="1:5" ht="16.5" thickBot="1" x14ac:dyDescent="0.25">
      <c r="A17" s="60">
        <v>3045103.9879999999</v>
      </c>
      <c r="B17" s="60">
        <v>35401268.816</v>
      </c>
      <c r="C17" s="60">
        <v>907.16300000000001</v>
      </c>
      <c r="D17" s="15">
        <v>43845</v>
      </c>
      <c r="E17" s="65"/>
    </row>
    <row r="18" spans="1:5" ht="16.5" thickBot="1" x14ac:dyDescent="0.25">
      <c r="A18" s="60">
        <v>3045103.9879999999</v>
      </c>
      <c r="B18" s="60">
        <v>35401268.816</v>
      </c>
      <c r="C18" s="60">
        <v>907.16300000000001</v>
      </c>
      <c r="D18" s="15">
        <v>43846</v>
      </c>
      <c r="E18" s="65"/>
    </row>
    <row r="19" spans="1:5" ht="16.5" thickBot="1" x14ac:dyDescent="0.25">
      <c r="A19" s="60">
        <v>3045103.9879999999</v>
      </c>
      <c r="B19" s="60">
        <v>35401268.816</v>
      </c>
      <c r="C19" s="60">
        <v>907.16300000000001</v>
      </c>
      <c r="D19" s="15">
        <v>43847</v>
      </c>
      <c r="E19" s="65"/>
    </row>
    <row r="20" spans="1:5" ht="16.5" thickBot="1" x14ac:dyDescent="0.25">
      <c r="A20" s="60">
        <v>3045103.9879999999</v>
      </c>
      <c r="B20" s="60">
        <v>35401268.816</v>
      </c>
      <c r="C20" s="60">
        <v>907.16300000000001</v>
      </c>
      <c r="D20" s="15">
        <v>43848</v>
      </c>
      <c r="E20" s="65"/>
    </row>
    <row r="21" spans="1:5" ht="16.5" thickBot="1" x14ac:dyDescent="0.25">
      <c r="A21" s="60">
        <v>3045103.9879999999</v>
      </c>
      <c r="B21" s="60">
        <v>35401268.816</v>
      </c>
      <c r="C21" s="60">
        <v>907.16300000000001</v>
      </c>
      <c r="D21" s="15">
        <v>43849</v>
      </c>
      <c r="E21" s="65"/>
    </row>
    <row r="22" spans="1:5" ht="16.5" thickBot="1" x14ac:dyDescent="0.25">
      <c r="A22" s="60">
        <v>3045103.9879999999</v>
      </c>
      <c r="B22" s="60">
        <v>35401268.816</v>
      </c>
      <c r="C22" s="60">
        <v>907.16300000000001</v>
      </c>
      <c r="D22" s="15">
        <v>43850</v>
      </c>
      <c r="E22" s="65"/>
    </row>
    <row r="23" spans="1:5" ht="16.5" thickBot="1" x14ac:dyDescent="0.25">
      <c r="A23" s="60">
        <v>3045103.9879999999</v>
      </c>
      <c r="B23" s="60">
        <v>35401268.816</v>
      </c>
      <c r="C23" s="60">
        <v>907.16300000000001</v>
      </c>
      <c r="D23" s="15">
        <v>43851</v>
      </c>
      <c r="E23" s="65"/>
    </row>
    <row r="24" spans="1:5" ht="16.5" thickBot="1" x14ac:dyDescent="0.25">
      <c r="A24" s="60">
        <v>3045103.9879999999</v>
      </c>
      <c r="B24" s="60">
        <v>35401268.816</v>
      </c>
      <c r="C24" s="60">
        <v>907.16300000000001</v>
      </c>
      <c r="D24" s="15">
        <v>43852</v>
      </c>
      <c r="E24" s="65"/>
    </row>
    <row r="25" spans="1:5" ht="16.5" thickBot="1" x14ac:dyDescent="0.25">
      <c r="A25" s="60">
        <v>3045103.9879999999</v>
      </c>
      <c r="B25" s="60">
        <v>35401268.816</v>
      </c>
      <c r="C25" s="60">
        <v>907.16300000000001</v>
      </c>
      <c r="D25" s="15">
        <v>43853</v>
      </c>
      <c r="E25" s="65">
        <v>777.66</v>
      </c>
    </row>
    <row r="26" spans="1:5" ht="16.5" thickBot="1" x14ac:dyDescent="0.25">
      <c r="A26" s="60">
        <v>3045103.9879999999</v>
      </c>
      <c r="B26" s="60">
        <v>35401268.816</v>
      </c>
      <c r="C26" s="60">
        <v>907.16300000000001</v>
      </c>
      <c r="D26" s="15">
        <v>43854</v>
      </c>
      <c r="E26" s="65"/>
    </row>
    <row r="27" spans="1:5" ht="16.5" thickBot="1" x14ac:dyDescent="0.25">
      <c r="A27" s="60">
        <v>3045103.9879999999</v>
      </c>
      <c r="B27" s="60">
        <v>35401268.816</v>
      </c>
      <c r="C27" s="60">
        <v>907.16300000000001</v>
      </c>
      <c r="D27" s="15">
        <v>43855</v>
      </c>
      <c r="E27" s="65"/>
    </row>
    <row r="28" spans="1:5" ht="16.5" thickBot="1" x14ac:dyDescent="0.25">
      <c r="A28" s="60">
        <v>3045103.9879999999</v>
      </c>
      <c r="B28" s="60">
        <v>35401268.816</v>
      </c>
      <c r="C28" s="60">
        <v>907.16300000000001</v>
      </c>
      <c r="D28" s="15">
        <v>43856</v>
      </c>
      <c r="E28" s="65">
        <v>777.61</v>
      </c>
    </row>
    <row r="29" spans="1:5" ht="16.5" thickBot="1" x14ac:dyDescent="0.25">
      <c r="A29" s="60">
        <v>3045103.9879999999</v>
      </c>
      <c r="B29" s="60">
        <v>35401268.816</v>
      </c>
      <c r="C29" s="60">
        <v>907.16300000000001</v>
      </c>
      <c r="D29" s="15">
        <v>43857</v>
      </c>
      <c r="E29" s="65"/>
    </row>
    <row r="30" spans="1:5" ht="16.5" thickBot="1" x14ac:dyDescent="0.25">
      <c r="A30" s="60">
        <v>3045103.9879999999</v>
      </c>
      <c r="B30" s="60">
        <v>35401268.816</v>
      </c>
      <c r="C30" s="60">
        <v>907.16300000000001</v>
      </c>
      <c r="D30" s="15">
        <v>43858</v>
      </c>
      <c r="E30" s="65"/>
    </row>
    <row r="31" spans="1:5" ht="16.5" thickBot="1" x14ac:dyDescent="0.25">
      <c r="A31" s="60">
        <v>3045103.9879999999</v>
      </c>
      <c r="B31" s="60">
        <v>35401268.816</v>
      </c>
      <c r="C31" s="60">
        <v>907.16300000000001</v>
      </c>
      <c r="D31" s="15">
        <v>43859</v>
      </c>
      <c r="E31" s="65">
        <v>776.66</v>
      </c>
    </row>
    <row r="32" spans="1:5" ht="16.5" thickBot="1" x14ac:dyDescent="0.25">
      <c r="A32" s="60">
        <v>3045103.9879999999</v>
      </c>
      <c r="B32" s="60">
        <v>35401268.816</v>
      </c>
      <c r="C32" s="60">
        <v>907.16300000000001</v>
      </c>
      <c r="D32" s="15">
        <v>43860</v>
      </c>
      <c r="E32" s="65"/>
    </row>
    <row r="33" spans="1:5" ht="16.5" thickBot="1" x14ac:dyDescent="0.25">
      <c r="A33" s="60">
        <v>3045103.9879999999</v>
      </c>
      <c r="B33" s="60">
        <v>35401268.816</v>
      </c>
      <c r="C33" s="60">
        <v>907.16300000000001</v>
      </c>
      <c r="D33" s="15">
        <v>43861</v>
      </c>
      <c r="E33" s="65"/>
    </row>
    <row r="34" spans="1:5" ht="16.5" thickBot="1" x14ac:dyDescent="0.25">
      <c r="A34" s="60">
        <v>3045103.9879999999</v>
      </c>
      <c r="B34" s="60">
        <v>35401268.816</v>
      </c>
      <c r="C34" s="60">
        <v>907.16300000000001</v>
      </c>
      <c r="D34" s="15">
        <v>43862</v>
      </c>
      <c r="E34" s="65"/>
    </row>
    <row r="35" spans="1:5" ht="16.5" thickBot="1" x14ac:dyDescent="0.25">
      <c r="A35" s="60">
        <v>3045103.9879999999</v>
      </c>
      <c r="B35" s="60">
        <v>35401268.816</v>
      </c>
      <c r="C35" s="60">
        <v>907.16300000000001</v>
      </c>
      <c r="D35" s="15">
        <v>43863</v>
      </c>
      <c r="E35" s="65"/>
    </row>
    <row r="36" spans="1:5" ht="16.5" thickBot="1" x14ac:dyDescent="0.25">
      <c r="A36" s="60">
        <v>3045103.9879999999</v>
      </c>
      <c r="B36" s="60">
        <v>35401268.816</v>
      </c>
      <c r="C36" s="60">
        <v>907.16300000000001</v>
      </c>
      <c r="D36" s="15">
        <v>43864</v>
      </c>
      <c r="E36" s="65"/>
    </row>
    <row r="37" spans="1:5" ht="16.5" thickBot="1" x14ac:dyDescent="0.25">
      <c r="A37" s="60">
        <v>3045103.9879999999</v>
      </c>
      <c r="B37" s="60">
        <v>35401268.816</v>
      </c>
      <c r="C37" s="60">
        <v>907.16300000000001</v>
      </c>
      <c r="D37" s="15">
        <v>43865</v>
      </c>
      <c r="E37" s="65"/>
    </row>
    <row r="38" spans="1:5" ht="16.5" thickBot="1" x14ac:dyDescent="0.25">
      <c r="A38" s="60">
        <v>3045103.9879999999</v>
      </c>
      <c r="B38" s="60">
        <v>35401268.816</v>
      </c>
      <c r="C38" s="60">
        <v>907.16300000000001</v>
      </c>
      <c r="D38" s="15">
        <v>43866</v>
      </c>
      <c r="E38" s="65"/>
    </row>
    <row r="39" spans="1:5" ht="16.5" thickBot="1" x14ac:dyDescent="0.25">
      <c r="A39" s="60">
        <v>3045103.9879999999</v>
      </c>
      <c r="B39" s="60">
        <v>35401268.816</v>
      </c>
      <c r="C39" s="60">
        <v>907.16300000000001</v>
      </c>
      <c r="D39" s="15">
        <v>43867</v>
      </c>
      <c r="E39" s="65">
        <v>775.75</v>
      </c>
    </row>
    <row r="40" spans="1:5" ht="16.5" thickBot="1" x14ac:dyDescent="0.25">
      <c r="A40" s="60">
        <v>3045103.9879999999</v>
      </c>
      <c r="B40" s="60">
        <v>35401268.816</v>
      </c>
      <c r="C40" s="60">
        <v>907.16300000000001</v>
      </c>
      <c r="D40" s="15">
        <v>43868</v>
      </c>
      <c r="E40" s="65"/>
    </row>
    <row r="41" spans="1:5" ht="16.5" thickBot="1" x14ac:dyDescent="0.25">
      <c r="A41" s="60">
        <v>3045103.9879999999</v>
      </c>
      <c r="B41" s="60">
        <v>35401268.816</v>
      </c>
      <c r="C41" s="60">
        <v>907.16300000000001</v>
      </c>
      <c r="D41" s="15">
        <v>43869</v>
      </c>
      <c r="E41" s="65"/>
    </row>
    <row r="42" spans="1:5" ht="16.5" thickBot="1" x14ac:dyDescent="0.25">
      <c r="A42" s="60">
        <v>3045103.9879999999</v>
      </c>
      <c r="B42" s="60">
        <v>35401268.816</v>
      </c>
      <c r="C42" s="60">
        <v>907.16300000000001</v>
      </c>
      <c r="D42" s="15">
        <v>43870</v>
      </c>
      <c r="E42" s="65"/>
    </row>
    <row r="43" spans="1:5" ht="16.5" thickBot="1" x14ac:dyDescent="0.25">
      <c r="A43" s="60">
        <v>3045103.9879999999</v>
      </c>
      <c r="B43" s="60">
        <v>35401268.816</v>
      </c>
      <c r="C43" s="60">
        <v>907.16300000000001</v>
      </c>
      <c r="D43" s="15">
        <v>43871</v>
      </c>
      <c r="E43" s="65"/>
    </row>
    <row r="44" spans="1:5" ht="16.5" thickBot="1" x14ac:dyDescent="0.25">
      <c r="A44" s="60">
        <v>3045103.9879999999</v>
      </c>
      <c r="B44" s="60">
        <v>35401268.816</v>
      </c>
      <c r="C44" s="60">
        <v>907.16300000000001</v>
      </c>
      <c r="D44" s="15">
        <v>43872</v>
      </c>
      <c r="E44" s="65">
        <v>775.06</v>
      </c>
    </row>
    <row r="45" spans="1:5" ht="16.5" thickBot="1" x14ac:dyDescent="0.25">
      <c r="A45" s="60">
        <v>3045103.9879999999</v>
      </c>
      <c r="B45" s="60">
        <v>35401268.816</v>
      </c>
      <c r="C45" s="60">
        <v>907.16300000000001</v>
      </c>
      <c r="D45" s="15">
        <v>43873</v>
      </c>
      <c r="E45" s="65"/>
    </row>
    <row r="46" spans="1:5" ht="16.5" thickBot="1" x14ac:dyDescent="0.25">
      <c r="A46" s="60">
        <v>3045103.9879999999</v>
      </c>
      <c r="B46" s="60">
        <v>35401268.816</v>
      </c>
      <c r="C46" s="60">
        <v>907.16300000000001</v>
      </c>
      <c r="D46" s="15">
        <v>43874</v>
      </c>
      <c r="E46" s="65"/>
    </row>
    <row r="47" spans="1:5" ht="16.5" thickBot="1" x14ac:dyDescent="0.25">
      <c r="A47" s="60">
        <v>3045103.9879999999</v>
      </c>
      <c r="B47" s="60">
        <v>35401268.816</v>
      </c>
      <c r="C47" s="60">
        <v>907.16300000000001</v>
      </c>
      <c r="D47" s="15">
        <v>43875</v>
      </c>
      <c r="E47" s="65"/>
    </row>
    <row r="48" spans="1:5" ht="16.5" thickBot="1" x14ac:dyDescent="0.25">
      <c r="A48" s="60">
        <v>3045103.9879999999</v>
      </c>
      <c r="B48" s="60">
        <v>35401268.816</v>
      </c>
      <c r="C48" s="60">
        <v>907.16300000000001</v>
      </c>
      <c r="D48" s="15">
        <v>43876</v>
      </c>
      <c r="E48" s="65"/>
    </row>
    <row r="49" spans="1:5" ht="16.5" thickBot="1" x14ac:dyDescent="0.25">
      <c r="A49" s="60">
        <v>3045103.9879999999</v>
      </c>
      <c r="B49" s="60">
        <v>35401268.816</v>
      </c>
      <c r="C49" s="60">
        <v>907.16300000000001</v>
      </c>
      <c r="D49" s="15">
        <v>43877</v>
      </c>
      <c r="E49" s="65"/>
    </row>
    <row r="50" spans="1:5" ht="16.5" thickBot="1" x14ac:dyDescent="0.25">
      <c r="A50" s="60">
        <v>3045103.9879999999</v>
      </c>
      <c r="B50" s="60">
        <v>35401268.816</v>
      </c>
      <c r="C50" s="60">
        <v>907.16300000000001</v>
      </c>
      <c r="D50" s="15">
        <v>43878</v>
      </c>
      <c r="E50" s="65"/>
    </row>
    <row r="51" spans="1:5" ht="16.5" thickBot="1" x14ac:dyDescent="0.25">
      <c r="A51" s="60">
        <v>3045103.9879999999</v>
      </c>
      <c r="B51" s="60">
        <v>35401268.816</v>
      </c>
      <c r="C51" s="60">
        <v>907.16300000000001</v>
      </c>
      <c r="D51" s="15">
        <v>43879</v>
      </c>
      <c r="E51" s="65"/>
    </row>
    <row r="52" spans="1:5" ht="16.5" thickBot="1" x14ac:dyDescent="0.25">
      <c r="A52" s="60">
        <v>3045103.9879999999</v>
      </c>
      <c r="B52" s="60">
        <v>35401268.816</v>
      </c>
      <c r="C52" s="60">
        <v>907.16300000000001</v>
      </c>
      <c r="D52" s="15">
        <v>43880</v>
      </c>
      <c r="E52" s="65"/>
    </row>
    <row r="53" spans="1:5" ht="16.5" thickBot="1" x14ac:dyDescent="0.25">
      <c r="A53" s="60">
        <v>3045103.9879999999</v>
      </c>
      <c r="B53" s="60">
        <v>35401268.816</v>
      </c>
      <c r="C53" s="60">
        <v>907.16300000000001</v>
      </c>
      <c r="D53" s="15">
        <v>43881</v>
      </c>
      <c r="E53" s="65"/>
    </row>
    <row r="54" spans="1:5" ht="16.5" thickBot="1" x14ac:dyDescent="0.25">
      <c r="A54" s="60">
        <v>3045103.9879999999</v>
      </c>
      <c r="B54" s="60">
        <v>35401268.816</v>
      </c>
      <c r="C54" s="60">
        <v>907.16300000000001</v>
      </c>
      <c r="D54" s="15">
        <v>43882</v>
      </c>
      <c r="E54" s="65"/>
    </row>
    <row r="55" spans="1:5" ht="16.5" thickBot="1" x14ac:dyDescent="0.25">
      <c r="A55" s="60">
        <v>3045103.9879999999</v>
      </c>
      <c r="B55" s="60">
        <v>35401268.816</v>
      </c>
      <c r="C55" s="60">
        <v>907.16300000000001</v>
      </c>
      <c r="D55" s="15">
        <v>43883</v>
      </c>
      <c r="E55" s="65"/>
    </row>
    <row r="56" spans="1:5" ht="16.5" thickBot="1" x14ac:dyDescent="0.25">
      <c r="A56" s="60">
        <v>3045103.9879999999</v>
      </c>
      <c r="B56" s="60">
        <v>35401268.816</v>
      </c>
      <c r="C56" s="60">
        <v>907.16300000000001</v>
      </c>
      <c r="D56" s="15">
        <v>43884</v>
      </c>
      <c r="E56" s="65">
        <v>775.4</v>
      </c>
    </row>
    <row r="57" spans="1:5" ht="16.5" thickBot="1" x14ac:dyDescent="0.25">
      <c r="A57" s="60">
        <v>3045103.9879999999</v>
      </c>
      <c r="B57" s="60">
        <v>35401268.816</v>
      </c>
      <c r="C57" s="60">
        <v>907.16300000000001</v>
      </c>
      <c r="D57" s="15">
        <v>43885</v>
      </c>
      <c r="E57" s="65">
        <v>775.21</v>
      </c>
    </row>
    <row r="58" spans="1:5" ht="16.5" thickBot="1" x14ac:dyDescent="0.25">
      <c r="A58" s="60">
        <v>3045103.9879999999</v>
      </c>
      <c r="B58" s="60">
        <v>35401268.816</v>
      </c>
      <c r="C58" s="60">
        <v>907.16300000000001</v>
      </c>
      <c r="D58" s="15">
        <v>43886</v>
      </c>
      <c r="E58" s="65">
        <v>775.31</v>
      </c>
    </row>
    <row r="59" spans="1:5" ht="16.5" thickBot="1" x14ac:dyDescent="0.25">
      <c r="A59" s="60">
        <v>3045103.9879999999</v>
      </c>
      <c r="B59" s="60">
        <v>35401268.816</v>
      </c>
      <c r="C59" s="60">
        <v>907.16300000000001</v>
      </c>
      <c r="D59" s="15">
        <v>43887</v>
      </c>
      <c r="E59" s="65">
        <v>775.27</v>
      </c>
    </row>
    <row r="60" spans="1:5" ht="16.5" thickBot="1" x14ac:dyDescent="0.25">
      <c r="A60" s="60">
        <v>3045103.9879999999</v>
      </c>
      <c r="B60" s="60">
        <v>35401268.816</v>
      </c>
      <c r="C60" s="60">
        <v>907.16300000000001</v>
      </c>
      <c r="D60" s="15">
        <v>43888</v>
      </c>
      <c r="E60" s="65">
        <v>775.29</v>
      </c>
    </row>
    <row r="61" spans="1:5" ht="16.5" thickBot="1" x14ac:dyDescent="0.25">
      <c r="A61" s="60">
        <v>3045103.9879999999</v>
      </c>
      <c r="B61" s="60">
        <v>35401268.816</v>
      </c>
      <c r="C61" s="60">
        <v>907.16300000000001</v>
      </c>
      <c r="D61" s="15">
        <v>43889</v>
      </c>
      <c r="E61" s="65">
        <v>775.25</v>
      </c>
    </row>
    <row r="62" spans="1:5" ht="16.5" thickBot="1" x14ac:dyDescent="0.25">
      <c r="A62" s="60">
        <v>3045103.9879999999</v>
      </c>
      <c r="B62" s="60">
        <v>35401268.816</v>
      </c>
      <c r="C62" s="60">
        <v>907.16300000000001</v>
      </c>
      <c r="D62" s="15">
        <v>43890</v>
      </c>
      <c r="E62" s="65">
        <v>775.51</v>
      </c>
    </row>
    <row r="63" spans="1:5" ht="16.5" thickBot="1" x14ac:dyDescent="0.25">
      <c r="A63" s="60">
        <v>3045103.9879999999</v>
      </c>
      <c r="B63" s="60">
        <v>35401268.816</v>
      </c>
      <c r="C63" s="60">
        <v>907.16300000000001</v>
      </c>
      <c r="D63" s="15">
        <v>43891</v>
      </c>
      <c r="E63" s="65">
        <v>775.51</v>
      </c>
    </row>
    <row r="64" spans="1:5" ht="16.5" thickBot="1" x14ac:dyDescent="0.25">
      <c r="A64" s="60">
        <v>3045103.9879999999</v>
      </c>
      <c r="B64" s="60">
        <v>35401268.816</v>
      </c>
      <c r="C64" s="60">
        <v>907.16300000000001</v>
      </c>
      <c r="D64" s="15">
        <v>43892</v>
      </c>
      <c r="E64" s="65">
        <v>775.51</v>
      </c>
    </row>
    <row r="65" spans="1:5" ht="16.5" thickBot="1" x14ac:dyDescent="0.25">
      <c r="A65" s="60">
        <v>3045103.9879999999</v>
      </c>
      <c r="B65" s="60">
        <v>35401268.816</v>
      </c>
      <c r="C65" s="60">
        <v>907.16300000000001</v>
      </c>
      <c r="D65" s="15">
        <v>43893</v>
      </c>
      <c r="E65" s="65">
        <v>775.28</v>
      </c>
    </row>
    <row r="66" spans="1:5" ht="16.5" thickBot="1" x14ac:dyDescent="0.25">
      <c r="A66" s="60">
        <v>3045103.9879999999</v>
      </c>
      <c r="B66" s="60">
        <v>35401268.816</v>
      </c>
      <c r="C66" s="60">
        <v>907.16300000000001</v>
      </c>
      <c r="D66" s="15">
        <v>43894</v>
      </c>
      <c r="E66" s="65">
        <v>775.28</v>
      </c>
    </row>
    <row r="67" spans="1:5" ht="16.5" thickBot="1" x14ac:dyDescent="0.25">
      <c r="A67" s="60">
        <v>3045103.9879999999</v>
      </c>
      <c r="B67" s="60">
        <v>35401268.816</v>
      </c>
      <c r="C67" s="60">
        <v>907.16300000000001</v>
      </c>
      <c r="D67" s="15">
        <v>43895</v>
      </c>
      <c r="E67" s="65">
        <v>775.28</v>
      </c>
    </row>
    <row r="68" spans="1:5" ht="16.5" thickBot="1" x14ac:dyDescent="0.25">
      <c r="A68" s="60">
        <v>3045103.9879999999</v>
      </c>
      <c r="B68" s="60">
        <v>35401268.816</v>
      </c>
      <c r="C68" s="60">
        <v>907.16300000000001</v>
      </c>
      <c r="D68" s="15">
        <v>43896</v>
      </c>
      <c r="E68" s="65">
        <v>775.41</v>
      </c>
    </row>
    <row r="69" spans="1:5" ht="16.5" thickBot="1" x14ac:dyDescent="0.25">
      <c r="A69" s="60">
        <v>3045103.9879999999</v>
      </c>
      <c r="B69" s="60">
        <v>35401268.816</v>
      </c>
      <c r="C69" s="60">
        <v>907.16300000000001</v>
      </c>
      <c r="D69" s="15">
        <v>43897</v>
      </c>
      <c r="E69" s="65">
        <v>775.34</v>
      </c>
    </row>
    <row r="70" spans="1:5" ht="16.5" thickBot="1" x14ac:dyDescent="0.25">
      <c r="A70" s="60">
        <v>3045103.9879999999</v>
      </c>
      <c r="B70" s="60">
        <v>35401268.816</v>
      </c>
      <c r="C70" s="60">
        <v>907.16300000000001</v>
      </c>
      <c r="D70" s="15">
        <v>43898</v>
      </c>
      <c r="E70" s="65">
        <v>775.34</v>
      </c>
    </row>
    <row r="71" spans="1:5" ht="16.5" thickBot="1" x14ac:dyDescent="0.25">
      <c r="A71" s="60">
        <v>3045103.9879999999</v>
      </c>
      <c r="B71" s="60">
        <v>35401268.816</v>
      </c>
      <c r="C71" s="60">
        <v>907.16300000000001</v>
      </c>
      <c r="D71" s="15">
        <v>43899</v>
      </c>
      <c r="E71" s="65">
        <v>775.34</v>
      </c>
    </row>
    <row r="72" spans="1:5" ht="16.5" thickBot="1" x14ac:dyDescent="0.25">
      <c r="A72" s="60">
        <v>3045103.9879999999</v>
      </c>
      <c r="B72" s="60">
        <v>35401268.816</v>
      </c>
      <c r="C72" s="60">
        <v>907.16300000000001</v>
      </c>
      <c r="D72" s="15">
        <v>43900</v>
      </c>
      <c r="E72" s="65">
        <v>775.32</v>
      </c>
    </row>
    <row r="73" spans="1:5" ht="16.5" thickBot="1" x14ac:dyDescent="0.25">
      <c r="A73" s="60">
        <v>3045103.9879999999</v>
      </c>
      <c r="B73" s="60">
        <v>35401268.816</v>
      </c>
      <c r="C73" s="60">
        <v>907.16300000000001</v>
      </c>
      <c r="D73" s="15">
        <v>43901</v>
      </c>
      <c r="E73" s="65">
        <v>775.32</v>
      </c>
    </row>
    <row r="74" spans="1:5" ht="16.5" thickBot="1" x14ac:dyDescent="0.25">
      <c r="A74" s="60">
        <v>3045103.9879999999</v>
      </c>
      <c r="B74" s="60">
        <v>35401268.816</v>
      </c>
      <c r="C74" s="60">
        <v>907.16300000000001</v>
      </c>
      <c r="D74" s="15">
        <v>43902</v>
      </c>
      <c r="E74" s="65">
        <v>775.34</v>
      </c>
    </row>
    <row r="75" spans="1:5" ht="16.5" thickBot="1" x14ac:dyDescent="0.25">
      <c r="A75" s="60">
        <v>3045103.9879999999</v>
      </c>
      <c r="B75" s="60">
        <v>35401268.816</v>
      </c>
      <c r="C75" s="60">
        <v>907.16300000000001</v>
      </c>
      <c r="D75" s="15">
        <v>43903</v>
      </c>
      <c r="E75" s="65">
        <v>775.63</v>
      </c>
    </row>
    <row r="76" spans="1:5" ht="16.5" thickBot="1" x14ac:dyDescent="0.25">
      <c r="A76" s="60">
        <v>3045103.9879999999</v>
      </c>
      <c r="B76" s="60">
        <v>35401268.816</v>
      </c>
      <c r="C76" s="60">
        <v>907.16300000000001</v>
      </c>
      <c r="D76" s="15">
        <v>43904</v>
      </c>
      <c r="E76" s="65">
        <v>775.58</v>
      </c>
    </row>
    <row r="77" spans="1:5" ht="16.5" thickBot="1" x14ac:dyDescent="0.25">
      <c r="A77" s="60">
        <v>3045103.9879999999</v>
      </c>
      <c r="B77" s="60">
        <v>35401268.816</v>
      </c>
      <c r="C77" s="60">
        <v>907.16300000000001</v>
      </c>
      <c r="D77" s="15">
        <v>43905</v>
      </c>
      <c r="E77" s="65">
        <v>775.64</v>
      </c>
    </row>
    <row r="78" spans="1:5" ht="16.5" thickBot="1" x14ac:dyDescent="0.25">
      <c r="A78" s="60">
        <v>3045103.9879999999</v>
      </c>
      <c r="B78" s="60">
        <v>35401268.816</v>
      </c>
      <c r="C78" s="60">
        <v>907.16300000000001</v>
      </c>
      <c r="D78" s="15">
        <v>43906</v>
      </c>
      <c r="E78" s="65">
        <v>775.64</v>
      </c>
    </row>
    <row r="79" spans="1:5" ht="16.5" thickBot="1" x14ac:dyDescent="0.25">
      <c r="A79" s="60">
        <v>3045103.9879999999</v>
      </c>
      <c r="B79" s="60">
        <v>35401268.816</v>
      </c>
      <c r="C79" s="60">
        <v>907.16300000000001</v>
      </c>
      <c r="D79" s="15">
        <v>43907</v>
      </c>
      <c r="E79" s="65">
        <v>775.64</v>
      </c>
    </row>
    <row r="80" spans="1:5" ht="16.5" thickBot="1" x14ac:dyDescent="0.25">
      <c r="A80" s="60">
        <v>3045103.9879999999</v>
      </c>
      <c r="B80" s="60">
        <v>35401268.816</v>
      </c>
      <c r="C80" s="60">
        <v>907.16300000000001</v>
      </c>
      <c r="D80" s="15">
        <v>43908</v>
      </c>
      <c r="E80" s="65">
        <v>775.65</v>
      </c>
    </row>
    <row r="81" spans="1:5" ht="16.5" thickBot="1" x14ac:dyDescent="0.25">
      <c r="A81" s="60">
        <v>3045103.9879999999</v>
      </c>
      <c r="B81" s="60">
        <v>35401268.816</v>
      </c>
      <c r="C81" s="60">
        <v>907.16300000000001</v>
      </c>
      <c r="D81" s="15">
        <v>43909</v>
      </c>
      <c r="E81" s="65">
        <v>775.65</v>
      </c>
    </row>
    <row r="82" spans="1:5" ht="16.5" thickBot="1" x14ac:dyDescent="0.25">
      <c r="A82" s="60">
        <v>3045103.9879999999</v>
      </c>
      <c r="B82" s="60">
        <v>35401268.816</v>
      </c>
      <c r="C82" s="60">
        <v>907.16300000000001</v>
      </c>
      <c r="D82" s="15">
        <v>43910</v>
      </c>
      <c r="E82" s="65">
        <v>775.63</v>
      </c>
    </row>
    <row r="83" spans="1:5" ht="16.5" thickBot="1" x14ac:dyDescent="0.25">
      <c r="A83" s="60">
        <v>3045103.9879999999</v>
      </c>
      <c r="B83" s="60">
        <v>35401268.816</v>
      </c>
      <c r="C83" s="60">
        <v>907.16300000000001</v>
      </c>
      <c r="D83" s="15">
        <v>43911</v>
      </c>
      <c r="E83" s="65">
        <v>775.61</v>
      </c>
    </row>
    <row r="84" spans="1:5" ht="16.5" thickBot="1" x14ac:dyDescent="0.25">
      <c r="A84" s="60">
        <v>3045103.9879999999</v>
      </c>
      <c r="B84" s="60">
        <v>35401268.816</v>
      </c>
      <c r="C84" s="60">
        <v>907.16300000000001</v>
      </c>
      <c r="D84" s="15">
        <v>43912</v>
      </c>
      <c r="E84" s="65">
        <v>775.62</v>
      </c>
    </row>
    <row r="85" spans="1:5" ht="16.5" thickBot="1" x14ac:dyDescent="0.25">
      <c r="A85" s="60">
        <v>3045103.9879999999</v>
      </c>
      <c r="B85" s="60">
        <v>35401268.816</v>
      </c>
      <c r="C85" s="60">
        <v>907.16300000000001</v>
      </c>
      <c r="D85" s="15">
        <v>43913</v>
      </c>
      <c r="E85" s="65">
        <v>775.6</v>
      </c>
    </row>
    <row r="86" spans="1:5" ht="16.5" thickBot="1" x14ac:dyDescent="0.25">
      <c r="A86" s="60">
        <v>3045103.9879999999</v>
      </c>
      <c r="B86" s="60">
        <v>35401268.816</v>
      </c>
      <c r="C86" s="60">
        <v>907.16300000000001</v>
      </c>
      <c r="D86" s="15">
        <v>43914</v>
      </c>
      <c r="E86" s="65">
        <v>775.63</v>
      </c>
    </row>
    <row r="87" spans="1:5" ht="16.5" thickBot="1" x14ac:dyDescent="0.25">
      <c r="A87" s="60">
        <v>3045103.9879999999</v>
      </c>
      <c r="B87" s="60">
        <v>35401268.816</v>
      </c>
      <c r="C87" s="60">
        <v>907.16300000000001</v>
      </c>
      <c r="D87" s="15">
        <v>43915</v>
      </c>
      <c r="E87" s="65">
        <v>775.61</v>
      </c>
    </row>
    <row r="88" spans="1:5" ht="16.5" thickBot="1" x14ac:dyDescent="0.25">
      <c r="A88" s="60">
        <v>3045103.9879999999</v>
      </c>
      <c r="B88" s="60">
        <v>35401268.816</v>
      </c>
      <c r="C88" s="60">
        <v>907.16300000000001</v>
      </c>
      <c r="D88" s="15">
        <v>43916</v>
      </c>
      <c r="E88" s="65">
        <v>775.63</v>
      </c>
    </row>
    <row r="89" spans="1:5" ht="16.5" thickBot="1" x14ac:dyDescent="0.25">
      <c r="A89" s="60">
        <v>3045103.9879999999</v>
      </c>
      <c r="B89" s="60">
        <v>35401268.816</v>
      </c>
      <c r="C89" s="60">
        <v>907.16300000000001</v>
      </c>
      <c r="D89" s="15">
        <v>43917</v>
      </c>
      <c r="E89" s="65">
        <v>775.61</v>
      </c>
    </row>
    <row r="90" spans="1:5" ht="16.5" thickBot="1" x14ac:dyDescent="0.25">
      <c r="A90" s="60">
        <v>3045103.9879999999</v>
      </c>
      <c r="B90" s="60">
        <v>35401268.816</v>
      </c>
      <c r="C90" s="60">
        <v>907.16300000000001</v>
      </c>
      <c r="D90" s="15">
        <v>43918</v>
      </c>
      <c r="E90" s="65">
        <v>775.61</v>
      </c>
    </row>
    <row r="91" spans="1:5" ht="16.5" thickBot="1" x14ac:dyDescent="0.25">
      <c r="A91" s="60">
        <v>3045103.9879999999</v>
      </c>
      <c r="B91" s="60">
        <v>35401268.816</v>
      </c>
      <c r="C91" s="60">
        <v>907.16300000000001</v>
      </c>
      <c r="D91" s="15">
        <v>43919</v>
      </c>
      <c r="E91" s="65">
        <v>775.58</v>
      </c>
    </row>
    <row r="92" spans="1:5" ht="16.5" thickBot="1" x14ac:dyDescent="0.25">
      <c r="A92" s="60">
        <v>3045103.9879999999</v>
      </c>
      <c r="B92" s="60">
        <v>35401268.816</v>
      </c>
      <c r="C92" s="60">
        <v>907.16300000000001</v>
      </c>
      <c r="D92" s="15">
        <v>43920</v>
      </c>
      <c r="E92" s="65">
        <v>775.58</v>
      </c>
    </row>
    <row r="93" spans="1:5" ht="16.5" thickBot="1" x14ac:dyDescent="0.25">
      <c r="A93" s="60">
        <v>3045103.9879999999</v>
      </c>
      <c r="B93" s="60">
        <v>35401268.816</v>
      </c>
      <c r="C93" s="60">
        <v>907.16300000000001</v>
      </c>
      <c r="D93" s="15">
        <v>43921</v>
      </c>
      <c r="E93" s="65">
        <v>775.58</v>
      </c>
    </row>
    <row r="94" spans="1:5" ht="16.5" thickBot="1" x14ac:dyDescent="0.25">
      <c r="A94" s="60">
        <v>3045103.9879999999</v>
      </c>
      <c r="B94" s="60">
        <v>35401268.816</v>
      </c>
      <c r="C94" s="60">
        <v>907.16300000000001</v>
      </c>
      <c r="D94" s="15">
        <v>43922</v>
      </c>
      <c r="E94" s="65">
        <v>775.58</v>
      </c>
    </row>
    <row r="95" spans="1:5" ht="16.5" thickBot="1" x14ac:dyDescent="0.25">
      <c r="A95" s="60">
        <v>3045103.9879999999</v>
      </c>
      <c r="B95" s="60">
        <v>35401268.816</v>
      </c>
      <c r="C95" s="60">
        <v>907.16300000000001</v>
      </c>
      <c r="D95" s="15">
        <v>43923</v>
      </c>
      <c r="E95" s="65">
        <v>775.58</v>
      </c>
    </row>
    <row r="96" spans="1:5" ht="16.5" thickBot="1" x14ac:dyDescent="0.25">
      <c r="A96" s="60">
        <v>3045103.9879999999</v>
      </c>
      <c r="B96" s="60">
        <v>35401268.816</v>
      </c>
      <c r="C96" s="60">
        <v>907.16300000000001</v>
      </c>
      <c r="D96" s="15">
        <v>43924</v>
      </c>
      <c r="E96" s="65">
        <v>775.54</v>
      </c>
    </row>
    <row r="97" spans="1:5" ht="16.5" thickBot="1" x14ac:dyDescent="0.25">
      <c r="A97" s="60">
        <v>3045103.9879999999</v>
      </c>
      <c r="B97" s="60">
        <v>35401268.816</v>
      </c>
      <c r="C97" s="60">
        <v>907.16300000000001</v>
      </c>
      <c r="D97" s="15">
        <v>43925</v>
      </c>
      <c r="E97" s="65">
        <v>775.54</v>
      </c>
    </row>
    <row r="98" spans="1:5" ht="16.5" thickBot="1" x14ac:dyDescent="0.25">
      <c r="A98" s="60">
        <v>3045103.9879999999</v>
      </c>
      <c r="B98" s="60">
        <v>35401268.816</v>
      </c>
      <c r="C98" s="60">
        <v>907.16300000000001</v>
      </c>
      <c r="D98" s="15">
        <v>43926</v>
      </c>
      <c r="E98" s="65">
        <v>775.54</v>
      </c>
    </row>
    <row r="99" spans="1:5" ht="16.5" thickBot="1" x14ac:dyDescent="0.25">
      <c r="A99" s="60">
        <v>3045103.9879999999</v>
      </c>
      <c r="B99" s="60">
        <v>35401268.816</v>
      </c>
      <c r="C99" s="60">
        <v>907.16300000000001</v>
      </c>
      <c r="D99" s="15">
        <v>43927</v>
      </c>
      <c r="E99" s="65">
        <v>775.6</v>
      </c>
    </row>
    <row r="100" spans="1:5" ht="16.5" thickBot="1" x14ac:dyDescent="0.25">
      <c r="A100" s="60">
        <v>3045103.9879999999</v>
      </c>
      <c r="B100" s="60">
        <v>35401268.816</v>
      </c>
      <c r="C100" s="60">
        <v>907.16300000000001</v>
      </c>
      <c r="D100" s="15">
        <v>43928</v>
      </c>
      <c r="E100" s="65">
        <v>775.64</v>
      </c>
    </row>
    <row r="101" spans="1:5" ht="16.5" thickBot="1" x14ac:dyDescent="0.25">
      <c r="A101" s="60">
        <v>3045103.9879999999</v>
      </c>
      <c r="B101" s="60">
        <v>35401268.816</v>
      </c>
      <c r="C101" s="60">
        <v>907.16300000000001</v>
      </c>
      <c r="D101" s="15">
        <v>43929</v>
      </c>
      <c r="E101" s="65">
        <v>775.54</v>
      </c>
    </row>
    <row r="102" spans="1:5" ht="16.5" thickBot="1" x14ac:dyDescent="0.25">
      <c r="A102" s="60">
        <v>3045103.9879999999</v>
      </c>
      <c r="B102" s="60">
        <v>35401268.816</v>
      </c>
      <c r="C102" s="60">
        <v>907.16300000000001</v>
      </c>
      <c r="D102" s="15">
        <v>43930</v>
      </c>
      <c r="E102" s="65">
        <v>775.54</v>
      </c>
    </row>
    <row r="103" spans="1:5" ht="16.5" thickBot="1" x14ac:dyDescent="0.25">
      <c r="A103" s="60">
        <v>3045103.9879999999</v>
      </c>
      <c r="B103" s="60">
        <v>35401268.816</v>
      </c>
      <c r="C103" s="60">
        <v>907.16300000000001</v>
      </c>
      <c r="D103" s="15">
        <v>43931</v>
      </c>
      <c r="E103" s="65">
        <v>775.56</v>
      </c>
    </row>
    <row r="104" spans="1:5" ht="16.5" thickBot="1" x14ac:dyDescent="0.25">
      <c r="A104" s="60">
        <v>3045103.9879999999</v>
      </c>
      <c r="B104" s="60">
        <v>35401268.816</v>
      </c>
      <c r="C104" s="60">
        <v>907.16300000000001</v>
      </c>
      <c r="D104" s="15">
        <v>43932</v>
      </c>
      <c r="E104" s="65">
        <v>775.58</v>
      </c>
    </row>
    <row r="105" spans="1:5" ht="16.5" thickBot="1" x14ac:dyDescent="0.25">
      <c r="A105" s="60">
        <v>3045103.9879999999</v>
      </c>
      <c r="B105" s="60">
        <v>35401268.816</v>
      </c>
      <c r="C105" s="60">
        <v>907.16300000000001</v>
      </c>
      <c r="D105" s="15">
        <v>43933</v>
      </c>
      <c r="E105" s="65">
        <v>775.55</v>
      </c>
    </row>
    <row r="106" spans="1:5" ht="16.5" thickBot="1" x14ac:dyDescent="0.25">
      <c r="A106" s="60">
        <v>3045103.9879999999</v>
      </c>
      <c r="B106" s="60">
        <v>35401268.816</v>
      </c>
      <c r="C106" s="60">
        <v>907.16300000000001</v>
      </c>
      <c r="D106" s="15">
        <v>43934</v>
      </c>
      <c r="E106" s="65">
        <v>775.56</v>
      </c>
    </row>
    <row r="107" spans="1:5" ht="16.5" thickBot="1" x14ac:dyDescent="0.25">
      <c r="A107" s="60">
        <v>3045103.9879999999</v>
      </c>
      <c r="B107" s="60">
        <v>35401268.816</v>
      </c>
      <c r="C107" s="60">
        <v>907.16300000000001</v>
      </c>
      <c r="D107" s="15">
        <v>43935</v>
      </c>
      <c r="E107" s="65">
        <v>775.56</v>
      </c>
    </row>
    <row r="108" spans="1:5" ht="16.5" thickBot="1" x14ac:dyDescent="0.25">
      <c r="A108" s="60">
        <v>3045103.9879999999</v>
      </c>
      <c r="B108" s="60">
        <v>35401268.816</v>
      </c>
      <c r="C108" s="60">
        <v>907.16300000000001</v>
      </c>
      <c r="D108" s="15">
        <v>43936</v>
      </c>
      <c r="E108" s="65">
        <v>775.55</v>
      </c>
    </row>
    <row r="109" spans="1:5" ht="16.5" thickBot="1" x14ac:dyDescent="0.25">
      <c r="A109" s="60">
        <v>3045103.9879999999</v>
      </c>
      <c r="B109" s="60">
        <v>35401268.816</v>
      </c>
      <c r="C109" s="60">
        <v>907.16300000000001</v>
      </c>
      <c r="D109" s="15">
        <v>43937</v>
      </c>
      <c r="E109" s="65">
        <v>776.06</v>
      </c>
    </row>
    <row r="110" spans="1:5" ht="16.5" thickBot="1" x14ac:dyDescent="0.25">
      <c r="A110" s="60">
        <v>3045103.9879999999</v>
      </c>
      <c r="B110" s="60">
        <v>35401268.816</v>
      </c>
      <c r="C110" s="60">
        <v>907.16300000000001</v>
      </c>
      <c r="D110" s="15">
        <v>43938</v>
      </c>
      <c r="E110" s="65">
        <v>776.06</v>
      </c>
    </row>
    <row r="111" spans="1:5" ht="16.5" thickBot="1" x14ac:dyDescent="0.25">
      <c r="A111" s="60">
        <v>3045103.9879999999</v>
      </c>
      <c r="B111" s="60">
        <v>35401268.816</v>
      </c>
      <c r="C111" s="60">
        <v>907.16300000000001</v>
      </c>
      <c r="D111" s="15">
        <v>43939</v>
      </c>
      <c r="E111" s="65">
        <v>776.06</v>
      </c>
    </row>
    <row r="112" spans="1:5" ht="16.5" thickBot="1" x14ac:dyDescent="0.25">
      <c r="A112" s="60">
        <v>3045103.9879999999</v>
      </c>
      <c r="B112" s="60">
        <v>35401268.816</v>
      </c>
      <c r="C112" s="60">
        <v>907.16300000000001</v>
      </c>
      <c r="D112" s="15">
        <v>43940</v>
      </c>
      <c r="E112" s="65">
        <v>776.01</v>
      </c>
    </row>
    <row r="113" spans="1:5" ht="16.5" thickBot="1" x14ac:dyDescent="0.25">
      <c r="A113" s="60">
        <v>3045103.9879999999</v>
      </c>
      <c r="B113" s="60">
        <v>35401268.816</v>
      </c>
      <c r="C113" s="60">
        <v>907.16300000000001</v>
      </c>
      <c r="D113" s="15">
        <v>43941</v>
      </c>
      <c r="E113" s="65">
        <v>776.01</v>
      </c>
    </row>
    <row r="114" spans="1:5" ht="16.5" thickBot="1" x14ac:dyDescent="0.25">
      <c r="A114" s="60">
        <v>3045103.9879999999</v>
      </c>
      <c r="B114" s="60">
        <v>35401268.816</v>
      </c>
      <c r="C114" s="60">
        <v>907.16300000000001</v>
      </c>
      <c r="D114" s="15">
        <v>43942</v>
      </c>
      <c r="E114" s="65">
        <v>776.01</v>
      </c>
    </row>
    <row r="115" spans="1:5" ht="16.5" thickBot="1" x14ac:dyDescent="0.25">
      <c r="A115" s="60">
        <v>3045103.9879999999</v>
      </c>
      <c r="B115" s="60">
        <v>35401268.816</v>
      </c>
      <c r="C115" s="60">
        <v>907.16300000000001</v>
      </c>
      <c r="D115" s="15">
        <v>43943</v>
      </c>
      <c r="E115" s="65">
        <v>776.01</v>
      </c>
    </row>
    <row r="116" spans="1:5" ht="16.5" thickBot="1" x14ac:dyDescent="0.25">
      <c r="A116" s="60">
        <v>3045103.9879999999</v>
      </c>
      <c r="B116" s="60">
        <v>35401268.816</v>
      </c>
      <c r="C116" s="60">
        <v>907.16300000000001</v>
      </c>
      <c r="D116" s="15">
        <v>43944</v>
      </c>
      <c r="E116" s="65">
        <v>776.01</v>
      </c>
    </row>
    <row r="117" spans="1:5" ht="16.5" thickBot="1" x14ac:dyDescent="0.25">
      <c r="A117" s="60">
        <v>3045103.9879999999</v>
      </c>
      <c r="B117" s="60">
        <v>35401268.816</v>
      </c>
      <c r="C117" s="60">
        <v>907.16300000000001</v>
      </c>
      <c r="D117" s="15">
        <v>43945</v>
      </c>
      <c r="E117" s="65">
        <v>776.01</v>
      </c>
    </row>
    <row r="118" spans="1:5" ht="16.5" thickBot="1" x14ac:dyDescent="0.25">
      <c r="A118" s="60">
        <v>3045103.9879999999</v>
      </c>
      <c r="B118" s="60">
        <v>35401268.816</v>
      </c>
      <c r="C118" s="60">
        <v>907.16300000000001</v>
      </c>
      <c r="D118" s="15">
        <v>43946</v>
      </c>
      <c r="E118" s="65">
        <v>776.01</v>
      </c>
    </row>
    <row r="119" spans="1:5" ht="16.5" thickBot="1" x14ac:dyDescent="0.25">
      <c r="A119" s="60">
        <v>3045103.9879999999</v>
      </c>
      <c r="B119" s="60">
        <v>35401268.816</v>
      </c>
      <c r="C119" s="60">
        <v>907.16300000000001</v>
      </c>
      <c r="D119" s="15">
        <v>43947</v>
      </c>
      <c r="E119" s="65">
        <v>776.01</v>
      </c>
    </row>
    <row r="120" spans="1:5" ht="16.5" thickBot="1" x14ac:dyDescent="0.25">
      <c r="A120" s="60">
        <v>3045103.9879999999</v>
      </c>
      <c r="B120" s="60">
        <v>35401268.816</v>
      </c>
      <c r="C120" s="60">
        <v>907.16300000000001</v>
      </c>
      <c r="D120" s="15">
        <v>43948</v>
      </c>
      <c r="E120" s="65">
        <v>775.94</v>
      </c>
    </row>
    <row r="121" spans="1:5" ht="16.5" thickBot="1" x14ac:dyDescent="0.25">
      <c r="A121" s="60">
        <v>3045103.9879999999</v>
      </c>
      <c r="B121" s="60">
        <v>35401268.816</v>
      </c>
      <c r="C121" s="60">
        <v>907.16300000000001</v>
      </c>
      <c r="D121" s="15">
        <v>43949</v>
      </c>
      <c r="E121" s="65">
        <v>775.49</v>
      </c>
    </row>
    <row r="122" spans="1:5" ht="16.5" thickBot="1" x14ac:dyDescent="0.25">
      <c r="A122" s="60">
        <v>3045103.9879999999</v>
      </c>
      <c r="B122" s="60">
        <v>35401268.816</v>
      </c>
      <c r="C122" s="60">
        <v>907.16300000000001</v>
      </c>
      <c r="D122" s="15">
        <v>43950</v>
      </c>
      <c r="E122" s="65">
        <v>776.01</v>
      </c>
    </row>
    <row r="123" spans="1:5" ht="16.5" thickBot="1" x14ac:dyDescent="0.25">
      <c r="A123" s="60">
        <v>3045103.9879999999</v>
      </c>
      <c r="B123" s="60">
        <v>35401268.816</v>
      </c>
      <c r="C123" s="60">
        <v>907.16300000000001</v>
      </c>
      <c r="D123" s="15">
        <v>43951</v>
      </c>
      <c r="E123" s="65">
        <v>775.98</v>
      </c>
    </row>
    <row r="124" spans="1:5" ht="16.5" thickBot="1" x14ac:dyDescent="0.25">
      <c r="A124" s="60">
        <v>3045103.9879999999</v>
      </c>
      <c r="B124" s="60">
        <v>35401268.816</v>
      </c>
      <c r="C124" s="60">
        <v>907.16300000000001</v>
      </c>
      <c r="D124" s="15">
        <v>43952</v>
      </c>
      <c r="E124" s="65">
        <v>776.01</v>
      </c>
    </row>
    <row r="125" spans="1:5" ht="16.5" thickBot="1" x14ac:dyDescent="0.25">
      <c r="A125" s="60">
        <v>3045103.9879999999</v>
      </c>
      <c r="B125" s="60">
        <v>35401268.816</v>
      </c>
      <c r="C125" s="60">
        <v>907.16300000000001</v>
      </c>
      <c r="D125" s="15">
        <v>43953</v>
      </c>
      <c r="E125" s="65">
        <v>776.01</v>
      </c>
    </row>
    <row r="126" spans="1:5" ht="16.5" thickBot="1" x14ac:dyDescent="0.25">
      <c r="A126" s="60">
        <v>3045103.9879999999</v>
      </c>
      <c r="B126" s="60">
        <v>35401268.816</v>
      </c>
      <c r="C126" s="60">
        <v>907.16300000000001</v>
      </c>
      <c r="D126" s="15">
        <v>43954</v>
      </c>
      <c r="E126" s="65">
        <v>776.03</v>
      </c>
    </row>
    <row r="127" spans="1:5" ht="16.5" thickBot="1" x14ac:dyDescent="0.25">
      <c r="A127" s="60">
        <v>3045103.9879999999</v>
      </c>
      <c r="B127" s="60">
        <v>35401268.816</v>
      </c>
      <c r="C127" s="60">
        <v>907.16300000000001</v>
      </c>
      <c r="D127" s="15">
        <v>43955</v>
      </c>
      <c r="E127" s="65">
        <v>776.03</v>
      </c>
    </row>
    <row r="128" spans="1:5" ht="16.5" thickBot="1" x14ac:dyDescent="0.25">
      <c r="A128" s="60">
        <v>3045103.9879999999</v>
      </c>
      <c r="B128" s="60">
        <v>35401268.816</v>
      </c>
      <c r="C128" s="60">
        <v>907.16300000000001</v>
      </c>
      <c r="D128" s="15">
        <v>43956</v>
      </c>
      <c r="E128" s="65">
        <v>776.03</v>
      </c>
    </row>
    <row r="129" spans="1:5" ht="16.5" thickBot="1" x14ac:dyDescent="0.25">
      <c r="A129" s="60">
        <v>3045103.9879999999</v>
      </c>
      <c r="B129" s="60">
        <v>35401268.816</v>
      </c>
      <c r="C129" s="60">
        <v>907.16300000000001</v>
      </c>
      <c r="D129" s="15">
        <v>43957</v>
      </c>
      <c r="E129" s="65">
        <v>776.04</v>
      </c>
    </row>
    <row r="130" spans="1:5" ht="16.5" thickBot="1" x14ac:dyDescent="0.25">
      <c r="A130" s="60">
        <v>3045103.9879999999</v>
      </c>
      <c r="B130" s="60">
        <v>35401268.816</v>
      </c>
      <c r="C130" s="60">
        <v>907.16300000000001</v>
      </c>
      <c r="D130" s="15">
        <v>43958</v>
      </c>
      <c r="E130" s="65">
        <v>776.06</v>
      </c>
    </row>
    <row r="131" spans="1:5" ht="16.5" thickBot="1" x14ac:dyDescent="0.25">
      <c r="A131" s="60">
        <v>3045103.9879999999</v>
      </c>
      <c r="B131" s="60">
        <v>35401268.816</v>
      </c>
      <c r="C131" s="60">
        <v>907.16300000000001</v>
      </c>
      <c r="D131" s="15">
        <v>43959</v>
      </c>
      <c r="E131" s="65">
        <v>776.06</v>
      </c>
    </row>
    <row r="132" spans="1:5" ht="16.5" thickBot="1" x14ac:dyDescent="0.25">
      <c r="A132" s="60">
        <v>3045103.9879999999</v>
      </c>
      <c r="B132" s="60">
        <v>35401268.816</v>
      </c>
      <c r="C132" s="60">
        <v>907.16300000000001</v>
      </c>
      <c r="D132" s="15">
        <v>43960</v>
      </c>
      <c r="E132" s="65">
        <v>776.05</v>
      </c>
    </row>
    <row r="133" spans="1:5" ht="16.5" thickBot="1" x14ac:dyDescent="0.25">
      <c r="A133" s="60">
        <v>3045103.9879999999</v>
      </c>
      <c r="B133" s="60">
        <v>35401268.816</v>
      </c>
      <c r="C133" s="60">
        <v>907.16300000000001</v>
      </c>
      <c r="D133" s="15">
        <v>43961</v>
      </c>
      <c r="E133" s="65">
        <v>776.06</v>
      </c>
    </row>
    <row r="134" spans="1:5" ht="16.5" thickBot="1" x14ac:dyDescent="0.25">
      <c r="A134" s="60">
        <v>3045103.9879999999</v>
      </c>
      <c r="B134" s="60">
        <v>35401268.816</v>
      </c>
      <c r="C134" s="60">
        <v>907.16300000000001</v>
      </c>
      <c r="D134" s="15">
        <v>43962</v>
      </c>
      <c r="E134" s="65">
        <v>776.04</v>
      </c>
    </row>
    <row r="135" spans="1:5" ht="16.5" thickBot="1" x14ac:dyDescent="0.25">
      <c r="A135" s="60">
        <v>3045103.9879999999</v>
      </c>
      <c r="B135" s="60">
        <v>35401268.816</v>
      </c>
      <c r="C135" s="60">
        <v>907.16300000000001</v>
      </c>
      <c r="D135" s="15">
        <v>43963</v>
      </c>
      <c r="E135" s="65">
        <v>776.06</v>
      </c>
    </row>
    <row r="136" spans="1:5" ht="16.5" thickBot="1" x14ac:dyDescent="0.25">
      <c r="A136" s="60">
        <v>3045103.9879999999</v>
      </c>
      <c r="B136" s="60">
        <v>35401268.816</v>
      </c>
      <c r="C136" s="60">
        <v>907.16300000000001</v>
      </c>
      <c r="D136" s="15">
        <v>43964</v>
      </c>
      <c r="E136" s="65">
        <v>776.06</v>
      </c>
    </row>
    <row r="137" spans="1:5" ht="16.5" thickBot="1" x14ac:dyDescent="0.25">
      <c r="A137" s="60">
        <v>3045103.9879999999</v>
      </c>
      <c r="B137" s="60">
        <v>35401268.816</v>
      </c>
      <c r="C137" s="60">
        <v>907.16300000000001</v>
      </c>
      <c r="D137" s="15">
        <v>43965</v>
      </c>
      <c r="E137" s="65">
        <v>776.02</v>
      </c>
    </row>
    <row r="138" spans="1:5" ht="16.5" thickBot="1" x14ac:dyDescent="0.25">
      <c r="A138" s="60">
        <v>3045103.9879999999</v>
      </c>
      <c r="B138" s="60">
        <v>35401268.816</v>
      </c>
      <c r="C138" s="60">
        <v>907.16300000000001</v>
      </c>
      <c r="D138" s="15">
        <v>43966</v>
      </c>
      <c r="E138" s="65">
        <v>776.02</v>
      </c>
    </row>
    <row r="139" spans="1:5" ht="16.5" thickBot="1" x14ac:dyDescent="0.25">
      <c r="A139" s="60">
        <v>3045103.9879999999</v>
      </c>
      <c r="B139" s="60">
        <v>35401268.816</v>
      </c>
      <c r="C139" s="60">
        <v>907.16300000000001</v>
      </c>
      <c r="D139" s="15">
        <v>43967</v>
      </c>
      <c r="E139" s="65">
        <v>776.06</v>
      </c>
    </row>
    <row r="140" spans="1:5" ht="16.5" thickBot="1" x14ac:dyDescent="0.25">
      <c r="A140" s="60">
        <v>3045103.9879999999</v>
      </c>
      <c r="B140" s="60">
        <v>35401268.816</v>
      </c>
      <c r="C140" s="60">
        <v>907.16300000000001</v>
      </c>
      <c r="D140" s="15">
        <v>43968</v>
      </c>
      <c r="E140" s="65">
        <v>776.06</v>
      </c>
    </row>
    <row r="141" spans="1:5" ht="16.5" thickBot="1" x14ac:dyDescent="0.25">
      <c r="A141" s="60">
        <v>3045103.9879999999</v>
      </c>
      <c r="B141" s="60">
        <v>35401268.816</v>
      </c>
      <c r="C141" s="60">
        <v>907.16300000000001</v>
      </c>
      <c r="D141" s="15">
        <v>43969</v>
      </c>
      <c r="E141" s="65">
        <v>776.06</v>
      </c>
    </row>
    <row r="142" spans="1:5" ht="16.5" thickBot="1" x14ac:dyDescent="0.25">
      <c r="A142" s="60">
        <v>3045103.9879999999</v>
      </c>
      <c r="B142" s="60">
        <v>35401268.816</v>
      </c>
      <c r="C142" s="60">
        <v>907.16300000000001</v>
      </c>
      <c r="D142" s="15">
        <v>43970</v>
      </c>
      <c r="E142" s="65">
        <v>776.06</v>
      </c>
    </row>
    <row r="143" spans="1:5" ht="16.5" thickBot="1" x14ac:dyDescent="0.25">
      <c r="A143" s="60">
        <v>3045103.9879999999</v>
      </c>
      <c r="B143" s="60">
        <v>35401268.816</v>
      </c>
      <c r="C143" s="60">
        <v>907.16300000000001</v>
      </c>
      <c r="D143" s="15">
        <v>43971</v>
      </c>
      <c r="E143" s="65">
        <v>776.06</v>
      </c>
    </row>
    <row r="144" spans="1:5" ht="16.5" thickBot="1" x14ac:dyDescent="0.25">
      <c r="A144" s="60">
        <v>3045103.9879999999</v>
      </c>
      <c r="B144" s="60">
        <v>35401268.816</v>
      </c>
      <c r="C144" s="60">
        <v>907.16300000000001</v>
      </c>
      <c r="D144" s="15">
        <v>43972</v>
      </c>
      <c r="E144" s="65">
        <v>776.06</v>
      </c>
    </row>
    <row r="145" spans="1:5" ht="16.5" thickBot="1" x14ac:dyDescent="0.25">
      <c r="A145" s="60">
        <v>3045103.9879999999</v>
      </c>
      <c r="B145" s="60">
        <v>35401268.816</v>
      </c>
      <c r="C145" s="60">
        <v>907.16300000000001</v>
      </c>
      <c r="D145" s="15">
        <v>43973</v>
      </c>
      <c r="E145" s="65">
        <v>776.1</v>
      </c>
    </row>
    <row r="146" spans="1:5" ht="16.5" thickBot="1" x14ac:dyDescent="0.25">
      <c r="A146" s="60">
        <v>3045103.9879999999</v>
      </c>
      <c r="B146" s="60">
        <v>35401268.816</v>
      </c>
      <c r="C146" s="60">
        <v>907.16300000000001</v>
      </c>
      <c r="D146" s="15">
        <v>43974</v>
      </c>
      <c r="E146" s="65">
        <v>776.08</v>
      </c>
    </row>
    <row r="147" spans="1:5" ht="16.5" thickBot="1" x14ac:dyDescent="0.25">
      <c r="A147" s="60">
        <v>3045103.9879999999</v>
      </c>
      <c r="B147" s="60">
        <v>35401268.816</v>
      </c>
      <c r="C147" s="60">
        <v>907.16300000000001</v>
      </c>
      <c r="D147" s="15">
        <v>43975</v>
      </c>
      <c r="E147" s="65">
        <v>776.08</v>
      </c>
    </row>
    <row r="148" spans="1:5" ht="16.5" thickBot="1" x14ac:dyDescent="0.25">
      <c r="A148" s="60">
        <v>3045103.9879999999</v>
      </c>
      <c r="B148" s="60">
        <v>35401268.816</v>
      </c>
      <c r="C148" s="60">
        <v>907.16300000000001</v>
      </c>
      <c r="D148" s="15">
        <v>43976</v>
      </c>
      <c r="E148" s="65">
        <v>776.04</v>
      </c>
    </row>
    <row r="149" spans="1:5" ht="16.5" thickBot="1" x14ac:dyDescent="0.25">
      <c r="A149" s="60">
        <v>3045103.9879999999</v>
      </c>
      <c r="B149" s="60">
        <v>35401268.816</v>
      </c>
      <c r="C149" s="60">
        <v>907.16300000000001</v>
      </c>
      <c r="D149" s="15">
        <v>43977</v>
      </c>
      <c r="E149" s="65">
        <v>776.04</v>
      </c>
    </row>
    <row r="150" spans="1:5" ht="16.5" thickBot="1" x14ac:dyDescent="0.25">
      <c r="A150" s="60">
        <v>3045103.9879999999</v>
      </c>
      <c r="B150" s="60">
        <v>35401268.816</v>
      </c>
      <c r="C150" s="60">
        <v>907.16300000000001</v>
      </c>
      <c r="D150" s="15">
        <v>43978</v>
      </c>
      <c r="E150" s="65"/>
    </row>
    <row r="151" spans="1:5" ht="16.5" thickBot="1" x14ac:dyDescent="0.25">
      <c r="A151" s="60">
        <v>3045103.9879999999</v>
      </c>
      <c r="B151" s="60">
        <v>35401268.816</v>
      </c>
      <c r="C151" s="60">
        <v>907.16300000000001</v>
      </c>
      <c r="D151" s="15">
        <v>43979</v>
      </c>
      <c r="E151" s="65"/>
    </row>
    <row r="152" spans="1:5" ht="16.5" thickBot="1" x14ac:dyDescent="0.25">
      <c r="A152" s="60">
        <v>3045103.9879999999</v>
      </c>
      <c r="B152" s="60">
        <v>35401268.816</v>
      </c>
      <c r="C152" s="60">
        <v>907.16300000000001</v>
      </c>
      <c r="D152" s="15">
        <v>43980</v>
      </c>
      <c r="E152" s="65"/>
    </row>
    <row r="153" spans="1:5" ht="16.5" thickBot="1" x14ac:dyDescent="0.25">
      <c r="A153" s="60">
        <v>3045103.9879999999</v>
      </c>
      <c r="B153" s="60">
        <v>35401268.816</v>
      </c>
      <c r="C153" s="60">
        <v>907.16300000000001</v>
      </c>
      <c r="D153" s="15">
        <v>43981</v>
      </c>
      <c r="E153" s="65"/>
    </row>
    <row r="154" spans="1:5" ht="16.5" thickBot="1" x14ac:dyDescent="0.25">
      <c r="A154" s="60">
        <v>3045103.9879999999</v>
      </c>
      <c r="B154" s="60">
        <v>35401268.816</v>
      </c>
      <c r="C154" s="60">
        <v>907.16300000000001</v>
      </c>
      <c r="D154" s="15">
        <v>43982</v>
      </c>
      <c r="E154" s="65">
        <v>778.3</v>
      </c>
    </row>
    <row r="155" spans="1:5" ht="16.5" thickBot="1" x14ac:dyDescent="0.25">
      <c r="A155" s="60">
        <v>3045103.9879999999</v>
      </c>
      <c r="B155" s="60">
        <v>35401268.816</v>
      </c>
      <c r="C155" s="60">
        <v>907.16300000000001</v>
      </c>
      <c r="D155" s="15">
        <v>43983</v>
      </c>
      <c r="E155" s="65">
        <v>778.31</v>
      </c>
    </row>
    <row r="156" spans="1:5" ht="16.5" thickBot="1" x14ac:dyDescent="0.25">
      <c r="A156" s="60">
        <v>3045103.9879999999</v>
      </c>
      <c r="B156" s="60">
        <v>35401268.816</v>
      </c>
      <c r="C156" s="60">
        <v>907.16300000000001</v>
      </c>
      <c r="D156" s="15">
        <v>43984</v>
      </c>
      <c r="E156" s="65">
        <v>778.34</v>
      </c>
    </row>
    <row r="157" spans="1:5" ht="16.5" thickBot="1" x14ac:dyDescent="0.25">
      <c r="A157" s="60">
        <v>3045103.9879999999</v>
      </c>
      <c r="B157" s="60">
        <v>35401268.816</v>
      </c>
      <c r="C157" s="60">
        <v>907.16300000000001</v>
      </c>
      <c r="D157" s="15">
        <v>43985</v>
      </c>
      <c r="E157" s="65">
        <v>777.34</v>
      </c>
    </row>
    <row r="158" spans="1:5" ht="16.5" thickBot="1" x14ac:dyDescent="0.25">
      <c r="A158" s="60">
        <v>3045103.9879999999</v>
      </c>
      <c r="B158" s="60">
        <v>35401268.816</v>
      </c>
      <c r="C158" s="60">
        <v>907.16300000000001</v>
      </c>
      <c r="D158" s="15">
        <v>43986</v>
      </c>
      <c r="E158" s="65"/>
    </row>
    <row r="159" spans="1:5" ht="16.5" thickBot="1" x14ac:dyDescent="0.25">
      <c r="A159" s="60">
        <v>3045103.9879999999</v>
      </c>
      <c r="B159" s="60">
        <v>35401268.816</v>
      </c>
      <c r="C159" s="60">
        <v>907.16300000000001</v>
      </c>
      <c r="D159" s="15">
        <v>43987</v>
      </c>
      <c r="E159" s="65"/>
    </row>
    <row r="160" spans="1:5" ht="16.5" thickBot="1" x14ac:dyDescent="0.25">
      <c r="A160" s="60">
        <v>3045103.9879999999</v>
      </c>
      <c r="B160" s="60">
        <v>35401268.816</v>
      </c>
      <c r="C160" s="60">
        <v>907.16300000000001</v>
      </c>
      <c r="D160" s="15">
        <v>43988</v>
      </c>
      <c r="E160" s="65"/>
    </row>
    <row r="161" spans="1:5" ht="16.5" thickBot="1" x14ac:dyDescent="0.25">
      <c r="A161" s="60">
        <v>3045103.9879999999</v>
      </c>
      <c r="B161" s="60">
        <v>35401268.816</v>
      </c>
      <c r="C161" s="60">
        <v>907.16300000000001</v>
      </c>
      <c r="D161" s="15">
        <v>43989</v>
      </c>
      <c r="E161" s="65"/>
    </row>
    <row r="162" spans="1:5" ht="16.5" thickBot="1" x14ac:dyDescent="0.25">
      <c r="A162" s="60">
        <v>3045103.9879999999</v>
      </c>
      <c r="B162" s="60">
        <v>35401268.816</v>
      </c>
      <c r="C162" s="60">
        <v>907.16300000000001</v>
      </c>
      <c r="D162" s="15">
        <v>43990</v>
      </c>
      <c r="E162" s="65"/>
    </row>
    <row r="163" spans="1:5" ht="16.5" thickBot="1" x14ac:dyDescent="0.25">
      <c r="A163" s="60">
        <v>3045103.9879999999</v>
      </c>
      <c r="B163" s="60">
        <v>35401268.816</v>
      </c>
      <c r="C163" s="60">
        <v>907.16300000000001</v>
      </c>
      <c r="D163" s="15">
        <v>43991</v>
      </c>
      <c r="E163" s="65"/>
    </row>
    <row r="164" spans="1:5" ht="16.5" thickBot="1" x14ac:dyDescent="0.25">
      <c r="A164" s="60">
        <v>3045103.9879999999</v>
      </c>
      <c r="B164" s="60">
        <v>35401268.816</v>
      </c>
      <c r="C164" s="60">
        <v>907.16300000000001</v>
      </c>
      <c r="D164" s="15">
        <v>43992</v>
      </c>
      <c r="E164" s="65"/>
    </row>
    <row r="165" spans="1:5" ht="16.5" thickBot="1" x14ac:dyDescent="0.25">
      <c r="A165" s="60">
        <v>3045103.9879999999</v>
      </c>
      <c r="B165" s="60">
        <v>35401268.816</v>
      </c>
      <c r="C165" s="60">
        <v>907.16300000000001</v>
      </c>
      <c r="D165" s="15">
        <v>43993</v>
      </c>
      <c r="E165" s="65"/>
    </row>
    <row r="166" spans="1:5" ht="16.5" thickBot="1" x14ac:dyDescent="0.25">
      <c r="A166" s="60">
        <v>3045103.9879999999</v>
      </c>
      <c r="B166" s="60">
        <v>35401268.816</v>
      </c>
      <c r="C166" s="60">
        <v>907.16300000000001</v>
      </c>
      <c r="D166" s="15">
        <v>43994</v>
      </c>
      <c r="E166" s="65"/>
    </row>
    <row r="167" spans="1:5" ht="16.5" thickBot="1" x14ac:dyDescent="0.25">
      <c r="A167" s="60">
        <v>3045103.9879999999</v>
      </c>
      <c r="B167" s="60">
        <v>35401268.816</v>
      </c>
      <c r="C167" s="60">
        <v>907.16300000000001</v>
      </c>
      <c r="D167" s="15">
        <v>43995</v>
      </c>
      <c r="E167" s="65"/>
    </row>
    <row r="168" spans="1:5" ht="16.5" thickBot="1" x14ac:dyDescent="0.25">
      <c r="A168" s="60">
        <v>3045103.9879999999</v>
      </c>
      <c r="B168" s="60">
        <v>35401268.816</v>
      </c>
      <c r="C168" s="60">
        <v>907.16300000000001</v>
      </c>
      <c r="D168" s="15">
        <v>43996</v>
      </c>
      <c r="E168" s="65"/>
    </row>
    <row r="169" spans="1:5" ht="16.5" thickBot="1" x14ac:dyDescent="0.25">
      <c r="A169" s="60">
        <v>3045103.9879999999</v>
      </c>
      <c r="B169" s="60">
        <v>35401268.816</v>
      </c>
      <c r="C169" s="60">
        <v>907.16300000000001</v>
      </c>
      <c r="D169" s="15">
        <v>43997</v>
      </c>
      <c r="E169" s="65"/>
    </row>
    <row r="170" spans="1:5" ht="16.5" thickBot="1" x14ac:dyDescent="0.25">
      <c r="A170" s="60">
        <v>3045103.9879999999</v>
      </c>
      <c r="B170" s="60">
        <v>35401268.816</v>
      </c>
      <c r="C170" s="60">
        <v>907.16300000000001</v>
      </c>
      <c r="D170" s="15">
        <v>43998</v>
      </c>
      <c r="E170" s="65"/>
    </row>
    <row r="171" spans="1:5" ht="16.5" thickBot="1" x14ac:dyDescent="0.25">
      <c r="A171" s="60">
        <v>3045103.9879999999</v>
      </c>
      <c r="B171" s="60">
        <v>35401268.816</v>
      </c>
      <c r="C171" s="60">
        <v>907.16300000000001</v>
      </c>
      <c r="D171" s="15">
        <v>43999</v>
      </c>
      <c r="E171" s="65">
        <v>779.1</v>
      </c>
    </row>
    <row r="172" spans="1:5" ht="16.5" thickBot="1" x14ac:dyDescent="0.25">
      <c r="A172" s="60">
        <v>3045103.9879999999</v>
      </c>
      <c r="B172" s="60">
        <v>35401268.816</v>
      </c>
      <c r="C172" s="60">
        <v>907.16300000000001</v>
      </c>
      <c r="D172" s="15">
        <v>44000</v>
      </c>
      <c r="E172" s="65">
        <v>779.05</v>
      </c>
    </row>
    <row r="173" spans="1:5" ht="16.5" thickBot="1" x14ac:dyDescent="0.25">
      <c r="A173" s="60">
        <v>3045103.9879999999</v>
      </c>
      <c r="B173" s="60">
        <v>35401268.816</v>
      </c>
      <c r="C173" s="60">
        <v>907.16300000000001</v>
      </c>
      <c r="D173" s="15">
        <v>44001</v>
      </c>
      <c r="E173" s="65">
        <v>779.08</v>
      </c>
    </row>
    <row r="174" spans="1:5" ht="16.5" thickBot="1" x14ac:dyDescent="0.25">
      <c r="A174" s="60">
        <v>3045103.9879999999</v>
      </c>
      <c r="B174" s="60">
        <v>35401268.816</v>
      </c>
      <c r="C174" s="60">
        <v>907.16300000000001</v>
      </c>
      <c r="D174" s="15">
        <v>44002</v>
      </c>
      <c r="E174" s="65">
        <v>779.11</v>
      </c>
    </row>
    <row r="175" spans="1:5" ht="16.5" thickBot="1" x14ac:dyDescent="0.25">
      <c r="A175" s="60">
        <v>3045103.9879999999</v>
      </c>
      <c r="B175" s="60">
        <v>35401268.816</v>
      </c>
      <c r="C175" s="60">
        <v>907.16300000000001</v>
      </c>
      <c r="D175" s="15">
        <v>44003</v>
      </c>
      <c r="E175" s="65">
        <v>779.1</v>
      </c>
    </row>
    <row r="176" spans="1:5" ht="16.5" thickBot="1" x14ac:dyDescent="0.25">
      <c r="A176" s="60">
        <v>3045103.9879999999</v>
      </c>
      <c r="B176" s="60">
        <v>35401268.816</v>
      </c>
      <c r="C176" s="60">
        <v>907.16300000000001</v>
      </c>
      <c r="D176" s="15">
        <v>44004</v>
      </c>
      <c r="E176" s="65">
        <v>779.08</v>
      </c>
    </row>
    <row r="177" spans="1:5" ht="16.5" thickBot="1" x14ac:dyDescent="0.25">
      <c r="A177" s="60">
        <v>3045103.9879999999</v>
      </c>
      <c r="B177" s="60">
        <v>35401268.816</v>
      </c>
      <c r="C177" s="60">
        <v>907.16300000000001</v>
      </c>
      <c r="D177" s="15">
        <v>44005</v>
      </c>
      <c r="E177" s="65">
        <v>779.09</v>
      </c>
    </row>
    <row r="178" spans="1:5" ht="16.5" thickBot="1" x14ac:dyDescent="0.25">
      <c r="A178" s="60">
        <v>3045103.9879999999</v>
      </c>
      <c r="B178" s="60">
        <v>35401268.816</v>
      </c>
      <c r="C178" s="60">
        <v>907.16300000000001</v>
      </c>
      <c r="D178" s="15">
        <v>44006</v>
      </c>
      <c r="E178" s="65">
        <v>779.14</v>
      </c>
    </row>
    <row r="179" spans="1:5" ht="16.5" thickBot="1" x14ac:dyDescent="0.25">
      <c r="A179" s="60">
        <v>3045103.9879999999</v>
      </c>
      <c r="B179" s="60">
        <v>35401268.816</v>
      </c>
      <c r="C179" s="60">
        <v>907.16300000000001</v>
      </c>
      <c r="D179" s="15">
        <v>44007</v>
      </c>
      <c r="E179" s="65"/>
    </row>
    <row r="180" spans="1:5" ht="16.5" thickBot="1" x14ac:dyDescent="0.25">
      <c r="A180" s="60">
        <v>3045103.9879999999</v>
      </c>
      <c r="B180" s="60">
        <v>35401268.816</v>
      </c>
      <c r="C180" s="60">
        <v>907.16300000000001</v>
      </c>
      <c r="D180" s="15">
        <v>44008</v>
      </c>
      <c r="E180" s="65"/>
    </row>
    <row r="181" spans="1:5" ht="16.5" thickBot="1" x14ac:dyDescent="0.25">
      <c r="A181" s="60">
        <v>3045103.9879999999</v>
      </c>
      <c r="B181" s="60">
        <v>35401268.816</v>
      </c>
      <c r="C181" s="60">
        <v>907.16300000000001</v>
      </c>
      <c r="D181" s="15">
        <v>44009</v>
      </c>
      <c r="E181" s="65">
        <v>779.12</v>
      </c>
    </row>
    <row r="182" spans="1:5" ht="16.5" thickBot="1" x14ac:dyDescent="0.25">
      <c r="A182" s="60">
        <v>3045103.9879999999</v>
      </c>
      <c r="B182" s="60">
        <v>35401268.816</v>
      </c>
      <c r="C182" s="60">
        <v>907.16300000000001</v>
      </c>
      <c r="D182" s="15">
        <v>44010</v>
      </c>
      <c r="E182" s="65">
        <v>779.08</v>
      </c>
    </row>
    <row r="183" spans="1:5" ht="16.5" thickBot="1" x14ac:dyDescent="0.25">
      <c r="A183" s="60">
        <v>3045103.9879999999</v>
      </c>
      <c r="B183" s="60">
        <v>35401268.816</v>
      </c>
      <c r="C183" s="60">
        <v>907.16300000000001</v>
      </c>
      <c r="D183" s="15">
        <v>44011</v>
      </c>
      <c r="E183" s="65">
        <v>779.053</v>
      </c>
    </row>
    <row r="184" spans="1:5" ht="16.5" thickBot="1" x14ac:dyDescent="0.25">
      <c r="A184" s="60">
        <v>3045103.9879999999</v>
      </c>
      <c r="B184" s="60">
        <v>35401268.816</v>
      </c>
      <c r="C184" s="60">
        <v>907.16300000000001</v>
      </c>
      <c r="D184" s="15">
        <v>44012</v>
      </c>
      <c r="E184" s="65">
        <v>779.053</v>
      </c>
    </row>
    <row r="185" spans="1:5" ht="16.5" thickBot="1" x14ac:dyDescent="0.25">
      <c r="A185" s="60">
        <v>3045103.9879999999</v>
      </c>
      <c r="B185" s="60">
        <v>35401268.816</v>
      </c>
      <c r="C185" s="60">
        <v>907.16300000000001</v>
      </c>
      <c r="D185" s="15">
        <v>44013</v>
      </c>
      <c r="E185" s="65">
        <v>779.12300000000005</v>
      </c>
    </row>
    <row r="186" spans="1:5" ht="16.5" thickBot="1" x14ac:dyDescent="0.25">
      <c r="A186" s="60">
        <v>3045103.9879999999</v>
      </c>
      <c r="B186" s="60">
        <v>35401268.816</v>
      </c>
      <c r="C186" s="60">
        <v>907.16300000000001</v>
      </c>
      <c r="D186" s="15">
        <v>44014</v>
      </c>
      <c r="E186" s="65">
        <v>779.14300000000003</v>
      </c>
    </row>
    <row r="187" spans="1:5" ht="16.5" thickBot="1" x14ac:dyDescent="0.25">
      <c r="A187" s="60">
        <v>3045103.9879999999</v>
      </c>
      <c r="B187" s="60">
        <v>35401268.816</v>
      </c>
      <c r="C187" s="60">
        <v>907.16300000000001</v>
      </c>
      <c r="D187" s="15">
        <v>44015</v>
      </c>
      <c r="E187" s="65">
        <v>779.11300000000006</v>
      </c>
    </row>
    <row r="188" spans="1:5" ht="16.5" thickBot="1" x14ac:dyDescent="0.25">
      <c r="A188" s="60">
        <v>3045103.9879999999</v>
      </c>
      <c r="B188" s="60">
        <v>35401268.816</v>
      </c>
      <c r="C188" s="60">
        <v>907.16300000000001</v>
      </c>
      <c r="D188" s="15">
        <v>44016</v>
      </c>
      <c r="E188" s="65">
        <v>779.08299999999997</v>
      </c>
    </row>
    <row r="189" spans="1:5" ht="16.5" thickBot="1" x14ac:dyDescent="0.25">
      <c r="A189" s="60">
        <v>3045103.9879999999</v>
      </c>
      <c r="B189" s="60">
        <v>35401268.816</v>
      </c>
      <c r="C189" s="60">
        <v>907.16300000000001</v>
      </c>
      <c r="D189" s="15">
        <v>44017</v>
      </c>
      <c r="E189" s="65">
        <v>779.07299999999998</v>
      </c>
    </row>
    <row r="190" spans="1:5" ht="16.5" thickBot="1" x14ac:dyDescent="0.25">
      <c r="A190" s="60">
        <v>3045103.9879999999</v>
      </c>
      <c r="B190" s="60">
        <v>35401268.816</v>
      </c>
      <c r="C190" s="60">
        <v>907.16300000000001</v>
      </c>
      <c r="D190" s="15">
        <v>44018</v>
      </c>
      <c r="E190" s="65">
        <v>779.16300000000001</v>
      </c>
    </row>
    <row r="191" spans="1:5" ht="16.5" thickBot="1" x14ac:dyDescent="0.25">
      <c r="A191" s="60">
        <v>3045103.9879999999</v>
      </c>
      <c r="B191" s="60">
        <v>35401268.816</v>
      </c>
      <c r="C191" s="60">
        <v>907.16300000000001</v>
      </c>
      <c r="D191" s="15">
        <v>44019</v>
      </c>
      <c r="E191" s="65">
        <v>779.11300000000006</v>
      </c>
    </row>
    <row r="192" spans="1:5" ht="16.5" thickBot="1" x14ac:dyDescent="0.25">
      <c r="A192" s="60">
        <v>3045103.9879999999</v>
      </c>
      <c r="B192" s="60">
        <v>35401268.816</v>
      </c>
      <c r="C192" s="60">
        <v>907.16300000000001</v>
      </c>
      <c r="D192" s="15">
        <v>44020</v>
      </c>
      <c r="E192" s="65">
        <v>779.13300000000004</v>
      </c>
    </row>
    <row r="193" spans="1:5" ht="16.5" thickBot="1" x14ac:dyDescent="0.25">
      <c r="A193" s="60">
        <v>3045103.9879999999</v>
      </c>
      <c r="B193" s="60">
        <v>35401268.816</v>
      </c>
      <c r="C193" s="60">
        <v>907.16300000000001</v>
      </c>
      <c r="D193" s="15">
        <v>44021</v>
      </c>
      <c r="E193" s="65"/>
    </row>
    <row r="194" spans="1:5" ht="16.5" thickBot="1" x14ac:dyDescent="0.25">
      <c r="A194" s="60">
        <v>3045103.9879999999</v>
      </c>
      <c r="B194" s="60">
        <v>35401268.816</v>
      </c>
      <c r="C194" s="60">
        <v>907.16300000000001</v>
      </c>
      <c r="D194" s="15">
        <v>44022</v>
      </c>
      <c r="E194" s="65"/>
    </row>
    <row r="195" spans="1:5" ht="16.5" thickBot="1" x14ac:dyDescent="0.25">
      <c r="A195" s="60">
        <v>3045103.9879999999</v>
      </c>
      <c r="B195" s="60">
        <v>35401268.816</v>
      </c>
      <c r="C195" s="60">
        <v>907.16300000000001</v>
      </c>
      <c r="D195" s="15">
        <v>44023</v>
      </c>
      <c r="E195" s="65">
        <v>779.10299999999995</v>
      </c>
    </row>
    <row r="196" spans="1:5" ht="16.5" thickBot="1" x14ac:dyDescent="0.25">
      <c r="A196" s="60">
        <v>3045103.9879999999</v>
      </c>
      <c r="B196" s="60">
        <v>35401268.816</v>
      </c>
      <c r="C196" s="60">
        <v>907.16300000000001</v>
      </c>
      <c r="D196" s="15">
        <v>44024</v>
      </c>
      <c r="E196" s="65">
        <v>779.11300000000006</v>
      </c>
    </row>
    <row r="197" spans="1:5" ht="16.5" thickBot="1" x14ac:dyDescent="0.25">
      <c r="A197" s="60">
        <v>3045103.9879999999</v>
      </c>
      <c r="B197" s="60">
        <v>35401268.816</v>
      </c>
      <c r="C197" s="60">
        <v>907.16300000000001</v>
      </c>
      <c r="D197" s="15">
        <v>44025</v>
      </c>
      <c r="E197" s="65">
        <v>779.12300000000005</v>
      </c>
    </row>
    <row r="198" spans="1:5" ht="16.5" thickBot="1" x14ac:dyDescent="0.25">
      <c r="A198" s="60">
        <v>3045103.9879999999</v>
      </c>
      <c r="B198" s="60">
        <v>35401268.816</v>
      </c>
      <c r="C198" s="60">
        <v>907.16300000000001</v>
      </c>
      <c r="D198" s="15">
        <v>44026</v>
      </c>
      <c r="E198" s="65">
        <v>779.11300000000006</v>
      </c>
    </row>
    <row r="199" spans="1:5" ht="16.5" thickBot="1" x14ac:dyDescent="0.25">
      <c r="A199" s="60">
        <v>3045103.9879999999</v>
      </c>
      <c r="B199" s="60">
        <v>35401268.816</v>
      </c>
      <c r="C199" s="60">
        <v>907.16300000000001</v>
      </c>
      <c r="D199" s="15">
        <v>44027</v>
      </c>
      <c r="E199" s="65">
        <v>779.08299999999997</v>
      </c>
    </row>
    <row r="200" spans="1:5" ht="16.5" thickBot="1" x14ac:dyDescent="0.25">
      <c r="A200" s="60">
        <v>3045103.9879999999</v>
      </c>
      <c r="B200" s="60">
        <v>35401268.816</v>
      </c>
      <c r="C200" s="60">
        <v>907.16300000000001</v>
      </c>
      <c r="D200" s="15">
        <v>44028</v>
      </c>
      <c r="E200" s="65">
        <v>779.08299999999997</v>
      </c>
    </row>
    <row r="201" spans="1:5" ht="16.5" thickBot="1" x14ac:dyDescent="0.25">
      <c r="A201" s="60">
        <v>3045103.9879999999</v>
      </c>
      <c r="B201" s="60">
        <v>35401268.816</v>
      </c>
      <c r="C201" s="60">
        <v>907.16300000000001</v>
      </c>
      <c r="D201" s="15">
        <v>44029</v>
      </c>
      <c r="E201" s="65">
        <v>779.11300000000006</v>
      </c>
    </row>
    <row r="202" spans="1:5" ht="16.5" thickBot="1" x14ac:dyDescent="0.25">
      <c r="A202" s="60">
        <v>3045103.9879999999</v>
      </c>
      <c r="B202" s="60">
        <v>35401268.816</v>
      </c>
      <c r="C202" s="60">
        <v>907.16300000000001</v>
      </c>
      <c r="D202" s="15">
        <v>44030</v>
      </c>
      <c r="E202" s="65">
        <v>779.10299999999995</v>
      </c>
    </row>
    <row r="203" spans="1:5" ht="16.5" thickBot="1" x14ac:dyDescent="0.25">
      <c r="A203" s="60">
        <v>3045103.9879999999</v>
      </c>
      <c r="B203" s="60">
        <v>35401268.816</v>
      </c>
      <c r="C203" s="60">
        <v>907.16300000000001</v>
      </c>
      <c r="D203" s="15">
        <v>44031</v>
      </c>
      <c r="E203" s="65">
        <v>779.11300000000006</v>
      </c>
    </row>
    <row r="204" spans="1:5" ht="16.5" thickBot="1" x14ac:dyDescent="0.25">
      <c r="A204" s="60">
        <v>3045103.9879999999</v>
      </c>
      <c r="B204" s="60">
        <v>35401268.816</v>
      </c>
      <c r="C204" s="60">
        <v>907.16300000000001</v>
      </c>
      <c r="D204" s="15">
        <v>44032</v>
      </c>
      <c r="E204" s="65">
        <v>779.11300000000006</v>
      </c>
    </row>
    <row r="205" spans="1:5" ht="16.5" thickBot="1" x14ac:dyDescent="0.25">
      <c r="A205" s="60">
        <v>3045103.9879999999</v>
      </c>
      <c r="B205" s="60">
        <v>35401268.816</v>
      </c>
      <c r="C205" s="60">
        <v>907.16300000000001</v>
      </c>
      <c r="D205" s="15">
        <v>44033</v>
      </c>
      <c r="E205" s="65">
        <v>779.11300000000006</v>
      </c>
    </row>
    <row r="206" spans="1:5" ht="16.5" thickBot="1" x14ac:dyDescent="0.25">
      <c r="A206" s="60">
        <v>3045103.9879999999</v>
      </c>
      <c r="B206" s="60">
        <v>35401268.816</v>
      </c>
      <c r="C206" s="60">
        <v>907.16300000000001</v>
      </c>
      <c r="D206" s="15">
        <v>44034</v>
      </c>
      <c r="E206" s="65">
        <v>779.09299999999996</v>
      </c>
    </row>
    <row r="207" spans="1:5" ht="16.5" thickBot="1" x14ac:dyDescent="0.25">
      <c r="A207" s="60">
        <v>3045103.9879999999</v>
      </c>
      <c r="B207" s="60">
        <v>35401268.816</v>
      </c>
      <c r="C207" s="60">
        <v>907.16300000000001</v>
      </c>
      <c r="D207" s="15">
        <v>44035</v>
      </c>
      <c r="E207" s="65">
        <v>779.12300000000005</v>
      </c>
    </row>
    <row r="208" spans="1:5" ht="16.5" thickBot="1" x14ac:dyDescent="0.25">
      <c r="A208" s="60">
        <v>3045103.9879999999</v>
      </c>
      <c r="B208" s="60">
        <v>35401268.816</v>
      </c>
      <c r="C208" s="60">
        <v>907.16300000000001</v>
      </c>
      <c r="D208" s="15">
        <v>44036</v>
      </c>
      <c r="E208" s="65">
        <v>779.11300000000006</v>
      </c>
    </row>
    <row r="209" spans="1:5" ht="16.5" thickBot="1" x14ac:dyDescent="0.25">
      <c r="A209" s="60">
        <v>3045103.9879999999</v>
      </c>
      <c r="B209" s="60">
        <v>35401268.816</v>
      </c>
      <c r="C209" s="60">
        <v>907.16300000000001</v>
      </c>
      <c r="D209" s="15">
        <v>44037</v>
      </c>
      <c r="E209" s="65">
        <v>779.13300000000004</v>
      </c>
    </row>
    <row r="210" spans="1:5" ht="16.5" thickBot="1" x14ac:dyDescent="0.25">
      <c r="A210" s="60">
        <v>3045103.9879999999</v>
      </c>
      <c r="B210" s="60">
        <v>35401268.816</v>
      </c>
      <c r="C210" s="60">
        <v>907.16300000000001</v>
      </c>
      <c r="D210" s="15">
        <v>44038</v>
      </c>
      <c r="E210" s="65">
        <v>779.09299999999996</v>
      </c>
    </row>
    <row r="211" spans="1:5" ht="16.5" thickBot="1" x14ac:dyDescent="0.25">
      <c r="A211" s="60">
        <v>3045103.9879999999</v>
      </c>
      <c r="B211" s="60">
        <v>35401268.816</v>
      </c>
      <c r="C211" s="60">
        <v>907.16300000000001</v>
      </c>
      <c r="D211" s="15">
        <v>44039</v>
      </c>
      <c r="E211" s="65">
        <v>779.12300000000005</v>
      </c>
    </row>
    <row r="212" spans="1:5" ht="16.5" thickBot="1" x14ac:dyDescent="0.25">
      <c r="A212" s="60">
        <v>3045103.9879999999</v>
      </c>
      <c r="B212" s="60">
        <v>35401268.816</v>
      </c>
      <c r="C212" s="60">
        <v>907.16300000000001</v>
      </c>
      <c r="D212" s="15">
        <v>44040</v>
      </c>
      <c r="E212" s="65">
        <v>779.10299999999995</v>
      </c>
    </row>
    <row r="213" spans="1:5" ht="16.5" thickBot="1" x14ac:dyDescent="0.25">
      <c r="A213" s="60">
        <v>3045103.9879999999</v>
      </c>
      <c r="B213" s="60">
        <v>35401268.816</v>
      </c>
      <c r="C213" s="60">
        <v>907.16300000000001</v>
      </c>
      <c r="D213" s="15">
        <v>44041</v>
      </c>
      <c r="E213" s="65">
        <v>779.08299999999997</v>
      </c>
    </row>
    <row r="214" spans="1:5" ht="16.5" thickBot="1" x14ac:dyDescent="0.25">
      <c r="A214" s="60">
        <v>3045103.9879999999</v>
      </c>
      <c r="B214" s="60">
        <v>35401268.816</v>
      </c>
      <c r="C214" s="60">
        <v>907.16300000000001</v>
      </c>
      <c r="D214" s="15">
        <v>44042</v>
      </c>
      <c r="E214" s="65">
        <v>779.07299999999998</v>
      </c>
    </row>
    <row r="215" spans="1:5" ht="16.5" thickBot="1" x14ac:dyDescent="0.25">
      <c r="A215" s="60">
        <v>3045103.9879999999</v>
      </c>
      <c r="B215" s="60">
        <v>35401268.816</v>
      </c>
      <c r="C215" s="60">
        <v>907.16300000000001</v>
      </c>
      <c r="D215" s="15">
        <v>44043</v>
      </c>
      <c r="E215" s="65">
        <v>779.15300000000002</v>
      </c>
    </row>
    <row r="216" spans="1:5" ht="16.5" thickBot="1" x14ac:dyDescent="0.25">
      <c r="A216" s="60">
        <v>3045103.9879999999</v>
      </c>
      <c r="B216" s="60">
        <v>35401268.816</v>
      </c>
      <c r="C216" s="60">
        <v>907.16300000000001</v>
      </c>
      <c r="D216" s="15">
        <v>44044</v>
      </c>
      <c r="E216" s="65">
        <v>779.20299999999997</v>
      </c>
    </row>
    <row r="217" spans="1:5" ht="16.5" thickBot="1" x14ac:dyDescent="0.25">
      <c r="A217" s="60">
        <v>3045103.9879999999</v>
      </c>
      <c r="B217" s="60">
        <v>35401268.816</v>
      </c>
      <c r="C217" s="60">
        <v>907.16300000000001</v>
      </c>
      <c r="D217" s="15">
        <v>44045</v>
      </c>
      <c r="E217" s="65">
        <v>779.16300000000001</v>
      </c>
    </row>
    <row r="218" spans="1:5" ht="16.5" thickBot="1" x14ac:dyDescent="0.25">
      <c r="A218" s="60">
        <v>3045103.9879999999</v>
      </c>
      <c r="B218" s="60">
        <v>35401268.816</v>
      </c>
      <c r="C218" s="60">
        <v>907.16300000000001</v>
      </c>
      <c r="D218" s="15">
        <v>44046</v>
      </c>
      <c r="E218" s="65">
        <v>779.24300000000005</v>
      </c>
    </row>
    <row r="219" spans="1:5" ht="16.5" thickBot="1" x14ac:dyDescent="0.25">
      <c r="A219" s="60">
        <v>3045103.9879999999</v>
      </c>
      <c r="B219" s="60">
        <v>35401268.816</v>
      </c>
      <c r="C219" s="60">
        <v>907.16300000000001</v>
      </c>
      <c r="D219" s="15">
        <v>44047</v>
      </c>
      <c r="E219" s="65">
        <v>779.20299999999997</v>
      </c>
    </row>
    <row r="220" spans="1:5" ht="16.5" thickBot="1" x14ac:dyDescent="0.25">
      <c r="A220" s="60">
        <v>3045103.9879999999</v>
      </c>
      <c r="B220" s="60">
        <v>35401268.816</v>
      </c>
      <c r="C220" s="60">
        <v>907.16300000000001</v>
      </c>
      <c r="D220" s="15">
        <v>44048</v>
      </c>
      <c r="E220" s="65">
        <v>779.27300000000002</v>
      </c>
    </row>
    <row r="221" spans="1:5" ht="16.5" thickBot="1" x14ac:dyDescent="0.25">
      <c r="A221" s="60">
        <v>3045103.9879999999</v>
      </c>
      <c r="B221" s="60">
        <v>35401268.816</v>
      </c>
      <c r="C221" s="60">
        <v>907.16300000000001</v>
      </c>
      <c r="D221" s="15">
        <v>44049</v>
      </c>
      <c r="E221" s="65">
        <v>779.33299999999997</v>
      </c>
    </row>
    <row r="222" spans="1:5" ht="16.5" thickBot="1" x14ac:dyDescent="0.25">
      <c r="A222" s="60">
        <v>3045103.9879999999</v>
      </c>
      <c r="B222" s="60">
        <v>35401268.816</v>
      </c>
      <c r="C222" s="60">
        <v>907.16300000000001</v>
      </c>
      <c r="D222" s="15">
        <v>44050</v>
      </c>
      <c r="E222" s="65">
        <v>779.303</v>
      </c>
    </row>
    <row r="223" spans="1:5" ht="16.5" thickBot="1" x14ac:dyDescent="0.25">
      <c r="A223" s="60">
        <v>3045103.9879999999</v>
      </c>
      <c r="B223" s="60">
        <v>35401268.816</v>
      </c>
      <c r="C223" s="60">
        <v>907.16300000000001</v>
      </c>
      <c r="D223" s="15">
        <v>44051</v>
      </c>
      <c r="E223" s="65">
        <v>779.28300000000002</v>
      </c>
    </row>
    <row r="224" spans="1:5" ht="16.5" thickBot="1" x14ac:dyDescent="0.25">
      <c r="A224" s="60">
        <v>3045103.9879999999</v>
      </c>
      <c r="B224" s="60">
        <v>35401268.816</v>
      </c>
      <c r="C224" s="60">
        <v>907.16300000000001</v>
      </c>
      <c r="D224" s="15">
        <v>44052</v>
      </c>
      <c r="E224" s="65">
        <v>779.26300000000003</v>
      </c>
    </row>
    <row r="225" spans="1:5" ht="16.5" thickBot="1" x14ac:dyDescent="0.25">
      <c r="A225" s="60">
        <v>3045103.9879999999</v>
      </c>
      <c r="B225" s="60">
        <v>35401268.816</v>
      </c>
      <c r="C225" s="60">
        <v>907.16300000000001</v>
      </c>
      <c r="D225" s="15">
        <v>44053</v>
      </c>
      <c r="E225" s="65">
        <v>779.34299999999996</v>
      </c>
    </row>
    <row r="226" spans="1:5" ht="16.5" thickBot="1" x14ac:dyDescent="0.25">
      <c r="A226" s="60">
        <v>3045103.9879999999</v>
      </c>
      <c r="B226" s="60">
        <v>35401268.816</v>
      </c>
      <c r="C226" s="60">
        <v>907.16300000000001</v>
      </c>
      <c r="D226" s="15">
        <v>44054</v>
      </c>
      <c r="E226" s="65">
        <v>779.08299999999997</v>
      </c>
    </row>
    <row r="227" spans="1:5" ht="16.5" thickBot="1" x14ac:dyDescent="0.25">
      <c r="A227" s="60">
        <v>3045103.9879999999</v>
      </c>
      <c r="B227" s="60">
        <v>35401268.816</v>
      </c>
      <c r="C227" s="60">
        <v>907.16300000000001</v>
      </c>
      <c r="D227" s="15">
        <v>44055</v>
      </c>
      <c r="E227" s="65">
        <v>779.14300000000003</v>
      </c>
    </row>
    <row r="228" spans="1:5" ht="16.5" thickBot="1" x14ac:dyDescent="0.25">
      <c r="A228" s="60">
        <v>3045103.9879999999</v>
      </c>
      <c r="B228" s="60">
        <v>35401268.816</v>
      </c>
      <c r="C228" s="60">
        <v>907.16300000000001</v>
      </c>
      <c r="D228" s="15">
        <v>44056</v>
      </c>
      <c r="E228" s="65">
        <v>779.173</v>
      </c>
    </row>
    <row r="229" spans="1:5" ht="16.5" thickBot="1" x14ac:dyDescent="0.25">
      <c r="A229" s="60">
        <v>3045103.9879999999</v>
      </c>
      <c r="B229" s="60">
        <v>35401268.816</v>
      </c>
      <c r="C229" s="60">
        <v>907.16300000000001</v>
      </c>
      <c r="D229" s="15">
        <v>44057</v>
      </c>
      <c r="E229" s="65">
        <v>779.18299999999999</v>
      </c>
    </row>
    <row r="230" spans="1:5" ht="16.5" thickBot="1" x14ac:dyDescent="0.25">
      <c r="A230" s="60">
        <v>3045103.9879999999</v>
      </c>
      <c r="B230" s="60">
        <v>35401268.816</v>
      </c>
      <c r="C230" s="60">
        <v>907.16300000000001</v>
      </c>
      <c r="D230" s="15">
        <v>44058</v>
      </c>
      <c r="E230" s="65">
        <v>779.16300000000001</v>
      </c>
    </row>
    <row r="231" spans="1:5" ht="16.5" thickBot="1" x14ac:dyDescent="0.25">
      <c r="A231" s="60">
        <v>3045103.9879999999</v>
      </c>
      <c r="B231" s="60">
        <v>35401268.816</v>
      </c>
      <c r="C231" s="60">
        <v>907.16300000000001</v>
      </c>
      <c r="D231" s="15">
        <v>44059</v>
      </c>
      <c r="E231" s="65">
        <v>779.15300000000002</v>
      </c>
    </row>
    <row r="232" spans="1:5" ht="16.5" thickBot="1" x14ac:dyDescent="0.25">
      <c r="A232" s="60">
        <v>3045103.9879999999</v>
      </c>
      <c r="B232" s="60">
        <v>35401268.816</v>
      </c>
      <c r="C232" s="60">
        <v>907.16300000000001</v>
      </c>
      <c r="D232" s="15">
        <v>44060</v>
      </c>
      <c r="E232" s="65">
        <v>779.16300000000001</v>
      </c>
    </row>
    <row r="233" spans="1:5" ht="16.5" thickBot="1" x14ac:dyDescent="0.25">
      <c r="A233" s="60">
        <v>3045103.9879999999</v>
      </c>
      <c r="B233" s="60">
        <v>35401268.816</v>
      </c>
      <c r="C233" s="60">
        <v>907.16300000000001</v>
      </c>
      <c r="D233" s="15">
        <v>44061</v>
      </c>
      <c r="E233" s="65">
        <v>779.18299999999999</v>
      </c>
    </row>
    <row r="234" spans="1:5" ht="16.5" thickBot="1" x14ac:dyDescent="0.25">
      <c r="A234" s="60">
        <v>3045103.9879999999</v>
      </c>
      <c r="B234" s="60">
        <v>35401268.816</v>
      </c>
      <c r="C234" s="60">
        <v>907.16300000000001</v>
      </c>
      <c r="D234" s="15">
        <v>44062</v>
      </c>
      <c r="E234" s="65">
        <v>779.22299999999996</v>
      </c>
    </row>
    <row r="235" spans="1:5" ht="16.5" thickBot="1" x14ac:dyDescent="0.25">
      <c r="A235" s="60">
        <v>3045103.9879999999</v>
      </c>
      <c r="B235" s="60">
        <v>35401268.816</v>
      </c>
      <c r="C235" s="60">
        <v>907.16300000000001</v>
      </c>
      <c r="D235" s="15">
        <v>44063</v>
      </c>
      <c r="E235" s="65">
        <v>779.27300000000002</v>
      </c>
    </row>
    <row r="236" spans="1:5" ht="16.5" thickBot="1" x14ac:dyDescent="0.25">
      <c r="A236" s="60">
        <v>3045103.9879999999</v>
      </c>
      <c r="B236" s="60">
        <v>35401268.816</v>
      </c>
      <c r="C236" s="60">
        <v>907.16300000000001</v>
      </c>
      <c r="D236" s="15">
        <v>44064</v>
      </c>
      <c r="E236" s="65">
        <v>779.24300000000005</v>
      </c>
    </row>
    <row r="237" spans="1:5" ht="16.5" thickBot="1" x14ac:dyDescent="0.25">
      <c r="A237" s="60">
        <v>3045103.9879999999</v>
      </c>
      <c r="B237" s="60">
        <v>35401268.816</v>
      </c>
      <c r="C237" s="60">
        <v>907.16300000000001</v>
      </c>
      <c r="D237" s="15">
        <v>44065</v>
      </c>
      <c r="E237" s="65">
        <v>779.23299999999995</v>
      </c>
    </row>
    <row r="238" spans="1:5" ht="16.5" thickBot="1" x14ac:dyDescent="0.25">
      <c r="A238" s="60">
        <v>3045103.9879999999</v>
      </c>
      <c r="B238" s="60">
        <v>35401268.816</v>
      </c>
      <c r="C238" s="60">
        <v>907.16300000000001</v>
      </c>
      <c r="D238" s="15">
        <v>44066</v>
      </c>
      <c r="E238" s="65">
        <v>779.21299999999997</v>
      </c>
    </row>
    <row r="239" spans="1:5" ht="16.5" thickBot="1" x14ac:dyDescent="0.25">
      <c r="A239" s="60">
        <v>3045103.9879999999</v>
      </c>
      <c r="B239" s="60">
        <v>35401268.816</v>
      </c>
      <c r="C239" s="60">
        <v>907.16300000000001</v>
      </c>
      <c r="D239" s="15">
        <v>44067</v>
      </c>
      <c r="E239" s="65">
        <v>779.25300000000004</v>
      </c>
    </row>
    <row r="240" spans="1:5" ht="16.5" thickBot="1" x14ac:dyDescent="0.25">
      <c r="A240" s="60">
        <v>3045103.9879999999</v>
      </c>
      <c r="B240" s="60">
        <v>35401268.816</v>
      </c>
      <c r="C240" s="60">
        <v>907.16300000000001</v>
      </c>
      <c r="D240" s="15">
        <v>44068</v>
      </c>
      <c r="E240" s="65">
        <v>779.23299999999995</v>
      </c>
    </row>
    <row r="241" spans="1:5" ht="16.5" thickBot="1" x14ac:dyDescent="0.25">
      <c r="A241" s="60">
        <v>3045103.9879999999</v>
      </c>
      <c r="B241" s="60">
        <v>35401268.816</v>
      </c>
      <c r="C241" s="60">
        <v>907.16300000000001</v>
      </c>
      <c r="D241" s="15">
        <v>44069</v>
      </c>
      <c r="E241" s="65">
        <v>779.24300000000005</v>
      </c>
    </row>
    <row r="242" spans="1:5" ht="16.5" thickBot="1" x14ac:dyDescent="0.25">
      <c r="A242" s="60">
        <v>3045103.9879999999</v>
      </c>
      <c r="B242" s="60">
        <v>35401268.816</v>
      </c>
      <c r="C242" s="60">
        <v>907.16300000000001</v>
      </c>
      <c r="D242" s="15">
        <v>44070</v>
      </c>
      <c r="E242" s="65">
        <v>779.22299999999996</v>
      </c>
    </row>
    <row r="243" spans="1:5" ht="16.5" thickBot="1" x14ac:dyDescent="0.25">
      <c r="A243" s="60">
        <v>3045103.9879999999</v>
      </c>
      <c r="B243" s="60">
        <v>35401268.816</v>
      </c>
      <c r="C243" s="60">
        <v>907.16300000000001</v>
      </c>
      <c r="D243" s="15">
        <v>44071</v>
      </c>
      <c r="E243" s="65">
        <v>779.23299999999995</v>
      </c>
    </row>
    <row r="244" spans="1:5" ht="16.5" thickBot="1" x14ac:dyDescent="0.25">
      <c r="A244" s="60">
        <v>3045103.9879999999</v>
      </c>
      <c r="B244" s="60">
        <v>35401268.816</v>
      </c>
      <c r="C244" s="60">
        <v>907.16300000000001</v>
      </c>
      <c r="D244" s="15">
        <v>44072</v>
      </c>
      <c r="E244" s="65">
        <v>779.24300000000005</v>
      </c>
    </row>
    <row r="245" spans="1:5" ht="16.5" thickBot="1" x14ac:dyDescent="0.25">
      <c r="A245" s="60">
        <v>3045103.9879999999</v>
      </c>
      <c r="B245" s="60">
        <v>35401268.816</v>
      </c>
      <c r="C245" s="60">
        <v>907.16300000000001</v>
      </c>
      <c r="D245" s="15">
        <v>44073</v>
      </c>
      <c r="E245" s="65">
        <v>779.21299999999997</v>
      </c>
    </row>
    <row r="246" spans="1:5" ht="16.5" thickBot="1" x14ac:dyDescent="0.25">
      <c r="A246" s="60">
        <v>3045103.9879999999</v>
      </c>
      <c r="B246" s="60">
        <v>35401268.816</v>
      </c>
      <c r="C246" s="60">
        <v>907.16300000000001</v>
      </c>
      <c r="D246" s="15">
        <v>44074</v>
      </c>
      <c r="E246" s="65">
        <v>779.20299999999997</v>
      </c>
    </row>
    <row r="247" spans="1:5" ht="16.5" thickBot="1" x14ac:dyDescent="0.25">
      <c r="A247" s="60">
        <v>3045103.9879999999</v>
      </c>
      <c r="B247" s="60">
        <v>35401268.816</v>
      </c>
      <c r="C247" s="60">
        <v>907.16300000000001</v>
      </c>
      <c r="D247" s="15">
        <v>44075</v>
      </c>
      <c r="E247" s="65">
        <v>779.18299999999999</v>
      </c>
    </row>
    <row r="248" spans="1:5" ht="16.5" thickBot="1" x14ac:dyDescent="0.25">
      <c r="A248" s="60">
        <v>3045103.9879999999</v>
      </c>
      <c r="B248" s="60">
        <v>35401268.816</v>
      </c>
      <c r="C248" s="60">
        <v>907.16300000000001</v>
      </c>
      <c r="D248" s="15">
        <v>44076</v>
      </c>
      <c r="E248" s="65">
        <v>779.173</v>
      </c>
    </row>
    <row r="249" spans="1:5" ht="16.5" thickBot="1" x14ac:dyDescent="0.25">
      <c r="A249" s="60">
        <v>3045103.9879999999</v>
      </c>
      <c r="B249" s="60">
        <v>35401268.816</v>
      </c>
      <c r="C249" s="60">
        <v>907.16300000000001</v>
      </c>
      <c r="D249" s="15">
        <v>44077</v>
      </c>
      <c r="E249" s="65">
        <v>779.18299999999999</v>
      </c>
    </row>
    <row r="250" spans="1:5" ht="16.5" thickBot="1" x14ac:dyDescent="0.25">
      <c r="A250" s="60">
        <v>3045103.9879999999</v>
      </c>
      <c r="B250" s="60">
        <v>35401268.816</v>
      </c>
      <c r="C250" s="60">
        <v>907.16300000000001</v>
      </c>
      <c r="D250" s="15">
        <v>44078</v>
      </c>
      <c r="E250" s="65">
        <v>779.21299999999997</v>
      </c>
    </row>
    <row r="251" spans="1:5" ht="16.5" thickBot="1" x14ac:dyDescent="0.25">
      <c r="A251" s="60">
        <v>3045103.9879999999</v>
      </c>
      <c r="B251" s="60">
        <v>35401268.816</v>
      </c>
      <c r="C251" s="60">
        <v>907.16300000000001</v>
      </c>
      <c r="D251" s="15">
        <v>44079</v>
      </c>
      <c r="E251" s="65">
        <v>779.20299999999997</v>
      </c>
    </row>
    <row r="252" spans="1:5" ht="16.5" thickBot="1" x14ac:dyDescent="0.25">
      <c r="A252" s="60">
        <v>3045103.9879999999</v>
      </c>
      <c r="B252" s="60">
        <v>35401268.816</v>
      </c>
      <c r="C252" s="60">
        <v>907.16300000000001</v>
      </c>
      <c r="D252" s="15">
        <v>44080</v>
      </c>
      <c r="E252" s="65">
        <v>779.21299999999997</v>
      </c>
    </row>
    <row r="253" spans="1:5" ht="16.5" thickBot="1" x14ac:dyDescent="0.25">
      <c r="A253" s="60">
        <v>3045103.9879999999</v>
      </c>
      <c r="B253" s="60">
        <v>35401268.816</v>
      </c>
      <c r="C253" s="60">
        <v>907.16300000000001</v>
      </c>
      <c r="D253" s="15">
        <v>44081</v>
      </c>
      <c r="E253" s="65">
        <v>779.23299999999995</v>
      </c>
    </row>
    <row r="254" spans="1:5" ht="16.5" thickBot="1" x14ac:dyDescent="0.25">
      <c r="A254" s="60">
        <v>3045103.9879999999</v>
      </c>
      <c r="B254" s="60">
        <v>35401268.816</v>
      </c>
      <c r="C254" s="60">
        <v>907.16300000000001</v>
      </c>
      <c r="D254" s="15">
        <v>44082</v>
      </c>
      <c r="E254" s="65">
        <v>779.23299999999995</v>
      </c>
    </row>
    <row r="255" spans="1:5" ht="16.5" thickBot="1" x14ac:dyDescent="0.25">
      <c r="A255" s="60">
        <v>3045103.9879999999</v>
      </c>
      <c r="B255" s="60">
        <v>35401268.816</v>
      </c>
      <c r="C255" s="60">
        <v>907.16300000000001</v>
      </c>
      <c r="D255" s="15">
        <v>44083</v>
      </c>
      <c r="E255" s="65">
        <v>779.23299999999995</v>
      </c>
    </row>
    <row r="256" spans="1:5" ht="16.5" thickBot="1" x14ac:dyDescent="0.25">
      <c r="A256" s="60">
        <v>3045103.9879999999</v>
      </c>
      <c r="B256" s="60">
        <v>35401268.816</v>
      </c>
      <c r="C256" s="60">
        <v>907.16300000000001</v>
      </c>
      <c r="D256" s="15">
        <v>44084</v>
      </c>
      <c r="E256" s="65">
        <v>779.21299999999997</v>
      </c>
    </row>
    <row r="257" spans="1:5" ht="16.5" thickBot="1" x14ac:dyDescent="0.25">
      <c r="A257" s="60">
        <v>3045103.9879999999</v>
      </c>
      <c r="B257" s="60">
        <v>35401268.816</v>
      </c>
      <c r="C257" s="60">
        <v>907.16300000000001</v>
      </c>
      <c r="D257" s="15">
        <v>44085</v>
      </c>
      <c r="E257" s="65">
        <v>779.20299999999997</v>
      </c>
    </row>
    <row r="258" spans="1:5" ht="16.5" thickBot="1" x14ac:dyDescent="0.25">
      <c r="A258" s="60">
        <v>3045103.9879999999</v>
      </c>
      <c r="B258" s="60">
        <v>35401268.816</v>
      </c>
      <c r="C258" s="60">
        <v>907.16300000000001</v>
      </c>
      <c r="D258" s="15">
        <v>44086</v>
      </c>
      <c r="E258" s="65">
        <v>779.22299999999996</v>
      </c>
    </row>
    <row r="259" spans="1:5" ht="16.5" thickBot="1" x14ac:dyDescent="0.25">
      <c r="A259" s="60">
        <v>3045103.9879999999</v>
      </c>
      <c r="B259" s="60">
        <v>35401268.816</v>
      </c>
      <c r="C259" s="60">
        <v>907.16300000000001</v>
      </c>
      <c r="D259" s="15">
        <v>44087</v>
      </c>
      <c r="E259" s="65">
        <v>779.24300000000005</v>
      </c>
    </row>
    <row r="260" spans="1:5" ht="16.5" thickBot="1" x14ac:dyDescent="0.25">
      <c r="A260" s="60">
        <v>3045103.9879999999</v>
      </c>
      <c r="B260" s="60">
        <v>35401268.816</v>
      </c>
      <c r="C260" s="60">
        <v>907.16300000000001</v>
      </c>
      <c r="D260" s="15">
        <v>44088</v>
      </c>
      <c r="E260" s="65">
        <v>779.24300000000005</v>
      </c>
    </row>
    <row r="261" spans="1:5" ht="16.5" thickBot="1" x14ac:dyDescent="0.25">
      <c r="A261" s="60">
        <v>3045103.9879999999</v>
      </c>
      <c r="B261" s="60">
        <v>35401268.816</v>
      </c>
      <c r="C261" s="60">
        <v>907.16300000000001</v>
      </c>
      <c r="D261" s="15">
        <v>44089</v>
      </c>
      <c r="E261" s="65">
        <v>779.24300000000005</v>
      </c>
    </row>
    <row r="262" spans="1:5" ht="16.5" thickBot="1" x14ac:dyDescent="0.25">
      <c r="A262" s="60">
        <v>3045103.9879999999</v>
      </c>
      <c r="B262" s="60">
        <v>35401268.816</v>
      </c>
      <c r="C262" s="60">
        <v>907.16300000000001</v>
      </c>
      <c r="D262" s="15">
        <v>44090</v>
      </c>
      <c r="E262" s="65">
        <v>779.22299999999996</v>
      </c>
    </row>
    <row r="263" spans="1:5" ht="16.5" thickBot="1" x14ac:dyDescent="0.25">
      <c r="A263" s="60">
        <v>3045103.9879999999</v>
      </c>
      <c r="B263" s="60">
        <v>35401268.816</v>
      </c>
      <c r="C263" s="60">
        <v>907.16300000000001</v>
      </c>
      <c r="D263" s="15">
        <v>44091</v>
      </c>
      <c r="E263" s="65">
        <v>779.21299999999997</v>
      </c>
    </row>
    <row r="264" spans="1:5" ht="16.5" thickBot="1" x14ac:dyDescent="0.25">
      <c r="A264" s="60">
        <v>3045103.9879999999</v>
      </c>
      <c r="B264" s="60">
        <v>35401268.816</v>
      </c>
      <c r="C264" s="60">
        <v>907.16300000000001</v>
      </c>
      <c r="D264" s="15">
        <v>44092</v>
      </c>
      <c r="E264" s="65">
        <v>779.21299999999997</v>
      </c>
    </row>
    <row r="265" spans="1:5" ht="16.5" thickBot="1" x14ac:dyDescent="0.25">
      <c r="A265" s="60">
        <v>3045103.9879999999</v>
      </c>
      <c r="B265" s="60">
        <v>35401268.816</v>
      </c>
      <c r="C265" s="60">
        <v>907.16300000000001</v>
      </c>
      <c r="D265" s="15">
        <v>44093</v>
      </c>
      <c r="E265" s="65">
        <v>779.20299999999997</v>
      </c>
    </row>
    <row r="266" spans="1:5" ht="16.5" thickBot="1" x14ac:dyDescent="0.25">
      <c r="A266" s="60">
        <v>3045103.9879999999</v>
      </c>
      <c r="B266" s="60">
        <v>35401268.816</v>
      </c>
      <c r="C266" s="60">
        <v>907.16300000000001</v>
      </c>
      <c r="D266" s="15">
        <v>44094</v>
      </c>
      <c r="E266" s="65">
        <v>779.20299999999997</v>
      </c>
    </row>
    <row r="267" spans="1:5" ht="16.5" thickBot="1" x14ac:dyDescent="0.25">
      <c r="A267" s="60">
        <v>3045103.9879999999</v>
      </c>
      <c r="B267" s="60">
        <v>35401268.816</v>
      </c>
      <c r="C267" s="60">
        <v>907.16300000000001</v>
      </c>
      <c r="D267" s="15">
        <v>44095</v>
      </c>
      <c r="E267" s="65">
        <v>779.22299999999996</v>
      </c>
    </row>
    <row r="268" spans="1:5" ht="16.5" thickBot="1" x14ac:dyDescent="0.25">
      <c r="A268" s="60">
        <v>3045103.9879999999</v>
      </c>
      <c r="B268" s="60">
        <v>35401268.816</v>
      </c>
      <c r="C268" s="60">
        <v>907.16300000000001</v>
      </c>
      <c r="D268" s="15">
        <v>44096</v>
      </c>
      <c r="E268" s="65">
        <v>779.22299999999996</v>
      </c>
    </row>
    <row r="269" spans="1:5" ht="16.5" thickBot="1" x14ac:dyDescent="0.25">
      <c r="A269" s="60">
        <v>3045103.9879999999</v>
      </c>
      <c r="B269" s="60">
        <v>35401268.816</v>
      </c>
      <c r="C269" s="60">
        <v>907.16300000000001</v>
      </c>
      <c r="D269" s="15">
        <v>44097</v>
      </c>
      <c r="E269" s="65">
        <v>779.23299999999995</v>
      </c>
    </row>
    <row r="270" spans="1:5" ht="16.5" thickBot="1" x14ac:dyDescent="0.25">
      <c r="A270" s="60">
        <v>3045103.9879999999</v>
      </c>
      <c r="B270" s="60">
        <v>35401268.816</v>
      </c>
      <c r="C270" s="60">
        <v>907.16300000000001</v>
      </c>
      <c r="D270" s="15">
        <v>44098</v>
      </c>
      <c r="E270" s="65">
        <v>779.22299999999996</v>
      </c>
    </row>
    <row r="271" spans="1:5" ht="16.5" thickBot="1" x14ac:dyDescent="0.25">
      <c r="A271" s="60">
        <v>3045103.9879999999</v>
      </c>
      <c r="B271" s="60">
        <v>35401268.816</v>
      </c>
      <c r="C271" s="60">
        <v>907.16300000000001</v>
      </c>
      <c r="D271" s="15">
        <v>44099</v>
      </c>
      <c r="E271" s="65">
        <v>779.20299999999997</v>
      </c>
    </row>
    <row r="272" spans="1:5" ht="16.5" thickBot="1" x14ac:dyDescent="0.25">
      <c r="A272" s="60">
        <v>3045103.9879999999</v>
      </c>
      <c r="B272" s="60">
        <v>35401268.816</v>
      </c>
      <c r="C272" s="60">
        <v>907.16300000000001</v>
      </c>
      <c r="D272" s="15">
        <v>44100</v>
      </c>
      <c r="E272" s="65">
        <v>779.23299999999995</v>
      </c>
    </row>
    <row r="273" spans="1:5" ht="16.5" thickBot="1" x14ac:dyDescent="0.25">
      <c r="A273" s="60">
        <v>3045103.9879999999</v>
      </c>
      <c r="B273" s="60">
        <v>35401268.816</v>
      </c>
      <c r="C273" s="60">
        <v>907.16300000000001</v>
      </c>
      <c r="D273" s="15">
        <v>44101</v>
      </c>
      <c r="E273" s="65"/>
    </row>
    <row r="274" spans="1:5" ht="16.5" thickBot="1" x14ac:dyDescent="0.25">
      <c r="A274" s="60">
        <v>3045103.9879999999</v>
      </c>
      <c r="B274" s="60">
        <v>35401268.816</v>
      </c>
      <c r="C274" s="60">
        <v>907.16300000000001</v>
      </c>
      <c r="D274" s="15">
        <v>44102</v>
      </c>
      <c r="E274" s="65">
        <v>779.22299999999996</v>
      </c>
    </row>
    <row r="275" spans="1:5" ht="16.5" thickBot="1" x14ac:dyDescent="0.25">
      <c r="A275" s="60">
        <v>3045103.9879999999</v>
      </c>
      <c r="B275" s="60">
        <v>35401268.816</v>
      </c>
      <c r="C275" s="60">
        <v>907.16300000000001</v>
      </c>
      <c r="D275" s="15">
        <v>44103</v>
      </c>
      <c r="E275" s="65">
        <v>779.27300000000002</v>
      </c>
    </row>
    <row r="276" spans="1:5" ht="16.5" thickBot="1" x14ac:dyDescent="0.25">
      <c r="A276" s="60">
        <v>3045103.9879999999</v>
      </c>
      <c r="B276" s="60">
        <v>35401268.816</v>
      </c>
      <c r="C276" s="60">
        <v>907.16300000000001</v>
      </c>
      <c r="D276" s="15">
        <v>44104</v>
      </c>
      <c r="E276" s="65">
        <v>779.26300000000003</v>
      </c>
    </row>
    <row r="277" spans="1:5" ht="16.5" thickBot="1" x14ac:dyDescent="0.25">
      <c r="A277" s="60">
        <v>3045103.9879999999</v>
      </c>
      <c r="B277" s="60">
        <v>35401268.816</v>
      </c>
      <c r="C277" s="60">
        <v>907.16300000000001</v>
      </c>
      <c r="D277" s="15">
        <v>44105</v>
      </c>
      <c r="E277" s="65">
        <v>779.25300000000004</v>
      </c>
    </row>
    <row r="278" spans="1:5" ht="16.5" thickBot="1" x14ac:dyDescent="0.25">
      <c r="A278" s="60">
        <v>3045103.9879999999</v>
      </c>
      <c r="B278" s="60">
        <v>35401268.816</v>
      </c>
      <c r="C278" s="60">
        <v>907.16300000000001</v>
      </c>
      <c r="D278" s="15">
        <v>44106</v>
      </c>
      <c r="E278" s="65">
        <v>779.23299999999995</v>
      </c>
    </row>
    <row r="279" spans="1:5" ht="16.5" thickBot="1" x14ac:dyDescent="0.25">
      <c r="A279" s="60">
        <v>3045103.9879999999</v>
      </c>
      <c r="B279" s="60">
        <v>35401268.816</v>
      </c>
      <c r="C279" s="60">
        <v>907.16300000000001</v>
      </c>
      <c r="D279" s="15">
        <v>44107</v>
      </c>
      <c r="E279" s="65">
        <v>779.24300000000005</v>
      </c>
    </row>
    <row r="280" spans="1:5" ht="16.5" thickBot="1" x14ac:dyDescent="0.25">
      <c r="A280" s="60">
        <v>3045103.9879999999</v>
      </c>
      <c r="B280" s="60">
        <v>35401268.816</v>
      </c>
      <c r="C280" s="60">
        <v>907.16300000000001</v>
      </c>
      <c r="D280" s="15">
        <v>44108</v>
      </c>
      <c r="E280" s="65">
        <v>779.25300000000004</v>
      </c>
    </row>
    <row r="281" spans="1:5" ht="16.5" thickBot="1" x14ac:dyDescent="0.25">
      <c r="A281" s="60">
        <v>3045103.9879999999</v>
      </c>
      <c r="B281" s="60">
        <v>35401268.816</v>
      </c>
      <c r="C281" s="60">
        <v>907.16300000000001</v>
      </c>
      <c r="D281" s="15">
        <v>44109</v>
      </c>
      <c r="E281" s="65">
        <v>779.24300000000005</v>
      </c>
    </row>
    <row r="282" spans="1:5" ht="16.5" thickBot="1" x14ac:dyDescent="0.25">
      <c r="A282" s="60">
        <v>3045103.9879999999</v>
      </c>
      <c r="B282" s="60">
        <v>35401268.816</v>
      </c>
      <c r="C282" s="60">
        <v>907.16300000000001</v>
      </c>
      <c r="D282" s="15">
        <v>44110</v>
      </c>
      <c r="E282" s="65">
        <v>779.25300000000004</v>
      </c>
    </row>
    <row r="283" spans="1:5" ht="16.5" thickBot="1" x14ac:dyDescent="0.25">
      <c r="A283" s="60">
        <v>3045103.9879999999</v>
      </c>
      <c r="B283" s="60">
        <v>35401268.816</v>
      </c>
      <c r="C283" s="60">
        <v>907.16300000000001</v>
      </c>
      <c r="D283" s="15">
        <v>44111</v>
      </c>
      <c r="E283" s="65">
        <v>779.26300000000003</v>
      </c>
    </row>
    <row r="284" spans="1:5" ht="16.5" thickBot="1" x14ac:dyDescent="0.25">
      <c r="A284" s="60">
        <v>3045103.9879999999</v>
      </c>
      <c r="B284" s="60">
        <v>35401268.816</v>
      </c>
      <c r="C284" s="60">
        <v>907.16300000000001</v>
      </c>
      <c r="D284" s="15">
        <v>44112</v>
      </c>
      <c r="E284" s="65">
        <v>779.24300000000005</v>
      </c>
    </row>
    <row r="285" spans="1:5" ht="16.5" thickBot="1" x14ac:dyDescent="0.25">
      <c r="A285" s="60">
        <v>3045103.9879999999</v>
      </c>
      <c r="B285" s="60">
        <v>35401268.816</v>
      </c>
      <c r="C285" s="60">
        <v>907.16300000000001</v>
      </c>
      <c r="D285" s="15">
        <v>44113</v>
      </c>
      <c r="E285" s="65">
        <v>779.23299999999995</v>
      </c>
    </row>
    <row r="286" spans="1:5" ht="16.5" thickBot="1" x14ac:dyDescent="0.25">
      <c r="A286" s="60">
        <v>3045103.9879999999</v>
      </c>
      <c r="B286" s="60">
        <v>35401268.816</v>
      </c>
      <c r="C286" s="60">
        <v>907.16300000000001</v>
      </c>
      <c r="D286" s="15">
        <v>44114</v>
      </c>
      <c r="E286" s="65">
        <v>779.23299999999995</v>
      </c>
    </row>
    <row r="287" spans="1:5" ht="16.5" thickBot="1" x14ac:dyDescent="0.25">
      <c r="A287" s="60">
        <v>3045103.9879999999</v>
      </c>
      <c r="B287" s="60">
        <v>35401268.816</v>
      </c>
      <c r="C287" s="60">
        <v>907.16300000000001</v>
      </c>
      <c r="D287" s="15">
        <v>44115</v>
      </c>
      <c r="E287" s="65">
        <v>779.21299999999997</v>
      </c>
    </row>
    <row r="288" spans="1:5" ht="16.5" thickBot="1" x14ac:dyDescent="0.25">
      <c r="A288" s="60">
        <v>3045103.9879999999</v>
      </c>
      <c r="B288" s="60">
        <v>35401268.816</v>
      </c>
      <c r="C288" s="60">
        <v>907.16300000000001</v>
      </c>
      <c r="D288" s="15">
        <v>44116</v>
      </c>
      <c r="E288" s="65">
        <v>779.20299999999997</v>
      </c>
    </row>
    <row r="289" spans="1:5" ht="16.5" thickBot="1" x14ac:dyDescent="0.25">
      <c r="A289" s="60">
        <v>3045103.9879999999</v>
      </c>
      <c r="B289" s="60">
        <v>35401268.816</v>
      </c>
      <c r="C289" s="60">
        <v>907.16300000000001</v>
      </c>
      <c r="D289" s="15">
        <v>44117</v>
      </c>
      <c r="E289" s="65">
        <v>779.23299999999995</v>
      </c>
    </row>
    <row r="290" spans="1:5" ht="16.5" thickBot="1" x14ac:dyDescent="0.25">
      <c r="A290" s="60">
        <v>3045103.9879999999</v>
      </c>
      <c r="B290" s="60">
        <v>35401268.816</v>
      </c>
      <c r="C290" s="60">
        <v>907.16300000000001</v>
      </c>
      <c r="D290" s="15">
        <v>44118</v>
      </c>
      <c r="E290" s="65">
        <v>779.22299999999996</v>
      </c>
    </row>
    <row r="291" spans="1:5" ht="16.5" thickBot="1" x14ac:dyDescent="0.25">
      <c r="A291" s="60">
        <v>3045103.9879999999</v>
      </c>
      <c r="B291" s="60">
        <v>35401268.816</v>
      </c>
      <c r="C291" s="60">
        <v>907.16300000000001</v>
      </c>
      <c r="D291" s="15">
        <v>44119</v>
      </c>
      <c r="E291" s="65">
        <v>779.21299999999997</v>
      </c>
    </row>
    <row r="292" spans="1:5" ht="16.5" thickBot="1" x14ac:dyDescent="0.25">
      <c r="A292" s="60">
        <v>3045103.9879999999</v>
      </c>
      <c r="B292" s="60">
        <v>35401268.816</v>
      </c>
      <c r="C292" s="60">
        <v>907.16300000000001</v>
      </c>
      <c r="D292" s="15">
        <v>44120</v>
      </c>
      <c r="E292" s="65">
        <v>779.23299999999995</v>
      </c>
    </row>
    <row r="293" spans="1:5" ht="16.5" thickBot="1" x14ac:dyDescent="0.25">
      <c r="A293" s="60">
        <v>3045103.9879999999</v>
      </c>
      <c r="B293" s="60">
        <v>35401268.816</v>
      </c>
      <c r="C293" s="60">
        <v>907.16300000000001</v>
      </c>
      <c r="D293" s="15">
        <v>44121</v>
      </c>
      <c r="E293" s="65">
        <v>779.24300000000005</v>
      </c>
    </row>
    <row r="294" spans="1:5" ht="16.5" thickBot="1" x14ac:dyDescent="0.25">
      <c r="A294" s="60">
        <v>3045103.9879999999</v>
      </c>
      <c r="B294" s="60">
        <v>35401268.816</v>
      </c>
      <c r="C294" s="60">
        <v>907.16300000000001</v>
      </c>
      <c r="D294" s="15">
        <v>44122</v>
      </c>
      <c r="E294" s="65">
        <v>779.24300000000005</v>
      </c>
    </row>
    <row r="295" spans="1:5" ht="16.5" thickBot="1" x14ac:dyDescent="0.25">
      <c r="A295" s="60">
        <v>3045103.9879999999</v>
      </c>
      <c r="B295" s="60">
        <v>35401268.816</v>
      </c>
      <c r="C295" s="60">
        <v>907.16300000000001</v>
      </c>
      <c r="D295" s="15">
        <v>44123</v>
      </c>
      <c r="E295" s="65">
        <v>779.25300000000004</v>
      </c>
    </row>
    <row r="296" spans="1:5" ht="16.5" thickBot="1" x14ac:dyDescent="0.25">
      <c r="A296" s="60">
        <v>3045103.9879999999</v>
      </c>
      <c r="B296" s="60">
        <v>35401268.816</v>
      </c>
      <c r="C296" s="60">
        <v>907.16300000000001</v>
      </c>
      <c r="D296" s="15">
        <v>44124</v>
      </c>
      <c r="E296" s="65">
        <v>779.24300000000005</v>
      </c>
    </row>
    <row r="297" spans="1:5" ht="16.5" thickBot="1" x14ac:dyDescent="0.25">
      <c r="A297" s="60">
        <v>3045103.9879999999</v>
      </c>
      <c r="B297" s="60">
        <v>35401268.816</v>
      </c>
      <c r="C297" s="60">
        <v>907.16300000000001</v>
      </c>
      <c r="D297" s="15">
        <v>44125</v>
      </c>
      <c r="E297" s="65">
        <v>779.25300000000004</v>
      </c>
    </row>
    <row r="298" spans="1:5" ht="16.5" thickBot="1" x14ac:dyDescent="0.25">
      <c r="A298" s="60">
        <v>3045103.9879999999</v>
      </c>
      <c r="B298" s="60">
        <v>35401268.816</v>
      </c>
      <c r="C298" s="60">
        <v>907.16300000000001</v>
      </c>
      <c r="D298" s="15">
        <v>44126</v>
      </c>
      <c r="E298" s="65">
        <v>779.23299999999995</v>
      </c>
    </row>
    <row r="299" spans="1:5" ht="16.5" thickBot="1" x14ac:dyDescent="0.25">
      <c r="A299" s="60">
        <v>3045103.9879999999</v>
      </c>
      <c r="B299" s="60">
        <v>35401268.816</v>
      </c>
      <c r="C299" s="60">
        <v>907.16300000000001</v>
      </c>
      <c r="D299" s="15">
        <v>44127</v>
      </c>
      <c r="E299" s="65">
        <v>779.23299999999995</v>
      </c>
    </row>
    <row r="300" spans="1:5" ht="16.5" thickBot="1" x14ac:dyDescent="0.25">
      <c r="A300" s="60">
        <v>3045103.9879999999</v>
      </c>
      <c r="B300" s="60">
        <v>35401268.816</v>
      </c>
      <c r="C300" s="60">
        <v>907.16300000000001</v>
      </c>
      <c r="D300" s="15">
        <v>44128</v>
      </c>
      <c r="E300" s="65">
        <v>779.24300000000005</v>
      </c>
    </row>
    <row r="301" spans="1:5" ht="16.5" thickBot="1" x14ac:dyDescent="0.25">
      <c r="A301" s="60">
        <v>3045103.9879999999</v>
      </c>
      <c r="B301" s="60">
        <v>35401268.816</v>
      </c>
      <c r="C301" s="60">
        <v>907.16300000000001</v>
      </c>
      <c r="D301" s="15">
        <v>44129</v>
      </c>
      <c r="E301" s="65">
        <v>779.25300000000004</v>
      </c>
    </row>
    <row r="302" spans="1:5" ht="16.5" thickBot="1" x14ac:dyDescent="0.25">
      <c r="A302" s="60">
        <v>3045103.9879999999</v>
      </c>
      <c r="B302" s="60">
        <v>35401268.816</v>
      </c>
      <c r="C302" s="60">
        <v>907.16300000000001</v>
      </c>
      <c r="D302" s="15">
        <v>44130</v>
      </c>
      <c r="E302" s="65">
        <v>779.24300000000005</v>
      </c>
    </row>
    <row r="303" spans="1:5" ht="16.5" thickBot="1" x14ac:dyDescent="0.25">
      <c r="A303" s="60">
        <v>3045103.9879999999</v>
      </c>
      <c r="B303" s="60">
        <v>35401268.816</v>
      </c>
      <c r="C303" s="60">
        <v>907.16300000000001</v>
      </c>
      <c r="D303" s="15">
        <v>44131</v>
      </c>
      <c r="E303" s="65">
        <v>779.23299999999995</v>
      </c>
    </row>
    <row r="304" spans="1:5" ht="16.5" thickBot="1" x14ac:dyDescent="0.25">
      <c r="A304" s="60">
        <v>3045103.9879999999</v>
      </c>
      <c r="B304" s="60">
        <v>35401268.816</v>
      </c>
      <c r="C304" s="60">
        <v>907.16300000000001</v>
      </c>
      <c r="D304" s="15">
        <v>44132</v>
      </c>
      <c r="E304" s="65">
        <v>779.21299999999997</v>
      </c>
    </row>
    <row r="305" spans="1:5" ht="16.5" thickBot="1" x14ac:dyDescent="0.25">
      <c r="A305" s="60">
        <v>3045103.9879999999</v>
      </c>
      <c r="B305" s="60">
        <v>35401268.816</v>
      </c>
      <c r="C305" s="60">
        <v>907.16300000000001</v>
      </c>
      <c r="D305" s="15">
        <v>44133</v>
      </c>
      <c r="E305" s="65">
        <v>779.21299999999997</v>
      </c>
    </row>
    <row r="306" spans="1:5" ht="16.5" thickBot="1" x14ac:dyDescent="0.25">
      <c r="A306" s="60">
        <v>3045103.9879999999</v>
      </c>
      <c r="B306" s="60">
        <v>35401268.816</v>
      </c>
      <c r="C306" s="60">
        <v>907.16300000000001</v>
      </c>
      <c r="D306" s="15">
        <v>44134</v>
      </c>
      <c r="E306" s="65">
        <v>779.18299999999999</v>
      </c>
    </row>
    <row r="307" spans="1:5" ht="16.5" thickBot="1" x14ac:dyDescent="0.25">
      <c r="A307" s="60">
        <v>3045103.9879999999</v>
      </c>
      <c r="B307" s="60">
        <v>35401268.816</v>
      </c>
      <c r="C307" s="60">
        <v>907.16300000000001</v>
      </c>
      <c r="D307" s="15">
        <v>44135</v>
      </c>
      <c r="E307" s="65">
        <v>779.24300000000005</v>
      </c>
    </row>
    <row r="308" spans="1:5" ht="16.5" thickBot="1" x14ac:dyDescent="0.25">
      <c r="A308" s="60">
        <v>3045103.9879999999</v>
      </c>
      <c r="B308" s="60">
        <v>35401268.816</v>
      </c>
      <c r="C308" s="60">
        <v>907.16300000000001</v>
      </c>
      <c r="D308" s="15">
        <v>44136</v>
      </c>
      <c r="E308" s="65">
        <v>779.27300000000002</v>
      </c>
    </row>
    <row r="309" spans="1:5" ht="16.5" thickBot="1" x14ac:dyDescent="0.25">
      <c r="A309" s="60">
        <v>3045103.9879999999</v>
      </c>
      <c r="B309" s="60">
        <v>35401268.816</v>
      </c>
      <c r="C309" s="60">
        <v>907.16300000000001</v>
      </c>
      <c r="D309" s="15">
        <v>44137</v>
      </c>
      <c r="E309" s="65">
        <v>779.303</v>
      </c>
    </row>
    <row r="310" spans="1:5" ht="16.5" thickBot="1" x14ac:dyDescent="0.25">
      <c r="A310" s="60">
        <v>3045103.9879999999</v>
      </c>
      <c r="B310" s="60">
        <v>35401268.816</v>
      </c>
      <c r="C310" s="60">
        <v>907.16300000000001</v>
      </c>
      <c r="D310" s="15">
        <v>44138</v>
      </c>
      <c r="E310" s="65">
        <v>779.31299999999999</v>
      </c>
    </row>
    <row r="311" spans="1:5" ht="16.5" thickBot="1" x14ac:dyDescent="0.25">
      <c r="A311" s="60">
        <v>3045103.9879999999</v>
      </c>
      <c r="B311" s="60">
        <v>35401268.816</v>
      </c>
      <c r="C311" s="60">
        <v>907.16300000000001</v>
      </c>
      <c r="D311" s="15">
        <v>44139</v>
      </c>
      <c r="E311" s="65">
        <v>779.29300000000001</v>
      </c>
    </row>
    <row r="312" spans="1:5" ht="16.5" thickBot="1" x14ac:dyDescent="0.25">
      <c r="A312" s="60">
        <v>3045103.9879999999</v>
      </c>
      <c r="B312" s="60">
        <v>35401268.816</v>
      </c>
      <c r="C312" s="60">
        <v>907.16300000000001</v>
      </c>
      <c r="D312" s="15">
        <v>44140</v>
      </c>
      <c r="E312" s="65">
        <v>779.32299999999998</v>
      </c>
    </row>
    <row r="313" spans="1:5" ht="16.5" thickBot="1" x14ac:dyDescent="0.25">
      <c r="A313" s="60">
        <v>3045103.9879999999</v>
      </c>
      <c r="B313" s="60">
        <v>35401268.816</v>
      </c>
      <c r="C313" s="60">
        <v>907.16300000000001</v>
      </c>
      <c r="D313" s="15">
        <v>44141</v>
      </c>
      <c r="E313" s="65">
        <v>779.33299999999997</v>
      </c>
    </row>
    <row r="314" spans="1:5" ht="16.5" thickBot="1" x14ac:dyDescent="0.25">
      <c r="A314" s="60">
        <v>3045103.9879999999</v>
      </c>
      <c r="B314" s="60">
        <v>35401268.816</v>
      </c>
      <c r="C314" s="60">
        <v>907.16300000000001</v>
      </c>
      <c r="D314" s="15">
        <v>44142</v>
      </c>
      <c r="E314" s="65">
        <v>779.31299999999999</v>
      </c>
    </row>
    <row r="315" spans="1:5" ht="16.5" thickBot="1" x14ac:dyDescent="0.25">
      <c r="A315" s="60">
        <v>3045103.9879999999</v>
      </c>
      <c r="B315" s="60">
        <v>35401268.816</v>
      </c>
      <c r="C315" s="60">
        <v>907.16300000000001</v>
      </c>
      <c r="D315" s="15">
        <v>44143</v>
      </c>
      <c r="E315" s="65">
        <v>779.33299999999997</v>
      </c>
    </row>
    <row r="316" spans="1:5" ht="16.5" thickBot="1" x14ac:dyDescent="0.25">
      <c r="A316" s="60">
        <v>3045103.9879999999</v>
      </c>
      <c r="B316" s="60">
        <v>35401268.816</v>
      </c>
      <c r="C316" s="60">
        <v>907.16300000000001</v>
      </c>
      <c r="D316" s="15">
        <v>44144</v>
      </c>
      <c r="E316" s="65">
        <v>779.34299999999996</v>
      </c>
    </row>
    <row r="317" spans="1:5" ht="16.5" thickBot="1" x14ac:dyDescent="0.25">
      <c r="A317" s="60">
        <v>3045103.9879999999</v>
      </c>
      <c r="B317" s="60">
        <v>35401268.816</v>
      </c>
      <c r="C317" s="60">
        <v>907.16300000000001</v>
      </c>
      <c r="D317" s="15">
        <v>44145</v>
      </c>
      <c r="E317" s="65">
        <v>779.31299999999999</v>
      </c>
    </row>
    <row r="318" spans="1:5" ht="16.5" thickBot="1" x14ac:dyDescent="0.25">
      <c r="A318" s="60">
        <v>3045103.9879999999</v>
      </c>
      <c r="B318" s="60">
        <v>35401268.816</v>
      </c>
      <c r="C318" s="60">
        <v>907.16300000000001</v>
      </c>
      <c r="D318" s="15">
        <v>44146</v>
      </c>
      <c r="E318" s="65">
        <v>779.32299999999998</v>
      </c>
    </row>
    <row r="319" spans="1:5" ht="16.5" thickBot="1" x14ac:dyDescent="0.25">
      <c r="A319" s="60">
        <v>3045103.9879999999</v>
      </c>
      <c r="B319" s="60">
        <v>35401268.816</v>
      </c>
      <c r="C319" s="60">
        <v>907.16300000000001</v>
      </c>
      <c r="D319" s="15">
        <v>44147</v>
      </c>
      <c r="E319" s="65">
        <v>779.28300000000002</v>
      </c>
    </row>
    <row r="320" spans="1:5" ht="16.5" thickBot="1" x14ac:dyDescent="0.25">
      <c r="A320" s="60">
        <v>3045103.9879999999</v>
      </c>
      <c r="B320" s="60">
        <v>35401268.816</v>
      </c>
      <c r="C320" s="60">
        <v>907.16300000000001</v>
      </c>
      <c r="D320" s="15">
        <v>44148</v>
      </c>
      <c r="E320" s="65">
        <v>779.24300000000005</v>
      </c>
    </row>
    <row r="321" spans="1:5" ht="16.5" thickBot="1" x14ac:dyDescent="0.25">
      <c r="A321" s="60">
        <v>3045103.9879999999</v>
      </c>
      <c r="B321" s="60">
        <v>35401268.816</v>
      </c>
      <c r="C321" s="60">
        <v>907.16300000000001</v>
      </c>
      <c r="D321" s="15">
        <v>44149</v>
      </c>
      <c r="E321" s="65">
        <v>779.21299999999997</v>
      </c>
    </row>
    <row r="322" spans="1:5" ht="16.5" thickBot="1" x14ac:dyDescent="0.25">
      <c r="A322" s="60">
        <v>3045103.9879999999</v>
      </c>
      <c r="B322" s="60">
        <v>35401268.816</v>
      </c>
      <c r="C322" s="60">
        <v>907.16300000000001</v>
      </c>
      <c r="D322" s="15">
        <v>44150</v>
      </c>
      <c r="E322" s="65">
        <v>779.25300000000004</v>
      </c>
    </row>
    <row r="323" spans="1:5" ht="16.5" thickBot="1" x14ac:dyDescent="0.25">
      <c r="A323" s="60">
        <v>3045103.9879999999</v>
      </c>
      <c r="B323" s="60">
        <v>35401268.816</v>
      </c>
      <c r="C323" s="60">
        <v>907.16300000000001</v>
      </c>
      <c r="D323" s="15">
        <v>44151</v>
      </c>
      <c r="E323" s="65">
        <v>779.24300000000005</v>
      </c>
    </row>
    <row r="324" spans="1:5" ht="16.5" thickBot="1" x14ac:dyDescent="0.25">
      <c r="A324" s="60">
        <v>3045103.9879999999</v>
      </c>
      <c r="B324" s="60">
        <v>35401268.816</v>
      </c>
      <c r="C324" s="60">
        <v>907.16300000000001</v>
      </c>
      <c r="D324" s="15">
        <v>44152</v>
      </c>
      <c r="E324" s="65">
        <v>779.22299999999996</v>
      </c>
    </row>
    <row r="325" spans="1:5" ht="16.5" thickBot="1" x14ac:dyDescent="0.25">
      <c r="A325" s="60">
        <v>3045103.9879999999</v>
      </c>
      <c r="B325" s="60">
        <v>35401268.816</v>
      </c>
      <c r="C325" s="60">
        <v>907.16300000000001</v>
      </c>
      <c r="D325" s="15">
        <v>44153</v>
      </c>
      <c r="E325" s="65">
        <v>779.20299999999997</v>
      </c>
    </row>
    <row r="326" spans="1:5" ht="16.5" thickBot="1" x14ac:dyDescent="0.25">
      <c r="A326" s="60">
        <v>3045103.9879999999</v>
      </c>
      <c r="B326" s="60">
        <v>35401268.816</v>
      </c>
      <c r="C326" s="60">
        <v>907.16300000000001</v>
      </c>
      <c r="D326" s="15">
        <v>44154</v>
      </c>
      <c r="E326" s="65">
        <v>779.173</v>
      </c>
    </row>
    <row r="327" spans="1:5" ht="16.5" thickBot="1" x14ac:dyDescent="0.25">
      <c r="A327" s="60">
        <v>3045103.9879999999</v>
      </c>
      <c r="B327" s="60">
        <v>35401268.816</v>
      </c>
      <c r="C327" s="60">
        <v>907.16300000000001</v>
      </c>
      <c r="D327" s="15">
        <v>44155</v>
      </c>
      <c r="E327" s="65">
        <v>779.15300000000002</v>
      </c>
    </row>
    <row r="328" spans="1:5" ht="16.5" thickBot="1" x14ac:dyDescent="0.25">
      <c r="A328" s="60">
        <v>3045103.9879999999</v>
      </c>
      <c r="B328" s="60">
        <v>35401268.816</v>
      </c>
      <c r="C328" s="60">
        <v>907.16300000000001</v>
      </c>
      <c r="D328" s="15">
        <v>44156</v>
      </c>
      <c r="E328" s="65">
        <v>779.14300000000003</v>
      </c>
    </row>
    <row r="329" spans="1:5" ht="16.5" thickBot="1" x14ac:dyDescent="0.25">
      <c r="A329" s="60">
        <v>3045103.9879999999</v>
      </c>
      <c r="B329" s="60">
        <v>35401268.816</v>
      </c>
      <c r="C329" s="60">
        <v>907.16300000000001</v>
      </c>
      <c r="D329" s="15">
        <v>44157</v>
      </c>
      <c r="E329" s="65">
        <v>779.11300000000006</v>
      </c>
    </row>
    <row r="330" spans="1:5" ht="16.5" thickBot="1" x14ac:dyDescent="0.25">
      <c r="A330" s="60">
        <v>3045103.9879999999</v>
      </c>
      <c r="B330" s="60">
        <v>35401268.816</v>
      </c>
      <c r="C330" s="60">
        <v>907.16300000000001</v>
      </c>
      <c r="D330" s="15">
        <v>44158</v>
      </c>
      <c r="E330" s="65">
        <v>779.10299999999995</v>
      </c>
    </row>
    <row r="331" spans="1:5" ht="16.5" thickBot="1" x14ac:dyDescent="0.25">
      <c r="A331" s="60">
        <v>3045103.9879999999</v>
      </c>
      <c r="B331" s="60">
        <v>35401268.816</v>
      </c>
      <c r="C331" s="60">
        <v>907.16300000000001</v>
      </c>
      <c r="D331" s="15">
        <v>44159</v>
      </c>
      <c r="E331" s="65">
        <v>779.053</v>
      </c>
    </row>
    <row r="332" spans="1:5" ht="16.5" thickBot="1" x14ac:dyDescent="0.25">
      <c r="A332" s="60">
        <v>3045103.9879999999</v>
      </c>
      <c r="B332" s="60">
        <v>35401268.816</v>
      </c>
      <c r="C332" s="60">
        <v>907.16300000000001</v>
      </c>
      <c r="D332" s="15">
        <v>44160</v>
      </c>
      <c r="E332" s="65">
        <v>779.04300000000001</v>
      </c>
    </row>
    <row r="333" spans="1:5" ht="16.5" thickBot="1" x14ac:dyDescent="0.25">
      <c r="A333" s="60">
        <v>3045103.9879999999</v>
      </c>
      <c r="B333" s="60">
        <v>35401268.816</v>
      </c>
      <c r="C333" s="60">
        <v>907.16300000000001</v>
      </c>
      <c r="D333" s="15">
        <v>44161</v>
      </c>
      <c r="E333" s="65">
        <v>779.01300000000003</v>
      </c>
    </row>
    <row r="334" spans="1:5" ht="16.5" thickBot="1" x14ac:dyDescent="0.25">
      <c r="A334" s="60">
        <v>3045103.9879999999</v>
      </c>
      <c r="B334" s="60">
        <v>35401268.816</v>
      </c>
      <c r="C334" s="60">
        <v>907.16300000000001</v>
      </c>
      <c r="D334" s="15">
        <v>44162</v>
      </c>
      <c r="E334" s="65">
        <v>778.98299999999995</v>
      </c>
    </row>
    <row r="335" spans="1:5" ht="16.5" thickBot="1" x14ac:dyDescent="0.25">
      <c r="A335" s="60">
        <v>3045103.9879999999</v>
      </c>
      <c r="B335" s="60">
        <v>35401268.816</v>
      </c>
      <c r="C335" s="60">
        <v>907.16300000000001</v>
      </c>
      <c r="D335" s="15">
        <v>44163</v>
      </c>
      <c r="E335" s="65">
        <v>778.94299999999998</v>
      </c>
    </row>
    <row r="336" spans="1:5" ht="16.5" thickBot="1" x14ac:dyDescent="0.25">
      <c r="A336" s="60">
        <v>3045103.9879999999</v>
      </c>
      <c r="B336" s="60">
        <v>35401268.816</v>
      </c>
      <c r="C336" s="60">
        <v>907.16300000000001</v>
      </c>
      <c r="D336" s="15">
        <v>44164</v>
      </c>
      <c r="E336" s="65">
        <v>778.88300000000004</v>
      </c>
    </row>
    <row r="337" spans="1:5" ht="16.5" thickBot="1" x14ac:dyDescent="0.25">
      <c r="A337" s="60">
        <v>3045103.9879999999</v>
      </c>
      <c r="B337" s="60">
        <v>35401268.816</v>
      </c>
      <c r="C337" s="60">
        <v>907.16300000000001</v>
      </c>
      <c r="D337" s="15">
        <v>44165</v>
      </c>
      <c r="E337" s="65">
        <v>778.84299999999996</v>
      </c>
    </row>
    <row r="338" spans="1:5" ht="16.5" thickBot="1" x14ac:dyDescent="0.25">
      <c r="A338" s="60">
        <v>3045103.9879999999</v>
      </c>
      <c r="B338" s="60">
        <v>35401268.816</v>
      </c>
      <c r="C338" s="60">
        <v>907.16300000000001</v>
      </c>
      <c r="D338" s="15">
        <v>44166</v>
      </c>
      <c r="E338" s="65">
        <v>778.83299999999997</v>
      </c>
    </row>
    <row r="339" spans="1:5" ht="16.5" thickBot="1" x14ac:dyDescent="0.25">
      <c r="A339" s="60">
        <v>3045103.9879999999</v>
      </c>
      <c r="B339" s="60">
        <v>35401268.816</v>
      </c>
      <c r="C339" s="60">
        <v>907.16300000000001</v>
      </c>
      <c r="D339" s="15">
        <v>44167</v>
      </c>
      <c r="E339" s="65">
        <v>778.803</v>
      </c>
    </row>
    <row r="340" spans="1:5" ht="16.5" thickBot="1" x14ac:dyDescent="0.25">
      <c r="A340" s="60">
        <v>3045103.9879999999</v>
      </c>
      <c r="B340" s="60">
        <v>35401268.816</v>
      </c>
      <c r="C340" s="60">
        <v>907.16300000000001</v>
      </c>
      <c r="D340" s="15">
        <v>44168</v>
      </c>
      <c r="E340" s="65">
        <v>778.75300000000004</v>
      </c>
    </row>
    <row r="341" spans="1:5" ht="16.5" thickBot="1" x14ac:dyDescent="0.25">
      <c r="A341" s="60">
        <v>3045103.9879999999</v>
      </c>
      <c r="B341" s="60">
        <v>35401268.816</v>
      </c>
      <c r="C341" s="60">
        <v>907.16300000000001</v>
      </c>
      <c r="D341" s="15">
        <v>44169</v>
      </c>
      <c r="E341" s="65">
        <v>778.73299999999995</v>
      </c>
    </row>
    <row r="342" spans="1:5" ht="16.5" thickBot="1" x14ac:dyDescent="0.25">
      <c r="A342" s="60">
        <v>3045103.9879999999</v>
      </c>
      <c r="B342" s="60">
        <v>35401268.816</v>
      </c>
      <c r="C342" s="60">
        <v>907.16300000000001</v>
      </c>
      <c r="D342" s="15">
        <v>44170</v>
      </c>
      <c r="E342" s="65">
        <v>778.673</v>
      </c>
    </row>
    <row r="343" spans="1:5" ht="16.5" thickBot="1" x14ac:dyDescent="0.25">
      <c r="A343" s="60">
        <v>3045103.9879999999</v>
      </c>
      <c r="B343" s="60">
        <v>35401268.816</v>
      </c>
      <c r="C343" s="60">
        <v>907.16300000000001</v>
      </c>
      <c r="D343" s="15">
        <v>44171</v>
      </c>
      <c r="E343" s="65">
        <v>778.64300000000003</v>
      </c>
    </row>
    <row r="344" spans="1:5" ht="16.5" thickBot="1" x14ac:dyDescent="0.25">
      <c r="A344" s="60">
        <v>3045103.9879999999</v>
      </c>
      <c r="B344" s="60">
        <v>35401268.816</v>
      </c>
      <c r="C344" s="60">
        <v>907.16300000000001</v>
      </c>
      <c r="D344" s="15">
        <v>44172</v>
      </c>
      <c r="E344" s="65">
        <v>778.58299999999997</v>
      </c>
    </row>
    <row r="345" spans="1:5" ht="16.5" thickBot="1" x14ac:dyDescent="0.25">
      <c r="A345" s="60">
        <v>3045103.9879999999</v>
      </c>
      <c r="B345" s="60">
        <v>35401268.816</v>
      </c>
      <c r="C345" s="60">
        <v>907.16300000000001</v>
      </c>
      <c r="D345" s="15">
        <v>44173</v>
      </c>
      <c r="E345" s="65">
        <v>778.52300000000002</v>
      </c>
    </row>
    <row r="346" spans="1:5" ht="16.5" thickBot="1" x14ac:dyDescent="0.25">
      <c r="A346" s="60">
        <v>3045103.9879999999</v>
      </c>
      <c r="B346" s="60">
        <v>35401268.816</v>
      </c>
      <c r="C346" s="60">
        <v>907.16300000000001</v>
      </c>
      <c r="D346" s="15">
        <v>44174</v>
      </c>
      <c r="E346" s="65">
        <v>778.56</v>
      </c>
    </row>
    <row r="347" spans="1:5" ht="16.5" thickBot="1" x14ac:dyDescent="0.25">
      <c r="A347" s="60">
        <v>3045103.9879999999</v>
      </c>
      <c r="B347" s="60">
        <v>35401268.816</v>
      </c>
      <c r="C347" s="60">
        <v>907.16300000000001</v>
      </c>
      <c r="D347" s="15">
        <v>44175</v>
      </c>
      <c r="E347" s="65">
        <v>778.52</v>
      </c>
    </row>
    <row r="348" spans="1:5" ht="16.5" thickBot="1" x14ac:dyDescent="0.25">
      <c r="A348" s="60">
        <v>3045103.9879999999</v>
      </c>
      <c r="B348" s="60">
        <v>35401268.816</v>
      </c>
      <c r="C348" s="60">
        <v>907.16300000000001</v>
      </c>
      <c r="D348" s="15">
        <v>44176</v>
      </c>
      <c r="E348" s="65">
        <v>778.5</v>
      </c>
    </row>
    <row r="349" spans="1:5" ht="16.5" thickBot="1" x14ac:dyDescent="0.25">
      <c r="A349" s="60">
        <v>3045103.9879999999</v>
      </c>
      <c r="B349" s="60">
        <v>35401268.816</v>
      </c>
      <c r="C349" s="60">
        <v>907.16300000000001</v>
      </c>
      <c r="D349" s="15">
        <v>44177</v>
      </c>
      <c r="E349" s="65">
        <v>778.45</v>
      </c>
    </row>
    <row r="350" spans="1:5" ht="16.5" thickBot="1" x14ac:dyDescent="0.25">
      <c r="A350" s="60">
        <v>3045103.9879999999</v>
      </c>
      <c r="B350" s="60">
        <v>35401268.816</v>
      </c>
      <c r="C350" s="60">
        <v>907.16300000000001</v>
      </c>
      <c r="D350" s="15">
        <v>44178</v>
      </c>
      <c r="E350" s="65">
        <v>778.43</v>
      </c>
    </row>
    <row r="351" spans="1:5" ht="16.5" thickBot="1" x14ac:dyDescent="0.25">
      <c r="A351" s="60">
        <v>3045103.9879999999</v>
      </c>
      <c r="B351" s="60">
        <v>35401268.816</v>
      </c>
      <c r="C351" s="60">
        <v>907.16300000000001</v>
      </c>
      <c r="D351" s="15">
        <v>44179</v>
      </c>
      <c r="E351" s="65">
        <v>778.38</v>
      </c>
    </row>
    <row r="352" spans="1:5" ht="16.5" thickBot="1" x14ac:dyDescent="0.25">
      <c r="A352" s="60">
        <v>3045103.9879999999</v>
      </c>
      <c r="B352" s="60">
        <v>35401268.816</v>
      </c>
      <c r="C352" s="60">
        <v>907.16300000000001</v>
      </c>
      <c r="D352" s="15">
        <v>44180</v>
      </c>
      <c r="E352" s="65">
        <v>778.35</v>
      </c>
    </row>
    <row r="353" spans="1:5" ht="16.5" thickBot="1" x14ac:dyDescent="0.25">
      <c r="A353" s="60">
        <v>3045103.9879999999</v>
      </c>
      <c r="B353" s="60">
        <v>35401268.816</v>
      </c>
      <c r="C353" s="60">
        <v>907.16300000000001</v>
      </c>
      <c r="D353" s="15">
        <v>44181</v>
      </c>
      <c r="E353" s="65">
        <v>778.33</v>
      </c>
    </row>
    <row r="354" spans="1:5" ht="16.5" thickBot="1" x14ac:dyDescent="0.25">
      <c r="A354" s="60">
        <v>3045103.9879999999</v>
      </c>
      <c r="B354" s="60">
        <v>35401268.816</v>
      </c>
      <c r="C354" s="60">
        <v>907.16300000000001</v>
      </c>
      <c r="D354" s="15">
        <v>44182</v>
      </c>
      <c r="E354" s="65">
        <v>778.31</v>
      </c>
    </row>
    <row r="355" spans="1:5" ht="16.5" thickBot="1" x14ac:dyDescent="0.25">
      <c r="A355" s="60">
        <v>3045103.9879999999</v>
      </c>
      <c r="B355" s="60">
        <v>35401268.816</v>
      </c>
      <c r="C355" s="60">
        <v>907.16300000000001</v>
      </c>
      <c r="D355" s="15">
        <v>44183</v>
      </c>
      <c r="E355" s="65">
        <v>778.3</v>
      </c>
    </row>
    <row r="356" spans="1:5" ht="16.5" thickBot="1" x14ac:dyDescent="0.25">
      <c r="A356" s="60">
        <v>3045103.9879999999</v>
      </c>
      <c r="B356" s="60">
        <v>35401268.816</v>
      </c>
      <c r="C356" s="60">
        <v>907.16300000000001</v>
      </c>
      <c r="D356" s="15">
        <v>44184</v>
      </c>
      <c r="E356" s="65">
        <v>778.28</v>
      </c>
    </row>
    <row r="357" spans="1:5" ht="16.5" thickBot="1" x14ac:dyDescent="0.25">
      <c r="A357" s="60">
        <v>3045103.9879999999</v>
      </c>
      <c r="B357" s="60">
        <v>35401268.816</v>
      </c>
      <c r="C357" s="60">
        <v>907.16300000000001</v>
      </c>
      <c r="D357" s="15">
        <v>44185</v>
      </c>
      <c r="E357" s="65">
        <v>778.26</v>
      </c>
    </row>
    <row r="358" spans="1:5" ht="16.5" thickBot="1" x14ac:dyDescent="0.25">
      <c r="A358" s="60">
        <v>3045103.9879999999</v>
      </c>
      <c r="B358" s="60">
        <v>35401268.816</v>
      </c>
      <c r="C358" s="60">
        <v>907.16300000000001</v>
      </c>
      <c r="D358" s="15">
        <v>44186</v>
      </c>
      <c r="E358" s="65">
        <v>778.27</v>
      </c>
    </row>
    <row r="359" spans="1:5" ht="16.5" thickBot="1" x14ac:dyDescent="0.25">
      <c r="A359" s="60">
        <v>3045103.9879999999</v>
      </c>
      <c r="B359" s="60">
        <v>35401268.816</v>
      </c>
      <c r="C359" s="60">
        <v>907.16300000000001</v>
      </c>
      <c r="D359" s="15">
        <v>44187</v>
      </c>
      <c r="E359" s="65">
        <v>778.26</v>
      </c>
    </row>
    <row r="360" spans="1:5" ht="16.5" thickBot="1" x14ac:dyDescent="0.25">
      <c r="A360" s="60">
        <v>3045103.9879999999</v>
      </c>
      <c r="B360" s="60">
        <v>35401268.816</v>
      </c>
      <c r="C360" s="60">
        <v>907.16300000000001</v>
      </c>
      <c r="D360" s="15">
        <v>44188</v>
      </c>
      <c r="E360" s="65">
        <v>778.31</v>
      </c>
    </row>
    <row r="361" spans="1:5" ht="16.5" thickBot="1" x14ac:dyDescent="0.25">
      <c r="A361" s="60">
        <v>3045103.9879999999</v>
      </c>
      <c r="B361" s="60">
        <v>35401268.816</v>
      </c>
      <c r="C361" s="60">
        <v>907.16300000000001</v>
      </c>
      <c r="D361" s="15">
        <v>44189</v>
      </c>
      <c r="E361" s="65">
        <v>778.29</v>
      </c>
    </row>
    <row r="362" spans="1:5" ht="16.5" thickBot="1" x14ac:dyDescent="0.25">
      <c r="A362" s="60">
        <v>3045103.9879999999</v>
      </c>
      <c r="B362" s="60">
        <v>35401268.816</v>
      </c>
      <c r="C362" s="60">
        <v>907.16300000000001</v>
      </c>
      <c r="D362" s="15">
        <v>44190</v>
      </c>
      <c r="E362" s="65">
        <v>778.25</v>
      </c>
    </row>
    <row r="363" spans="1:5" ht="16.5" thickBot="1" x14ac:dyDescent="0.25">
      <c r="A363" s="60">
        <v>3045103.9879999999</v>
      </c>
      <c r="B363" s="60">
        <v>35401268.816</v>
      </c>
      <c r="C363" s="60">
        <v>907.16300000000001</v>
      </c>
      <c r="D363" s="15">
        <v>44191</v>
      </c>
      <c r="E363" s="65">
        <v>778.22</v>
      </c>
    </row>
    <row r="364" spans="1:5" ht="16.5" thickBot="1" x14ac:dyDescent="0.25">
      <c r="A364" s="60">
        <v>3045103.9879999999</v>
      </c>
      <c r="B364" s="60">
        <v>35401268.816</v>
      </c>
      <c r="C364" s="60">
        <v>907.16300000000001</v>
      </c>
      <c r="D364" s="15">
        <v>44192</v>
      </c>
      <c r="E364" s="65">
        <v>778.2</v>
      </c>
    </row>
    <row r="365" spans="1:5" ht="16.5" thickBot="1" x14ac:dyDescent="0.25">
      <c r="A365" s="60">
        <v>3045103.9879999999</v>
      </c>
      <c r="B365" s="60">
        <v>35401268.816</v>
      </c>
      <c r="C365" s="60">
        <v>907.16300000000001</v>
      </c>
      <c r="D365" s="15">
        <v>44193</v>
      </c>
      <c r="E365" s="65">
        <v>778.17</v>
      </c>
    </row>
    <row r="366" spans="1:5" ht="16.5" thickBot="1" x14ac:dyDescent="0.25">
      <c r="A366" s="60">
        <v>3045103.9879999999</v>
      </c>
      <c r="B366" s="60">
        <v>35401268.816</v>
      </c>
      <c r="C366" s="60">
        <v>907.16300000000001</v>
      </c>
      <c r="D366" s="15">
        <v>44194</v>
      </c>
      <c r="E366" s="65">
        <v>778.14</v>
      </c>
    </row>
    <row r="367" spans="1:5" ht="16.5" thickBot="1" x14ac:dyDescent="0.25">
      <c r="A367" s="60">
        <v>3045103.9879999999</v>
      </c>
      <c r="B367" s="60">
        <v>35401268.816</v>
      </c>
      <c r="C367" s="60">
        <v>907.16300000000001</v>
      </c>
      <c r="D367" s="15">
        <v>44195</v>
      </c>
      <c r="E367" s="65">
        <v>778.12</v>
      </c>
    </row>
    <row r="368" spans="1:5" ht="16.5" thickBot="1" x14ac:dyDescent="0.25">
      <c r="A368" s="60">
        <v>3045103.9879999999</v>
      </c>
      <c r="B368" s="60">
        <v>35401268.816</v>
      </c>
      <c r="C368" s="60">
        <v>907.16300000000001</v>
      </c>
      <c r="D368" s="15">
        <v>44196</v>
      </c>
      <c r="E368" s="65">
        <v>778.1</v>
      </c>
    </row>
    <row r="369" spans="1:6" ht="16.5" thickBot="1" x14ac:dyDescent="0.25">
      <c r="A369" s="60">
        <v>3045103.9879999999</v>
      </c>
      <c r="B369" s="60">
        <v>35401268.816</v>
      </c>
      <c r="C369" s="60">
        <v>907.16300000000001</v>
      </c>
      <c r="D369" s="19" t="s">
        <v>0</v>
      </c>
      <c r="E369" s="66"/>
      <c r="F369" t="s">
        <v>495</v>
      </c>
    </row>
    <row r="370" spans="1:6" ht="16.5" thickBot="1" x14ac:dyDescent="0.25">
      <c r="A370" s="60">
        <v>3045103.9879999999</v>
      </c>
      <c r="B370" s="60">
        <v>35401268.816</v>
      </c>
      <c r="C370" s="60">
        <v>907.16300000000001</v>
      </c>
      <c r="D370" s="19" t="s">
        <v>1</v>
      </c>
      <c r="E370" s="66"/>
    </row>
    <row r="371" spans="1:6" ht="16.5" thickBot="1" x14ac:dyDescent="0.25">
      <c r="A371" s="60">
        <v>3045103.9879999999</v>
      </c>
      <c r="B371" s="60">
        <v>35401268.816</v>
      </c>
      <c r="C371" s="60">
        <v>907.16300000000001</v>
      </c>
      <c r="D371" s="19" t="s">
        <v>2</v>
      </c>
      <c r="E371" s="66"/>
    </row>
    <row r="372" spans="1:6" ht="16.5" thickBot="1" x14ac:dyDescent="0.25">
      <c r="A372" s="60">
        <v>3045103.9879999999</v>
      </c>
      <c r="B372" s="60">
        <v>35401268.816</v>
      </c>
      <c r="C372" s="60">
        <v>907.16300000000001</v>
      </c>
      <c r="D372" s="19" t="s">
        <v>3</v>
      </c>
      <c r="E372" s="66"/>
    </row>
    <row r="373" spans="1:6" ht="16.5" thickBot="1" x14ac:dyDescent="0.25">
      <c r="A373" s="60">
        <v>3045103.9879999999</v>
      </c>
      <c r="B373" s="60">
        <v>35401268.816</v>
      </c>
      <c r="C373" s="60">
        <v>907.16300000000001</v>
      </c>
      <c r="D373" s="19" t="s">
        <v>4</v>
      </c>
      <c r="E373" s="66"/>
    </row>
    <row r="374" spans="1:6" ht="16.5" thickBot="1" x14ac:dyDescent="0.25">
      <c r="A374" s="60">
        <v>3045103.9879999999</v>
      </c>
      <c r="B374" s="60">
        <v>35401268.816</v>
      </c>
      <c r="C374" s="60">
        <v>907.16300000000001</v>
      </c>
      <c r="D374" s="19" t="s">
        <v>5</v>
      </c>
      <c r="E374" s="66"/>
    </row>
    <row r="375" spans="1:6" ht="16.5" thickBot="1" x14ac:dyDescent="0.25">
      <c r="A375" s="60">
        <v>3045103.9879999999</v>
      </c>
      <c r="B375" s="60">
        <v>35401268.816</v>
      </c>
      <c r="C375" s="60">
        <v>907.16300000000001</v>
      </c>
      <c r="D375" s="19" t="s">
        <v>6</v>
      </c>
      <c r="E375" s="66"/>
    </row>
    <row r="376" spans="1:6" ht="16.5" thickBot="1" x14ac:dyDescent="0.25">
      <c r="A376" s="60">
        <v>3045103.9879999999</v>
      </c>
      <c r="B376" s="60">
        <v>35401268.816</v>
      </c>
      <c r="C376" s="60">
        <v>907.16300000000001</v>
      </c>
      <c r="D376" s="19" t="s">
        <v>7</v>
      </c>
      <c r="E376" s="66"/>
    </row>
    <row r="377" spans="1:6" ht="16.5" thickBot="1" x14ac:dyDescent="0.25">
      <c r="A377" s="60">
        <v>3045103.9879999999</v>
      </c>
      <c r="B377" s="60">
        <v>35401268.816</v>
      </c>
      <c r="C377" s="60">
        <v>907.16300000000001</v>
      </c>
      <c r="D377" s="19" t="s">
        <v>8</v>
      </c>
      <c r="E377" s="66"/>
    </row>
    <row r="378" spans="1:6" ht="16.5" thickBot="1" x14ac:dyDescent="0.25">
      <c r="A378" s="60">
        <v>3045103.9879999999</v>
      </c>
      <c r="B378" s="60">
        <v>35401268.816</v>
      </c>
      <c r="C378" s="60">
        <v>907.16300000000001</v>
      </c>
      <c r="D378" s="19" t="s">
        <v>9</v>
      </c>
      <c r="E378" s="66"/>
    </row>
    <row r="379" spans="1:6" ht="16.5" thickBot="1" x14ac:dyDescent="0.25">
      <c r="A379" s="60">
        <v>3045103.9879999999</v>
      </c>
      <c r="B379" s="60">
        <v>35401268.816</v>
      </c>
      <c r="C379" s="60">
        <v>907.16300000000001</v>
      </c>
      <c r="D379" s="19" t="s">
        <v>10</v>
      </c>
      <c r="E379" s="66"/>
    </row>
    <row r="380" spans="1:6" ht="16.5" thickBot="1" x14ac:dyDescent="0.25">
      <c r="A380" s="60">
        <v>3045103.9879999999</v>
      </c>
      <c r="B380" s="60">
        <v>35401268.816</v>
      </c>
      <c r="C380" s="60">
        <v>907.16300000000001</v>
      </c>
      <c r="D380" s="19" t="s">
        <v>11</v>
      </c>
      <c r="E380" s="66"/>
    </row>
    <row r="381" spans="1:6" ht="16.5" thickBot="1" x14ac:dyDescent="0.25">
      <c r="A381" s="60">
        <v>3045103.9879999999</v>
      </c>
      <c r="B381" s="60">
        <v>35401268.816</v>
      </c>
      <c r="C381" s="60">
        <v>907.16300000000001</v>
      </c>
      <c r="D381" s="19" t="s">
        <v>12</v>
      </c>
      <c r="E381" s="66"/>
    </row>
    <row r="382" spans="1:6" ht="16.5" thickBot="1" x14ac:dyDescent="0.25">
      <c r="A382" s="60">
        <v>3045103.9879999999</v>
      </c>
      <c r="B382" s="60">
        <v>35401268.816</v>
      </c>
      <c r="C382" s="60">
        <v>907.16300000000001</v>
      </c>
      <c r="D382" s="19" t="s">
        <v>13</v>
      </c>
      <c r="E382" s="66"/>
    </row>
    <row r="383" spans="1:6" ht="16.5" thickBot="1" x14ac:dyDescent="0.25">
      <c r="A383" s="60">
        <v>3045103.9879999999</v>
      </c>
      <c r="B383" s="60">
        <v>35401268.816</v>
      </c>
      <c r="C383" s="60">
        <v>907.16300000000001</v>
      </c>
      <c r="D383" s="19" t="s">
        <v>14</v>
      </c>
      <c r="E383" s="66"/>
    </row>
    <row r="384" spans="1:6" ht="16.5" thickBot="1" x14ac:dyDescent="0.25">
      <c r="A384" s="60">
        <v>3045103.9879999999</v>
      </c>
      <c r="B384" s="60">
        <v>35401268.816</v>
      </c>
      <c r="C384" s="60">
        <v>907.16300000000001</v>
      </c>
      <c r="D384" s="19" t="s">
        <v>15</v>
      </c>
      <c r="E384" s="66"/>
    </row>
    <row r="385" spans="1:5" ht="16.5" thickBot="1" x14ac:dyDescent="0.25">
      <c r="A385" s="60">
        <v>3045103.9879999999</v>
      </c>
      <c r="B385" s="60">
        <v>35401268.816</v>
      </c>
      <c r="C385" s="60">
        <v>907.16300000000001</v>
      </c>
      <c r="D385" s="19" t="s">
        <v>16</v>
      </c>
      <c r="E385" s="66"/>
    </row>
    <row r="386" spans="1:5" ht="16.5" thickBot="1" x14ac:dyDescent="0.25">
      <c r="A386" s="60">
        <v>3045103.9879999999</v>
      </c>
      <c r="B386" s="60">
        <v>35401268.816</v>
      </c>
      <c r="C386" s="60">
        <v>907.16300000000001</v>
      </c>
      <c r="D386" s="19" t="s">
        <v>17</v>
      </c>
      <c r="E386" s="66"/>
    </row>
    <row r="387" spans="1:5" ht="16.5" thickBot="1" x14ac:dyDescent="0.25">
      <c r="A387" s="60">
        <v>3045103.9879999999</v>
      </c>
      <c r="B387" s="60">
        <v>35401268.816</v>
      </c>
      <c r="C387" s="60">
        <v>907.16300000000001</v>
      </c>
      <c r="D387" s="19" t="s">
        <v>18</v>
      </c>
      <c r="E387" s="66"/>
    </row>
    <row r="388" spans="1:5" ht="16.5" thickBot="1" x14ac:dyDescent="0.25">
      <c r="A388" s="60">
        <v>3045103.9879999999</v>
      </c>
      <c r="B388" s="60">
        <v>35401268.816</v>
      </c>
      <c r="C388" s="60">
        <v>907.16300000000001</v>
      </c>
      <c r="D388" s="19" t="s">
        <v>19</v>
      </c>
      <c r="E388" s="66"/>
    </row>
    <row r="389" spans="1:5" ht="16.5" thickBot="1" x14ac:dyDescent="0.25">
      <c r="A389" s="60">
        <v>3045103.9879999999</v>
      </c>
      <c r="B389" s="60">
        <v>35401268.816</v>
      </c>
      <c r="C389" s="60">
        <v>907.16300000000001</v>
      </c>
      <c r="D389" s="19" t="s">
        <v>20</v>
      </c>
      <c r="E389" s="66"/>
    </row>
    <row r="390" spans="1:5" ht="16.5" thickBot="1" x14ac:dyDescent="0.25">
      <c r="A390" s="60">
        <v>3045103.9879999999</v>
      </c>
      <c r="B390" s="60">
        <v>35401268.816</v>
      </c>
      <c r="C390" s="60">
        <v>907.16300000000001</v>
      </c>
      <c r="D390" s="19" t="s">
        <v>21</v>
      </c>
      <c r="E390" s="66"/>
    </row>
    <row r="391" spans="1:5" ht="16.5" thickBot="1" x14ac:dyDescent="0.25">
      <c r="A391" s="60">
        <v>3045103.9879999999</v>
      </c>
      <c r="B391" s="60">
        <v>35401268.816</v>
      </c>
      <c r="C391" s="60">
        <v>907.16300000000001</v>
      </c>
      <c r="D391" s="19" t="s">
        <v>22</v>
      </c>
      <c r="E391" s="66"/>
    </row>
    <row r="392" spans="1:5" ht="16.5" thickBot="1" x14ac:dyDescent="0.25">
      <c r="A392" s="60">
        <v>3045103.9879999999</v>
      </c>
      <c r="B392" s="60">
        <v>35401268.816</v>
      </c>
      <c r="C392" s="60">
        <v>907.16300000000001</v>
      </c>
      <c r="D392" s="19" t="s">
        <v>23</v>
      </c>
      <c r="E392" s="66"/>
    </row>
    <row r="393" spans="1:5" ht="16.5" thickBot="1" x14ac:dyDescent="0.25">
      <c r="A393" s="60">
        <v>3045103.9879999999</v>
      </c>
      <c r="B393" s="60">
        <v>35401268.816</v>
      </c>
      <c r="C393" s="60">
        <v>907.16300000000001</v>
      </c>
      <c r="D393" s="19" t="s">
        <v>24</v>
      </c>
      <c r="E393" s="66"/>
    </row>
    <row r="394" spans="1:5" ht="16.5" thickBot="1" x14ac:dyDescent="0.25">
      <c r="A394" s="60">
        <v>3045103.9879999999</v>
      </c>
      <c r="B394" s="60">
        <v>35401268.816</v>
      </c>
      <c r="C394" s="60">
        <v>907.16300000000001</v>
      </c>
      <c r="D394" s="19" t="s">
        <v>25</v>
      </c>
      <c r="E394" s="66"/>
    </row>
    <row r="395" spans="1:5" ht="16.5" thickBot="1" x14ac:dyDescent="0.25">
      <c r="A395" s="60">
        <v>3045103.9879999999</v>
      </c>
      <c r="B395" s="60">
        <v>35401268.816</v>
      </c>
      <c r="C395" s="60">
        <v>907.16300000000001</v>
      </c>
      <c r="D395" s="19" t="s">
        <v>26</v>
      </c>
      <c r="E395" s="66"/>
    </row>
    <row r="396" spans="1:5" ht="16.5" thickBot="1" x14ac:dyDescent="0.25">
      <c r="A396" s="60">
        <v>3045103.9879999999</v>
      </c>
      <c r="B396" s="60">
        <v>35401268.816</v>
      </c>
      <c r="C396" s="60">
        <v>907.16300000000001</v>
      </c>
      <c r="D396" s="19" t="s">
        <v>27</v>
      </c>
      <c r="E396" s="66"/>
    </row>
    <row r="397" spans="1:5" ht="16.5" thickBot="1" x14ac:dyDescent="0.25">
      <c r="A397" s="60">
        <v>3045103.9879999999</v>
      </c>
      <c r="B397" s="60">
        <v>35401268.816</v>
      </c>
      <c r="C397" s="60">
        <v>907.16300000000001</v>
      </c>
      <c r="D397" s="19" t="s">
        <v>28</v>
      </c>
      <c r="E397" s="66"/>
    </row>
    <row r="398" spans="1:5" ht="16.5" thickBot="1" x14ac:dyDescent="0.25">
      <c r="A398" s="60">
        <v>3045103.9879999999</v>
      </c>
      <c r="B398" s="60">
        <v>35401268.816</v>
      </c>
      <c r="C398" s="60">
        <v>907.16300000000001</v>
      </c>
      <c r="D398" s="19" t="s">
        <v>29</v>
      </c>
      <c r="E398" s="66"/>
    </row>
    <row r="399" spans="1:5" ht="16.5" thickBot="1" x14ac:dyDescent="0.25">
      <c r="A399" s="60">
        <v>3045103.9879999999</v>
      </c>
      <c r="B399" s="60">
        <v>35401268.816</v>
      </c>
      <c r="C399" s="60">
        <v>907.16300000000001</v>
      </c>
      <c r="D399" s="19" t="s">
        <v>30</v>
      </c>
      <c r="E399" s="66"/>
    </row>
    <row r="400" spans="1:5" ht="16.5" thickBot="1" x14ac:dyDescent="0.25">
      <c r="A400" s="60">
        <v>3045103.9879999999</v>
      </c>
      <c r="B400" s="60">
        <v>35401268.816</v>
      </c>
      <c r="C400" s="60">
        <v>907.16300000000001</v>
      </c>
      <c r="D400" s="19" t="s">
        <v>31</v>
      </c>
      <c r="E400" s="66"/>
    </row>
    <row r="401" spans="1:5" ht="16.5" thickBot="1" x14ac:dyDescent="0.25">
      <c r="A401" s="60">
        <v>3045103.9879999999</v>
      </c>
      <c r="B401" s="60">
        <v>35401268.816</v>
      </c>
      <c r="C401" s="60">
        <v>907.16300000000001</v>
      </c>
      <c r="D401" s="19" t="s">
        <v>32</v>
      </c>
      <c r="E401" s="66"/>
    </row>
    <row r="402" spans="1:5" ht="16.5" thickBot="1" x14ac:dyDescent="0.25">
      <c r="A402" s="60">
        <v>3045103.9879999999</v>
      </c>
      <c r="B402" s="60">
        <v>35401268.816</v>
      </c>
      <c r="C402" s="60">
        <v>907.16300000000001</v>
      </c>
      <c r="D402" s="19" t="s">
        <v>33</v>
      </c>
      <c r="E402" s="66"/>
    </row>
    <row r="403" spans="1:5" ht="16.5" thickBot="1" x14ac:dyDescent="0.25">
      <c r="A403" s="60">
        <v>3045103.9879999999</v>
      </c>
      <c r="B403" s="60">
        <v>35401268.816</v>
      </c>
      <c r="C403" s="60">
        <v>907.16300000000001</v>
      </c>
      <c r="D403" s="19" t="s">
        <v>34</v>
      </c>
      <c r="E403" s="66"/>
    </row>
    <row r="404" spans="1:5" ht="16.5" thickBot="1" x14ac:dyDescent="0.25">
      <c r="A404" s="60">
        <v>3045103.9879999999</v>
      </c>
      <c r="B404" s="60">
        <v>35401268.816</v>
      </c>
      <c r="C404" s="60">
        <v>907.16300000000001</v>
      </c>
      <c r="D404" s="19" t="s">
        <v>35</v>
      </c>
      <c r="E404" s="66"/>
    </row>
    <row r="405" spans="1:5" ht="16.5" thickBot="1" x14ac:dyDescent="0.25">
      <c r="A405" s="60">
        <v>3045103.9879999999</v>
      </c>
      <c r="B405" s="60">
        <v>35401268.816</v>
      </c>
      <c r="C405" s="60">
        <v>907.16300000000001</v>
      </c>
      <c r="D405" s="19" t="s">
        <v>36</v>
      </c>
      <c r="E405" s="66"/>
    </row>
    <row r="406" spans="1:5" ht="16.5" thickBot="1" x14ac:dyDescent="0.25">
      <c r="A406" s="60">
        <v>3045103.9879999999</v>
      </c>
      <c r="B406" s="60">
        <v>35401268.816</v>
      </c>
      <c r="C406" s="60">
        <v>907.16300000000001</v>
      </c>
      <c r="D406" s="19" t="s">
        <v>37</v>
      </c>
      <c r="E406" s="66"/>
    </row>
    <row r="407" spans="1:5" ht="16.5" thickBot="1" x14ac:dyDescent="0.25">
      <c r="A407" s="60">
        <v>3045103.9879999999</v>
      </c>
      <c r="B407" s="60">
        <v>35401268.816</v>
      </c>
      <c r="C407" s="60">
        <v>907.16300000000001</v>
      </c>
      <c r="D407" s="19" t="s">
        <v>38</v>
      </c>
      <c r="E407" s="66"/>
    </row>
    <row r="408" spans="1:5" ht="16.5" thickBot="1" x14ac:dyDescent="0.25">
      <c r="A408" s="60">
        <v>3045103.9879999999</v>
      </c>
      <c r="B408" s="60">
        <v>35401268.816</v>
      </c>
      <c r="C408" s="60">
        <v>907.16300000000001</v>
      </c>
      <c r="D408" s="19" t="s">
        <v>39</v>
      </c>
      <c r="E408" s="66"/>
    </row>
    <row r="409" spans="1:5" ht="16.5" thickBot="1" x14ac:dyDescent="0.25">
      <c r="A409" s="60">
        <v>3045103.9879999999</v>
      </c>
      <c r="B409" s="60">
        <v>35401268.816</v>
      </c>
      <c r="C409" s="60">
        <v>907.16300000000001</v>
      </c>
      <c r="D409" s="19" t="s">
        <v>40</v>
      </c>
      <c r="E409" s="66"/>
    </row>
    <row r="410" spans="1:5" ht="16.5" thickBot="1" x14ac:dyDescent="0.25">
      <c r="A410" s="60">
        <v>3045103.9879999999</v>
      </c>
      <c r="B410" s="60">
        <v>35401268.816</v>
      </c>
      <c r="C410" s="60">
        <v>907.16300000000001</v>
      </c>
      <c r="D410" s="19" t="s">
        <v>41</v>
      </c>
      <c r="E410" s="66"/>
    </row>
    <row r="411" spans="1:5" ht="16.5" thickBot="1" x14ac:dyDescent="0.25">
      <c r="A411" s="60">
        <v>3045103.9879999999</v>
      </c>
      <c r="B411" s="60">
        <v>35401268.816</v>
      </c>
      <c r="C411" s="60">
        <v>907.16300000000001</v>
      </c>
      <c r="D411" s="19" t="s">
        <v>42</v>
      </c>
      <c r="E411" s="66"/>
    </row>
    <row r="412" spans="1:5" ht="16.5" thickBot="1" x14ac:dyDescent="0.25">
      <c r="A412" s="60">
        <v>3045103.9879999999</v>
      </c>
      <c r="B412" s="60">
        <v>35401268.816</v>
      </c>
      <c r="C412" s="60">
        <v>907.16300000000001</v>
      </c>
      <c r="D412" s="19" t="s">
        <v>43</v>
      </c>
      <c r="E412" s="66"/>
    </row>
    <row r="413" spans="1:5" ht="16.5" thickBot="1" x14ac:dyDescent="0.25">
      <c r="A413" s="60">
        <v>3045103.9879999999</v>
      </c>
      <c r="B413" s="60">
        <v>35401268.816</v>
      </c>
      <c r="C413" s="60">
        <v>907.16300000000001</v>
      </c>
      <c r="D413" s="19" t="s">
        <v>44</v>
      </c>
      <c r="E413" s="66"/>
    </row>
    <row r="414" spans="1:5" ht="16.5" thickBot="1" x14ac:dyDescent="0.25">
      <c r="A414" s="60">
        <v>3045103.9879999999</v>
      </c>
      <c r="B414" s="60">
        <v>35401268.816</v>
      </c>
      <c r="C414" s="60">
        <v>907.16300000000001</v>
      </c>
      <c r="D414" s="19" t="s">
        <v>45</v>
      </c>
      <c r="E414" s="66"/>
    </row>
    <row r="415" spans="1:5" ht="16.5" thickBot="1" x14ac:dyDescent="0.25">
      <c r="A415" s="60">
        <v>3045103.9879999999</v>
      </c>
      <c r="B415" s="60">
        <v>35401268.816</v>
      </c>
      <c r="C415" s="60">
        <v>907.16300000000001</v>
      </c>
      <c r="D415" s="19" t="s">
        <v>46</v>
      </c>
      <c r="E415" s="66"/>
    </row>
    <row r="416" spans="1:5" ht="16.5" thickBot="1" x14ac:dyDescent="0.25">
      <c r="A416" s="60">
        <v>3045103.9879999999</v>
      </c>
      <c r="B416" s="60">
        <v>35401268.816</v>
      </c>
      <c r="C416" s="60">
        <v>907.16300000000001</v>
      </c>
      <c r="D416" s="19" t="s">
        <v>47</v>
      </c>
      <c r="E416" s="66"/>
    </row>
    <row r="417" spans="1:5" ht="16.5" thickBot="1" x14ac:dyDescent="0.25">
      <c r="A417" s="60">
        <v>3045103.9879999999</v>
      </c>
      <c r="B417" s="60">
        <v>35401268.816</v>
      </c>
      <c r="C417" s="60">
        <v>907.16300000000001</v>
      </c>
      <c r="D417" s="19" t="s">
        <v>48</v>
      </c>
      <c r="E417" s="66"/>
    </row>
    <row r="418" spans="1:5" ht="16.5" thickBot="1" x14ac:dyDescent="0.25">
      <c r="A418" s="60">
        <v>3045103.9879999999</v>
      </c>
      <c r="B418" s="60">
        <v>35401268.816</v>
      </c>
      <c r="C418" s="60">
        <v>907.16300000000001</v>
      </c>
      <c r="D418" s="19" t="s">
        <v>49</v>
      </c>
      <c r="E418" s="66"/>
    </row>
    <row r="419" spans="1:5" ht="16.5" thickBot="1" x14ac:dyDescent="0.25">
      <c r="A419" s="60">
        <v>3045103.9879999999</v>
      </c>
      <c r="B419" s="60">
        <v>35401268.816</v>
      </c>
      <c r="C419" s="60">
        <v>907.16300000000001</v>
      </c>
      <c r="D419" s="19" t="s">
        <v>50</v>
      </c>
      <c r="E419" s="66"/>
    </row>
    <row r="420" spans="1:5" ht="16.5" thickBot="1" x14ac:dyDescent="0.25">
      <c r="A420" s="60">
        <v>3045103.9879999999</v>
      </c>
      <c r="B420" s="60">
        <v>35401268.816</v>
      </c>
      <c r="C420" s="60">
        <v>907.16300000000001</v>
      </c>
      <c r="D420" s="19" t="s">
        <v>51</v>
      </c>
      <c r="E420" s="66"/>
    </row>
    <row r="421" spans="1:5" ht="16.5" thickBot="1" x14ac:dyDescent="0.25">
      <c r="A421" s="60">
        <v>3045103.9879999999</v>
      </c>
      <c r="B421" s="60">
        <v>35401268.816</v>
      </c>
      <c r="C421" s="60">
        <v>907.16300000000001</v>
      </c>
      <c r="D421" s="19" t="s">
        <v>52</v>
      </c>
      <c r="E421" s="66"/>
    </row>
    <row r="422" spans="1:5" ht="16.5" thickBot="1" x14ac:dyDescent="0.25">
      <c r="A422" s="60">
        <v>3045103.9879999999</v>
      </c>
      <c r="B422" s="60">
        <v>35401268.816</v>
      </c>
      <c r="C422" s="60">
        <v>907.16300000000001</v>
      </c>
      <c r="D422" s="19" t="s">
        <v>53</v>
      </c>
      <c r="E422" s="66"/>
    </row>
    <row r="423" spans="1:5" ht="16.5" thickBot="1" x14ac:dyDescent="0.25">
      <c r="A423" s="60">
        <v>3045103.9879999999</v>
      </c>
      <c r="B423" s="60">
        <v>35401268.816</v>
      </c>
      <c r="C423" s="60">
        <v>907.16300000000001</v>
      </c>
      <c r="D423" s="19" t="s">
        <v>54</v>
      </c>
      <c r="E423" s="66"/>
    </row>
    <row r="424" spans="1:5" ht="16.5" thickBot="1" x14ac:dyDescent="0.25">
      <c r="A424" s="60">
        <v>3045103.9879999999</v>
      </c>
      <c r="B424" s="60">
        <v>35401268.816</v>
      </c>
      <c r="C424" s="60">
        <v>907.16300000000001</v>
      </c>
      <c r="D424" s="19" t="s">
        <v>55</v>
      </c>
      <c r="E424" s="66"/>
    </row>
    <row r="425" spans="1:5" ht="16.5" thickBot="1" x14ac:dyDescent="0.25">
      <c r="A425" s="60">
        <v>3045103.9879999999</v>
      </c>
      <c r="B425" s="60">
        <v>35401268.816</v>
      </c>
      <c r="C425" s="60">
        <v>907.16300000000001</v>
      </c>
      <c r="D425" s="19" t="s">
        <v>56</v>
      </c>
      <c r="E425" s="66"/>
    </row>
    <row r="426" spans="1:5" ht="16.5" thickBot="1" x14ac:dyDescent="0.25">
      <c r="A426" s="60">
        <v>3045103.9879999999</v>
      </c>
      <c r="B426" s="60">
        <v>35401268.816</v>
      </c>
      <c r="C426" s="60">
        <v>907.16300000000001</v>
      </c>
      <c r="D426" s="19" t="s">
        <v>57</v>
      </c>
      <c r="E426" s="66"/>
    </row>
    <row r="427" spans="1:5" ht="16.5" thickBot="1" x14ac:dyDescent="0.25">
      <c r="A427" s="60">
        <v>3045103.9879999999</v>
      </c>
      <c r="B427" s="60">
        <v>35401268.816</v>
      </c>
      <c r="C427" s="60">
        <v>907.16300000000001</v>
      </c>
      <c r="D427" s="19" t="s">
        <v>58</v>
      </c>
      <c r="E427" s="66"/>
    </row>
    <row r="428" spans="1:5" ht="16.5" thickBot="1" x14ac:dyDescent="0.25">
      <c r="A428" s="60">
        <v>3045103.9879999999</v>
      </c>
      <c r="B428" s="60">
        <v>35401268.816</v>
      </c>
      <c r="C428" s="60">
        <v>907.16300000000001</v>
      </c>
      <c r="D428" s="19" t="s">
        <v>59</v>
      </c>
      <c r="E428" s="66"/>
    </row>
    <row r="429" spans="1:5" ht="16.5" thickBot="1" x14ac:dyDescent="0.25">
      <c r="A429" s="60">
        <v>3045103.9879999999</v>
      </c>
      <c r="B429" s="60">
        <v>35401268.816</v>
      </c>
      <c r="C429" s="60">
        <v>907.16300000000001</v>
      </c>
      <c r="D429" s="19" t="s">
        <v>60</v>
      </c>
      <c r="E429" s="66"/>
    </row>
    <row r="430" spans="1:5" ht="16.5" thickBot="1" x14ac:dyDescent="0.25">
      <c r="A430" s="60">
        <v>3045103.9879999999</v>
      </c>
      <c r="B430" s="60">
        <v>35401268.816</v>
      </c>
      <c r="C430" s="60">
        <v>907.16300000000001</v>
      </c>
      <c r="D430" s="19" t="s">
        <v>61</v>
      </c>
      <c r="E430" s="66"/>
    </row>
    <row r="431" spans="1:5" ht="16.5" thickBot="1" x14ac:dyDescent="0.25">
      <c r="A431" s="60">
        <v>3045103.9879999999</v>
      </c>
      <c r="B431" s="60">
        <v>35401268.816</v>
      </c>
      <c r="C431" s="60">
        <v>907.16300000000001</v>
      </c>
      <c r="D431" s="19" t="s">
        <v>62</v>
      </c>
      <c r="E431" s="66"/>
    </row>
    <row r="432" spans="1:5" ht="16.5" thickBot="1" x14ac:dyDescent="0.25">
      <c r="A432" s="60">
        <v>3045103.9879999999</v>
      </c>
      <c r="B432" s="60">
        <v>35401268.816</v>
      </c>
      <c r="C432" s="60">
        <v>907.16300000000001</v>
      </c>
      <c r="D432" s="19" t="s">
        <v>63</v>
      </c>
      <c r="E432" s="66"/>
    </row>
    <row r="433" spans="1:5" ht="16.5" thickBot="1" x14ac:dyDescent="0.25">
      <c r="A433" s="60">
        <v>3045103.9879999999</v>
      </c>
      <c r="B433" s="60">
        <v>35401268.816</v>
      </c>
      <c r="C433" s="60">
        <v>907.16300000000001</v>
      </c>
      <c r="D433" s="19" t="s">
        <v>64</v>
      </c>
      <c r="E433" s="66"/>
    </row>
    <row r="434" spans="1:5" ht="16.5" thickBot="1" x14ac:dyDescent="0.25">
      <c r="A434" s="60">
        <v>3045103.9879999999</v>
      </c>
      <c r="B434" s="60">
        <v>35401268.816</v>
      </c>
      <c r="C434" s="60">
        <v>907.16300000000001</v>
      </c>
      <c r="D434" s="19" t="s">
        <v>65</v>
      </c>
      <c r="E434" s="66"/>
    </row>
    <row r="435" spans="1:5" ht="16.5" thickBot="1" x14ac:dyDescent="0.25">
      <c r="A435" s="60">
        <v>3045103.9879999999</v>
      </c>
      <c r="B435" s="60">
        <v>35401268.816</v>
      </c>
      <c r="C435" s="60">
        <v>907.16300000000001</v>
      </c>
      <c r="D435" s="19" t="s">
        <v>66</v>
      </c>
      <c r="E435" s="66"/>
    </row>
    <row r="436" spans="1:5" ht="16.5" thickBot="1" x14ac:dyDescent="0.25">
      <c r="A436" s="60">
        <v>3045103.9879999999</v>
      </c>
      <c r="B436" s="60">
        <v>35401268.816</v>
      </c>
      <c r="C436" s="60">
        <v>907.16300000000001</v>
      </c>
      <c r="D436" s="19" t="s">
        <v>67</v>
      </c>
      <c r="E436" s="66"/>
    </row>
    <row r="437" spans="1:5" ht="16.5" thickBot="1" x14ac:dyDescent="0.25">
      <c r="A437" s="60">
        <v>3045103.9879999999</v>
      </c>
      <c r="B437" s="60">
        <v>35401268.816</v>
      </c>
      <c r="C437" s="60">
        <v>907.16300000000001</v>
      </c>
      <c r="D437" s="19" t="s">
        <v>68</v>
      </c>
      <c r="E437" s="66"/>
    </row>
    <row r="438" spans="1:5" ht="16.5" thickBot="1" x14ac:dyDescent="0.25">
      <c r="A438" s="60">
        <v>3045103.9879999999</v>
      </c>
      <c r="B438" s="60">
        <v>35401268.816</v>
      </c>
      <c r="C438" s="60">
        <v>907.16300000000001</v>
      </c>
      <c r="D438" s="19" t="s">
        <v>69</v>
      </c>
      <c r="E438" s="66"/>
    </row>
    <row r="439" spans="1:5" ht="16.5" thickBot="1" x14ac:dyDescent="0.25">
      <c r="A439" s="60">
        <v>3045103.9879999999</v>
      </c>
      <c r="B439" s="60">
        <v>35401268.816</v>
      </c>
      <c r="C439" s="60">
        <v>907.16300000000001</v>
      </c>
      <c r="D439" s="19" t="s">
        <v>70</v>
      </c>
      <c r="E439" s="66"/>
    </row>
    <row r="440" spans="1:5" ht="16.5" thickBot="1" x14ac:dyDescent="0.25">
      <c r="A440" s="60">
        <v>3045103.9879999999</v>
      </c>
      <c r="B440" s="60">
        <v>35401268.816</v>
      </c>
      <c r="C440" s="60">
        <v>907.16300000000001</v>
      </c>
      <c r="D440" s="19" t="s">
        <v>71</v>
      </c>
      <c r="E440" s="66"/>
    </row>
    <row r="441" spans="1:5" ht="16.5" thickBot="1" x14ac:dyDescent="0.25">
      <c r="A441" s="60">
        <v>3045103.9879999999</v>
      </c>
      <c r="B441" s="60">
        <v>35401268.816</v>
      </c>
      <c r="C441" s="60">
        <v>907.16300000000001</v>
      </c>
      <c r="D441" s="19" t="s">
        <v>72</v>
      </c>
      <c r="E441" s="66"/>
    </row>
    <row r="442" spans="1:5" ht="16.5" thickBot="1" x14ac:dyDescent="0.25">
      <c r="A442" s="60">
        <v>3045103.9879999999</v>
      </c>
      <c r="B442" s="60">
        <v>35401268.816</v>
      </c>
      <c r="C442" s="60">
        <v>907.16300000000001</v>
      </c>
      <c r="D442" s="19" t="s">
        <v>73</v>
      </c>
      <c r="E442" s="66"/>
    </row>
    <row r="443" spans="1:5" ht="16.5" thickBot="1" x14ac:dyDescent="0.25">
      <c r="A443" s="60">
        <v>3045103.9879999999</v>
      </c>
      <c r="B443" s="60">
        <v>35401268.816</v>
      </c>
      <c r="C443" s="60">
        <v>907.16300000000001</v>
      </c>
      <c r="D443" s="19" t="s">
        <v>74</v>
      </c>
      <c r="E443" s="66"/>
    </row>
    <row r="444" spans="1:5" ht="16.5" thickBot="1" x14ac:dyDescent="0.25">
      <c r="A444" s="60">
        <v>3045103.9879999999</v>
      </c>
      <c r="B444" s="60">
        <v>35401268.816</v>
      </c>
      <c r="C444" s="60">
        <v>907.16300000000001</v>
      </c>
      <c r="D444" s="19" t="s">
        <v>75</v>
      </c>
      <c r="E444" s="66"/>
    </row>
    <row r="445" spans="1:5" ht="16.5" thickBot="1" x14ac:dyDescent="0.25">
      <c r="A445" s="60">
        <v>3045103.9879999999</v>
      </c>
      <c r="B445" s="60">
        <v>35401268.816</v>
      </c>
      <c r="C445" s="60">
        <v>907.16300000000001</v>
      </c>
      <c r="D445" s="19" t="s">
        <v>76</v>
      </c>
      <c r="E445" s="66"/>
    </row>
    <row r="446" spans="1:5" ht="16.5" thickBot="1" x14ac:dyDescent="0.25">
      <c r="A446" s="60">
        <v>3045103.9879999999</v>
      </c>
      <c r="B446" s="60">
        <v>35401268.816</v>
      </c>
      <c r="C446" s="60">
        <v>907.16300000000001</v>
      </c>
      <c r="D446" s="19" t="s">
        <v>77</v>
      </c>
      <c r="E446" s="66"/>
    </row>
    <row r="447" spans="1:5" ht="16.5" thickBot="1" x14ac:dyDescent="0.25">
      <c r="A447" s="60">
        <v>3045103.9879999999</v>
      </c>
      <c r="B447" s="60">
        <v>35401268.816</v>
      </c>
      <c r="C447" s="60">
        <v>907.16300000000001</v>
      </c>
      <c r="D447" s="19" t="s">
        <v>78</v>
      </c>
      <c r="E447" s="66"/>
    </row>
    <row r="448" spans="1:5" ht="16.5" thickBot="1" x14ac:dyDescent="0.25">
      <c r="A448" s="60">
        <v>3045103.9879999999</v>
      </c>
      <c r="B448" s="60">
        <v>35401268.816</v>
      </c>
      <c r="C448" s="60">
        <v>907.16300000000001</v>
      </c>
      <c r="D448" s="19" t="s">
        <v>79</v>
      </c>
      <c r="E448" s="66"/>
    </row>
    <row r="449" spans="1:5" ht="16.5" thickBot="1" x14ac:dyDescent="0.25">
      <c r="A449" s="60">
        <v>3045103.9879999999</v>
      </c>
      <c r="B449" s="60">
        <v>35401268.816</v>
      </c>
      <c r="C449" s="60">
        <v>907.16300000000001</v>
      </c>
      <c r="D449" s="19" t="s">
        <v>80</v>
      </c>
      <c r="E449" s="66"/>
    </row>
    <row r="450" spans="1:5" ht="16.5" thickBot="1" x14ac:dyDescent="0.25">
      <c r="A450" s="60">
        <v>3045103.9879999999</v>
      </c>
      <c r="B450" s="60">
        <v>35401268.816</v>
      </c>
      <c r="C450" s="60">
        <v>907.16300000000001</v>
      </c>
      <c r="D450" s="19" t="s">
        <v>81</v>
      </c>
      <c r="E450" s="66"/>
    </row>
    <row r="451" spans="1:5" ht="16.5" thickBot="1" x14ac:dyDescent="0.25">
      <c r="A451" s="60">
        <v>3045103.9879999999</v>
      </c>
      <c r="B451" s="60">
        <v>35401268.816</v>
      </c>
      <c r="C451" s="60">
        <v>907.16300000000001</v>
      </c>
      <c r="D451" s="19" t="s">
        <v>82</v>
      </c>
      <c r="E451" s="66"/>
    </row>
    <row r="452" spans="1:5" ht="16.5" thickBot="1" x14ac:dyDescent="0.25">
      <c r="A452" s="60">
        <v>3045103.9879999999</v>
      </c>
      <c r="B452" s="60">
        <v>35401268.816</v>
      </c>
      <c r="C452" s="60">
        <v>907.16300000000001</v>
      </c>
      <c r="D452" s="19" t="s">
        <v>83</v>
      </c>
      <c r="E452" s="66"/>
    </row>
    <row r="453" spans="1:5" ht="16.5" thickBot="1" x14ac:dyDescent="0.25">
      <c r="A453" s="60">
        <v>3045103.9879999999</v>
      </c>
      <c r="B453" s="60">
        <v>35401268.816</v>
      </c>
      <c r="C453" s="60">
        <v>907.16300000000001</v>
      </c>
      <c r="D453" s="19" t="s">
        <v>84</v>
      </c>
      <c r="E453" s="66"/>
    </row>
    <row r="454" spans="1:5" ht="16.5" thickBot="1" x14ac:dyDescent="0.25">
      <c r="A454" s="60">
        <v>3045103.9879999999</v>
      </c>
      <c r="B454" s="60">
        <v>35401268.816</v>
      </c>
      <c r="C454" s="60">
        <v>907.16300000000001</v>
      </c>
      <c r="D454" s="19" t="s">
        <v>85</v>
      </c>
      <c r="E454" s="66"/>
    </row>
    <row r="455" spans="1:5" ht="16.5" thickBot="1" x14ac:dyDescent="0.25">
      <c r="A455" s="60">
        <v>3045103.9879999999</v>
      </c>
      <c r="B455" s="60">
        <v>35401268.816</v>
      </c>
      <c r="C455" s="60">
        <v>907.16300000000001</v>
      </c>
      <c r="D455" s="19" t="s">
        <v>86</v>
      </c>
      <c r="E455" s="66"/>
    </row>
    <row r="456" spans="1:5" ht="16.5" thickBot="1" x14ac:dyDescent="0.25">
      <c r="A456" s="60">
        <v>3045103.9879999999</v>
      </c>
      <c r="B456" s="60">
        <v>35401268.816</v>
      </c>
      <c r="C456" s="60">
        <v>907.16300000000001</v>
      </c>
      <c r="D456" s="19" t="s">
        <v>87</v>
      </c>
      <c r="E456" s="66"/>
    </row>
    <row r="457" spans="1:5" ht="16.5" thickBot="1" x14ac:dyDescent="0.25">
      <c r="A457" s="60">
        <v>3045103.9879999999</v>
      </c>
      <c r="B457" s="60">
        <v>35401268.816</v>
      </c>
      <c r="C457" s="60">
        <v>907.16300000000001</v>
      </c>
      <c r="D457" s="19" t="s">
        <v>88</v>
      </c>
      <c r="E457" s="66"/>
    </row>
    <row r="458" spans="1:5" ht="16.5" thickBot="1" x14ac:dyDescent="0.25">
      <c r="A458" s="60">
        <v>3045103.9879999999</v>
      </c>
      <c r="B458" s="60">
        <v>35401268.816</v>
      </c>
      <c r="C458" s="60">
        <v>907.16300000000001</v>
      </c>
      <c r="D458" s="19" t="s">
        <v>89</v>
      </c>
      <c r="E458" s="66"/>
    </row>
    <row r="459" spans="1:5" ht="16.5" thickBot="1" x14ac:dyDescent="0.25">
      <c r="A459" s="60">
        <v>3045103.9879999999</v>
      </c>
      <c r="B459" s="60">
        <v>35401268.816</v>
      </c>
      <c r="C459" s="60">
        <v>907.16300000000001</v>
      </c>
      <c r="D459" s="19" t="s">
        <v>90</v>
      </c>
      <c r="E459" s="66"/>
    </row>
    <row r="460" spans="1:5" ht="16.5" thickBot="1" x14ac:dyDescent="0.25">
      <c r="A460" s="60">
        <v>3045103.9879999999</v>
      </c>
      <c r="B460" s="60">
        <v>35401268.816</v>
      </c>
      <c r="C460" s="60">
        <v>907.16300000000001</v>
      </c>
      <c r="D460" s="19" t="s">
        <v>91</v>
      </c>
      <c r="E460" s="66"/>
    </row>
    <row r="461" spans="1:5" ht="16.5" thickBot="1" x14ac:dyDescent="0.25">
      <c r="A461" s="60">
        <v>3045103.9879999999</v>
      </c>
      <c r="B461" s="60">
        <v>35401268.816</v>
      </c>
      <c r="C461" s="60">
        <v>907.16300000000001</v>
      </c>
      <c r="D461" s="19" t="s">
        <v>92</v>
      </c>
      <c r="E461" s="66"/>
    </row>
    <row r="462" spans="1:5" ht="16.5" thickBot="1" x14ac:dyDescent="0.25">
      <c r="A462" s="60">
        <v>3045103.9879999999</v>
      </c>
      <c r="B462" s="60">
        <v>35401268.816</v>
      </c>
      <c r="C462" s="60">
        <v>907.16300000000001</v>
      </c>
      <c r="D462" s="19" t="s">
        <v>93</v>
      </c>
      <c r="E462" s="66"/>
    </row>
    <row r="463" spans="1:5" ht="16.5" thickBot="1" x14ac:dyDescent="0.25">
      <c r="A463" s="60">
        <v>3045103.9879999999</v>
      </c>
      <c r="B463" s="60">
        <v>35401268.816</v>
      </c>
      <c r="C463" s="60">
        <v>907.16300000000001</v>
      </c>
      <c r="D463" s="19" t="s">
        <v>94</v>
      </c>
      <c r="E463" s="66"/>
    </row>
    <row r="464" spans="1:5" ht="16.5" thickBot="1" x14ac:dyDescent="0.25">
      <c r="A464" s="60">
        <v>3045103.9879999999</v>
      </c>
      <c r="B464" s="60">
        <v>35401268.816</v>
      </c>
      <c r="C464" s="60">
        <v>907.16300000000001</v>
      </c>
      <c r="D464" s="19" t="s">
        <v>95</v>
      </c>
      <c r="E464" s="66"/>
    </row>
    <row r="465" spans="1:5" ht="16.5" thickBot="1" x14ac:dyDescent="0.25">
      <c r="A465" s="60">
        <v>3045103.9879999999</v>
      </c>
      <c r="B465" s="60">
        <v>35401268.816</v>
      </c>
      <c r="C465" s="60">
        <v>907.16300000000001</v>
      </c>
      <c r="D465" s="19" t="s">
        <v>96</v>
      </c>
      <c r="E465" s="66"/>
    </row>
    <row r="466" spans="1:5" ht="16.5" thickBot="1" x14ac:dyDescent="0.25">
      <c r="A466" s="60">
        <v>3045103.9879999999</v>
      </c>
      <c r="B466" s="60">
        <v>35401268.816</v>
      </c>
      <c r="C466" s="60">
        <v>907.16300000000001</v>
      </c>
      <c r="D466" s="19" t="s">
        <v>97</v>
      </c>
      <c r="E466" s="66"/>
    </row>
    <row r="467" spans="1:5" ht="16.5" thickBot="1" x14ac:dyDescent="0.25">
      <c r="A467" s="60">
        <v>3045103.9879999999</v>
      </c>
      <c r="B467" s="60">
        <v>35401268.816</v>
      </c>
      <c r="C467" s="60">
        <v>907.16300000000001</v>
      </c>
      <c r="D467" s="19" t="s">
        <v>98</v>
      </c>
      <c r="E467" s="66"/>
    </row>
    <row r="468" spans="1:5" ht="16.5" thickBot="1" x14ac:dyDescent="0.25">
      <c r="A468" s="60">
        <v>3045103.9879999999</v>
      </c>
      <c r="B468" s="60">
        <v>35401268.816</v>
      </c>
      <c r="C468" s="60">
        <v>907.16300000000001</v>
      </c>
      <c r="D468" s="19" t="s">
        <v>99</v>
      </c>
      <c r="E468" s="66"/>
    </row>
    <row r="469" spans="1:5" ht="16.5" thickBot="1" x14ac:dyDescent="0.25">
      <c r="A469" s="60">
        <v>3045103.9879999999</v>
      </c>
      <c r="B469" s="60">
        <v>35401268.816</v>
      </c>
      <c r="C469" s="60">
        <v>907.16300000000001</v>
      </c>
      <c r="D469" s="19" t="s">
        <v>100</v>
      </c>
      <c r="E469" s="66"/>
    </row>
    <row r="470" spans="1:5" ht="16.5" thickBot="1" x14ac:dyDescent="0.25">
      <c r="A470" s="60">
        <v>3045103.9879999999</v>
      </c>
      <c r="B470" s="60">
        <v>35401268.816</v>
      </c>
      <c r="C470" s="60">
        <v>907.16300000000001</v>
      </c>
      <c r="D470" s="19" t="s">
        <v>101</v>
      </c>
      <c r="E470" s="66"/>
    </row>
    <row r="471" spans="1:5" ht="16.5" thickBot="1" x14ac:dyDescent="0.25">
      <c r="A471" s="60">
        <v>3045103.9879999999</v>
      </c>
      <c r="B471" s="60">
        <v>35401268.816</v>
      </c>
      <c r="C471" s="60">
        <v>907.16300000000001</v>
      </c>
      <c r="D471" s="19" t="s">
        <v>102</v>
      </c>
      <c r="E471" s="66"/>
    </row>
    <row r="472" spans="1:5" ht="16.5" thickBot="1" x14ac:dyDescent="0.25">
      <c r="A472" s="60">
        <v>3045103.9879999999</v>
      </c>
      <c r="B472" s="60">
        <v>35401268.816</v>
      </c>
      <c r="C472" s="60">
        <v>907.16300000000001</v>
      </c>
      <c r="D472" s="19" t="s">
        <v>103</v>
      </c>
      <c r="E472" s="66"/>
    </row>
    <row r="473" spans="1:5" ht="16.5" thickBot="1" x14ac:dyDescent="0.25">
      <c r="A473" s="60">
        <v>3045103.9879999999</v>
      </c>
      <c r="B473" s="60">
        <v>35401268.816</v>
      </c>
      <c r="C473" s="60">
        <v>907.16300000000001</v>
      </c>
      <c r="D473" s="19" t="s">
        <v>104</v>
      </c>
      <c r="E473" s="66"/>
    </row>
    <row r="474" spans="1:5" ht="16.5" thickBot="1" x14ac:dyDescent="0.25">
      <c r="A474" s="60">
        <v>3045103.9879999999</v>
      </c>
      <c r="B474" s="60">
        <v>35401268.816</v>
      </c>
      <c r="C474" s="60">
        <v>907.16300000000001</v>
      </c>
      <c r="D474" s="19" t="s">
        <v>105</v>
      </c>
      <c r="E474" s="66"/>
    </row>
    <row r="475" spans="1:5" ht="16.5" thickBot="1" x14ac:dyDescent="0.25">
      <c r="A475" s="60">
        <v>3045103.9879999999</v>
      </c>
      <c r="B475" s="60">
        <v>35401268.816</v>
      </c>
      <c r="C475" s="60">
        <v>907.16300000000001</v>
      </c>
      <c r="D475" s="19" t="s">
        <v>106</v>
      </c>
      <c r="E475" s="66"/>
    </row>
    <row r="476" spans="1:5" ht="16.5" thickBot="1" x14ac:dyDescent="0.25">
      <c r="A476" s="60">
        <v>3045103.9879999999</v>
      </c>
      <c r="B476" s="60">
        <v>35401268.816</v>
      </c>
      <c r="C476" s="60">
        <v>907.16300000000001</v>
      </c>
      <c r="D476" s="19" t="s">
        <v>107</v>
      </c>
      <c r="E476" s="66"/>
    </row>
    <row r="477" spans="1:5" ht="16.5" thickBot="1" x14ac:dyDescent="0.25">
      <c r="A477" s="60">
        <v>3045103.9879999999</v>
      </c>
      <c r="B477" s="60">
        <v>35401268.816</v>
      </c>
      <c r="C477" s="60">
        <v>907.16300000000001</v>
      </c>
      <c r="D477" s="19" t="s">
        <v>108</v>
      </c>
      <c r="E477" s="66"/>
    </row>
    <row r="478" spans="1:5" ht="16.5" thickBot="1" x14ac:dyDescent="0.25">
      <c r="A478" s="60">
        <v>3045103.9879999999</v>
      </c>
      <c r="B478" s="60">
        <v>35401268.816</v>
      </c>
      <c r="C478" s="60">
        <v>907.16300000000001</v>
      </c>
      <c r="D478" s="19" t="s">
        <v>109</v>
      </c>
      <c r="E478" s="66"/>
    </row>
    <row r="479" spans="1:5" ht="16.5" thickBot="1" x14ac:dyDescent="0.25">
      <c r="A479" s="60">
        <v>3045103.9879999999</v>
      </c>
      <c r="B479" s="60">
        <v>35401268.816</v>
      </c>
      <c r="C479" s="60">
        <v>907.16300000000001</v>
      </c>
      <c r="D479" s="19" t="s">
        <v>110</v>
      </c>
      <c r="E479" s="66"/>
    </row>
    <row r="480" spans="1:5" ht="16.5" thickBot="1" x14ac:dyDescent="0.25">
      <c r="A480" s="60">
        <v>3045103.9879999999</v>
      </c>
      <c r="B480" s="60">
        <v>35401268.816</v>
      </c>
      <c r="C480" s="60">
        <v>907.16300000000001</v>
      </c>
      <c r="D480" s="19" t="s">
        <v>111</v>
      </c>
      <c r="E480" s="66"/>
    </row>
    <row r="481" spans="1:5" ht="16.5" thickBot="1" x14ac:dyDescent="0.25">
      <c r="A481" s="60">
        <v>3045103.9879999999</v>
      </c>
      <c r="B481" s="60">
        <v>35401268.816</v>
      </c>
      <c r="C481" s="60">
        <v>907.16300000000001</v>
      </c>
      <c r="D481" s="19" t="s">
        <v>112</v>
      </c>
      <c r="E481" s="66"/>
    </row>
    <row r="482" spans="1:5" ht="16.5" thickBot="1" x14ac:dyDescent="0.25">
      <c r="A482" s="60">
        <v>3045103.9879999999</v>
      </c>
      <c r="B482" s="60">
        <v>35401268.816</v>
      </c>
      <c r="C482" s="60">
        <v>907.16300000000001</v>
      </c>
      <c r="D482" s="19" t="s">
        <v>113</v>
      </c>
      <c r="E482" s="66"/>
    </row>
    <row r="483" spans="1:5" ht="16.5" thickBot="1" x14ac:dyDescent="0.25">
      <c r="A483" s="60">
        <v>3045103.9879999999</v>
      </c>
      <c r="B483" s="60">
        <v>35401268.816</v>
      </c>
      <c r="C483" s="60">
        <v>907.16300000000001</v>
      </c>
      <c r="D483" s="19" t="s">
        <v>114</v>
      </c>
      <c r="E483" s="66"/>
    </row>
    <row r="484" spans="1:5" ht="16.5" thickBot="1" x14ac:dyDescent="0.25">
      <c r="A484" s="60">
        <v>3045103.9879999999</v>
      </c>
      <c r="B484" s="60">
        <v>35401268.816</v>
      </c>
      <c r="C484" s="60">
        <v>907.16300000000001</v>
      </c>
      <c r="D484" s="19" t="s">
        <v>115</v>
      </c>
      <c r="E484" s="66"/>
    </row>
    <row r="485" spans="1:5" ht="16.5" thickBot="1" x14ac:dyDescent="0.25">
      <c r="A485" s="60">
        <v>3045103.9879999999</v>
      </c>
      <c r="B485" s="60">
        <v>35401268.816</v>
      </c>
      <c r="C485" s="60">
        <v>907.16300000000001</v>
      </c>
      <c r="D485" s="19" t="s">
        <v>116</v>
      </c>
      <c r="E485" s="66"/>
    </row>
    <row r="486" spans="1:5" ht="16.5" thickBot="1" x14ac:dyDescent="0.25">
      <c r="A486" s="60">
        <v>3045103.9879999999</v>
      </c>
      <c r="B486" s="60">
        <v>35401268.816</v>
      </c>
      <c r="C486" s="60">
        <v>907.16300000000001</v>
      </c>
      <c r="D486" s="19" t="s">
        <v>117</v>
      </c>
      <c r="E486" s="66"/>
    </row>
    <row r="487" spans="1:5" ht="16.5" thickBot="1" x14ac:dyDescent="0.25">
      <c r="A487" s="60">
        <v>3045103.9879999999</v>
      </c>
      <c r="B487" s="60">
        <v>35401268.816</v>
      </c>
      <c r="C487" s="60">
        <v>907.16300000000001</v>
      </c>
      <c r="D487" s="19" t="s">
        <v>118</v>
      </c>
      <c r="E487" s="66"/>
    </row>
    <row r="488" spans="1:5" ht="16.5" thickBot="1" x14ac:dyDescent="0.25">
      <c r="A488" s="60">
        <v>3045103.9879999999</v>
      </c>
      <c r="B488" s="60">
        <v>35401268.816</v>
      </c>
      <c r="C488" s="60">
        <v>907.16300000000001</v>
      </c>
      <c r="D488" s="19" t="s">
        <v>119</v>
      </c>
      <c r="E488" s="66"/>
    </row>
    <row r="489" spans="1:5" ht="16.5" thickBot="1" x14ac:dyDescent="0.25">
      <c r="A489" s="60">
        <v>3045103.9879999999</v>
      </c>
      <c r="B489" s="60">
        <v>35401268.816</v>
      </c>
      <c r="C489" s="60">
        <v>907.16300000000001</v>
      </c>
      <c r="D489" s="19" t="s">
        <v>120</v>
      </c>
      <c r="E489" s="66"/>
    </row>
    <row r="490" spans="1:5" ht="16.5" thickBot="1" x14ac:dyDescent="0.25">
      <c r="A490" s="60">
        <v>3045103.9879999999</v>
      </c>
      <c r="B490" s="60">
        <v>35401268.816</v>
      </c>
      <c r="C490" s="60">
        <v>907.16300000000001</v>
      </c>
      <c r="D490" s="19" t="s">
        <v>121</v>
      </c>
      <c r="E490" s="66"/>
    </row>
    <row r="491" spans="1:5" ht="16.5" thickBot="1" x14ac:dyDescent="0.25">
      <c r="A491" s="60">
        <v>3045103.9879999999</v>
      </c>
      <c r="B491" s="60">
        <v>35401268.816</v>
      </c>
      <c r="C491" s="60">
        <v>907.16300000000001</v>
      </c>
      <c r="D491" s="19" t="s">
        <v>122</v>
      </c>
      <c r="E491" s="66"/>
    </row>
    <row r="492" spans="1:5" ht="16.5" thickBot="1" x14ac:dyDescent="0.25">
      <c r="A492" s="60">
        <v>3045103.9879999999</v>
      </c>
      <c r="B492" s="60">
        <v>35401268.816</v>
      </c>
      <c r="C492" s="60">
        <v>907.16300000000001</v>
      </c>
      <c r="D492" s="19" t="s">
        <v>123</v>
      </c>
      <c r="E492" s="66"/>
    </row>
    <row r="493" spans="1:5" ht="16.5" thickBot="1" x14ac:dyDescent="0.25">
      <c r="A493" s="60">
        <v>3045103.9879999999</v>
      </c>
      <c r="B493" s="60">
        <v>35401268.816</v>
      </c>
      <c r="C493" s="60">
        <v>907.16300000000001</v>
      </c>
      <c r="D493" s="19" t="s">
        <v>124</v>
      </c>
      <c r="E493" s="66"/>
    </row>
    <row r="494" spans="1:5" ht="16.5" thickBot="1" x14ac:dyDescent="0.25">
      <c r="A494" s="60">
        <v>3045103.9879999999</v>
      </c>
      <c r="B494" s="60">
        <v>35401268.816</v>
      </c>
      <c r="C494" s="60">
        <v>907.16300000000001</v>
      </c>
      <c r="D494" s="19" t="s">
        <v>125</v>
      </c>
      <c r="E494" s="66"/>
    </row>
    <row r="495" spans="1:5" ht="16.5" thickBot="1" x14ac:dyDescent="0.25">
      <c r="A495" s="60">
        <v>3045103.9879999999</v>
      </c>
      <c r="B495" s="60">
        <v>35401268.816</v>
      </c>
      <c r="C495" s="60">
        <v>907.16300000000001</v>
      </c>
      <c r="D495" s="19" t="s">
        <v>126</v>
      </c>
      <c r="E495" s="66"/>
    </row>
    <row r="496" spans="1:5" ht="16.5" thickBot="1" x14ac:dyDescent="0.25">
      <c r="A496" s="60">
        <v>3045103.9879999999</v>
      </c>
      <c r="B496" s="60">
        <v>35401268.816</v>
      </c>
      <c r="C496" s="60">
        <v>907.16300000000001</v>
      </c>
      <c r="D496" s="19" t="s">
        <v>127</v>
      </c>
      <c r="E496" s="66"/>
    </row>
    <row r="497" spans="1:5" ht="16.5" thickBot="1" x14ac:dyDescent="0.25">
      <c r="A497" s="60">
        <v>3045103.9879999999</v>
      </c>
      <c r="B497" s="60">
        <v>35401268.816</v>
      </c>
      <c r="C497" s="60">
        <v>907.16300000000001</v>
      </c>
      <c r="D497" s="19" t="s">
        <v>128</v>
      </c>
      <c r="E497" s="66"/>
    </row>
    <row r="498" spans="1:5" ht="16.5" thickBot="1" x14ac:dyDescent="0.25">
      <c r="A498" s="60">
        <v>3045103.9879999999</v>
      </c>
      <c r="B498" s="60">
        <v>35401268.816</v>
      </c>
      <c r="C498" s="60">
        <v>907.16300000000001</v>
      </c>
      <c r="D498" s="19" t="s">
        <v>129</v>
      </c>
      <c r="E498" s="66"/>
    </row>
    <row r="499" spans="1:5" ht="16.5" thickBot="1" x14ac:dyDescent="0.25">
      <c r="A499" s="60">
        <v>3045103.9879999999</v>
      </c>
      <c r="B499" s="60">
        <v>35401268.816</v>
      </c>
      <c r="C499" s="60">
        <v>907.16300000000001</v>
      </c>
      <c r="D499" s="19" t="s">
        <v>130</v>
      </c>
      <c r="E499" s="66"/>
    </row>
    <row r="500" spans="1:5" ht="16.5" thickBot="1" x14ac:dyDescent="0.25">
      <c r="A500" s="60">
        <v>3045103.9879999999</v>
      </c>
      <c r="B500" s="60">
        <v>35401268.816</v>
      </c>
      <c r="C500" s="60">
        <v>907.16300000000001</v>
      </c>
      <c r="D500" s="19" t="s">
        <v>131</v>
      </c>
      <c r="E500" s="66"/>
    </row>
    <row r="501" spans="1:5" ht="16.5" thickBot="1" x14ac:dyDescent="0.25">
      <c r="A501" s="60">
        <v>3045103.9879999999</v>
      </c>
      <c r="B501" s="60">
        <v>35401268.816</v>
      </c>
      <c r="C501" s="60">
        <v>907.16300000000001</v>
      </c>
      <c r="D501" s="19" t="s">
        <v>132</v>
      </c>
      <c r="E501" s="66"/>
    </row>
    <row r="502" spans="1:5" ht="16.5" thickBot="1" x14ac:dyDescent="0.25">
      <c r="A502" s="60">
        <v>3045103.9879999999</v>
      </c>
      <c r="B502" s="60">
        <v>35401268.816</v>
      </c>
      <c r="C502" s="60">
        <v>907.16300000000001</v>
      </c>
      <c r="D502" s="19" t="s">
        <v>133</v>
      </c>
      <c r="E502" s="66"/>
    </row>
    <row r="503" spans="1:5" ht="16.5" thickBot="1" x14ac:dyDescent="0.25">
      <c r="A503" s="60">
        <v>3045103.9879999999</v>
      </c>
      <c r="B503" s="60">
        <v>35401268.816</v>
      </c>
      <c r="C503" s="60">
        <v>907.16300000000001</v>
      </c>
      <c r="D503" s="19" t="s">
        <v>134</v>
      </c>
      <c r="E503" s="66"/>
    </row>
    <row r="504" spans="1:5" ht="16.5" thickBot="1" x14ac:dyDescent="0.25">
      <c r="A504" s="60">
        <v>3045103.9879999999</v>
      </c>
      <c r="B504" s="60">
        <v>35401268.816</v>
      </c>
      <c r="C504" s="60">
        <v>907.16300000000001</v>
      </c>
      <c r="D504" s="19" t="s">
        <v>135</v>
      </c>
      <c r="E504" s="66"/>
    </row>
    <row r="505" spans="1:5" ht="16.5" thickBot="1" x14ac:dyDescent="0.25">
      <c r="A505" s="60">
        <v>3045103.9879999999</v>
      </c>
      <c r="B505" s="60">
        <v>35401268.816</v>
      </c>
      <c r="C505" s="60">
        <v>907.16300000000001</v>
      </c>
      <c r="D505" s="19" t="s">
        <v>136</v>
      </c>
      <c r="E505" s="66"/>
    </row>
    <row r="506" spans="1:5" ht="16.5" thickBot="1" x14ac:dyDescent="0.25">
      <c r="A506" s="60">
        <v>3045103.9879999999</v>
      </c>
      <c r="B506" s="60">
        <v>35401268.816</v>
      </c>
      <c r="C506" s="60">
        <v>907.16300000000001</v>
      </c>
      <c r="D506" s="19" t="s">
        <v>137</v>
      </c>
      <c r="E506" s="66"/>
    </row>
    <row r="507" spans="1:5" ht="16.5" thickBot="1" x14ac:dyDescent="0.25">
      <c r="A507" s="60">
        <v>3045103.9879999999</v>
      </c>
      <c r="B507" s="60">
        <v>35401268.816</v>
      </c>
      <c r="C507" s="60">
        <v>907.16300000000001</v>
      </c>
      <c r="D507" s="19" t="s">
        <v>138</v>
      </c>
      <c r="E507" s="66"/>
    </row>
    <row r="508" spans="1:5" ht="16.5" thickBot="1" x14ac:dyDescent="0.25">
      <c r="A508" s="60">
        <v>3045103.9879999999</v>
      </c>
      <c r="B508" s="60">
        <v>35401268.816</v>
      </c>
      <c r="C508" s="60">
        <v>907.16300000000001</v>
      </c>
      <c r="D508" s="19" t="s">
        <v>139</v>
      </c>
      <c r="E508" s="66"/>
    </row>
    <row r="509" spans="1:5" ht="16.5" thickBot="1" x14ac:dyDescent="0.25">
      <c r="A509" s="60">
        <v>3045103.9879999999</v>
      </c>
      <c r="B509" s="60">
        <v>35401268.816</v>
      </c>
      <c r="C509" s="60">
        <v>907.16300000000001</v>
      </c>
      <c r="D509" s="19" t="s">
        <v>140</v>
      </c>
      <c r="E509" s="66"/>
    </row>
    <row r="510" spans="1:5" ht="16.5" thickBot="1" x14ac:dyDescent="0.25">
      <c r="A510" s="60">
        <v>3045103.9879999999</v>
      </c>
      <c r="B510" s="60">
        <v>35401268.816</v>
      </c>
      <c r="C510" s="60">
        <v>907.16300000000001</v>
      </c>
      <c r="D510" s="19" t="s">
        <v>141</v>
      </c>
      <c r="E510" s="66"/>
    </row>
    <row r="511" spans="1:5" ht="16.5" thickBot="1" x14ac:dyDescent="0.25">
      <c r="A511" s="60">
        <v>3045103.9879999999</v>
      </c>
      <c r="B511" s="60">
        <v>35401268.816</v>
      </c>
      <c r="C511" s="60">
        <v>907.16300000000001</v>
      </c>
      <c r="D511" s="19" t="s">
        <v>142</v>
      </c>
      <c r="E511" s="66"/>
    </row>
    <row r="512" spans="1:5" ht="16.5" thickBot="1" x14ac:dyDescent="0.25">
      <c r="A512" s="60">
        <v>3045103.9879999999</v>
      </c>
      <c r="B512" s="60">
        <v>35401268.816</v>
      </c>
      <c r="C512" s="60">
        <v>907.16300000000001</v>
      </c>
      <c r="D512" s="19" t="s">
        <v>143</v>
      </c>
      <c r="E512" s="66"/>
    </row>
    <row r="513" spans="1:5" ht="16.5" thickBot="1" x14ac:dyDescent="0.25">
      <c r="A513" s="60">
        <v>3045103.9879999999</v>
      </c>
      <c r="B513" s="60">
        <v>35401268.816</v>
      </c>
      <c r="C513" s="60">
        <v>907.16300000000001</v>
      </c>
      <c r="D513" s="19" t="s">
        <v>144</v>
      </c>
      <c r="E513" s="66"/>
    </row>
    <row r="514" spans="1:5" ht="16.5" thickBot="1" x14ac:dyDescent="0.25">
      <c r="A514" s="60">
        <v>3045103.9879999999</v>
      </c>
      <c r="B514" s="60">
        <v>35401268.816</v>
      </c>
      <c r="C514" s="60">
        <v>907.16300000000001</v>
      </c>
      <c r="D514" s="19" t="s">
        <v>145</v>
      </c>
      <c r="E514" s="66"/>
    </row>
    <row r="515" spans="1:5" ht="16.5" thickBot="1" x14ac:dyDescent="0.25">
      <c r="A515" s="60">
        <v>3045103.9879999999</v>
      </c>
      <c r="B515" s="60">
        <v>35401268.816</v>
      </c>
      <c r="C515" s="60">
        <v>907.16300000000001</v>
      </c>
      <c r="D515" s="19" t="s">
        <v>146</v>
      </c>
      <c r="E515" s="66"/>
    </row>
    <row r="516" spans="1:5" ht="16.5" thickBot="1" x14ac:dyDescent="0.25">
      <c r="A516" s="60">
        <v>3045103.9879999999</v>
      </c>
      <c r="B516" s="60">
        <v>35401268.816</v>
      </c>
      <c r="C516" s="60">
        <v>907.16300000000001</v>
      </c>
      <c r="D516" s="19" t="s">
        <v>147</v>
      </c>
      <c r="E516" s="66"/>
    </row>
    <row r="517" spans="1:5" ht="16.5" thickBot="1" x14ac:dyDescent="0.25">
      <c r="A517" s="60">
        <v>3045103.9879999999</v>
      </c>
      <c r="B517" s="60">
        <v>35401268.816</v>
      </c>
      <c r="C517" s="60">
        <v>907.16300000000001</v>
      </c>
      <c r="D517" s="19" t="s">
        <v>148</v>
      </c>
      <c r="E517" s="66"/>
    </row>
    <row r="518" spans="1:5" ht="16.5" thickBot="1" x14ac:dyDescent="0.25">
      <c r="A518" s="60">
        <v>3045103.9879999999</v>
      </c>
      <c r="B518" s="60">
        <v>35401268.816</v>
      </c>
      <c r="C518" s="60">
        <v>907.16300000000001</v>
      </c>
      <c r="D518" s="19" t="s">
        <v>149</v>
      </c>
      <c r="E518" s="66"/>
    </row>
    <row r="519" spans="1:5" ht="16.5" thickBot="1" x14ac:dyDescent="0.25">
      <c r="A519" s="60">
        <v>3045103.9879999999</v>
      </c>
      <c r="B519" s="60">
        <v>35401268.816</v>
      </c>
      <c r="C519" s="60">
        <v>907.16300000000001</v>
      </c>
      <c r="D519" s="19" t="s">
        <v>150</v>
      </c>
      <c r="E519" s="66"/>
    </row>
    <row r="520" spans="1:5" ht="16.5" thickBot="1" x14ac:dyDescent="0.25">
      <c r="A520" s="60">
        <v>3045103.9879999999</v>
      </c>
      <c r="B520" s="60">
        <v>35401268.816</v>
      </c>
      <c r="C520" s="60">
        <v>907.16300000000001</v>
      </c>
      <c r="D520" s="19" t="s">
        <v>151</v>
      </c>
      <c r="E520" s="66"/>
    </row>
    <row r="521" spans="1:5" ht="16.5" thickBot="1" x14ac:dyDescent="0.25">
      <c r="A521" s="60">
        <v>3045103.9879999999</v>
      </c>
      <c r="B521" s="60">
        <v>35401268.816</v>
      </c>
      <c r="C521" s="60">
        <v>907.16300000000001</v>
      </c>
      <c r="D521" s="19" t="s">
        <v>152</v>
      </c>
      <c r="E521" s="66"/>
    </row>
    <row r="522" spans="1:5" ht="16.5" thickBot="1" x14ac:dyDescent="0.25">
      <c r="A522" s="60">
        <v>3045103.9879999999</v>
      </c>
      <c r="B522" s="60">
        <v>35401268.816</v>
      </c>
      <c r="C522" s="60">
        <v>907.16300000000001</v>
      </c>
      <c r="D522" s="19" t="s">
        <v>153</v>
      </c>
      <c r="E522" s="66"/>
    </row>
    <row r="523" spans="1:5" ht="16.5" thickBot="1" x14ac:dyDescent="0.25">
      <c r="A523" s="60">
        <v>3045103.9879999999</v>
      </c>
      <c r="B523" s="60">
        <v>35401268.816</v>
      </c>
      <c r="C523" s="60">
        <v>907.16300000000001</v>
      </c>
      <c r="D523" s="19" t="s">
        <v>154</v>
      </c>
      <c r="E523" s="66"/>
    </row>
    <row r="524" spans="1:5" ht="16.5" thickBot="1" x14ac:dyDescent="0.25">
      <c r="A524" s="60">
        <v>3045103.9879999999</v>
      </c>
      <c r="B524" s="60">
        <v>35401268.816</v>
      </c>
      <c r="C524" s="60">
        <v>907.16300000000001</v>
      </c>
      <c r="D524" s="19" t="s">
        <v>155</v>
      </c>
      <c r="E524" s="66"/>
    </row>
    <row r="525" spans="1:5" ht="16.5" thickBot="1" x14ac:dyDescent="0.25">
      <c r="A525" s="60">
        <v>3045103.9879999999</v>
      </c>
      <c r="B525" s="60">
        <v>35401268.816</v>
      </c>
      <c r="C525" s="60">
        <v>907.16300000000001</v>
      </c>
      <c r="D525" s="19" t="s">
        <v>156</v>
      </c>
      <c r="E525" s="66"/>
    </row>
    <row r="526" spans="1:5" ht="16.5" thickBot="1" x14ac:dyDescent="0.25">
      <c r="A526" s="60">
        <v>3045103.9879999999</v>
      </c>
      <c r="B526" s="60">
        <v>35401268.816</v>
      </c>
      <c r="C526" s="60">
        <v>907.16300000000001</v>
      </c>
      <c r="D526" s="19" t="s">
        <v>157</v>
      </c>
      <c r="E526" s="66"/>
    </row>
    <row r="527" spans="1:5" ht="16.5" thickBot="1" x14ac:dyDescent="0.25">
      <c r="A527" s="60">
        <v>3045103.9879999999</v>
      </c>
      <c r="B527" s="60">
        <v>35401268.816</v>
      </c>
      <c r="C527" s="60">
        <v>907.16300000000001</v>
      </c>
      <c r="D527" s="19" t="s">
        <v>158</v>
      </c>
      <c r="E527" s="66"/>
    </row>
    <row r="528" spans="1:5" ht="16.5" thickBot="1" x14ac:dyDescent="0.25">
      <c r="A528" s="60">
        <v>3045103.9879999999</v>
      </c>
      <c r="B528" s="60">
        <v>35401268.816</v>
      </c>
      <c r="C528" s="60">
        <v>907.16300000000001</v>
      </c>
      <c r="D528" s="19" t="s">
        <v>159</v>
      </c>
      <c r="E528" s="66"/>
    </row>
    <row r="529" spans="1:5" ht="16.5" thickBot="1" x14ac:dyDescent="0.25">
      <c r="A529" s="60">
        <v>3045103.9879999999</v>
      </c>
      <c r="B529" s="60">
        <v>35401268.816</v>
      </c>
      <c r="C529" s="60">
        <v>907.16300000000001</v>
      </c>
      <c r="D529" s="19" t="s">
        <v>160</v>
      </c>
      <c r="E529" s="66"/>
    </row>
    <row r="530" spans="1:5" ht="16.5" thickBot="1" x14ac:dyDescent="0.25">
      <c r="A530" s="60">
        <v>3045103.9879999999</v>
      </c>
      <c r="B530" s="60">
        <v>35401268.816</v>
      </c>
      <c r="C530" s="60">
        <v>907.16300000000001</v>
      </c>
      <c r="D530" s="19" t="s">
        <v>161</v>
      </c>
      <c r="E530" s="66"/>
    </row>
    <row r="531" spans="1:5" ht="16.5" thickBot="1" x14ac:dyDescent="0.25">
      <c r="A531" s="60">
        <v>3045103.9879999999</v>
      </c>
      <c r="B531" s="60">
        <v>35401268.816</v>
      </c>
      <c r="C531" s="60">
        <v>907.16300000000001</v>
      </c>
      <c r="D531" s="19" t="s">
        <v>162</v>
      </c>
      <c r="E531" s="66"/>
    </row>
    <row r="532" spans="1:5" ht="16.5" thickBot="1" x14ac:dyDescent="0.25">
      <c r="A532" s="60">
        <v>3045103.9879999999</v>
      </c>
      <c r="B532" s="60">
        <v>35401268.816</v>
      </c>
      <c r="C532" s="60">
        <v>907.16300000000001</v>
      </c>
      <c r="D532" s="19" t="s">
        <v>163</v>
      </c>
      <c r="E532" s="66"/>
    </row>
    <row r="533" spans="1:5" ht="16.5" thickBot="1" x14ac:dyDescent="0.25">
      <c r="A533" s="60">
        <v>3045103.9879999999</v>
      </c>
      <c r="B533" s="60">
        <v>35401268.816</v>
      </c>
      <c r="C533" s="60">
        <v>907.16300000000001</v>
      </c>
      <c r="D533" s="19" t="s">
        <v>164</v>
      </c>
      <c r="E533" s="66"/>
    </row>
    <row r="534" spans="1:5" ht="16.5" thickBot="1" x14ac:dyDescent="0.25">
      <c r="A534" s="60">
        <v>3045103.9879999999</v>
      </c>
      <c r="B534" s="60">
        <v>35401268.816</v>
      </c>
      <c r="C534" s="60">
        <v>907.16300000000001</v>
      </c>
      <c r="D534" s="19" t="s">
        <v>165</v>
      </c>
      <c r="E534" s="66"/>
    </row>
    <row r="535" spans="1:5" ht="16.5" thickBot="1" x14ac:dyDescent="0.25">
      <c r="A535" s="60">
        <v>3045103.9879999999</v>
      </c>
      <c r="B535" s="60">
        <v>35401268.816</v>
      </c>
      <c r="C535" s="60">
        <v>907.16300000000001</v>
      </c>
      <c r="D535" s="19" t="s">
        <v>166</v>
      </c>
      <c r="E535" s="66"/>
    </row>
    <row r="536" spans="1:5" ht="16.5" thickBot="1" x14ac:dyDescent="0.25">
      <c r="A536" s="60">
        <v>3045103.9879999999</v>
      </c>
      <c r="B536" s="60">
        <v>35401268.816</v>
      </c>
      <c r="C536" s="60">
        <v>907.16300000000001</v>
      </c>
      <c r="D536" s="19" t="s">
        <v>167</v>
      </c>
      <c r="E536" s="66"/>
    </row>
    <row r="537" spans="1:5" ht="16.5" thickBot="1" x14ac:dyDescent="0.25">
      <c r="A537" s="60">
        <v>3045103.9879999999</v>
      </c>
      <c r="B537" s="60">
        <v>35401268.816</v>
      </c>
      <c r="C537" s="60">
        <v>907.16300000000001</v>
      </c>
      <c r="D537" s="19" t="s">
        <v>168</v>
      </c>
      <c r="E537" s="66"/>
    </row>
    <row r="538" spans="1:5" ht="16.5" thickBot="1" x14ac:dyDescent="0.25">
      <c r="A538" s="60">
        <v>3045103.9879999999</v>
      </c>
      <c r="B538" s="60">
        <v>35401268.816</v>
      </c>
      <c r="C538" s="60">
        <v>907.16300000000001</v>
      </c>
      <c r="D538" s="19" t="s">
        <v>169</v>
      </c>
      <c r="E538" s="66"/>
    </row>
    <row r="539" spans="1:5" ht="16.5" thickBot="1" x14ac:dyDescent="0.25">
      <c r="A539" s="60">
        <v>3045103.9879999999</v>
      </c>
      <c r="B539" s="60">
        <v>35401268.816</v>
      </c>
      <c r="C539" s="60">
        <v>907.16300000000001</v>
      </c>
      <c r="D539" s="19" t="s">
        <v>170</v>
      </c>
      <c r="E539" s="66"/>
    </row>
    <row r="540" spans="1:5" ht="16.5" thickBot="1" x14ac:dyDescent="0.25">
      <c r="A540" s="60">
        <v>3045103.9879999999</v>
      </c>
      <c r="B540" s="60">
        <v>35401268.816</v>
      </c>
      <c r="C540" s="60">
        <v>907.16300000000001</v>
      </c>
      <c r="D540" s="19" t="s">
        <v>171</v>
      </c>
      <c r="E540" s="66"/>
    </row>
    <row r="541" spans="1:5" ht="16.5" thickBot="1" x14ac:dyDescent="0.25">
      <c r="A541" s="60">
        <v>3045103.9879999999</v>
      </c>
      <c r="B541" s="60">
        <v>35401268.816</v>
      </c>
      <c r="C541" s="60">
        <v>907.16300000000001</v>
      </c>
      <c r="D541" s="19" t="s">
        <v>172</v>
      </c>
      <c r="E541" s="66"/>
    </row>
    <row r="542" spans="1:5" ht="16.5" thickBot="1" x14ac:dyDescent="0.25">
      <c r="A542" s="60">
        <v>3045103.9879999999</v>
      </c>
      <c r="B542" s="60">
        <v>35401268.816</v>
      </c>
      <c r="C542" s="60">
        <v>907.16300000000001</v>
      </c>
      <c r="D542" s="19" t="s">
        <v>173</v>
      </c>
      <c r="E542" s="66"/>
    </row>
    <row r="543" spans="1:5" ht="16.5" thickBot="1" x14ac:dyDescent="0.25">
      <c r="A543" s="60">
        <v>3045103.9879999999</v>
      </c>
      <c r="B543" s="60">
        <v>35401268.816</v>
      </c>
      <c r="C543" s="60">
        <v>907.16300000000001</v>
      </c>
      <c r="D543" s="19" t="s">
        <v>174</v>
      </c>
      <c r="E543" s="66"/>
    </row>
    <row r="544" spans="1:5" ht="16.5" thickBot="1" x14ac:dyDescent="0.25">
      <c r="A544" s="60">
        <v>3045103.9879999999</v>
      </c>
      <c r="B544" s="60">
        <v>35401268.816</v>
      </c>
      <c r="C544" s="60">
        <v>907.16300000000001</v>
      </c>
      <c r="D544" s="19" t="s">
        <v>175</v>
      </c>
      <c r="E544" s="66"/>
    </row>
    <row r="545" spans="1:5" ht="16.5" thickBot="1" x14ac:dyDescent="0.25">
      <c r="A545" s="60">
        <v>3045103.9879999999</v>
      </c>
      <c r="B545" s="60">
        <v>35401268.816</v>
      </c>
      <c r="C545" s="60">
        <v>907.16300000000001</v>
      </c>
      <c r="D545" s="19" t="s">
        <v>176</v>
      </c>
      <c r="E545" s="66"/>
    </row>
    <row r="546" spans="1:5" ht="16.5" thickBot="1" x14ac:dyDescent="0.25">
      <c r="A546" s="60">
        <v>3045103.9879999999</v>
      </c>
      <c r="B546" s="60">
        <v>35401268.816</v>
      </c>
      <c r="C546" s="60">
        <v>907.16300000000001</v>
      </c>
      <c r="D546" s="19" t="s">
        <v>177</v>
      </c>
      <c r="E546" s="66"/>
    </row>
    <row r="547" spans="1:5" ht="16.5" thickBot="1" x14ac:dyDescent="0.25">
      <c r="A547" s="60">
        <v>3045103.9879999999</v>
      </c>
      <c r="B547" s="60">
        <v>35401268.816</v>
      </c>
      <c r="C547" s="60">
        <v>907.16300000000001</v>
      </c>
      <c r="D547" s="19" t="s">
        <v>178</v>
      </c>
      <c r="E547" s="66"/>
    </row>
    <row r="548" spans="1:5" ht="16.5" thickBot="1" x14ac:dyDescent="0.25">
      <c r="A548" s="60">
        <v>3045103.9879999999</v>
      </c>
      <c r="B548" s="60">
        <v>35401268.816</v>
      </c>
      <c r="C548" s="60">
        <v>907.16300000000001</v>
      </c>
      <c r="D548" s="19" t="s">
        <v>179</v>
      </c>
      <c r="E548" s="66"/>
    </row>
    <row r="549" spans="1:5" ht="16.5" thickBot="1" x14ac:dyDescent="0.25">
      <c r="A549" s="60">
        <v>3045103.9879999999</v>
      </c>
      <c r="B549" s="60">
        <v>35401268.816</v>
      </c>
      <c r="C549" s="60">
        <v>907.16300000000001</v>
      </c>
      <c r="D549" s="19" t="s">
        <v>180</v>
      </c>
      <c r="E549" s="66"/>
    </row>
    <row r="550" spans="1:5" ht="16.5" thickBot="1" x14ac:dyDescent="0.25">
      <c r="A550" s="60">
        <v>3045103.9879999999</v>
      </c>
      <c r="B550" s="60">
        <v>35401268.816</v>
      </c>
      <c r="C550" s="60">
        <v>907.16300000000001</v>
      </c>
      <c r="D550" s="19" t="s">
        <v>181</v>
      </c>
      <c r="E550" s="66"/>
    </row>
    <row r="551" spans="1:5" ht="16.5" thickBot="1" x14ac:dyDescent="0.25">
      <c r="A551" s="60">
        <v>3045103.9879999999</v>
      </c>
      <c r="B551" s="60">
        <v>35401268.816</v>
      </c>
      <c r="C551" s="60">
        <v>907.16300000000001</v>
      </c>
      <c r="D551" s="19" t="s">
        <v>182</v>
      </c>
      <c r="E551" s="66"/>
    </row>
    <row r="552" spans="1:5" ht="16.5" thickBot="1" x14ac:dyDescent="0.25">
      <c r="A552" s="60">
        <v>3045103.9879999999</v>
      </c>
      <c r="B552" s="60">
        <v>35401268.816</v>
      </c>
      <c r="C552" s="60">
        <v>907.16300000000001</v>
      </c>
      <c r="D552" s="19" t="s">
        <v>183</v>
      </c>
      <c r="E552" s="66"/>
    </row>
    <row r="553" spans="1:5" ht="16.5" thickBot="1" x14ac:dyDescent="0.25">
      <c r="A553" s="60">
        <v>3045103.9879999999</v>
      </c>
      <c r="B553" s="60">
        <v>35401268.816</v>
      </c>
      <c r="C553" s="60">
        <v>907.16300000000001</v>
      </c>
      <c r="D553" s="19" t="s">
        <v>184</v>
      </c>
      <c r="E553" s="66"/>
    </row>
    <row r="554" spans="1:5" ht="16.5" thickBot="1" x14ac:dyDescent="0.25">
      <c r="A554" s="60">
        <v>3045103.9879999999</v>
      </c>
      <c r="B554" s="60">
        <v>35401268.816</v>
      </c>
      <c r="C554" s="60">
        <v>907.16300000000001</v>
      </c>
      <c r="D554" s="19" t="s">
        <v>185</v>
      </c>
      <c r="E554" s="66"/>
    </row>
    <row r="555" spans="1:5" ht="16.5" thickBot="1" x14ac:dyDescent="0.25">
      <c r="A555" s="60">
        <v>3045103.9879999999</v>
      </c>
      <c r="B555" s="60">
        <v>35401268.816</v>
      </c>
      <c r="C555" s="60">
        <v>907.16300000000001</v>
      </c>
      <c r="D555" s="19" t="s">
        <v>186</v>
      </c>
      <c r="E555" s="66"/>
    </row>
    <row r="556" spans="1:5" ht="16.5" thickBot="1" x14ac:dyDescent="0.25">
      <c r="A556" s="60">
        <v>3045103.9879999999</v>
      </c>
      <c r="B556" s="60">
        <v>35401268.816</v>
      </c>
      <c r="C556" s="60">
        <v>907.16300000000001</v>
      </c>
      <c r="D556" s="19" t="s">
        <v>187</v>
      </c>
      <c r="E556" s="66"/>
    </row>
    <row r="557" spans="1:5" ht="16.5" thickBot="1" x14ac:dyDescent="0.25">
      <c r="A557" s="60">
        <v>3045103.9879999999</v>
      </c>
      <c r="B557" s="60">
        <v>35401268.816</v>
      </c>
      <c r="C557" s="60">
        <v>907.16300000000001</v>
      </c>
      <c r="D557" s="19" t="s">
        <v>188</v>
      </c>
      <c r="E557" s="66"/>
    </row>
    <row r="558" spans="1:5" ht="16.5" thickBot="1" x14ac:dyDescent="0.25">
      <c r="A558" s="60">
        <v>3045103.9879999999</v>
      </c>
      <c r="B558" s="60">
        <v>35401268.816</v>
      </c>
      <c r="C558" s="60">
        <v>907.16300000000001</v>
      </c>
      <c r="D558" s="19" t="s">
        <v>189</v>
      </c>
      <c r="E558" s="66"/>
    </row>
    <row r="559" spans="1:5" ht="16.5" thickBot="1" x14ac:dyDescent="0.25">
      <c r="A559" s="60">
        <v>3045103.9879999999</v>
      </c>
      <c r="B559" s="60">
        <v>35401268.816</v>
      </c>
      <c r="C559" s="60">
        <v>907.16300000000001</v>
      </c>
      <c r="D559" s="19" t="s">
        <v>190</v>
      </c>
      <c r="E559" s="66"/>
    </row>
    <row r="560" spans="1:5" ht="16.5" thickBot="1" x14ac:dyDescent="0.25">
      <c r="A560" s="60">
        <v>3045103.9879999999</v>
      </c>
      <c r="B560" s="60">
        <v>35401268.816</v>
      </c>
      <c r="C560" s="60">
        <v>907.16300000000001</v>
      </c>
      <c r="D560" s="19" t="s">
        <v>191</v>
      </c>
      <c r="E560" s="66"/>
    </row>
    <row r="561" spans="1:5" ht="16.5" thickBot="1" x14ac:dyDescent="0.25">
      <c r="A561" s="60">
        <v>3045103.9879999999</v>
      </c>
      <c r="B561" s="60">
        <v>35401268.816</v>
      </c>
      <c r="C561" s="60">
        <v>907.16300000000001</v>
      </c>
      <c r="D561" s="19" t="s">
        <v>192</v>
      </c>
      <c r="E561" s="66"/>
    </row>
    <row r="562" spans="1:5" ht="16.5" thickBot="1" x14ac:dyDescent="0.25">
      <c r="A562" s="60">
        <v>3045103.9879999999</v>
      </c>
      <c r="B562" s="60">
        <v>35401268.816</v>
      </c>
      <c r="C562" s="60">
        <v>907.16300000000001</v>
      </c>
      <c r="D562" s="19" t="s">
        <v>193</v>
      </c>
      <c r="E562" s="66"/>
    </row>
    <row r="563" spans="1:5" ht="16.5" thickBot="1" x14ac:dyDescent="0.25">
      <c r="A563" s="60">
        <v>3045103.9879999999</v>
      </c>
      <c r="B563" s="60">
        <v>35401268.816</v>
      </c>
      <c r="C563" s="60">
        <v>907.16300000000001</v>
      </c>
      <c r="D563" s="19" t="s">
        <v>194</v>
      </c>
      <c r="E563" s="66"/>
    </row>
    <row r="564" spans="1:5" ht="16.5" thickBot="1" x14ac:dyDescent="0.25">
      <c r="A564" s="60">
        <v>3045103.9879999999</v>
      </c>
      <c r="B564" s="60">
        <v>35401268.816</v>
      </c>
      <c r="C564" s="60">
        <v>907.16300000000001</v>
      </c>
      <c r="D564" s="19" t="s">
        <v>195</v>
      </c>
      <c r="E564" s="66"/>
    </row>
    <row r="565" spans="1:5" ht="16.5" thickBot="1" x14ac:dyDescent="0.25">
      <c r="A565" s="60">
        <v>3045103.9879999999</v>
      </c>
      <c r="B565" s="60">
        <v>35401268.816</v>
      </c>
      <c r="C565" s="60">
        <v>907.16300000000001</v>
      </c>
      <c r="D565" s="19" t="s">
        <v>196</v>
      </c>
      <c r="E565" s="66"/>
    </row>
    <row r="566" spans="1:5" ht="16.5" thickBot="1" x14ac:dyDescent="0.25">
      <c r="A566" s="60">
        <v>3045103.9879999999</v>
      </c>
      <c r="B566" s="60">
        <v>35401268.816</v>
      </c>
      <c r="C566" s="60">
        <v>907.16300000000001</v>
      </c>
      <c r="D566" s="19" t="s">
        <v>197</v>
      </c>
      <c r="E566" s="66"/>
    </row>
    <row r="567" spans="1:5" ht="16.5" thickBot="1" x14ac:dyDescent="0.25">
      <c r="A567" s="60">
        <v>3045103.9879999999</v>
      </c>
      <c r="B567" s="60">
        <v>35401268.816</v>
      </c>
      <c r="C567" s="60">
        <v>907.16300000000001</v>
      </c>
      <c r="D567" s="19" t="s">
        <v>198</v>
      </c>
      <c r="E567" s="66"/>
    </row>
    <row r="568" spans="1:5" ht="16.5" thickBot="1" x14ac:dyDescent="0.25">
      <c r="A568" s="60">
        <v>3045103.9879999999</v>
      </c>
      <c r="B568" s="60">
        <v>35401268.816</v>
      </c>
      <c r="C568" s="60">
        <v>907.16300000000001</v>
      </c>
      <c r="D568" s="19" t="s">
        <v>199</v>
      </c>
      <c r="E568" s="66"/>
    </row>
    <row r="569" spans="1:5" ht="16.5" thickBot="1" x14ac:dyDescent="0.25">
      <c r="A569" s="60">
        <v>3045103.9879999999</v>
      </c>
      <c r="B569" s="60">
        <v>35401268.816</v>
      </c>
      <c r="C569" s="60">
        <v>907.16300000000001</v>
      </c>
      <c r="D569" s="19" t="s">
        <v>200</v>
      </c>
      <c r="E569" s="66"/>
    </row>
    <row r="570" spans="1:5" ht="16.5" thickBot="1" x14ac:dyDescent="0.25">
      <c r="A570" s="60">
        <v>3045103.9879999999</v>
      </c>
      <c r="B570" s="60">
        <v>35401268.816</v>
      </c>
      <c r="C570" s="60">
        <v>907.16300000000001</v>
      </c>
      <c r="D570" s="19" t="s">
        <v>201</v>
      </c>
      <c r="E570" s="66"/>
    </row>
    <row r="571" spans="1:5" ht="16.5" thickBot="1" x14ac:dyDescent="0.25">
      <c r="A571" s="60">
        <v>3045103.9879999999</v>
      </c>
      <c r="B571" s="60">
        <v>35401268.816</v>
      </c>
      <c r="C571" s="60">
        <v>907.16300000000001</v>
      </c>
      <c r="D571" s="19" t="s">
        <v>202</v>
      </c>
      <c r="E571" s="66"/>
    </row>
    <row r="572" spans="1:5" ht="16.5" thickBot="1" x14ac:dyDescent="0.25">
      <c r="A572" s="60">
        <v>3045103.9879999999</v>
      </c>
      <c r="B572" s="60">
        <v>35401268.816</v>
      </c>
      <c r="C572" s="60">
        <v>907.16300000000001</v>
      </c>
      <c r="D572" s="19" t="s">
        <v>203</v>
      </c>
      <c r="E572" s="66"/>
    </row>
    <row r="573" spans="1:5" ht="16.5" thickBot="1" x14ac:dyDescent="0.25">
      <c r="A573" s="60">
        <v>3045103.9879999999</v>
      </c>
      <c r="B573" s="60">
        <v>35401268.816</v>
      </c>
      <c r="C573" s="60">
        <v>907.16300000000001</v>
      </c>
      <c r="D573" s="19" t="s">
        <v>204</v>
      </c>
      <c r="E573" s="66"/>
    </row>
    <row r="574" spans="1:5" ht="16.5" thickBot="1" x14ac:dyDescent="0.25">
      <c r="A574" s="60">
        <v>3045103.9879999999</v>
      </c>
      <c r="B574" s="60">
        <v>35401268.816</v>
      </c>
      <c r="C574" s="60">
        <v>907.16300000000001</v>
      </c>
      <c r="D574" s="19" t="s">
        <v>205</v>
      </c>
      <c r="E574" s="66"/>
    </row>
    <row r="575" spans="1:5" ht="16.5" thickBot="1" x14ac:dyDescent="0.25">
      <c r="A575" s="60">
        <v>3045103.9879999999</v>
      </c>
      <c r="B575" s="60">
        <v>35401268.816</v>
      </c>
      <c r="C575" s="60">
        <v>907.16300000000001</v>
      </c>
      <c r="D575" s="19" t="s">
        <v>206</v>
      </c>
      <c r="E575" s="66"/>
    </row>
    <row r="576" spans="1:5" ht="16.5" thickBot="1" x14ac:dyDescent="0.25">
      <c r="A576" s="60">
        <v>3045103.9879999999</v>
      </c>
      <c r="B576" s="60">
        <v>35401268.816</v>
      </c>
      <c r="C576" s="60">
        <v>907.16300000000001</v>
      </c>
      <c r="D576" s="19" t="s">
        <v>207</v>
      </c>
      <c r="E576" s="66"/>
    </row>
    <row r="577" spans="1:5" ht="16.5" thickBot="1" x14ac:dyDescent="0.25">
      <c r="A577" s="60">
        <v>3045103.9879999999</v>
      </c>
      <c r="B577" s="60">
        <v>35401268.816</v>
      </c>
      <c r="C577" s="60">
        <v>907.16300000000001</v>
      </c>
      <c r="D577" s="19" t="s">
        <v>208</v>
      </c>
      <c r="E577" s="66"/>
    </row>
    <row r="578" spans="1:5" ht="16.5" thickBot="1" x14ac:dyDescent="0.25">
      <c r="A578" s="60">
        <v>3045103.9879999999</v>
      </c>
      <c r="B578" s="60">
        <v>35401268.816</v>
      </c>
      <c r="C578" s="60">
        <v>907.16300000000001</v>
      </c>
      <c r="D578" s="19" t="s">
        <v>209</v>
      </c>
      <c r="E578" s="66"/>
    </row>
    <row r="579" spans="1:5" ht="16.5" thickBot="1" x14ac:dyDescent="0.25">
      <c r="A579" s="60">
        <v>3045103.9879999999</v>
      </c>
      <c r="B579" s="60">
        <v>35401268.816</v>
      </c>
      <c r="C579" s="60">
        <v>907.16300000000001</v>
      </c>
      <c r="D579" s="19" t="s">
        <v>210</v>
      </c>
      <c r="E579" s="66"/>
    </row>
    <row r="580" spans="1:5" ht="16.5" thickBot="1" x14ac:dyDescent="0.25">
      <c r="A580" s="60">
        <v>3045103.9879999999</v>
      </c>
      <c r="B580" s="60">
        <v>35401268.816</v>
      </c>
      <c r="C580" s="60">
        <v>907.16300000000001</v>
      </c>
      <c r="D580" s="19" t="s">
        <v>211</v>
      </c>
      <c r="E580" s="66"/>
    </row>
    <row r="581" spans="1:5" ht="16.5" thickBot="1" x14ac:dyDescent="0.25">
      <c r="A581" s="60">
        <v>3045103.9879999999</v>
      </c>
      <c r="B581" s="60">
        <v>35401268.816</v>
      </c>
      <c r="C581" s="60">
        <v>907.16300000000001</v>
      </c>
      <c r="D581" s="19" t="s">
        <v>212</v>
      </c>
      <c r="E581" s="66"/>
    </row>
    <row r="582" spans="1:5" ht="16.5" thickBot="1" x14ac:dyDescent="0.25">
      <c r="A582" s="60">
        <v>3045103.9879999999</v>
      </c>
      <c r="B582" s="60">
        <v>35401268.816</v>
      </c>
      <c r="C582" s="60">
        <v>907.16300000000001</v>
      </c>
      <c r="D582" s="19" t="s">
        <v>213</v>
      </c>
      <c r="E582" s="66"/>
    </row>
    <row r="583" spans="1:5" ht="16.5" thickBot="1" x14ac:dyDescent="0.25">
      <c r="A583" s="60">
        <v>3045103.9879999999</v>
      </c>
      <c r="B583" s="60">
        <v>35401268.816</v>
      </c>
      <c r="C583" s="60">
        <v>907.16300000000001</v>
      </c>
      <c r="D583" s="19" t="s">
        <v>214</v>
      </c>
      <c r="E583" s="66"/>
    </row>
    <row r="584" spans="1:5" ht="16.5" thickBot="1" x14ac:dyDescent="0.25">
      <c r="A584" s="60">
        <v>3045103.9879999999</v>
      </c>
      <c r="B584" s="60">
        <v>35401268.816</v>
      </c>
      <c r="C584" s="60">
        <v>907.16300000000001</v>
      </c>
      <c r="D584" s="19" t="s">
        <v>215</v>
      </c>
      <c r="E584" s="66"/>
    </row>
    <row r="585" spans="1:5" ht="16.5" thickBot="1" x14ac:dyDescent="0.25">
      <c r="A585" s="60">
        <v>3045103.9879999999</v>
      </c>
      <c r="B585" s="60">
        <v>35401268.816</v>
      </c>
      <c r="C585" s="60">
        <v>907.16300000000001</v>
      </c>
      <c r="D585" s="19" t="s">
        <v>216</v>
      </c>
      <c r="E585" s="66"/>
    </row>
    <row r="586" spans="1:5" ht="16.5" thickBot="1" x14ac:dyDescent="0.25">
      <c r="A586" s="60">
        <v>3045103.9879999999</v>
      </c>
      <c r="B586" s="60">
        <v>35401268.816</v>
      </c>
      <c r="C586" s="60">
        <v>907.16300000000001</v>
      </c>
      <c r="D586" s="19" t="s">
        <v>217</v>
      </c>
      <c r="E586" s="66"/>
    </row>
    <row r="587" spans="1:5" ht="16.5" thickBot="1" x14ac:dyDescent="0.25">
      <c r="A587" s="60">
        <v>3045103.9879999999</v>
      </c>
      <c r="B587" s="60">
        <v>35401268.816</v>
      </c>
      <c r="C587" s="60">
        <v>907.16300000000001</v>
      </c>
      <c r="D587" s="19" t="s">
        <v>218</v>
      </c>
      <c r="E587" s="66"/>
    </row>
    <row r="588" spans="1:5" ht="16.5" thickBot="1" x14ac:dyDescent="0.25">
      <c r="A588" s="60">
        <v>3045103.9879999999</v>
      </c>
      <c r="B588" s="60">
        <v>35401268.816</v>
      </c>
      <c r="C588" s="60">
        <v>907.16300000000001</v>
      </c>
      <c r="D588" s="19" t="s">
        <v>219</v>
      </c>
      <c r="E588" s="66"/>
    </row>
    <row r="589" spans="1:5" ht="16.5" thickBot="1" x14ac:dyDescent="0.25">
      <c r="A589" s="60">
        <v>3045103.9879999999</v>
      </c>
      <c r="B589" s="60">
        <v>35401268.816</v>
      </c>
      <c r="C589" s="60">
        <v>907.16300000000001</v>
      </c>
      <c r="D589" s="19" t="s">
        <v>220</v>
      </c>
      <c r="E589" s="66"/>
    </row>
    <row r="590" spans="1:5" ht="16.5" thickBot="1" x14ac:dyDescent="0.25">
      <c r="A590" s="60">
        <v>3045103.9879999999</v>
      </c>
      <c r="B590" s="60">
        <v>35401268.816</v>
      </c>
      <c r="C590" s="60">
        <v>907.16300000000001</v>
      </c>
      <c r="D590" s="19" t="s">
        <v>221</v>
      </c>
      <c r="E590" s="66"/>
    </row>
    <row r="591" spans="1:5" ht="16.5" thickBot="1" x14ac:dyDescent="0.25">
      <c r="A591" s="60">
        <v>3045103.9879999999</v>
      </c>
      <c r="B591" s="60">
        <v>35401268.816</v>
      </c>
      <c r="C591" s="60">
        <v>907.16300000000001</v>
      </c>
      <c r="D591" s="19" t="s">
        <v>222</v>
      </c>
      <c r="E591" s="66"/>
    </row>
    <row r="592" spans="1:5" ht="16.5" thickBot="1" x14ac:dyDescent="0.25">
      <c r="A592" s="60">
        <v>3045103.9879999999</v>
      </c>
      <c r="B592" s="60">
        <v>35401268.816</v>
      </c>
      <c r="C592" s="60">
        <v>907.16300000000001</v>
      </c>
      <c r="D592" s="19" t="s">
        <v>223</v>
      </c>
      <c r="E592" s="66"/>
    </row>
    <row r="593" spans="1:5" ht="16.5" thickBot="1" x14ac:dyDescent="0.25">
      <c r="A593" s="60">
        <v>3045103.9879999999</v>
      </c>
      <c r="B593" s="60">
        <v>35401268.816</v>
      </c>
      <c r="C593" s="60">
        <v>907.16300000000001</v>
      </c>
      <c r="D593" s="19" t="s">
        <v>224</v>
      </c>
      <c r="E593" s="66"/>
    </row>
    <row r="594" spans="1:5" ht="16.5" thickBot="1" x14ac:dyDescent="0.25">
      <c r="A594" s="60">
        <v>3045103.9879999999</v>
      </c>
      <c r="B594" s="60">
        <v>35401268.816</v>
      </c>
      <c r="C594" s="60">
        <v>907.16300000000001</v>
      </c>
      <c r="D594" s="19" t="s">
        <v>225</v>
      </c>
      <c r="E594" s="66"/>
    </row>
    <row r="595" spans="1:5" ht="16.5" thickBot="1" x14ac:dyDescent="0.25">
      <c r="A595" s="60">
        <v>3045103.9879999999</v>
      </c>
      <c r="B595" s="60">
        <v>35401268.816</v>
      </c>
      <c r="C595" s="60">
        <v>907.16300000000001</v>
      </c>
      <c r="D595" s="19" t="s">
        <v>226</v>
      </c>
      <c r="E595" s="66"/>
    </row>
    <row r="596" spans="1:5" ht="16.5" thickBot="1" x14ac:dyDescent="0.25">
      <c r="A596" s="60">
        <v>3045103.9879999999</v>
      </c>
      <c r="B596" s="60">
        <v>35401268.816</v>
      </c>
      <c r="C596" s="60">
        <v>907.16300000000001</v>
      </c>
      <c r="D596" s="19" t="s">
        <v>227</v>
      </c>
      <c r="E596" s="66"/>
    </row>
    <row r="597" spans="1:5" ht="16.5" thickBot="1" x14ac:dyDescent="0.25">
      <c r="A597" s="60">
        <v>3045103.9879999999</v>
      </c>
      <c r="B597" s="60">
        <v>35401268.816</v>
      </c>
      <c r="C597" s="60">
        <v>907.16300000000001</v>
      </c>
      <c r="D597" s="19" t="s">
        <v>228</v>
      </c>
      <c r="E597" s="66"/>
    </row>
    <row r="598" spans="1:5" ht="16.5" thickBot="1" x14ac:dyDescent="0.25">
      <c r="A598" s="60">
        <v>3045103.9879999999</v>
      </c>
      <c r="B598" s="60">
        <v>35401268.816</v>
      </c>
      <c r="C598" s="60">
        <v>907.16300000000001</v>
      </c>
      <c r="D598" s="19" t="s">
        <v>229</v>
      </c>
      <c r="E598" s="66"/>
    </row>
    <row r="599" spans="1:5" ht="16.5" thickBot="1" x14ac:dyDescent="0.25">
      <c r="A599" s="60">
        <v>3045103.9879999999</v>
      </c>
      <c r="B599" s="60">
        <v>35401268.816</v>
      </c>
      <c r="C599" s="60">
        <v>907.16300000000001</v>
      </c>
      <c r="D599" s="19" t="s">
        <v>230</v>
      </c>
      <c r="E599" s="66"/>
    </row>
    <row r="600" spans="1:5" ht="16.5" thickBot="1" x14ac:dyDescent="0.25">
      <c r="A600" s="60">
        <v>3045103.9879999999</v>
      </c>
      <c r="B600" s="60">
        <v>35401268.816</v>
      </c>
      <c r="C600" s="60">
        <v>907.16300000000001</v>
      </c>
      <c r="D600" s="19" t="s">
        <v>231</v>
      </c>
      <c r="E600" s="66"/>
    </row>
    <row r="601" spans="1:5" ht="16.5" thickBot="1" x14ac:dyDescent="0.25">
      <c r="A601" s="60">
        <v>3045103.9879999999</v>
      </c>
      <c r="B601" s="60">
        <v>35401268.816</v>
      </c>
      <c r="C601" s="60">
        <v>907.16300000000001</v>
      </c>
      <c r="D601" s="19" t="s">
        <v>232</v>
      </c>
      <c r="E601" s="66"/>
    </row>
    <row r="602" spans="1:5" ht="16.5" thickBot="1" x14ac:dyDescent="0.25">
      <c r="A602" s="60">
        <v>3045103.9879999999</v>
      </c>
      <c r="B602" s="60">
        <v>35401268.816</v>
      </c>
      <c r="C602" s="60">
        <v>907.16300000000001</v>
      </c>
      <c r="D602" s="19" t="s">
        <v>233</v>
      </c>
      <c r="E602" s="66"/>
    </row>
    <row r="603" spans="1:5" ht="16.5" thickBot="1" x14ac:dyDescent="0.25">
      <c r="A603" s="60">
        <v>3045103.9879999999</v>
      </c>
      <c r="B603" s="60">
        <v>35401268.816</v>
      </c>
      <c r="C603" s="60">
        <v>907.16300000000001</v>
      </c>
      <c r="D603" s="19" t="s">
        <v>234</v>
      </c>
      <c r="E603" s="66"/>
    </row>
    <row r="604" spans="1:5" ht="16.5" thickBot="1" x14ac:dyDescent="0.25">
      <c r="A604" s="60">
        <v>3045103.9879999999</v>
      </c>
      <c r="B604" s="60">
        <v>35401268.816</v>
      </c>
      <c r="C604" s="60">
        <v>907.16300000000001</v>
      </c>
      <c r="D604" s="19" t="s">
        <v>235</v>
      </c>
      <c r="E604" s="66"/>
    </row>
    <row r="605" spans="1:5" ht="16.5" thickBot="1" x14ac:dyDescent="0.25">
      <c r="A605" s="60">
        <v>3045103.9879999999</v>
      </c>
      <c r="B605" s="60">
        <v>35401268.816</v>
      </c>
      <c r="C605" s="60">
        <v>907.16300000000001</v>
      </c>
      <c r="D605" s="19" t="s">
        <v>236</v>
      </c>
      <c r="E605" s="66"/>
    </row>
    <row r="606" spans="1:5" ht="16.5" thickBot="1" x14ac:dyDescent="0.25">
      <c r="A606" s="60">
        <v>3045103.9879999999</v>
      </c>
      <c r="B606" s="60">
        <v>35401268.816</v>
      </c>
      <c r="C606" s="60">
        <v>907.16300000000001</v>
      </c>
      <c r="D606" s="19" t="s">
        <v>237</v>
      </c>
      <c r="E606" s="66"/>
    </row>
    <row r="607" spans="1:5" ht="16.5" thickBot="1" x14ac:dyDescent="0.25">
      <c r="A607" s="60">
        <v>3045103.9879999999</v>
      </c>
      <c r="B607" s="60">
        <v>35401268.816</v>
      </c>
      <c r="C607" s="60">
        <v>907.16300000000001</v>
      </c>
      <c r="D607" s="19" t="s">
        <v>238</v>
      </c>
      <c r="E607" s="66"/>
    </row>
    <row r="608" spans="1:5" ht="16.5" thickBot="1" x14ac:dyDescent="0.25">
      <c r="A608" s="60">
        <v>3045103.9879999999</v>
      </c>
      <c r="B608" s="60">
        <v>35401268.816</v>
      </c>
      <c r="C608" s="60">
        <v>907.16300000000001</v>
      </c>
      <c r="D608" s="19" t="s">
        <v>239</v>
      </c>
      <c r="E608" s="66"/>
    </row>
    <row r="609" spans="1:5" ht="16.5" thickBot="1" x14ac:dyDescent="0.25">
      <c r="A609" s="60">
        <v>3045103.9879999999</v>
      </c>
      <c r="B609" s="60">
        <v>35401268.816</v>
      </c>
      <c r="C609" s="60">
        <v>907.16300000000001</v>
      </c>
      <c r="D609" s="19" t="s">
        <v>240</v>
      </c>
      <c r="E609" s="66"/>
    </row>
    <row r="610" spans="1:5" ht="16.5" thickBot="1" x14ac:dyDescent="0.25">
      <c r="A610" s="60">
        <v>3045103.9879999999</v>
      </c>
      <c r="B610" s="60">
        <v>35401268.816</v>
      </c>
      <c r="C610" s="60">
        <v>907.16300000000001</v>
      </c>
      <c r="D610" s="19" t="s">
        <v>241</v>
      </c>
      <c r="E610" s="66"/>
    </row>
    <row r="611" spans="1:5" ht="16.5" thickBot="1" x14ac:dyDescent="0.25">
      <c r="A611" s="60">
        <v>3045103.9879999999</v>
      </c>
      <c r="B611" s="60">
        <v>35401268.816</v>
      </c>
      <c r="C611" s="60">
        <v>907.16300000000001</v>
      </c>
      <c r="D611" s="19" t="s">
        <v>242</v>
      </c>
      <c r="E611" s="66"/>
    </row>
    <row r="612" spans="1:5" ht="16.5" thickBot="1" x14ac:dyDescent="0.25">
      <c r="A612" s="60">
        <v>3045103.9879999999</v>
      </c>
      <c r="B612" s="60">
        <v>35401268.816</v>
      </c>
      <c r="C612" s="60">
        <v>907.16300000000001</v>
      </c>
      <c r="D612" s="19" t="s">
        <v>243</v>
      </c>
      <c r="E612" s="66"/>
    </row>
    <row r="613" spans="1:5" ht="16.5" thickBot="1" x14ac:dyDescent="0.25">
      <c r="A613" s="60">
        <v>3045103.9879999999</v>
      </c>
      <c r="B613" s="60">
        <v>35401268.816</v>
      </c>
      <c r="C613" s="60">
        <v>907.16300000000001</v>
      </c>
      <c r="D613" s="19" t="s">
        <v>244</v>
      </c>
      <c r="E613" s="66"/>
    </row>
    <row r="614" spans="1:5" ht="16.5" thickBot="1" x14ac:dyDescent="0.25">
      <c r="A614" s="60">
        <v>3045103.9879999999</v>
      </c>
      <c r="B614" s="60">
        <v>35401268.816</v>
      </c>
      <c r="C614" s="60">
        <v>907.16300000000001</v>
      </c>
      <c r="D614" s="19" t="s">
        <v>245</v>
      </c>
      <c r="E614" s="66"/>
    </row>
    <row r="615" spans="1:5" ht="16.5" thickBot="1" x14ac:dyDescent="0.25">
      <c r="A615" s="60">
        <v>3045103.9879999999</v>
      </c>
      <c r="B615" s="60">
        <v>35401268.816</v>
      </c>
      <c r="C615" s="60">
        <v>907.16300000000001</v>
      </c>
      <c r="D615" s="19" t="s">
        <v>246</v>
      </c>
      <c r="E615" s="66"/>
    </row>
    <row r="616" spans="1:5" ht="16.5" thickBot="1" x14ac:dyDescent="0.25">
      <c r="A616" s="60">
        <v>3045103.9879999999</v>
      </c>
      <c r="B616" s="60">
        <v>35401268.816</v>
      </c>
      <c r="C616" s="60">
        <v>907.16300000000001</v>
      </c>
      <c r="D616" s="19" t="s">
        <v>247</v>
      </c>
      <c r="E616" s="66"/>
    </row>
    <row r="617" spans="1:5" ht="16.5" thickBot="1" x14ac:dyDescent="0.25">
      <c r="A617" s="60">
        <v>3045103.9879999999</v>
      </c>
      <c r="B617" s="60">
        <v>35401268.816</v>
      </c>
      <c r="C617" s="60">
        <v>907.16300000000001</v>
      </c>
      <c r="D617" s="19" t="s">
        <v>248</v>
      </c>
      <c r="E617" s="66"/>
    </row>
    <row r="618" spans="1:5" ht="16.5" thickBot="1" x14ac:dyDescent="0.25">
      <c r="A618" s="60">
        <v>3045103.9879999999</v>
      </c>
      <c r="B618" s="60">
        <v>35401268.816</v>
      </c>
      <c r="C618" s="60">
        <v>907.16300000000001</v>
      </c>
      <c r="D618" s="19" t="s">
        <v>249</v>
      </c>
      <c r="E618" s="66"/>
    </row>
    <row r="619" spans="1:5" ht="16.5" thickBot="1" x14ac:dyDescent="0.25">
      <c r="A619" s="60">
        <v>3045103.9879999999</v>
      </c>
      <c r="B619" s="60">
        <v>35401268.816</v>
      </c>
      <c r="C619" s="60">
        <v>907.16300000000001</v>
      </c>
      <c r="D619" s="19" t="s">
        <v>250</v>
      </c>
      <c r="E619" s="66"/>
    </row>
    <row r="620" spans="1:5" ht="16.5" thickBot="1" x14ac:dyDescent="0.25">
      <c r="A620" s="60">
        <v>3045103.9879999999</v>
      </c>
      <c r="B620" s="60">
        <v>35401268.816</v>
      </c>
      <c r="C620" s="60">
        <v>907.16300000000001</v>
      </c>
      <c r="D620" s="19" t="s">
        <v>251</v>
      </c>
      <c r="E620" s="66"/>
    </row>
    <row r="621" spans="1:5" ht="16.5" thickBot="1" x14ac:dyDescent="0.25">
      <c r="A621" s="60">
        <v>3045103.9879999999</v>
      </c>
      <c r="B621" s="60">
        <v>35401268.816</v>
      </c>
      <c r="C621" s="60">
        <v>907.16300000000001</v>
      </c>
      <c r="D621" s="19" t="s">
        <v>252</v>
      </c>
      <c r="E621" s="66"/>
    </row>
    <row r="622" spans="1:5" ht="16.5" thickBot="1" x14ac:dyDescent="0.25">
      <c r="A622" s="60">
        <v>3045103.9879999999</v>
      </c>
      <c r="B622" s="60">
        <v>35401268.816</v>
      </c>
      <c r="C622" s="60">
        <v>907.16300000000001</v>
      </c>
      <c r="D622" s="19" t="s">
        <v>253</v>
      </c>
      <c r="E622" s="66"/>
    </row>
    <row r="623" spans="1:5" ht="16.5" thickBot="1" x14ac:dyDescent="0.25">
      <c r="A623" s="60">
        <v>3045103.9879999999</v>
      </c>
      <c r="B623" s="60">
        <v>35401268.816</v>
      </c>
      <c r="C623" s="60">
        <v>907.16300000000001</v>
      </c>
      <c r="D623" s="19" t="s">
        <v>254</v>
      </c>
      <c r="E623" s="66"/>
    </row>
    <row r="624" spans="1:5" ht="16.5" thickBot="1" x14ac:dyDescent="0.25">
      <c r="A624" s="60">
        <v>3045103.9879999999</v>
      </c>
      <c r="B624" s="60">
        <v>35401268.816</v>
      </c>
      <c r="C624" s="60">
        <v>907.16300000000001</v>
      </c>
      <c r="D624" s="19" t="s">
        <v>255</v>
      </c>
      <c r="E624" s="66"/>
    </row>
    <row r="625" spans="1:5" ht="16.5" thickBot="1" x14ac:dyDescent="0.25">
      <c r="A625" s="60">
        <v>3045103.9879999999</v>
      </c>
      <c r="B625" s="60">
        <v>35401268.816</v>
      </c>
      <c r="C625" s="60">
        <v>907.16300000000001</v>
      </c>
      <c r="D625" s="19" t="s">
        <v>256</v>
      </c>
      <c r="E625" s="66"/>
    </row>
    <row r="626" spans="1:5" ht="16.5" thickBot="1" x14ac:dyDescent="0.25">
      <c r="A626" s="60">
        <v>3045103.9879999999</v>
      </c>
      <c r="B626" s="60">
        <v>35401268.816</v>
      </c>
      <c r="C626" s="60">
        <v>907.16300000000001</v>
      </c>
      <c r="D626" s="19" t="s">
        <v>257</v>
      </c>
      <c r="E626" s="66"/>
    </row>
    <row r="627" spans="1:5" ht="16.5" thickBot="1" x14ac:dyDescent="0.25">
      <c r="A627" s="60">
        <v>3045103.9879999999</v>
      </c>
      <c r="B627" s="60">
        <v>35401268.816</v>
      </c>
      <c r="C627" s="60">
        <v>907.16300000000001</v>
      </c>
      <c r="D627" s="19" t="s">
        <v>258</v>
      </c>
      <c r="E627" s="66"/>
    </row>
    <row r="628" spans="1:5" ht="16.5" thickBot="1" x14ac:dyDescent="0.25">
      <c r="A628" s="60">
        <v>3045103.9879999999</v>
      </c>
      <c r="B628" s="60">
        <v>35401268.816</v>
      </c>
      <c r="C628" s="60">
        <v>907.16300000000001</v>
      </c>
      <c r="D628" s="19" t="s">
        <v>259</v>
      </c>
      <c r="E628" s="66"/>
    </row>
    <row r="629" spans="1:5" ht="16.5" thickBot="1" x14ac:dyDescent="0.25">
      <c r="A629" s="60">
        <v>3045103.9879999999</v>
      </c>
      <c r="B629" s="60">
        <v>35401268.816</v>
      </c>
      <c r="C629" s="60">
        <v>907.16300000000001</v>
      </c>
      <c r="D629" s="19" t="s">
        <v>260</v>
      </c>
      <c r="E629" s="66"/>
    </row>
    <row r="630" spans="1:5" ht="16.5" thickBot="1" x14ac:dyDescent="0.25">
      <c r="A630" s="60">
        <v>3045103.9879999999</v>
      </c>
      <c r="B630" s="60">
        <v>35401268.816</v>
      </c>
      <c r="C630" s="60">
        <v>907.16300000000001</v>
      </c>
      <c r="D630" s="19" t="s">
        <v>261</v>
      </c>
      <c r="E630" s="66"/>
    </row>
    <row r="631" spans="1:5" ht="16.5" thickBot="1" x14ac:dyDescent="0.25">
      <c r="A631" s="60">
        <v>3045103.9879999999</v>
      </c>
      <c r="B631" s="60">
        <v>35401268.816</v>
      </c>
      <c r="C631" s="60">
        <v>907.16300000000001</v>
      </c>
      <c r="D631" s="19" t="s">
        <v>262</v>
      </c>
      <c r="E631" s="66"/>
    </row>
    <row r="632" spans="1:5" ht="16.5" thickBot="1" x14ac:dyDescent="0.25">
      <c r="A632" s="60">
        <v>3045103.9879999999</v>
      </c>
      <c r="B632" s="60">
        <v>35401268.816</v>
      </c>
      <c r="C632" s="60">
        <v>907.16300000000001</v>
      </c>
      <c r="D632" s="19" t="s">
        <v>263</v>
      </c>
      <c r="E632" s="66"/>
    </row>
    <row r="633" spans="1:5" ht="16.5" thickBot="1" x14ac:dyDescent="0.25">
      <c r="A633" s="60">
        <v>3045103.9879999999</v>
      </c>
      <c r="B633" s="60">
        <v>35401268.816</v>
      </c>
      <c r="C633" s="60">
        <v>907.16300000000001</v>
      </c>
      <c r="D633" s="19" t="s">
        <v>264</v>
      </c>
      <c r="E633" s="66"/>
    </row>
    <row r="634" spans="1:5" ht="16.5" thickBot="1" x14ac:dyDescent="0.25">
      <c r="A634" s="60">
        <v>3045103.9879999999</v>
      </c>
      <c r="B634" s="60">
        <v>35401268.816</v>
      </c>
      <c r="C634" s="60">
        <v>907.16300000000001</v>
      </c>
      <c r="D634" s="19" t="s">
        <v>265</v>
      </c>
      <c r="E634" s="66"/>
    </row>
    <row r="635" spans="1:5" ht="16.5" thickBot="1" x14ac:dyDescent="0.25">
      <c r="A635" s="60">
        <v>3045103.9879999999</v>
      </c>
      <c r="B635" s="60">
        <v>35401268.816</v>
      </c>
      <c r="C635" s="60">
        <v>907.16300000000001</v>
      </c>
      <c r="D635" s="19" t="s">
        <v>266</v>
      </c>
      <c r="E635" s="66"/>
    </row>
    <row r="636" spans="1:5" ht="16.5" thickBot="1" x14ac:dyDescent="0.25">
      <c r="A636" s="60">
        <v>3045103.9879999999</v>
      </c>
      <c r="B636" s="60">
        <v>35401268.816</v>
      </c>
      <c r="C636" s="60">
        <v>907.16300000000001</v>
      </c>
      <c r="D636" s="19" t="s">
        <v>267</v>
      </c>
      <c r="E636" s="66"/>
    </row>
    <row r="637" spans="1:5" ht="16.5" thickBot="1" x14ac:dyDescent="0.25">
      <c r="A637" s="60">
        <v>3045103.9879999999</v>
      </c>
      <c r="B637" s="60">
        <v>35401268.816</v>
      </c>
      <c r="C637" s="60">
        <v>907.16300000000001</v>
      </c>
      <c r="D637" s="19" t="s">
        <v>268</v>
      </c>
      <c r="E637" s="66"/>
    </row>
    <row r="638" spans="1:5" ht="16.5" thickBot="1" x14ac:dyDescent="0.25">
      <c r="A638" s="60">
        <v>3045103.9879999999</v>
      </c>
      <c r="B638" s="60">
        <v>35401268.816</v>
      </c>
      <c r="C638" s="60">
        <v>907.16300000000001</v>
      </c>
      <c r="D638" s="19" t="s">
        <v>269</v>
      </c>
      <c r="E638" s="66"/>
    </row>
    <row r="639" spans="1:5" ht="16.5" thickBot="1" x14ac:dyDescent="0.25">
      <c r="A639" s="60">
        <v>3045103.9879999999</v>
      </c>
      <c r="B639" s="60">
        <v>35401268.816</v>
      </c>
      <c r="C639" s="60">
        <v>907.16300000000001</v>
      </c>
      <c r="D639" s="19" t="s">
        <v>270</v>
      </c>
      <c r="E639" s="66"/>
    </row>
    <row r="640" spans="1:5" ht="16.5" thickBot="1" x14ac:dyDescent="0.25">
      <c r="A640" s="60">
        <v>3045103.9879999999</v>
      </c>
      <c r="B640" s="60">
        <v>35401268.816</v>
      </c>
      <c r="C640" s="60">
        <v>907.16300000000001</v>
      </c>
      <c r="D640" s="19" t="s">
        <v>271</v>
      </c>
      <c r="E640" s="66"/>
    </row>
    <row r="641" spans="1:5" ht="16.5" thickBot="1" x14ac:dyDescent="0.25">
      <c r="A641" s="60">
        <v>3045103.9879999999</v>
      </c>
      <c r="B641" s="60">
        <v>35401268.816</v>
      </c>
      <c r="C641" s="60">
        <v>907.16300000000001</v>
      </c>
      <c r="D641" s="19" t="s">
        <v>272</v>
      </c>
      <c r="E641" s="66"/>
    </row>
    <row r="642" spans="1:5" ht="16.5" thickBot="1" x14ac:dyDescent="0.25">
      <c r="A642" s="60">
        <v>3045103.9879999999</v>
      </c>
      <c r="B642" s="60">
        <v>35401268.816</v>
      </c>
      <c r="C642" s="60">
        <v>907.16300000000001</v>
      </c>
      <c r="D642" s="19" t="s">
        <v>273</v>
      </c>
      <c r="E642" s="66"/>
    </row>
    <row r="643" spans="1:5" ht="16.5" thickBot="1" x14ac:dyDescent="0.25">
      <c r="A643" s="60">
        <v>3045103.9879999999</v>
      </c>
      <c r="B643" s="60">
        <v>35401268.816</v>
      </c>
      <c r="C643" s="60">
        <v>907.16300000000001</v>
      </c>
      <c r="D643" s="19" t="s">
        <v>274</v>
      </c>
      <c r="E643" s="66"/>
    </row>
    <row r="644" spans="1:5" ht="16.5" thickBot="1" x14ac:dyDescent="0.25">
      <c r="A644" s="60">
        <v>3045103.9879999999</v>
      </c>
      <c r="B644" s="60">
        <v>35401268.816</v>
      </c>
      <c r="C644" s="60">
        <v>907.16300000000001</v>
      </c>
      <c r="D644" s="19" t="s">
        <v>275</v>
      </c>
      <c r="E644" s="66"/>
    </row>
    <row r="645" spans="1:5" ht="16.5" thickBot="1" x14ac:dyDescent="0.25">
      <c r="A645" s="60">
        <v>3045103.9879999999</v>
      </c>
      <c r="B645" s="60">
        <v>35401268.816</v>
      </c>
      <c r="C645" s="60">
        <v>907.16300000000001</v>
      </c>
      <c r="D645" s="19" t="s">
        <v>276</v>
      </c>
      <c r="E645" s="66"/>
    </row>
    <row r="646" spans="1:5" ht="16.5" thickBot="1" x14ac:dyDescent="0.25">
      <c r="A646" s="60">
        <v>3045103.9879999999</v>
      </c>
      <c r="B646" s="60">
        <v>35401268.816</v>
      </c>
      <c r="C646" s="60">
        <v>907.16300000000001</v>
      </c>
      <c r="D646" s="19" t="s">
        <v>277</v>
      </c>
      <c r="E646" s="66"/>
    </row>
    <row r="647" spans="1:5" ht="16.5" thickBot="1" x14ac:dyDescent="0.25">
      <c r="A647" s="60">
        <v>3045103.9879999999</v>
      </c>
      <c r="B647" s="60">
        <v>35401268.816</v>
      </c>
      <c r="C647" s="60">
        <v>907.16300000000001</v>
      </c>
      <c r="D647" s="19" t="s">
        <v>278</v>
      </c>
      <c r="E647" s="66"/>
    </row>
    <row r="648" spans="1:5" ht="16.5" thickBot="1" x14ac:dyDescent="0.25">
      <c r="A648" s="60">
        <v>3045103.9879999999</v>
      </c>
      <c r="B648" s="60">
        <v>35401268.816</v>
      </c>
      <c r="C648" s="60">
        <v>907.16300000000001</v>
      </c>
      <c r="D648" s="19" t="s">
        <v>279</v>
      </c>
      <c r="E648" s="66"/>
    </row>
    <row r="649" spans="1:5" ht="16.5" thickBot="1" x14ac:dyDescent="0.25">
      <c r="A649" s="60">
        <v>3045103.9879999999</v>
      </c>
      <c r="B649" s="60">
        <v>35401268.816</v>
      </c>
      <c r="C649" s="60">
        <v>907.16300000000001</v>
      </c>
      <c r="D649" s="19" t="s">
        <v>280</v>
      </c>
      <c r="E649" s="66"/>
    </row>
    <row r="650" spans="1:5" ht="16.5" thickBot="1" x14ac:dyDescent="0.25">
      <c r="A650" s="60">
        <v>3045103.9879999999</v>
      </c>
      <c r="B650" s="60">
        <v>35401268.816</v>
      </c>
      <c r="C650" s="60">
        <v>907.16300000000001</v>
      </c>
      <c r="D650" s="19" t="s">
        <v>281</v>
      </c>
      <c r="E650" s="66"/>
    </row>
    <row r="651" spans="1:5" ht="16.5" thickBot="1" x14ac:dyDescent="0.25">
      <c r="A651" s="60">
        <v>3045103.9879999999</v>
      </c>
      <c r="B651" s="60">
        <v>35401268.816</v>
      </c>
      <c r="C651" s="60">
        <v>907.16300000000001</v>
      </c>
      <c r="D651" s="19" t="s">
        <v>282</v>
      </c>
      <c r="E651" s="66"/>
    </row>
    <row r="652" spans="1:5" ht="16.5" thickBot="1" x14ac:dyDescent="0.25">
      <c r="A652" s="60">
        <v>3045103.9879999999</v>
      </c>
      <c r="B652" s="60">
        <v>35401268.816</v>
      </c>
      <c r="C652" s="60">
        <v>907.16300000000001</v>
      </c>
      <c r="D652" s="19" t="s">
        <v>283</v>
      </c>
      <c r="E652" s="66"/>
    </row>
    <row r="653" spans="1:5" ht="16.5" thickBot="1" x14ac:dyDescent="0.25">
      <c r="A653" s="60">
        <v>3045103.9879999999</v>
      </c>
      <c r="B653" s="60">
        <v>35401268.816</v>
      </c>
      <c r="C653" s="60">
        <v>907.16300000000001</v>
      </c>
      <c r="D653" s="19" t="s">
        <v>284</v>
      </c>
      <c r="E653" s="66"/>
    </row>
    <row r="654" spans="1:5" ht="16.5" thickBot="1" x14ac:dyDescent="0.25">
      <c r="A654" s="60">
        <v>3045103.9879999999</v>
      </c>
      <c r="B654" s="60">
        <v>35401268.816</v>
      </c>
      <c r="C654" s="60">
        <v>907.16300000000001</v>
      </c>
      <c r="D654" s="19" t="s">
        <v>285</v>
      </c>
      <c r="E654" s="66"/>
    </row>
    <row r="655" spans="1:5" ht="16.5" thickBot="1" x14ac:dyDescent="0.25">
      <c r="A655" s="60">
        <v>3045103.9879999999</v>
      </c>
      <c r="B655" s="60">
        <v>35401268.816</v>
      </c>
      <c r="C655" s="60">
        <v>907.16300000000001</v>
      </c>
      <c r="D655" s="19" t="s">
        <v>286</v>
      </c>
      <c r="E655" s="66"/>
    </row>
    <row r="656" spans="1:5" ht="16.5" thickBot="1" x14ac:dyDescent="0.25">
      <c r="A656" s="60">
        <v>3045103.9879999999</v>
      </c>
      <c r="B656" s="60">
        <v>35401268.816</v>
      </c>
      <c r="C656" s="60">
        <v>907.16300000000001</v>
      </c>
      <c r="D656" s="19" t="s">
        <v>287</v>
      </c>
      <c r="E656" s="66"/>
    </row>
    <row r="657" spans="1:5" ht="16.5" thickBot="1" x14ac:dyDescent="0.25">
      <c r="A657" s="60">
        <v>3045103.9879999999</v>
      </c>
      <c r="B657" s="60">
        <v>35401268.816</v>
      </c>
      <c r="C657" s="60">
        <v>907.16300000000001</v>
      </c>
      <c r="D657" s="19" t="s">
        <v>288</v>
      </c>
      <c r="E657" s="66"/>
    </row>
    <row r="658" spans="1:5" ht="16.5" thickBot="1" x14ac:dyDescent="0.25">
      <c r="A658" s="60">
        <v>3045103.9879999999</v>
      </c>
      <c r="B658" s="60">
        <v>35401268.816</v>
      </c>
      <c r="C658" s="60">
        <v>907.16300000000001</v>
      </c>
      <c r="D658" s="19" t="s">
        <v>289</v>
      </c>
      <c r="E658" s="66"/>
    </row>
    <row r="659" spans="1:5" ht="16.5" thickBot="1" x14ac:dyDescent="0.25">
      <c r="A659" s="60">
        <v>3045103.9879999999</v>
      </c>
      <c r="B659" s="60">
        <v>35401268.816</v>
      </c>
      <c r="C659" s="60">
        <v>907.16300000000001</v>
      </c>
      <c r="D659" s="19" t="s">
        <v>290</v>
      </c>
      <c r="E659" s="66"/>
    </row>
    <row r="660" spans="1:5" ht="16.5" thickBot="1" x14ac:dyDescent="0.25">
      <c r="A660" s="60">
        <v>3045103.9879999999</v>
      </c>
      <c r="B660" s="60">
        <v>35401268.816</v>
      </c>
      <c r="C660" s="60">
        <v>907.16300000000001</v>
      </c>
      <c r="D660" s="19" t="s">
        <v>291</v>
      </c>
      <c r="E660" s="66"/>
    </row>
    <row r="661" spans="1:5" ht="16.5" thickBot="1" x14ac:dyDescent="0.25">
      <c r="A661" s="60">
        <v>3045103.9879999999</v>
      </c>
      <c r="B661" s="60">
        <v>35401268.816</v>
      </c>
      <c r="C661" s="60">
        <v>907.16300000000001</v>
      </c>
      <c r="D661" s="19" t="s">
        <v>292</v>
      </c>
      <c r="E661" s="66"/>
    </row>
    <row r="662" spans="1:5" ht="16.5" thickBot="1" x14ac:dyDescent="0.25">
      <c r="A662" s="60">
        <v>3045103.9879999999</v>
      </c>
      <c r="B662" s="60">
        <v>35401268.816</v>
      </c>
      <c r="C662" s="60">
        <v>907.16300000000001</v>
      </c>
      <c r="D662" s="19" t="s">
        <v>293</v>
      </c>
      <c r="E662" s="66"/>
    </row>
    <row r="663" spans="1:5" ht="16.5" thickBot="1" x14ac:dyDescent="0.25">
      <c r="A663" s="60">
        <v>3045103.9879999999</v>
      </c>
      <c r="B663" s="60">
        <v>35401268.816</v>
      </c>
      <c r="C663" s="60">
        <v>907.16300000000001</v>
      </c>
      <c r="D663" s="19" t="s">
        <v>294</v>
      </c>
      <c r="E663" s="66"/>
    </row>
    <row r="664" spans="1:5" ht="16.5" thickBot="1" x14ac:dyDescent="0.25">
      <c r="A664" s="60">
        <v>3045103.9879999999</v>
      </c>
      <c r="B664" s="60">
        <v>35401268.816</v>
      </c>
      <c r="C664" s="60">
        <v>907.16300000000001</v>
      </c>
      <c r="D664" s="19" t="s">
        <v>295</v>
      </c>
      <c r="E664" s="66"/>
    </row>
    <row r="665" spans="1:5" ht="16.5" thickBot="1" x14ac:dyDescent="0.25">
      <c r="A665" s="60">
        <v>3045103.9879999999</v>
      </c>
      <c r="B665" s="60">
        <v>35401268.816</v>
      </c>
      <c r="C665" s="60">
        <v>907.16300000000001</v>
      </c>
      <c r="D665" s="19" t="s">
        <v>296</v>
      </c>
      <c r="E665" s="66"/>
    </row>
    <row r="666" spans="1:5" ht="16.5" thickBot="1" x14ac:dyDescent="0.25">
      <c r="A666" s="60">
        <v>3045103.9879999999</v>
      </c>
      <c r="B666" s="60">
        <v>35401268.816</v>
      </c>
      <c r="C666" s="60">
        <v>907.16300000000001</v>
      </c>
      <c r="D666" s="19" t="s">
        <v>297</v>
      </c>
      <c r="E666" s="66"/>
    </row>
    <row r="667" spans="1:5" ht="16.5" thickBot="1" x14ac:dyDescent="0.25">
      <c r="A667" s="60">
        <v>3045103.9879999999</v>
      </c>
      <c r="B667" s="60">
        <v>35401268.816</v>
      </c>
      <c r="C667" s="60">
        <v>907.16300000000001</v>
      </c>
      <c r="D667" s="19" t="s">
        <v>298</v>
      </c>
      <c r="E667" s="66"/>
    </row>
    <row r="668" spans="1:5" ht="16.5" thickBot="1" x14ac:dyDescent="0.25">
      <c r="A668" s="60">
        <v>3045103.9879999999</v>
      </c>
      <c r="B668" s="60">
        <v>35401268.816</v>
      </c>
      <c r="C668" s="60">
        <v>907.16300000000001</v>
      </c>
      <c r="D668" s="19" t="s">
        <v>299</v>
      </c>
      <c r="E668" s="66"/>
    </row>
    <row r="669" spans="1:5" ht="16.5" thickBot="1" x14ac:dyDescent="0.25">
      <c r="A669" s="60">
        <v>3045103.9879999999</v>
      </c>
      <c r="B669" s="60">
        <v>35401268.816</v>
      </c>
      <c r="C669" s="60">
        <v>907.16300000000001</v>
      </c>
      <c r="D669" s="19" t="s">
        <v>300</v>
      </c>
      <c r="E669" s="66"/>
    </row>
    <row r="670" spans="1:5" ht="16.5" thickBot="1" x14ac:dyDescent="0.25">
      <c r="A670" s="60">
        <v>3045103.9879999999</v>
      </c>
      <c r="B670" s="60">
        <v>35401268.816</v>
      </c>
      <c r="C670" s="60">
        <v>907.16300000000001</v>
      </c>
      <c r="D670" s="19" t="s">
        <v>301</v>
      </c>
      <c r="E670" s="66"/>
    </row>
    <row r="671" spans="1:5" ht="16.5" thickBot="1" x14ac:dyDescent="0.25">
      <c r="A671" s="60">
        <v>3045103.9879999999</v>
      </c>
      <c r="B671" s="60">
        <v>35401268.816</v>
      </c>
      <c r="C671" s="60">
        <v>907.16300000000001</v>
      </c>
      <c r="D671" s="19" t="s">
        <v>302</v>
      </c>
      <c r="E671" s="66"/>
    </row>
    <row r="672" spans="1:5" ht="16.5" thickBot="1" x14ac:dyDescent="0.25">
      <c r="A672" s="60">
        <v>3045103.9879999999</v>
      </c>
      <c r="B672" s="60">
        <v>35401268.816</v>
      </c>
      <c r="C672" s="60">
        <v>907.16300000000001</v>
      </c>
      <c r="D672" s="19" t="s">
        <v>303</v>
      </c>
      <c r="E672" s="66"/>
    </row>
    <row r="673" spans="1:5" ht="16.5" thickBot="1" x14ac:dyDescent="0.25">
      <c r="A673" s="60">
        <v>3045103.9879999999</v>
      </c>
      <c r="B673" s="60">
        <v>35401268.816</v>
      </c>
      <c r="C673" s="60">
        <v>907.16300000000001</v>
      </c>
      <c r="D673" s="19" t="s">
        <v>304</v>
      </c>
      <c r="E673" s="66"/>
    </row>
    <row r="674" spans="1:5" ht="16.5" thickBot="1" x14ac:dyDescent="0.25">
      <c r="A674" s="60">
        <v>3045103.9879999999</v>
      </c>
      <c r="B674" s="60">
        <v>35401268.816</v>
      </c>
      <c r="C674" s="60">
        <v>907.16300000000001</v>
      </c>
      <c r="D674" s="19" t="s">
        <v>305</v>
      </c>
      <c r="E674" s="66"/>
    </row>
    <row r="675" spans="1:5" ht="16.5" thickBot="1" x14ac:dyDescent="0.25">
      <c r="A675" s="60">
        <v>3045103.9879999999</v>
      </c>
      <c r="B675" s="60">
        <v>35401268.816</v>
      </c>
      <c r="C675" s="60">
        <v>907.16300000000001</v>
      </c>
      <c r="D675" s="19" t="s">
        <v>306</v>
      </c>
      <c r="E675" s="66"/>
    </row>
    <row r="676" spans="1:5" ht="16.5" thickBot="1" x14ac:dyDescent="0.25">
      <c r="A676" s="60">
        <v>3045103.9879999999</v>
      </c>
      <c r="B676" s="60">
        <v>35401268.816</v>
      </c>
      <c r="C676" s="60">
        <v>907.16300000000001</v>
      </c>
      <c r="D676" s="19" t="s">
        <v>307</v>
      </c>
      <c r="E676" s="66"/>
    </row>
    <row r="677" spans="1:5" ht="16.5" thickBot="1" x14ac:dyDescent="0.25">
      <c r="A677" s="60">
        <v>3045103.9879999999</v>
      </c>
      <c r="B677" s="60">
        <v>35401268.816</v>
      </c>
      <c r="C677" s="60">
        <v>907.16300000000001</v>
      </c>
      <c r="D677" s="19" t="s">
        <v>308</v>
      </c>
      <c r="E677" s="66"/>
    </row>
    <row r="678" spans="1:5" ht="16.5" thickBot="1" x14ac:dyDescent="0.25">
      <c r="A678" s="60">
        <v>3045103.9879999999</v>
      </c>
      <c r="B678" s="60">
        <v>35401268.816</v>
      </c>
      <c r="C678" s="60">
        <v>907.16300000000001</v>
      </c>
      <c r="D678" s="19" t="s">
        <v>309</v>
      </c>
      <c r="E678" s="66"/>
    </row>
    <row r="679" spans="1:5" ht="16.5" thickBot="1" x14ac:dyDescent="0.25">
      <c r="A679" s="60">
        <v>3045103.9879999999</v>
      </c>
      <c r="B679" s="60">
        <v>35401268.816</v>
      </c>
      <c r="C679" s="60">
        <v>907.16300000000001</v>
      </c>
      <c r="D679" s="19" t="s">
        <v>310</v>
      </c>
      <c r="E679" s="66"/>
    </row>
    <row r="680" spans="1:5" ht="16.5" thickBot="1" x14ac:dyDescent="0.25">
      <c r="A680" s="60">
        <v>3045103.9879999999</v>
      </c>
      <c r="B680" s="60">
        <v>35401268.816</v>
      </c>
      <c r="C680" s="60">
        <v>907.16300000000001</v>
      </c>
      <c r="D680" s="19" t="s">
        <v>311</v>
      </c>
      <c r="E680" s="66"/>
    </row>
    <row r="681" spans="1:5" ht="16.5" thickBot="1" x14ac:dyDescent="0.25">
      <c r="A681" s="60">
        <v>3045103.9879999999</v>
      </c>
      <c r="B681" s="60">
        <v>35401268.816</v>
      </c>
      <c r="C681" s="60">
        <v>907.16300000000001</v>
      </c>
      <c r="D681" s="19" t="s">
        <v>312</v>
      </c>
      <c r="E681" s="66"/>
    </row>
    <row r="682" spans="1:5" ht="16.5" thickBot="1" x14ac:dyDescent="0.25">
      <c r="A682" s="60">
        <v>3045103.9879999999</v>
      </c>
      <c r="B682" s="60">
        <v>35401268.816</v>
      </c>
      <c r="C682" s="60">
        <v>907.16300000000001</v>
      </c>
      <c r="D682" s="19" t="s">
        <v>313</v>
      </c>
      <c r="E682" s="66"/>
    </row>
    <row r="683" spans="1:5" ht="16.5" thickBot="1" x14ac:dyDescent="0.25">
      <c r="A683" s="60">
        <v>3045103.9879999999</v>
      </c>
      <c r="B683" s="60">
        <v>35401268.816</v>
      </c>
      <c r="C683" s="60">
        <v>907.16300000000001</v>
      </c>
      <c r="D683" s="19" t="s">
        <v>314</v>
      </c>
      <c r="E683" s="66"/>
    </row>
    <row r="684" spans="1:5" ht="16.5" thickBot="1" x14ac:dyDescent="0.25">
      <c r="A684" s="60">
        <v>3045103.9879999999</v>
      </c>
      <c r="B684" s="60">
        <v>35401268.816</v>
      </c>
      <c r="C684" s="60">
        <v>907.16300000000001</v>
      </c>
      <c r="D684" s="19" t="s">
        <v>315</v>
      </c>
      <c r="E684" s="66"/>
    </row>
    <row r="685" spans="1:5" ht="16.5" thickBot="1" x14ac:dyDescent="0.25">
      <c r="A685" s="60">
        <v>3045103.9879999999</v>
      </c>
      <c r="B685" s="60">
        <v>35401268.816</v>
      </c>
      <c r="C685" s="60">
        <v>907.16300000000001</v>
      </c>
      <c r="D685" s="19" t="s">
        <v>316</v>
      </c>
      <c r="E685" s="66"/>
    </row>
    <row r="686" spans="1:5" ht="16.5" thickBot="1" x14ac:dyDescent="0.25">
      <c r="A686" s="60">
        <v>3045103.9879999999</v>
      </c>
      <c r="B686" s="60">
        <v>35401268.816</v>
      </c>
      <c r="C686" s="60">
        <v>907.16300000000001</v>
      </c>
      <c r="D686" s="19" t="s">
        <v>317</v>
      </c>
      <c r="E686" s="66"/>
    </row>
    <row r="687" spans="1:5" ht="16.5" thickBot="1" x14ac:dyDescent="0.25">
      <c r="A687" s="60">
        <v>3045103.9879999999</v>
      </c>
      <c r="B687" s="60">
        <v>35401268.816</v>
      </c>
      <c r="C687" s="60">
        <v>907.16300000000001</v>
      </c>
      <c r="D687" s="19" t="s">
        <v>318</v>
      </c>
      <c r="E687" s="66"/>
    </row>
    <row r="688" spans="1:5" ht="16.5" thickBot="1" x14ac:dyDescent="0.25">
      <c r="A688" s="60">
        <v>3045103.9879999999</v>
      </c>
      <c r="B688" s="60">
        <v>35401268.816</v>
      </c>
      <c r="C688" s="60">
        <v>907.16300000000001</v>
      </c>
      <c r="D688" s="19" t="s">
        <v>319</v>
      </c>
      <c r="E688" s="66"/>
    </row>
    <row r="689" spans="1:5" ht="16.5" thickBot="1" x14ac:dyDescent="0.25">
      <c r="A689" s="60">
        <v>3045103.9879999999</v>
      </c>
      <c r="B689" s="60">
        <v>35401268.816</v>
      </c>
      <c r="C689" s="60">
        <v>907.16300000000001</v>
      </c>
      <c r="D689" s="19" t="s">
        <v>320</v>
      </c>
      <c r="E689" s="66"/>
    </row>
    <row r="690" spans="1:5" ht="16.5" thickBot="1" x14ac:dyDescent="0.25">
      <c r="A690" s="60">
        <v>3045103.9879999999</v>
      </c>
      <c r="B690" s="60">
        <v>35401268.816</v>
      </c>
      <c r="C690" s="60">
        <v>907.16300000000001</v>
      </c>
      <c r="D690" s="19" t="s">
        <v>321</v>
      </c>
      <c r="E690" s="66"/>
    </row>
    <row r="691" spans="1:5" ht="16.5" thickBot="1" x14ac:dyDescent="0.25">
      <c r="A691" s="60">
        <v>3045103.9879999999</v>
      </c>
      <c r="B691" s="60">
        <v>35401268.816</v>
      </c>
      <c r="C691" s="60">
        <v>907.16300000000001</v>
      </c>
      <c r="D691" s="19" t="s">
        <v>322</v>
      </c>
      <c r="E691" s="66"/>
    </row>
    <row r="692" spans="1:5" ht="16.5" thickBot="1" x14ac:dyDescent="0.25">
      <c r="A692" s="60">
        <v>3045103.9879999999</v>
      </c>
      <c r="B692" s="60">
        <v>35401268.816</v>
      </c>
      <c r="C692" s="60">
        <v>907.16300000000001</v>
      </c>
      <c r="D692" s="19" t="s">
        <v>323</v>
      </c>
      <c r="E692" s="66"/>
    </row>
    <row r="693" spans="1:5" ht="16.5" thickBot="1" x14ac:dyDescent="0.25">
      <c r="A693" s="60">
        <v>3045103.9879999999</v>
      </c>
      <c r="B693" s="60">
        <v>35401268.816</v>
      </c>
      <c r="C693" s="60">
        <v>907.16300000000001</v>
      </c>
      <c r="D693" s="19" t="s">
        <v>324</v>
      </c>
      <c r="E693" s="66"/>
    </row>
    <row r="694" spans="1:5" ht="16.5" thickBot="1" x14ac:dyDescent="0.25">
      <c r="A694" s="60">
        <v>3045103.9879999999</v>
      </c>
      <c r="B694" s="60">
        <v>35401268.816</v>
      </c>
      <c r="C694" s="60">
        <v>907.16300000000001</v>
      </c>
      <c r="D694" s="19" t="s">
        <v>325</v>
      </c>
      <c r="E694" s="66"/>
    </row>
    <row r="695" spans="1:5" ht="16.5" thickBot="1" x14ac:dyDescent="0.25">
      <c r="A695" s="60">
        <v>3045103.9879999999</v>
      </c>
      <c r="B695" s="60">
        <v>35401268.816</v>
      </c>
      <c r="C695" s="60">
        <v>907.16300000000001</v>
      </c>
      <c r="D695" s="19" t="s">
        <v>326</v>
      </c>
      <c r="E695" s="66"/>
    </row>
    <row r="696" spans="1:5" ht="16.5" thickBot="1" x14ac:dyDescent="0.25">
      <c r="A696" s="60">
        <v>3045103.9879999999</v>
      </c>
      <c r="B696" s="60">
        <v>35401268.816</v>
      </c>
      <c r="C696" s="60">
        <v>907.16300000000001</v>
      </c>
      <c r="D696" s="19" t="s">
        <v>327</v>
      </c>
      <c r="E696" s="66"/>
    </row>
    <row r="697" spans="1:5" ht="16.5" thickBot="1" x14ac:dyDescent="0.25">
      <c r="A697" s="60">
        <v>3045103.9879999999</v>
      </c>
      <c r="B697" s="60">
        <v>35401268.816</v>
      </c>
      <c r="C697" s="60">
        <v>907.16300000000001</v>
      </c>
      <c r="D697" s="19" t="s">
        <v>328</v>
      </c>
      <c r="E697" s="66"/>
    </row>
    <row r="698" spans="1:5" ht="16.5" thickBot="1" x14ac:dyDescent="0.25">
      <c r="A698" s="60">
        <v>3045103.9879999999</v>
      </c>
      <c r="B698" s="60">
        <v>35401268.816</v>
      </c>
      <c r="C698" s="60">
        <v>907.16300000000001</v>
      </c>
      <c r="D698" s="19" t="s">
        <v>329</v>
      </c>
      <c r="E698" s="66"/>
    </row>
    <row r="699" spans="1:5" ht="16.5" thickBot="1" x14ac:dyDescent="0.25">
      <c r="A699" s="60">
        <v>3045103.9879999999</v>
      </c>
      <c r="B699" s="60">
        <v>35401268.816</v>
      </c>
      <c r="C699" s="60">
        <v>907.16300000000001</v>
      </c>
      <c r="D699" s="19" t="s">
        <v>330</v>
      </c>
      <c r="E699" s="66"/>
    </row>
    <row r="700" spans="1:5" ht="16.5" thickBot="1" x14ac:dyDescent="0.25">
      <c r="A700" s="60">
        <v>3045103.9879999999</v>
      </c>
      <c r="B700" s="60">
        <v>35401268.816</v>
      </c>
      <c r="C700" s="60">
        <v>907.16300000000001</v>
      </c>
      <c r="D700" s="19" t="s">
        <v>331</v>
      </c>
      <c r="E700" s="66"/>
    </row>
    <row r="701" spans="1:5" ht="16.5" thickBot="1" x14ac:dyDescent="0.25">
      <c r="A701" s="60">
        <v>3045103.9879999999</v>
      </c>
      <c r="B701" s="60">
        <v>35401268.816</v>
      </c>
      <c r="C701" s="60">
        <v>907.16300000000001</v>
      </c>
      <c r="D701" s="19" t="s">
        <v>332</v>
      </c>
      <c r="E701" s="66"/>
    </row>
    <row r="702" spans="1:5" ht="16.5" thickBot="1" x14ac:dyDescent="0.25">
      <c r="A702" s="60">
        <v>3045103.9879999999</v>
      </c>
      <c r="B702" s="60">
        <v>35401268.816</v>
      </c>
      <c r="C702" s="60">
        <v>907.16300000000001</v>
      </c>
      <c r="D702" s="19" t="s">
        <v>333</v>
      </c>
      <c r="E702" s="66"/>
    </row>
    <row r="703" spans="1:5" ht="16.5" thickBot="1" x14ac:dyDescent="0.25">
      <c r="A703" s="60">
        <v>3045103.9879999999</v>
      </c>
      <c r="B703" s="60">
        <v>35401268.816</v>
      </c>
      <c r="C703" s="60">
        <v>907.16300000000001</v>
      </c>
      <c r="D703" s="19" t="s">
        <v>334</v>
      </c>
      <c r="E703" s="66"/>
    </row>
    <row r="704" spans="1:5" ht="16.5" thickBot="1" x14ac:dyDescent="0.25">
      <c r="A704" s="60">
        <v>3045103.9879999999</v>
      </c>
      <c r="B704" s="60">
        <v>35401268.816</v>
      </c>
      <c r="C704" s="60">
        <v>907.16300000000001</v>
      </c>
      <c r="D704" s="19" t="s">
        <v>335</v>
      </c>
      <c r="E704" s="66"/>
    </row>
    <row r="705" spans="1:5" ht="16.5" thickBot="1" x14ac:dyDescent="0.25">
      <c r="A705" s="60">
        <v>3045103.9879999999</v>
      </c>
      <c r="B705" s="60">
        <v>35401268.816</v>
      </c>
      <c r="C705" s="60">
        <v>907.16300000000001</v>
      </c>
      <c r="D705" s="19" t="s">
        <v>336</v>
      </c>
      <c r="E705" s="66"/>
    </row>
    <row r="706" spans="1:5" ht="16.5" thickBot="1" x14ac:dyDescent="0.25">
      <c r="A706" s="60">
        <v>3045103.9879999999</v>
      </c>
      <c r="B706" s="60">
        <v>35401268.816</v>
      </c>
      <c r="C706" s="60">
        <v>907.16300000000001</v>
      </c>
      <c r="D706" s="19" t="s">
        <v>337</v>
      </c>
      <c r="E706" s="66"/>
    </row>
    <row r="707" spans="1:5" ht="16.5" thickBot="1" x14ac:dyDescent="0.25">
      <c r="A707" s="60">
        <v>3045103.9879999999</v>
      </c>
      <c r="B707" s="60">
        <v>35401268.816</v>
      </c>
      <c r="C707" s="60">
        <v>907.16300000000001</v>
      </c>
      <c r="D707" s="19" t="s">
        <v>338</v>
      </c>
      <c r="E707" s="66"/>
    </row>
    <row r="708" spans="1:5" ht="16.5" thickBot="1" x14ac:dyDescent="0.25">
      <c r="A708" s="60">
        <v>3045103.9879999999</v>
      </c>
      <c r="B708" s="60">
        <v>35401268.816</v>
      </c>
      <c r="C708" s="60">
        <v>907.16300000000001</v>
      </c>
      <c r="D708" s="19" t="s">
        <v>339</v>
      </c>
      <c r="E708" s="66"/>
    </row>
    <row r="709" spans="1:5" ht="16.5" thickBot="1" x14ac:dyDescent="0.25">
      <c r="A709" s="60">
        <v>3045103.9879999999</v>
      </c>
      <c r="B709" s="60">
        <v>35401268.816</v>
      </c>
      <c r="C709" s="60">
        <v>907.16300000000001</v>
      </c>
      <c r="D709" s="19" t="s">
        <v>340</v>
      </c>
      <c r="E709" s="66"/>
    </row>
    <row r="710" spans="1:5" ht="16.5" thickBot="1" x14ac:dyDescent="0.25">
      <c r="A710" s="60">
        <v>3045103.9879999999</v>
      </c>
      <c r="B710" s="60">
        <v>35401268.816</v>
      </c>
      <c r="C710" s="60">
        <v>907.16300000000001</v>
      </c>
      <c r="D710" s="19" t="s">
        <v>341</v>
      </c>
      <c r="E710" s="66"/>
    </row>
    <row r="711" spans="1:5" ht="16.5" thickBot="1" x14ac:dyDescent="0.25">
      <c r="A711" s="60">
        <v>3045103.9879999999</v>
      </c>
      <c r="B711" s="60">
        <v>35401268.816</v>
      </c>
      <c r="C711" s="60">
        <v>907.16300000000001</v>
      </c>
      <c r="D711" s="19" t="s">
        <v>342</v>
      </c>
      <c r="E711" s="66"/>
    </row>
    <row r="712" spans="1:5" ht="16.5" thickBot="1" x14ac:dyDescent="0.25">
      <c r="A712" s="60">
        <v>3045103.9879999999</v>
      </c>
      <c r="B712" s="60">
        <v>35401268.816</v>
      </c>
      <c r="C712" s="60">
        <v>907.16300000000001</v>
      </c>
      <c r="D712" s="19" t="s">
        <v>343</v>
      </c>
      <c r="E712" s="66"/>
    </row>
    <row r="713" spans="1:5" ht="16.5" thickBot="1" x14ac:dyDescent="0.25">
      <c r="A713" s="60">
        <v>3045103.9879999999</v>
      </c>
      <c r="B713" s="60">
        <v>35401268.816</v>
      </c>
      <c r="C713" s="60">
        <v>907.16300000000001</v>
      </c>
      <c r="D713" s="19" t="s">
        <v>344</v>
      </c>
      <c r="E713" s="66"/>
    </row>
    <row r="714" spans="1:5" ht="16.5" thickBot="1" x14ac:dyDescent="0.25">
      <c r="A714" s="60">
        <v>3045103.9879999999</v>
      </c>
      <c r="B714" s="60">
        <v>35401268.816</v>
      </c>
      <c r="C714" s="60">
        <v>907.16300000000001</v>
      </c>
      <c r="D714" s="19" t="s">
        <v>345</v>
      </c>
      <c r="E714" s="66"/>
    </row>
    <row r="715" spans="1:5" ht="16.5" thickBot="1" x14ac:dyDescent="0.25">
      <c r="A715" s="60">
        <v>3045103.9879999999</v>
      </c>
      <c r="B715" s="60">
        <v>35401268.816</v>
      </c>
      <c r="C715" s="60">
        <v>907.16300000000001</v>
      </c>
      <c r="D715" s="19" t="s">
        <v>346</v>
      </c>
      <c r="E715" s="66"/>
    </row>
    <row r="716" spans="1:5" ht="16.5" thickBot="1" x14ac:dyDescent="0.25">
      <c r="A716" s="60">
        <v>3045103.9879999999</v>
      </c>
      <c r="B716" s="60">
        <v>35401268.816</v>
      </c>
      <c r="C716" s="60">
        <v>907.16300000000001</v>
      </c>
      <c r="D716" s="19" t="s">
        <v>347</v>
      </c>
      <c r="E716" s="66"/>
    </row>
    <row r="717" spans="1:5" ht="16.5" thickBot="1" x14ac:dyDescent="0.25">
      <c r="A717" s="60">
        <v>3045103.9879999999</v>
      </c>
      <c r="B717" s="60">
        <v>35401268.816</v>
      </c>
      <c r="C717" s="60">
        <v>907.16300000000001</v>
      </c>
      <c r="D717" s="19" t="s">
        <v>348</v>
      </c>
      <c r="E717" s="66"/>
    </row>
    <row r="718" spans="1:5" ht="16.5" thickBot="1" x14ac:dyDescent="0.25">
      <c r="A718" s="60">
        <v>3045103.9879999999</v>
      </c>
      <c r="B718" s="60">
        <v>35401268.816</v>
      </c>
      <c r="C718" s="60">
        <v>907.16300000000001</v>
      </c>
      <c r="D718" s="19" t="s">
        <v>349</v>
      </c>
      <c r="E718" s="66"/>
    </row>
    <row r="719" spans="1:5" ht="16.5" thickBot="1" x14ac:dyDescent="0.25">
      <c r="A719" s="60">
        <v>3045103.9879999999</v>
      </c>
      <c r="B719" s="60">
        <v>35401268.816</v>
      </c>
      <c r="C719" s="60">
        <v>907.16300000000001</v>
      </c>
      <c r="D719" s="19" t="s">
        <v>350</v>
      </c>
      <c r="E719" s="66"/>
    </row>
    <row r="720" spans="1:5" ht="16.5" thickBot="1" x14ac:dyDescent="0.25">
      <c r="A720" s="60">
        <v>3045103.9879999999</v>
      </c>
      <c r="B720" s="60">
        <v>35401268.816</v>
      </c>
      <c r="C720" s="60">
        <v>907.16300000000001</v>
      </c>
      <c r="D720" s="19" t="s">
        <v>351</v>
      </c>
      <c r="E720" s="66"/>
    </row>
    <row r="721" spans="1:5" ht="16.5" thickBot="1" x14ac:dyDescent="0.25">
      <c r="A721" s="60">
        <v>3045103.9879999999</v>
      </c>
      <c r="B721" s="60">
        <v>35401268.816</v>
      </c>
      <c r="C721" s="60">
        <v>907.16300000000001</v>
      </c>
      <c r="D721" s="19" t="s">
        <v>352</v>
      </c>
      <c r="E721" s="66"/>
    </row>
    <row r="722" spans="1:5" ht="16.5" thickBot="1" x14ac:dyDescent="0.25">
      <c r="A722" s="60">
        <v>3045103.9879999999</v>
      </c>
      <c r="B722" s="60">
        <v>35401268.816</v>
      </c>
      <c r="C722" s="60">
        <v>907.16300000000001</v>
      </c>
      <c r="D722" s="19" t="s">
        <v>353</v>
      </c>
      <c r="E722" s="66"/>
    </row>
    <row r="723" spans="1:5" ht="16.5" thickBot="1" x14ac:dyDescent="0.25">
      <c r="A723" s="60">
        <v>3045103.9879999999</v>
      </c>
      <c r="B723" s="60">
        <v>35401268.816</v>
      </c>
      <c r="C723" s="60">
        <v>907.16300000000001</v>
      </c>
      <c r="D723" s="19" t="s">
        <v>354</v>
      </c>
      <c r="E723" s="66"/>
    </row>
    <row r="724" spans="1:5" ht="16.5" thickBot="1" x14ac:dyDescent="0.25">
      <c r="A724" s="60">
        <v>3045103.9879999999</v>
      </c>
      <c r="B724" s="60">
        <v>35401268.816</v>
      </c>
      <c r="C724" s="60">
        <v>907.16300000000001</v>
      </c>
      <c r="D724" s="19" t="s">
        <v>355</v>
      </c>
      <c r="E724" s="66"/>
    </row>
    <row r="725" spans="1:5" ht="16.5" thickBot="1" x14ac:dyDescent="0.25">
      <c r="A725" s="60">
        <v>3045103.9879999999</v>
      </c>
      <c r="B725" s="60">
        <v>35401268.816</v>
      </c>
      <c r="C725" s="60">
        <v>907.16300000000001</v>
      </c>
      <c r="D725" s="19" t="s">
        <v>356</v>
      </c>
      <c r="E725" s="66"/>
    </row>
    <row r="726" spans="1:5" ht="16.5" thickBot="1" x14ac:dyDescent="0.25">
      <c r="A726" s="60">
        <v>3045103.9879999999</v>
      </c>
      <c r="B726" s="60">
        <v>35401268.816</v>
      </c>
      <c r="C726" s="60">
        <v>907.16300000000001</v>
      </c>
      <c r="D726" s="19" t="s">
        <v>357</v>
      </c>
      <c r="E726" s="66"/>
    </row>
    <row r="727" spans="1:5" ht="16.5" thickBot="1" x14ac:dyDescent="0.25">
      <c r="A727" s="60">
        <v>3045103.9879999999</v>
      </c>
      <c r="B727" s="60">
        <v>35401268.816</v>
      </c>
      <c r="C727" s="60">
        <v>907.16300000000001</v>
      </c>
      <c r="D727" s="19" t="s">
        <v>358</v>
      </c>
      <c r="E727" s="66"/>
    </row>
    <row r="728" spans="1:5" ht="16.5" thickBot="1" x14ac:dyDescent="0.25">
      <c r="A728" s="60">
        <v>3045103.9879999999</v>
      </c>
      <c r="B728" s="60">
        <v>35401268.816</v>
      </c>
      <c r="C728" s="60">
        <v>907.16300000000001</v>
      </c>
      <c r="D728" s="19" t="s">
        <v>359</v>
      </c>
      <c r="E728" s="66"/>
    </row>
    <row r="729" spans="1:5" ht="16.5" thickBot="1" x14ac:dyDescent="0.25">
      <c r="A729" s="60">
        <v>3045103.9879999999</v>
      </c>
      <c r="B729" s="60">
        <v>35401268.816</v>
      </c>
      <c r="C729" s="60">
        <v>907.16300000000001</v>
      </c>
      <c r="D729" s="19" t="s">
        <v>360</v>
      </c>
      <c r="E729" s="66"/>
    </row>
    <row r="730" spans="1:5" ht="16.5" thickBot="1" x14ac:dyDescent="0.25">
      <c r="A730" s="60">
        <v>3045103.9879999999</v>
      </c>
      <c r="B730" s="60">
        <v>35401268.816</v>
      </c>
      <c r="C730" s="60">
        <v>907.16300000000001</v>
      </c>
      <c r="D730" s="19" t="s">
        <v>361</v>
      </c>
      <c r="E730" s="66"/>
    </row>
    <row r="731" spans="1:5" ht="16.5" thickBot="1" x14ac:dyDescent="0.25">
      <c r="A731" s="60">
        <v>3045103.9879999999</v>
      </c>
      <c r="B731" s="60">
        <v>35401268.816</v>
      </c>
      <c r="C731" s="60">
        <v>907.16300000000001</v>
      </c>
      <c r="D731" s="19" t="s">
        <v>362</v>
      </c>
      <c r="E731" s="66"/>
    </row>
    <row r="732" spans="1:5" ht="16.5" thickBot="1" x14ac:dyDescent="0.25">
      <c r="A732" s="60">
        <v>3045103.9879999999</v>
      </c>
      <c r="B732" s="60">
        <v>35401268.816</v>
      </c>
      <c r="C732" s="60">
        <v>907.16300000000001</v>
      </c>
      <c r="D732" s="19" t="s">
        <v>363</v>
      </c>
      <c r="E732" s="66"/>
    </row>
    <row r="733" spans="1:5" ht="16.5" thickBot="1" x14ac:dyDescent="0.25">
      <c r="A733" s="60">
        <v>3045103.9879999999</v>
      </c>
      <c r="B733" s="60">
        <v>35401268.816</v>
      </c>
      <c r="C733" s="60">
        <v>907.16300000000001</v>
      </c>
      <c r="D733" s="19" t="s">
        <v>364</v>
      </c>
      <c r="E733" s="66"/>
    </row>
    <row r="734" spans="1:5" ht="16.5" thickBot="1" x14ac:dyDescent="0.25">
      <c r="A734" s="60">
        <v>3045103.9879999999</v>
      </c>
      <c r="B734" s="60">
        <v>35401268.816</v>
      </c>
      <c r="C734" s="60">
        <v>907.16300000000001</v>
      </c>
      <c r="D734" s="19" t="s">
        <v>365</v>
      </c>
      <c r="E734" s="66"/>
    </row>
    <row r="735" spans="1:5" ht="16.5" thickBot="1" x14ac:dyDescent="0.25">
      <c r="A735" s="60">
        <v>3045103.9879999999</v>
      </c>
      <c r="B735" s="60">
        <v>35401268.816</v>
      </c>
      <c r="C735" s="60">
        <v>907.16300000000001</v>
      </c>
      <c r="D735" s="19" t="s">
        <v>366</v>
      </c>
      <c r="E735" s="66"/>
    </row>
    <row r="736" spans="1:5" ht="16.5" thickBot="1" x14ac:dyDescent="0.25">
      <c r="A736" s="60">
        <v>3045103.9879999999</v>
      </c>
      <c r="B736" s="60">
        <v>35401268.816</v>
      </c>
      <c r="C736" s="60">
        <v>907.16300000000001</v>
      </c>
      <c r="D736" s="19" t="s">
        <v>367</v>
      </c>
      <c r="E736" s="66"/>
    </row>
    <row r="737" spans="1:5" ht="16.5" thickBot="1" x14ac:dyDescent="0.25">
      <c r="A737" s="60">
        <v>3045103.9879999999</v>
      </c>
      <c r="B737" s="60">
        <v>35401268.816</v>
      </c>
      <c r="C737" s="60">
        <v>907.16300000000001</v>
      </c>
      <c r="D737" s="19" t="s">
        <v>368</v>
      </c>
      <c r="E737" s="66"/>
    </row>
    <row r="738" spans="1:5" ht="16.5" thickBot="1" x14ac:dyDescent="0.25">
      <c r="A738" s="60">
        <v>3045103.9879999999</v>
      </c>
      <c r="B738" s="60">
        <v>35401268.816</v>
      </c>
      <c r="C738" s="60">
        <v>907.16300000000001</v>
      </c>
      <c r="D738" s="19" t="s">
        <v>369</v>
      </c>
      <c r="E738" s="66"/>
    </row>
    <row r="739" spans="1:5" ht="16.5" thickBot="1" x14ac:dyDescent="0.25">
      <c r="A739" s="60">
        <v>3045103.9879999999</v>
      </c>
      <c r="B739" s="60">
        <v>35401268.816</v>
      </c>
      <c r="C739" s="60">
        <v>907.16300000000001</v>
      </c>
      <c r="D739" s="19" t="s">
        <v>370</v>
      </c>
      <c r="E739" s="66"/>
    </row>
    <row r="740" spans="1:5" ht="16.5" thickBot="1" x14ac:dyDescent="0.25">
      <c r="A740" s="60">
        <v>3045103.9879999999</v>
      </c>
      <c r="B740" s="60">
        <v>35401268.816</v>
      </c>
      <c r="C740" s="60">
        <v>907.16300000000001</v>
      </c>
      <c r="D740" s="19" t="s">
        <v>371</v>
      </c>
      <c r="E740" s="66">
        <v>760.86300000000006</v>
      </c>
    </row>
    <row r="741" spans="1:5" ht="16.5" thickBot="1" x14ac:dyDescent="0.25">
      <c r="A741" s="60">
        <v>3045103.9879999999</v>
      </c>
      <c r="B741" s="60">
        <v>35401268.816</v>
      </c>
      <c r="C741" s="60">
        <v>907.16300000000001</v>
      </c>
      <c r="D741" s="19" t="s">
        <v>372</v>
      </c>
      <c r="E741" s="66"/>
    </row>
    <row r="742" spans="1:5" ht="16.5" thickBot="1" x14ac:dyDescent="0.25">
      <c r="A742" s="60">
        <v>3045103.9879999999</v>
      </c>
      <c r="B742" s="60">
        <v>35401268.816</v>
      </c>
      <c r="C742" s="60">
        <v>907.16300000000001</v>
      </c>
      <c r="D742" s="19" t="s">
        <v>373</v>
      </c>
      <c r="E742" s="66"/>
    </row>
    <row r="743" spans="1:5" ht="16.5" thickBot="1" x14ac:dyDescent="0.25">
      <c r="A743" s="60">
        <v>3045103.9879999999</v>
      </c>
      <c r="B743" s="60">
        <v>35401268.816</v>
      </c>
      <c r="C743" s="60">
        <v>907.16300000000001</v>
      </c>
      <c r="D743" s="19" t="s">
        <v>374</v>
      </c>
      <c r="E743" s="66"/>
    </row>
    <row r="744" spans="1:5" ht="16.5" thickBot="1" x14ac:dyDescent="0.25">
      <c r="A744" s="60">
        <v>3045103.9879999999</v>
      </c>
      <c r="B744" s="60">
        <v>35401268.816</v>
      </c>
      <c r="C744" s="60">
        <v>907.16300000000001</v>
      </c>
      <c r="D744" s="19" t="s">
        <v>375</v>
      </c>
      <c r="E744" s="66"/>
    </row>
    <row r="745" spans="1:5" ht="16.5" thickBot="1" x14ac:dyDescent="0.25">
      <c r="A745" s="60">
        <v>3045103.9879999999</v>
      </c>
      <c r="B745" s="60">
        <v>35401268.816</v>
      </c>
      <c r="C745" s="60">
        <v>907.16300000000001</v>
      </c>
      <c r="D745" s="19" t="s">
        <v>376</v>
      </c>
      <c r="E745" s="66"/>
    </row>
    <row r="746" spans="1:5" ht="16.5" thickBot="1" x14ac:dyDescent="0.25">
      <c r="A746" s="60">
        <v>3045103.9879999999</v>
      </c>
      <c r="B746" s="60">
        <v>35401268.816</v>
      </c>
      <c r="C746" s="60">
        <v>907.16300000000001</v>
      </c>
      <c r="D746" s="19" t="s">
        <v>377</v>
      </c>
      <c r="E746" s="66"/>
    </row>
    <row r="747" spans="1:5" ht="16.5" thickBot="1" x14ac:dyDescent="0.25">
      <c r="A747" s="60">
        <v>3045103.9879999999</v>
      </c>
      <c r="B747" s="60">
        <v>35401268.816</v>
      </c>
      <c r="C747" s="60">
        <v>907.16300000000001</v>
      </c>
      <c r="D747" s="19" t="s">
        <v>378</v>
      </c>
      <c r="E747" s="66"/>
    </row>
    <row r="748" spans="1:5" ht="16.5" thickBot="1" x14ac:dyDescent="0.25">
      <c r="A748" s="60">
        <v>3045103.9879999999</v>
      </c>
      <c r="B748" s="60">
        <v>35401268.816</v>
      </c>
      <c r="C748" s="60">
        <v>907.16300000000001</v>
      </c>
      <c r="D748" s="19" t="s">
        <v>379</v>
      </c>
      <c r="E748" s="66"/>
    </row>
    <row r="749" spans="1:5" ht="16.5" thickBot="1" x14ac:dyDescent="0.25">
      <c r="A749" s="60">
        <v>3045103.9879999999</v>
      </c>
      <c r="B749" s="60">
        <v>35401268.816</v>
      </c>
      <c r="C749" s="60">
        <v>907.16300000000001</v>
      </c>
      <c r="D749" s="19" t="s">
        <v>380</v>
      </c>
      <c r="E749" s="66"/>
    </row>
    <row r="750" spans="1:5" ht="16.5" thickBot="1" x14ac:dyDescent="0.25">
      <c r="A750" s="60">
        <v>3045103.9879999999</v>
      </c>
      <c r="B750" s="60">
        <v>35401268.816</v>
      </c>
      <c r="C750" s="60">
        <v>907.16300000000001</v>
      </c>
      <c r="D750" s="19" t="s">
        <v>381</v>
      </c>
      <c r="E750" s="66"/>
    </row>
    <row r="751" spans="1:5" ht="16.5" thickBot="1" x14ac:dyDescent="0.25">
      <c r="A751" s="60">
        <v>3045103.9879999999</v>
      </c>
      <c r="B751" s="60">
        <v>35401268.816</v>
      </c>
      <c r="C751" s="60">
        <v>907.16300000000001</v>
      </c>
      <c r="D751" s="19" t="s">
        <v>382</v>
      </c>
      <c r="E751" s="66"/>
    </row>
    <row r="752" spans="1:5" ht="16.5" thickBot="1" x14ac:dyDescent="0.25">
      <c r="A752" s="60">
        <v>3045103.9879999999</v>
      </c>
      <c r="B752" s="60">
        <v>35401268.816</v>
      </c>
      <c r="C752" s="60">
        <v>907.16300000000001</v>
      </c>
      <c r="D752" s="19" t="s">
        <v>383</v>
      </c>
      <c r="E752" s="66"/>
    </row>
    <row r="753" spans="1:5" ht="16.5" thickBot="1" x14ac:dyDescent="0.25">
      <c r="A753" s="60">
        <v>3045103.9879999999</v>
      </c>
      <c r="B753" s="60">
        <v>35401268.816</v>
      </c>
      <c r="C753" s="60">
        <v>907.16300000000001</v>
      </c>
      <c r="D753" s="19" t="s">
        <v>384</v>
      </c>
      <c r="E753" s="66"/>
    </row>
    <row r="754" spans="1:5" ht="16.5" thickBot="1" x14ac:dyDescent="0.25">
      <c r="A754" s="60">
        <v>3045103.9879999999</v>
      </c>
      <c r="B754" s="60">
        <v>35401268.816</v>
      </c>
      <c r="C754" s="60">
        <v>907.16300000000001</v>
      </c>
      <c r="D754" s="19" t="s">
        <v>385</v>
      </c>
      <c r="E754" s="66"/>
    </row>
    <row r="755" spans="1:5" ht="16.5" thickBot="1" x14ac:dyDescent="0.25">
      <c r="A755" s="60">
        <v>3045103.9879999999</v>
      </c>
      <c r="B755" s="60">
        <v>35401268.816</v>
      </c>
      <c r="C755" s="60">
        <v>907.16300000000001</v>
      </c>
      <c r="D755" s="19" t="s">
        <v>386</v>
      </c>
      <c r="E755" s="66"/>
    </row>
    <row r="756" spans="1:5" ht="16.5" thickBot="1" x14ac:dyDescent="0.25">
      <c r="A756" s="60">
        <v>3045103.9879999999</v>
      </c>
      <c r="B756" s="60">
        <v>35401268.816</v>
      </c>
      <c r="C756" s="60">
        <v>907.16300000000001</v>
      </c>
      <c r="D756" s="19" t="s">
        <v>387</v>
      </c>
      <c r="E756" s="66"/>
    </row>
    <row r="757" spans="1:5" ht="16.5" thickBot="1" x14ac:dyDescent="0.25">
      <c r="A757" s="60">
        <v>3045103.9879999999</v>
      </c>
      <c r="B757" s="60">
        <v>35401268.816</v>
      </c>
      <c r="C757" s="60">
        <v>907.16300000000001</v>
      </c>
      <c r="D757" s="19" t="s">
        <v>388</v>
      </c>
      <c r="E757" s="66"/>
    </row>
    <row r="758" spans="1:5" ht="16.5" thickBot="1" x14ac:dyDescent="0.25">
      <c r="A758" s="60">
        <v>3045103.9879999999</v>
      </c>
      <c r="B758" s="60">
        <v>35401268.816</v>
      </c>
      <c r="C758" s="60">
        <v>907.16300000000001</v>
      </c>
      <c r="D758" s="19" t="s">
        <v>389</v>
      </c>
      <c r="E758" s="66"/>
    </row>
    <row r="759" spans="1:5" ht="16.5" thickBot="1" x14ac:dyDescent="0.25">
      <c r="A759" s="60">
        <v>3045103.9879999999</v>
      </c>
      <c r="B759" s="60">
        <v>35401268.816</v>
      </c>
      <c r="C759" s="60">
        <v>907.16300000000001</v>
      </c>
      <c r="D759" s="19" t="s">
        <v>390</v>
      </c>
      <c r="E759" s="66"/>
    </row>
    <row r="760" spans="1:5" ht="16.5" thickBot="1" x14ac:dyDescent="0.25">
      <c r="A760" s="60">
        <v>3045103.9879999999</v>
      </c>
      <c r="B760" s="60">
        <v>35401268.816</v>
      </c>
      <c r="C760" s="60">
        <v>907.16300000000001</v>
      </c>
      <c r="D760" s="19" t="s">
        <v>391</v>
      </c>
      <c r="E760" s="66"/>
    </row>
    <row r="761" spans="1:5" ht="16.5" thickBot="1" x14ac:dyDescent="0.25">
      <c r="A761" s="60">
        <v>3045103.9879999999</v>
      </c>
      <c r="B761" s="60">
        <v>35401268.816</v>
      </c>
      <c r="C761" s="60">
        <v>907.16300000000001</v>
      </c>
      <c r="D761" s="19" t="s">
        <v>392</v>
      </c>
      <c r="E761" s="66"/>
    </row>
    <row r="762" spans="1:5" ht="16.5" thickBot="1" x14ac:dyDescent="0.25">
      <c r="A762" s="60">
        <v>3045103.9879999999</v>
      </c>
      <c r="B762" s="60">
        <v>35401268.816</v>
      </c>
      <c r="C762" s="60">
        <v>907.16300000000001</v>
      </c>
      <c r="D762" s="19" t="s">
        <v>393</v>
      </c>
      <c r="E762" s="66"/>
    </row>
    <row r="763" spans="1:5" ht="16.5" thickBot="1" x14ac:dyDescent="0.25">
      <c r="A763" s="60">
        <v>3045103.9879999999</v>
      </c>
      <c r="B763" s="60">
        <v>35401268.816</v>
      </c>
      <c r="C763" s="60">
        <v>907.16300000000001</v>
      </c>
      <c r="D763" s="19" t="s">
        <v>394</v>
      </c>
      <c r="E763" s="66"/>
    </row>
    <row r="764" spans="1:5" ht="16.5" thickBot="1" x14ac:dyDescent="0.25">
      <c r="A764" s="60">
        <v>3045103.9879999999</v>
      </c>
      <c r="B764" s="60">
        <v>35401268.816</v>
      </c>
      <c r="C764" s="60">
        <v>907.16300000000001</v>
      </c>
      <c r="D764" s="19" t="s">
        <v>395</v>
      </c>
      <c r="E764" s="66"/>
    </row>
    <row r="765" spans="1:5" ht="16.5" thickBot="1" x14ac:dyDescent="0.25">
      <c r="A765" s="60">
        <v>3045103.9879999999</v>
      </c>
      <c r="B765" s="60">
        <v>35401268.816</v>
      </c>
      <c r="C765" s="60">
        <v>907.16300000000001</v>
      </c>
      <c r="D765" s="19" t="s">
        <v>396</v>
      </c>
      <c r="E765" s="66"/>
    </row>
    <row r="766" spans="1:5" ht="16.5" thickBot="1" x14ac:dyDescent="0.25">
      <c r="A766" s="60">
        <v>3045103.9879999999</v>
      </c>
      <c r="B766" s="60">
        <v>35401268.816</v>
      </c>
      <c r="C766" s="60">
        <v>907.16300000000001</v>
      </c>
      <c r="D766" s="19" t="s">
        <v>397</v>
      </c>
      <c r="E766" s="66"/>
    </row>
    <row r="767" spans="1:5" ht="16.5" thickBot="1" x14ac:dyDescent="0.25">
      <c r="A767" s="60">
        <v>3045103.9879999999</v>
      </c>
      <c r="B767" s="60">
        <v>35401268.816</v>
      </c>
      <c r="C767" s="60">
        <v>907.16300000000001</v>
      </c>
      <c r="D767" s="19" t="s">
        <v>398</v>
      </c>
      <c r="E767" s="66"/>
    </row>
    <row r="768" spans="1:5" ht="16.5" thickBot="1" x14ac:dyDescent="0.25">
      <c r="A768" s="60">
        <v>3045103.9879999999</v>
      </c>
      <c r="B768" s="60">
        <v>35401268.816</v>
      </c>
      <c r="C768" s="60">
        <v>907.16300000000001</v>
      </c>
      <c r="D768" s="19" t="s">
        <v>399</v>
      </c>
      <c r="E768" s="66"/>
    </row>
    <row r="769" spans="1:5" ht="16.5" thickBot="1" x14ac:dyDescent="0.25">
      <c r="A769" s="60">
        <v>3045103.9879999999</v>
      </c>
      <c r="B769" s="60">
        <v>35401268.816</v>
      </c>
      <c r="C769" s="60">
        <v>907.16300000000001</v>
      </c>
      <c r="D769" s="19" t="s">
        <v>400</v>
      </c>
      <c r="E769" s="66"/>
    </row>
    <row r="770" spans="1:5" ht="16.5" thickBot="1" x14ac:dyDescent="0.25">
      <c r="A770" s="60">
        <v>3045103.9879999999</v>
      </c>
      <c r="B770" s="60">
        <v>35401268.816</v>
      </c>
      <c r="C770" s="60">
        <v>907.16300000000001</v>
      </c>
      <c r="D770" s="19" t="s">
        <v>401</v>
      </c>
      <c r="E770" s="66"/>
    </row>
    <row r="771" spans="1:5" ht="16.5" thickBot="1" x14ac:dyDescent="0.25">
      <c r="A771" s="60">
        <v>3045103.9879999999</v>
      </c>
      <c r="B771" s="60">
        <v>35401268.816</v>
      </c>
      <c r="C771" s="60">
        <v>907.16300000000001</v>
      </c>
      <c r="D771" s="19" t="s">
        <v>402</v>
      </c>
      <c r="E771" s="66"/>
    </row>
    <row r="772" spans="1:5" ht="16.5" thickBot="1" x14ac:dyDescent="0.25">
      <c r="A772" s="60">
        <v>3045103.9879999999</v>
      </c>
      <c r="B772" s="60">
        <v>35401268.816</v>
      </c>
      <c r="C772" s="60">
        <v>907.16300000000001</v>
      </c>
      <c r="D772" s="19" t="s">
        <v>403</v>
      </c>
      <c r="E772" s="66"/>
    </row>
    <row r="773" spans="1:5" ht="16.5" thickBot="1" x14ac:dyDescent="0.25">
      <c r="A773" s="60">
        <v>3045103.9879999999</v>
      </c>
      <c r="B773" s="60">
        <v>35401268.816</v>
      </c>
      <c r="C773" s="60">
        <v>907.16300000000001</v>
      </c>
      <c r="D773" s="19" t="s">
        <v>404</v>
      </c>
      <c r="E773" s="66"/>
    </row>
    <row r="774" spans="1:5" ht="16.5" thickBot="1" x14ac:dyDescent="0.25">
      <c r="A774" s="60">
        <v>3045103.9879999999</v>
      </c>
      <c r="B774" s="60">
        <v>35401268.816</v>
      </c>
      <c r="C774" s="60">
        <v>907.16300000000001</v>
      </c>
      <c r="D774" s="19" t="s">
        <v>405</v>
      </c>
      <c r="E774" s="66"/>
    </row>
    <row r="775" spans="1:5" ht="16.5" thickBot="1" x14ac:dyDescent="0.25">
      <c r="A775" s="60">
        <v>3045103.9879999999</v>
      </c>
      <c r="B775" s="60">
        <v>35401268.816</v>
      </c>
      <c r="C775" s="60">
        <v>907.16300000000001</v>
      </c>
      <c r="D775" s="19" t="s">
        <v>406</v>
      </c>
      <c r="E775" s="66"/>
    </row>
    <row r="776" spans="1:5" ht="16.5" thickBot="1" x14ac:dyDescent="0.25">
      <c r="A776" s="60">
        <v>3045103.9879999999</v>
      </c>
      <c r="B776" s="60">
        <v>35401268.816</v>
      </c>
      <c r="C776" s="60">
        <v>907.16300000000001</v>
      </c>
      <c r="D776" s="19" t="s">
        <v>407</v>
      </c>
      <c r="E776" s="66"/>
    </row>
    <row r="777" spans="1:5" ht="16.5" thickBot="1" x14ac:dyDescent="0.25">
      <c r="A777" s="60">
        <v>3045103.9879999999</v>
      </c>
      <c r="B777" s="60">
        <v>35401268.816</v>
      </c>
      <c r="C777" s="60">
        <v>907.16300000000001</v>
      </c>
      <c r="D777" s="19" t="s">
        <v>408</v>
      </c>
      <c r="E777" s="66"/>
    </row>
    <row r="778" spans="1:5" ht="16.5" thickBot="1" x14ac:dyDescent="0.25">
      <c r="A778" s="60">
        <v>3045103.9879999999</v>
      </c>
      <c r="B778" s="60">
        <v>35401268.816</v>
      </c>
      <c r="C778" s="60">
        <v>907.16300000000001</v>
      </c>
      <c r="D778" s="19" t="s">
        <v>409</v>
      </c>
      <c r="E778" s="66"/>
    </row>
    <row r="779" spans="1:5" ht="16.5" thickBot="1" x14ac:dyDescent="0.25">
      <c r="A779" s="60">
        <v>3045103.9879999999</v>
      </c>
      <c r="B779" s="60">
        <v>35401268.816</v>
      </c>
      <c r="C779" s="60">
        <v>907.16300000000001</v>
      </c>
      <c r="D779" s="19" t="s">
        <v>410</v>
      </c>
      <c r="E779" s="66"/>
    </row>
    <row r="780" spans="1:5" ht="16.5" thickBot="1" x14ac:dyDescent="0.25">
      <c r="A780" s="60">
        <v>3045103.9879999999</v>
      </c>
      <c r="B780" s="60">
        <v>35401268.816</v>
      </c>
      <c r="C780" s="60">
        <v>907.16300000000001</v>
      </c>
      <c r="D780" s="19" t="s">
        <v>411</v>
      </c>
      <c r="E780" s="66"/>
    </row>
    <row r="781" spans="1:5" ht="16.5" thickBot="1" x14ac:dyDescent="0.25">
      <c r="A781" s="60">
        <v>3045103.9879999999</v>
      </c>
      <c r="B781" s="60">
        <v>35401268.816</v>
      </c>
      <c r="C781" s="60">
        <v>907.16300000000001</v>
      </c>
      <c r="D781" s="19" t="s">
        <v>412</v>
      </c>
      <c r="E781" s="66"/>
    </row>
    <row r="782" spans="1:5" ht="16.5" thickBot="1" x14ac:dyDescent="0.25">
      <c r="A782" s="60">
        <v>3045103.9879999999</v>
      </c>
      <c r="B782" s="60">
        <v>35401268.816</v>
      </c>
      <c r="C782" s="60">
        <v>907.16300000000001</v>
      </c>
      <c r="D782" s="19" t="s">
        <v>413</v>
      </c>
      <c r="E782" s="66"/>
    </row>
    <row r="783" spans="1:5" ht="16.5" thickBot="1" x14ac:dyDescent="0.25">
      <c r="A783" s="60">
        <v>3045103.9879999999</v>
      </c>
      <c r="B783" s="60">
        <v>35401268.816</v>
      </c>
      <c r="C783" s="60">
        <v>907.16300000000001</v>
      </c>
      <c r="D783" s="19" t="s">
        <v>414</v>
      </c>
      <c r="E783" s="66"/>
    </row>
    <row r="784" spans="1:5" ht="16.5" thickBot="1" x14ac:dyDescent="0.25">
      <c r="A784" s="60">
        <v>3045103.9879999999</v>
      </c>
      <c r="B784" s="60">
        <v>35401268.816</v>
      </c>
      <c r="C784" s="60">
        <v>907.16300000000001</v>
      </c>
      <c r="D784" s="19" t="s">
        <v>415</v>
      </c>
      <c r="E784" s="66"/>
    </row>
    <row r="785" spans="1:5" ht="16.5" thickBot="1" x14ac:dyDescent="0.25">
      <c r="A785" s="60">
        <v>3045103.9879999999</v>
      </c>
      <c r="B785" s="60">
        <v>35401268.816</v>
      </c>
      <c r="C785" s="60">
        <v>907.16300000000001</v>
      </c>
      <c r="D785" s="19" t="s">
        <v>416</v>
      </c>
      <c r="E785" s="66"/>
    </row>
    <row r="786" spans="1:5" ht="16.5" thickBot="1" x14ac:dyDescent="0.25">
      <c r="A786" s="60">
        <v>3045103.9879999999</v>
      </c>
      <c r="B786" s="60">
        <v>35401268.816</v>
      </c>
      <c r="C786" s="60">
        <v>907.16300000000001</v>
      </c>
      <c r="D786" s="19" t="s">
        <v>417</v>
      </c>
      <c r="E786" s="66"/>
    </row>
    <row r="787" spans="1:5" ht="16.5" thickBot="1" x14ac:dyDescent="0.25">
      <c r="A787" s="60">
        <v>3045103.9879999999</v>
      </c>
      <c r="B787" s="60">
        <v>35401268.816</v>
      </c>
      <c r="C787" s="60">
        <v>907.16300000000001</v>
      </c>
      <c r="D787" s="19" t="s">
        <v>418</v>
      </c>
      <c r="E787" s="66"/>
    </row>
    <row r="788" spans="1:5" ht="16.5" thickBot="1" x14ac:dyDescent="0.25">
      <c r="A788" s="60">
        <v>3045103.9879999999</v>
      </c>
      <c r="B788" s="60">
        <v>35401268.816</v>
      </c>
      <c r="C788" s="60">
        <v>907.16300000000001</v>
      </c>
      <c r="D788" s="19" t="s">
        <v>419</v>
      </c>
      <c r="E788" s="66">
        <v>758.86300000000006</v>
      </c>
    </row>
    <row r="789" spans="1:5" ht="16.5" thickBot="1" x14ac:dyDescent="0.25">
      <c r="A789" s="60">
        <v>3045103.9879999999</v>
      </c>
      <c r="B789" s="60">
        <v>35401268.816</v>
      </c>
      <c r="C789" s="60">
        <v>907.16300000000001</v>
      </c>
      <c r="D789" s="19" t="s">
        <v>420</v>
      </c>
      <c r="E789" s="66"/>
    </row>
    <row r="790" spans="1:5" ht="16.5" thickBot="1" x14ac:dyDescent="0.25">
      <c r="A790" s="60">
        <v>3045103.9879999999</v>
      </c>
      <c r="B790" s="60">
        <v>35401268.816</v>
      </c>
      <c r="C790" s="60">
        <v>907.16300000000001</v>
      </c>
      <c r="D790" s="19" t="s">
        <v>421</v>
      </c>
      <c r="E790" s="66"/>
    </row>
    <row r="791" spans="1:5" ht="16.5" thickBot="1" x14ac:dyDescent="0.25">
      <c r="A791" s="60">
        <v>3045103.9879999999</v>
      </c>
      <c r="B791" s="60">
        <v>35401268.816</v>
      </c>
      <c r="C791" s="60">
        <v>907.16300000000001</v>
      </c>
      <c r="D791" s="19" t="s">
        <v>422</v>
      </c>
      <c r="E791" s="66"/>
    </row>
    <row r="792" spans="1:5" ht="16.5" thickBot="1" x14ac:dyDescent="0.25">
      <c r="A792" s="60">
        <v>3045103.9879999999</v>
      </c>
      <c r="B792" s="60">
        <v>35401268.816</v>
      </c>
      <c r="C792" s="60">
        <v>907.16300000000001</v>
      </c>
      <c r="D792" s="19" t="s">
        <v>423</v>
      </c>
      <c r="E792" s="66"/>
    </row>
    <row r="793" spans="1:5" ht="16.5" thickBot="1" x14ac:dyDescent="0.25">
      <c r="A793" s="60">
        <v>3045103.9879999999</v>
      </c>
      <c r="B793" s="60">
        <v>35401268.816</v>
      </c>
      <c r="C793" s="60">
        <v>907.16300000000001</v>
      </c>
      <c r="D793" s="19" t="s">
        <v>424</v>
      </c>
      <c r="E793" s="66"/>
    </row>
    <row r="794" spans="1:5" ht="16.5" thickBot="1" x14ac:dyDescent="0.25">
      <c r="A794" s="60">
        <v>3045103.9879999999</v>
      </c>
      <c r="B794" s="60">
        <v>35401268.816</v>
      </c>
      <c r="C794" s="60">
        <v>907.16300000000001</v>
      </c>
      <c r="D794" s="19" t="s">
        <v>425</v>
      </c>
      <c r="E794" s="66"/>
    </row>
    <row r="795" spans="1:5" ht="16.5" thickBot="1" x14ac:dyDescent="0.25">
      <c r="A795" s="60">
        <v>3045103.9879999999</v>
      </c>
      <c r="B795" s="60">
        <v>35401268.816</v>
      </c>
      <c r="C795" s="60">
        <v>907.16300000000001</v>
      </c>
      <c r="D795" s="19" t="s">
        <v>426</v>
      </c>
      <c r="E795" s="66">
        <v>760.46299999999997</v>
      </c>
    </row>
    <row r="796" spans="1:5" ht="16.5" thickBot="1" x14ac:dyDescent="0.25">
      <c r="A796" s="60">
        <v>3045103.9879999999</v>
      </c>
      <c r="B796" s="60">
        <v>35401268.816</v>
      </c>
      <c r="C796" s="60">
        <v>907.16300000000001</v>
      </c>
      <c r="D796" s="19" t="s">
        <v>427</v>
      </c>
      <c r="E796" s="66"/>
    </row>
    <row r="797" spans="1:5" ht="16.5" thickBot="1" x14ac:dyDescent="0.25">
      <c r="A797" s="60">
        <v>3045103.9879999999</v>
      </c>
      <c r="B797" s="60">
        <v>35401268.816</v>
      </c>
      <c r="C797" s="60">
        <v>907.16300000000001</v>
      </c>
      <c r="D797" s="19" t="s">
        <v>428</v>
      </c>
      <c r="E797" s="66"/>
    </row>
    <row r="798" spans="1:5" ht="16.5" thickBot="1" x14ac:dyDescent="0.25">
      <c r="A798" s="60">
        <v>3045103.9879999999</v>
      </c>
      <c r="B798" s="60">
        <v>35401268.816</v>
      </c>
      <c r="C798" s="60">
        <v>907.16300000000001</v>
      </c>
      <c r="D798" s="19" t="s">
        <v>429</v>
      </c>
      <c r="E798" s="66"/>
    </row>
    <row r="799" spans="1:5" ht="16.5" thickBot="1" x14ac:dyDescent="0.25">
      <c r="A799" s="60">
        <v>3045103.9879999999</v>
      </c>
      <c r="B799" s="60">
        <v>35401268.816</v>
      </c>
      <c r="C799" s="60">
        <v>907.16300000000001</v>
      </c>
      <c r="D799" s="19" t="s">
        <v>430</v>
      </c>
      <c r="E799" s="66">
        <v>759.16300000000001</v>
      </c>
    </row>
    <row r="800" spans="1:5" ht="16.5" thickBot="1" x14ac:dyDescent="0.25">
      <c r="A800" s="60">
        <v>3045103.9879999999</v>
      </c>
      <c r="B800" s="60">
        <v>35401268.816</v>
      </c>
      <c r="C800" s="60">
        <v>907.16300000000001</v>
      </c>
      <c r="D800" s="19" t="s">
        <v>431</v>
      </c>
      <c r="E800" s="66"/>
    </row>
    <row r="801" spans="1:5" ht="16.5" thickBot="1" x14ac:dyDescent="0.25">
      <c r="A801" s="60">
        <v>3045103.9879999999</v>
      </c>
      <c r="B801" s="60">
        <v>35401268.816</v>
      </c>
      <c r="C801" s="60">
        <v>907.16300000000001</v>
      </c>
      <c r="D801" s="19" t="s">
        <v>432</v>
      </c>
      <c r="E801" s="66"/>
    </row>
    <row r="802" spans="1:5" ht="16.5" thickBot="1" x14ac:dyDescent="0.25">
      <c r="A802" s="60">
        <v>3045103.9879999999</v>
      </c>
      <c r="B802" s="60">
        <v>35401268.816</v>
      </c>
      <c r="C802" s="60">
        <v>907.16300000000001</v>
      </c>
      <c r="D802" s="19" t="s">
        <v>433</v>
      </c>
      <c r="E802" s="66"/>
    </row>
    <row r="803" spans="1:5" ht="16.5" thickBot="1" x14ac:dyDescent="0.25">
      <c r="A803" s="60">
        <v>3045103.9879999999</v>
      </c>
      <c r="B803" s="60">
        <v>35401268.816</v>
      </c>
      <c r="C803" s="60">
        <v>907.16300000000001</v>
      </c>
      <c r="D803" s="19" t="s">
        <v>434</v>
      </c>
      <c r="E803" s="66"/>
    </row>
    <row r="804" spans="1:5" ht="16.5" thickBot="1" x14ac:dyDescent="0.25">
      <c r="A804" s="60">
        <v>3045103.9879999999</v>
      </c>
      <c r="B804" s="60">
        <v>35401268.816</v>
      </c>
      <c r="C804" s="60">
        <v>907.16300000000001</v>
      </c>
      <c r="D804" s="19" t="s">
        <v>435</v>
      </c>
      <c r="E804" s="66"/>
    </row>
    <row r="805" spans="1:5" ht="16.5" thickBot="1" x14ac:dyDescent="0.25">
      <c r="A805" s="60">
        <v>3045103.9879999999</v>
      </c>
      <c r="B805" s="60">
        <v>35401268.816</v>
      </c>
      <c r="C805" s="60">
        <v>907.16300000000001</v>
      </c>
      <c r="D805" s="19" t="s">
        <v>436</v>
      </c>
      <c r="E805" s="66"/>
    </row>
    <row r="806" spans="1:5" ht="16.5" thickBot="1" x14ac:dyDescent="0.25">
      <c r="A806" s="60">
        <v>3045103.9879999999</v>
      </c>
      <c r="B806" s="60">
        <v>35401268.816</v>
      </c>
      <c r="C806" s="60">
        <v>907.16300000000001</v>
      </c>
      <c r="D806" s="19" t="s">
        <v>437</v>
      </c>
      <c r="E806" s="66"/>
    </row>
    <row r="807" spans="1:5" ht="16.5" thickBot="1" x14ac:dyDescent="0.25">
      <c r="A807" s="60">
        <v>3045103.9879999999</v>
      </c>
      <c r="B807" s="60">
        <v>35401268.816</v>
      </c>
      <c r="C807" s="60">
        <v>907.16300000000001</v>
      </c>
      <c r="D807" s="19" t="s">
        <v>438</v>
      </c>
      <c r="E807" s="66"/>
    </row>
    <row r="808" spans="1:5" ht="16.5" thickBot="1" x14ac:dyDescent="0.25">
      <c r="A808" s="60">
        <v>3045103.9879999999</v>
      </c>
      <c r="B808" s="60">
        <v>35401268.816</v>
      </c>
      <c r="C808" s="60">
        <v>907.16300000000001</v>
      </c>
      <c r="D808" s="19" t="s">
        <v>439</v>
      </c>
      <c r="E808" s="66"/>
    </row>
    <row r="809" spans="1:5" ht="16.5" thickBot="1" x14ac:dyDescent="0.25">
      <c r="A809" s="60">
        <v>3045103.9879999999</v>
      </c>
      <c r="B809" s="60">
        <v>35401268.816</v>
      </c>
      <c r="C809" s="60">
        <v>907.16300000000001</v>
      </c>
      <c r="D809" s="19" t="s">
        <v>440</v>
      </c>
      <c r="E809" s="66">
        <v>758.46299999999997</v>
      </c>
    </row>
    <row r="810" spans="1:5" ht="16.5" thickBot="1" x14ac:dyDescent="0.25">
      <c r="A810" s="60">
        <v>3045103.9879999999</v>
      </c>
      <c r="B810" s="60">
        <v>35401268.816</v>
      </c>
      <c r="C810" s="60">
        <v>907.16300000000001</v>
      </c>
      <c r="D810" s="19" t="s">
        <v>441</v>
      </c>
      <c r="E810" s="66"/>
    </row>
    <row r="811" spans="1:5" ht="16.5" thickBot="1" x14ac:dyDescent="0.25">
      <c r="A811" s="60">
        <v>3045103.9879999999</v>
      </c>
      <c r="B811" s="60">
        <v>35401268.816</v>
      </c>
      <c r="C811" s="60">
        <v>907.16300000000001</v>
      </c>
      <c r="D811" s="19" t="s">
        <v>442</v>
      </c>
      <c r="E811" s="66"/>
    </row>
    <row r="812" spans="1:5" ht="16.5" thickBot="1" x14ac:dyDescent="0.25">
      <c r="A812" s="60">
        <v>3045103.9879999999</v>
      </c>
      <c r="B812" s="60">
        <v>35401268.816</v>
      </c>
      <c r="C812" s="60">
        <v>907.16300000000001</v>
      </c>
      <c r="D812" s="19" t="s">
        <v>443</v>
      </c>
      <c r="E812" s="66"/>
    </row>
    <row r="813" spans="1:5" ht="16.5" thickBot="1" x14ac:dyDescent="0.25">
      <c r="A813" s="60">
        <v>3045103.9879999999</v>
      </c>
      <c r="B813" s="60">
        <v>35401268.816</v>
      </c>
      <c r="C813" s="60">
        <v>907.16300000000001</v>
      </c>
      <c r="D813" s="19" t="s">
        <v>444</v>
      </c>
      <c r="E813" s="66"/>
    </row>
    <row r="814" spans="1:5" ht="16.5" thickBot="1" x14ac:dyDescent="0.25">
      <c r="A814" s="60">
        <v>3045103.9879999999</v>
      </c>
      <c r="B814" s="60">
        <v>35401268.816</v>
      </c>
      <c r="C814" s="60">
        <v>907.16300000000001</v>
      </c>
      <c r="D814" s="19" t="s">
        <v>445</v>
      </c>
      <c r="E814" s="66">
        <v>758.90300000000002</v>
      </c>
    </row>
    <row r="815" spans="1:5" ht="16.5" thickBot="1" x14ac:dyDescent="0.25">
      <c r="A815" s="60">
        <v>3045103.9879999999</v>
      </c>
      <c r="B815" s="60">
        <v>35401268.816</v>
      </c>
      <c r="C815" s="60">
        <v>907.16300000000001</v>
      </c>
      <c r="D815" s="19" t="s">
        <v>446</v>
      </c>
      <c r="E815" s="66"/>
    </row>
    <row r="816" spans="1:5" ht="16.5" thickBot="1" x14ac:dyDescent="0.25">
      <c r="A816" s="60">
        <v>3045103.9879999999</v>
      </c>
      <c r="B816" s="60">
        <v>35401268.816</v>
      </c>
      <c r="C816" s="60">
        <v>907.16300000000001</v>
      </c>
      <c r="D816" s="19" t="s">
        <v>447</v>
      </c>
      <c r="E816" s="66"/>
    </row>
    <row r="817" spans="1:5" ht="16.5" thickBot="1" x14ac:dyDescent="0.25">
      <c r="A817" s="60">
        <v>3045103.9879999999</v>
      </c>
      <c r="B817" s="60">
        <v>35401268.816</v>
      </c>
      <c r="C817" s="60">
        <v>907.16300000000001</v>
      </c>
      <c r="D817" s="19" t="s">
        <v>448</v>
      </c>
      <c r="E817" s="66"/>
    </row>
    <row r="818" spans="1:5" ht="16.5" thickBot="1" x14ac:dyDescent="0.25">
      <c r="A818" s="60">
        <v>3045103.9879999999</v>
      </c>
      <c r="B818" s="60">
        <v>35401268.816</v>
      </c>
      <c r="C818" s="60">
        <v>907.16300000000001</v>
      </c>
      <c r="D818" s="19" t="s">
        <v>449</v>
      </c>
      <c r="E818" s="66"/>
    </row>
    <row r="819" spans="1:5" ht="16.5" thickBot="1" x14ac:dyDescent="0.25">
      <c r="A819" s="60">
        <v>3045103.9879999999</v>
      </c>
      <c r="B819" s="60">
        <v>35401268.816</v>
      </c>
      <c r="C819" s="60">
        <v>907.16300000000001</v>
      </c>
      <c r="D819" s="19" t="s">
        <v>450</v>
      </c>
      <c r="E819" s="66"/>
    </row>
    <row r="820" spans="1:5" ht="16.5" thickBot="1" x14ac:dyDescent="0.25">
      <c r="A820" s="60">
        <v>3045103.9879999999</v>
      </c>
      <c r="B820" s="60">
        <v>35401268.816</v>
      </c>
      <c r="C820" s="60">
        <v>907.16300000000001</v>
      </c>
      <c r="D820" s="19" t="s">
        <v>451</v>
      </c>
      <c r="E820" s="66"/>
    </row>
    <row r="821" spans="1:5" ht="16.5" thickBot="1" x14ac:dyDescent="0.25">
      <c r="A821" s="60">
        <v>3045103.9879999999</v>
      </c>
      <c r="B821" s="60">
        <v>35401268.816</v>
      </c>
      <c r="C821" s="60">
        <v>907.16300000000001</v>
      </c>
      <c r="D821" s="19" t="s">
        <v>452</v>
      </c>
      <c r="E821" s="66">
        <v>757.94299999999998</v>
      </c>
    </row>
    <row r="822" spans="1:5" ht="16.5" thickBot="1" x14ac:dyDescent="0.25">
      <c r="A822" s="60">
        <v>3045103.9879999999</v>
      </c>
      <c r="B822" s="60">
        <v>35401268.816</v>
      </c>
      <c r="C822" s="60">
        <v>907.16300000000001</v>
      </c>
      <c r="D822" s="19" t="s">
        <v>453</v>
      </c>
      <c r="E822" s="66"/>
    </row>
    <row r="823" spans="1:5" ht="16.5" thickBot="1" x14ac:dyDescent="0.25">
      <c r="A823" s="60">
        <v>3045103.9879999999</v>
      </c>
      <c r="B823" s="60">
        <v>35401268.816</v>
      </c>
      <c r="C823" s="60">
        <v>907.16300000000001</v>
      </c>
      <c r="D823" s="19" t="s">
        <v>454</v>
      </c>
      <c r="E823" s="66"/>
    </row>
    <row r="824" spans="1:5" ht="16.5" thickBot="1" x14ac:dyDescent="0.25">
      <c r="A824" s="60">
        <v>3045103.9879999999</v>
      </c>
      <c r="B824" s="60">
        <v>35401268.816</v>
      </c>
      <c r="C824" s="60">
        <v>907.16300000000001</v>
      </c>
      <c r="D824" s="19" t="s">
        <v>455</v>
      </c>
      <c r="E824" s="66"/>
    </row>
    <row r="825" spans="1:5" ht="16.5" thickBot="1" x14ac:dyDescent="0.25">
      <c r="A825" s="60">
        <v>3045103.9879999999</v>
      </c>
      <c r="B825" s="60">
        <v>35401268.816</v>
      </c>
      <c r="C825" s="60">
        <v>907.16300000000001</v>
      </c>
      <c r="D825" s="19" t="s">
        <v>456</v>
      </c>
      <c r="E825" s="66"/>
    </row>
    <row r="826" spans="1:5" ht="16.5" thickBot="1" x14ac:dyDescent="0.25">
      <c r="A826" s="60">
        <v>3045103.9879999999</v>
      </c>
      <c r="B826" s="60">
        <v>35401268.816</v>
      </c>
      <c r="C826" s="60">
        <v>907.16300000000001</v>
      </c>
      <c r="D826" s="19" t="s">
        <v>457</v>
      </c>
      <c r="E826" s="66"/>
    </row>
    <row r="827" spans="1:5" ht="16.5" thickBot="1" x14ac:dyDescent="0.25">
      <c r="A827" s="60">
        <v>3045103.9879999999</v>
      </c>
      <c r="B827" s="60">
        <v>35401268.816</v>
      </c>
      <c r="C827" s="60">
        <v>907.16300000000001</v>
      </c>
      <c r="D827" s="19" t="s">
        <v>458</v>
      </c>
      <c r="E827" s="66"/>
    </row>
    <row r="828" spans="1:5" ht="16.5" thickBot="1" x14ac:dyDescent="0.25">
      <c r="A828" s="60">
        <v>3045103.9879999999</v>
      </c>
      <c r="B828" s="60">
        <v>35401268.816</v>
      </c>
      <c r="C828" s="60">
        <v>907.16300000000001</v>
      </c>
      <c r="D828" s="19" t="s">
        <v>459</v>
      </c>
      <c r="E828" s="66"/>
    </row>
    <row r="829" spans="1:5" ht="16.5" thickBot="1" x14ac:dyDescent="0.25">
      <c r="A829" s="60">
        <v>3045103.9879999999</v>
      </c>
      <c r="B829" s="60">
        <v>35401268.816</v>
      </c>
      <c r="C829" s="60">
        <v>907.16300000000001</v>
      </c>
      <c r="D829" s="19" t="s">
        <v>460</v>
      </c>
      <c r="E829" s="66"/>
    </row>
    <row r="830" spans="1:5" ht="16.5" thickBot="1" x14ac:dyDescent="0.25">
      <c r="A830" s="60">
        <v>3045103.9879999999</v>
      </c>
      <c r="B830" s="60">
        <v>35401268.816</v>
      </c>
      <c r="C830" s="60">
        <v>907.16300000000001</v>
      </c>
      <c r="D830" s="19" t="s">
        <v>461</v>
      </c>
      <c r="E830" s="66">
        <v>756.25300000000004</v>
      </c>
    </row>
    <row r="831" spans="1:5" ht="16.5" thickBot="1" x14ac:dyDescent="0.25">
      <c r="A831" s="60">
        <v>3045103.9879999999</v>
      </c>
      <c r="B831" s="60">
        <v>35401268.816</v>
      </c>
      <c r="C831" s="60">
        <v>907.16300000000001</v>
      </c>
      <c r="D831" s="19" t="s">
        <v>462</v>
      </c>
      <c r="E831" s="66">
        <v>756.95299999999997</v>
      </c>
    </row>
    <row r="832" spans="1:5" ht="16.5" thickBot="1" x14ac:dyDescent="0.25">
      <c r="A832" s="60">
        <v>3045103.9879999999</v>
      </c>
      <c r="B832" s="60">
        <v>35401268.816</v>
      </c>
      <c r="C832" s="60">
        <v>907.16300000000001</v>
      </c>
      <c r="D832" s="19" t="s">
        <v>463</v>
      </c>
      <c r="E832" s="66">
        <v>757.99300000000005</v>
      </c>
    </row>
    <row r="833" spans="1:5" ht="16.5" thickBot="1" x14ac:dyDescent="0.25">
      <c r="A833" s="60">
        <v>3045103.9879999999</v>
      </c>
      <c r="B833" s="60">
        <v>35401268.816</v>
      </c>
      <c r="C833" s="60">
        <v>907.16300000000001</v>
      </c>
      <c r="D833" s="19" t="s">
        <v>464</v>
      </c>
      <c r="E833" s="66">
        <v>758.28300000000002</v>
      </c>
    </row>
    <row r="834" spans="1:5" ht="16.5" thickBot="1" x14ac:dyDescent="0.25">
      <c r="A834" s="60">
        <v>3045103.9879999999</v>
      </c>
      <c r="B834" s="60">
        <v>35401268.816</v>
      </c>
      <c r="C834" s="60">
        <v>907.16300000000001</v>
      </c>
      <c r="D834" s="19" t="s">
        <v>465</v>
      </c>
      <c r="E834" s="66">
        <v>758.10299999999995</v>
      </c>
    </row>
    <row r="835" spans="1:5" ht="16.5" thickBot="1" x14ac:dyDescent="0.25">
      <c r="A835" s="60">
        <v>3045103.9879999999</v>
      </c>
      <c r="B835" s="60">
        <v>35401268.816</v>
      </c>
      <c r="C835" s="60">
        <v>907.16300000000001</v>
      </c>
      <c r="D835" s="19" t="s">
        <v>466</v>
      </c>
      <c r="E835" s="66">
        <v>759.08299999999997</v>
      </c>
    </row>
    <row r="836" spans="1:5" ht="16.5" thickBot="1" x14ac:dyDescent="0.25">
      <c r="A836" s="60">
        <v>3045103.9879999999</v>
      </c>
      <c r="B836" s="60">
        <v>35401268.816</v>
      </c>
      <c r="C836" s="60">
        <v>907.16300000000001</v>
      </c>
      <c r="D836" s="19" t="s">
        <v>467</v>
      </c>
      <c r="E836" s="66">
        <v>759.74300000000005</v>
      </c>
    </row>
    <row r="837" spans="1:5" ht="16.5" thickBot="1" x14ac:dyDescent="0.25">
      <c r="A837" s="60">
        <v>3045103.9879999999</v>
      </c>
      <c r="B837" s="60">
        <v>35401268.816</v>
      </c>
      <c r="C837" s="60">
        <v>907.16300000000001</v>
      </c>
      <c r="D837" s="19" t="s">
        <v>468</v>
      </c>
      <c r="E837" s="66">
        <v>760.26300000000003</v>
      </c>
    </row>
    <row r="838" spans="1:5" ht="16.5" thickBot="1" x14ac:dyDescent="0.25">
      <c r="A838" s="60">
        <v>3045103.9879999999</v>
      </c>
      <c r="B838" s="60">
        <v>35401268.816</v>
      </c>
      <c r="C838" s="60">
        <v>907.16300000000001</v>
      </c>
      <c r="D838" s="19" t="s">
        <v>469</v>
      </c>
      <c r="E838" s="66">
        <v>760.18299999999999</v>
      </c>
    </row>
    <row r="839" spans="1:5" ht="16.5" thickBot="1" x14ac:dyDescent="0.25">
      <c r="A839" s="60">
        <v>3045103.9879999999</v>
      </c>
      <c r="B839" s="60">
        <v>35401268.816</v>
      </c>
      <c r="C839" s="60">
        <v>907.16300000000001</v>
      </c>
      <c r="D839" s="19" t="s">
        <v>470</v>
      </c>
      <c r="E839" s="66">
        <v>759.20299999999997</v>
      </c>
    </row>
    <row r="840" spans="1:5" ht="16.5" thickBot="1" x14ac:dyDescent="0.25">
      <c r="A840" s="60">
        <v>3045103.9879999999</v>
      </c>
      <c r="B840" s="60">
        <v>35401268.816</v>
      </c>
      <c r="C840" s="60">
        <v>907.16300000000001</v>
      </c>
      <c r="D840" s="19" t="s">
        <v>471</v>
      </c>
      <c r="E840" s="66">
        <v>759.74300000000005</v>
      </c>
    </row>
    <row r="841" spans="1:5" ht="16.5" thickBot="1" x14ac:dyDescent="0.25">
      <c r="A841" s="60">
        <v>3045103.9879999999</v>
      </c>
      <c r="B841" s="60">
        <v>35401268.816</v>
      </c>
      <c r="C841" s="60">
        <v>907.16300000000001</v>
      </c>
      <c r="D841" s="19" t="s">
        <v>472</v>
      </c>
      <c r="E841" s="66">
        <v>759.923</v>
      </c>
    </row>
    <row r="842" spans="1:5" ht="16.5" thickBot="1" x14ac:dyDescent="0.25">
      <c r="A842" s="60">
        <v>3045103.9879999999</v>
      </c>
      <c r="B842" s="60">
        <v>35401268.816</v>
      </c>
      <c r="C842" s="60">
        <v>907.16300000000001</v>
      </c>
      <c r="D842" s="19" t="s">
        <v>473</v>
      </c>
      <c r="E842" s="66">
        <v>759.83299999999997</v>
      </c>
    </row>
    <row r="843" spans="1:5" ht="16.5" thickBot="1" x14ac:dyDescent="0.25">
      <c r="A843" s="60">
        <v>3045103.9879999999</v>
      </c>
      <c r="B843" s="60">
        <v>35401268.816</v>
      </c>
      <c r="C843" s="60">
        <v>907.16300000000001</v>
      </c>
      <c r="D843" s="19" t="s">
        <v>474</v>
      </c>
      <c r="E843" s="66">
        <v>759.29300000000001</v>
      </c>
    </row>
    <row r="844" spans="1:5" ht="16.5" thickBot="1" x14ac:dyDescent="0.25">
      <c r="A844" s="60">
        <v>3045103.9879999999</v>
      </c>
      <c r="B844" s="60">
        <v>35401268.816</v>
      </c>
      <c r="C844" s="60">
        <v>907.16300000000001</v>
      </c>
      <c r="D844" s="19" t="s">
        <v>475</v>
      </c>
      <c r="E844" s="66">
        <v>759.78300000000002</v>
      </c>
    </row>
    <row r="845" spans="1:5" ht="16.5" thickBot="1" x14ac:dyDescent="0.25">
      <c r="A845" s="60">
        <v>3045103.9879999999</v>
      </c>
      <c r="B845" s="60">
        <v>35401268.816</v>
      </c>
      <c r="C845" s="60">
        <v>907.16300000000001</v>
      </c>
      <c r="D845" s="19" t="s">
        <v>476</v>
      </c>
      <c r="E845" s="66">
        <v>759.74300000000005</v>
      </c>
    </row>
    <row r="846" spans="1:5" ht="16.5" thickBot="1" x14ac:dyDescent="0.25">
      <c r="A846" s="60">
        <v>3045103.9879999999</v>
      </c>
      <c r="B846" s="60">
        <v>35401268.816</v>
      </c>
      <c r="C846" s="60">
        <v>907.16300000000001</v>
      </c>
      <c r="D846" s="19" t="s">
        <v>477</v>
      </c>
      <c r="E846" s="66">
        <v>757.91300000000001</v>
      </c>
    </row>
    <row r="847" spans="1:5" ht="16.5" thickBot="1" x14ac:dyDescent="0.25">
      <c r="A847" s="60">
        <v>3045103.9879999999</v>
      </c>
      <c r="B847" s="60">
        <v>35401268.816</v>
      </c>
      <c r="C847" s="60">
        <v>907.16300000000001</v>
      </c>
      <c r="D847" s="19" t="s">
        <v>478</v>
      </c>
      <c r="E847" s="66">
        <v>760.58299999999997</v>
      </c>
    </row>
    <row r="848" spans="1:5" ht="16.5" thickBot="1" x14ac:dyDescent="0.25">
      <c r="A848" s="60">
        <v>3045103.9879999999</v>
      </c>
      <c r="B848" s="60">
        <v>35401268.816</v>
      </c>
      <c r="C848" s="60">
        <v>907.16300000000001</v>
      </c>
      <c r="D848" s="19" t="s">
        <v>479</v>
      </c>
      <c r="E848" s="66">
        <v>760.29300000000001</v>
      </c>
    </row>
    <row r="849" spans="1:5" ht="16.5" thickBot="1" x14ac:dyDescent="0.25">
      <c r="A849" s="60">
        <v>3045103.9879999999</v>
      </c>
      <c r="B849" s="60">
        <v>35401268.816</v>
      </c>
      <c r="C849" s="60">
        <v>907.16300000000001</v>
      </c>
      <c r="D849" s="19" t="s">
        <v>480</v>
      </c>
      <c r="E849" s="66">
        <v>760.79300000000001</v>
      </c>
    </row>
    <row r="850" spans="1:5" ht="16.5" thickBot="1" x14ac:dyDescent="0.25">
      <c r="A850" s="60">
        <v>3045103.9879999999</v>
      </c>
      <c r="B850" s="60">
        <v>35401268.816</v>
      </c>
      <c r="C850" s="60">
        <v>907.16300000000001</v>
      </c>
      <c r="D850" s="19" t="s">
        <v>481</v>
      </c>
      <c r="E850" s="66">
        <v>760.74300000000005</v>
      </c>
    </row>
    <row r="851" spans="1:5" ht="16.5" thickBot="1" x14ac:dyDescent="0.25">
      <c r="A851" s="60">
        <v>3045103.9879999999</v>
      </c>
      <c r="B851" s="60">
        <v>35401268.816</v>
      </c>
      <c r="C851" s="60">
        <v>907.16300000000001</v>
      </c>
      <c r="D851" s="19" t="s">
        <v>482</v>
      </c>
      <c r="E851" s="66">
        <v>760.77300000000002</v>
      </c>
    </row>
    <row r="852" spans="1:5" ht="16.5" thickBot="1" x14ac:dyDescent="0.25">
      <c r="A852" s="60">
        <v>3045103.9879999999</v>
      </c>
      <c r="B852" s="60">
        <v>35401268.816</v>
      </c>
      <c r="C852" s="60">
        <v>907.16300000000001</v>
      </c>
      <c r="D852" s="19" t="s">
        <v>483</v>
      </c>
      <c r="E852" s="66">
        <v>761.99300000000005</v>
      </c>
    </row>
    <row r="853" spans="1:5" ht="16.5" thickBot="1" x14ac:dyDescent="0.25">
      <c r="A853" s="60">
        <v>3045103.9879999999</v>
      </c>
      <c r="B853" s="60">
        <v>35401268.816</v>
      </c>
      <c r="C853" s="60">
        <v>907.16300000000001</v>
      </c>
      <c r="D853" s="19" t="s">
        <v>484</v>
      </c>
      <c r="E853" s="66">
        <v>762.02300000000002</v>
      </c>
    </row>
    <row r="854" spans="1:5" ht="16.5" thickBot="1" x14ac:dyDescent="0.25">
      <c r="A854" s="60">
        <v>3045103.9879999999</v>
      </c>
      <c r="B854" s="60">
        <v>35401268.816</v>
      </c>
      <c r="C854" s="60">
        <v>907.16300000000001</v>
      </c>
      <c r="D854" s="2">
        <v>44682</v>
      </c>
      <c r="E854" s="66">
        <v>761.87300000000005</v>
      </c>
    </row>
    <row r="855" spans="1:5" ht="16.5" thickBot="1" x14ac:dyDescent="0.25">
      <c r="A855" s="60">
        <v>3045103.9879999999</v>
      </c>
      <c r="B855" s="60">
        <v>35401268.816</v>
      </c>
      <c r="C855" s="60">
        <v>907.16300000000001</v>
      </c>
      <c r="D855" s="2">
        <v>44683</v>
      </c>
      <c r="E855" s="66"/>
    </row>
    <row r="856" spans="1:5" ht="16.5" thickBot="1" x14ac:dyDescent="0.25">
      <c r="A856" s="60">
        <v>3045103.9879999999</v>
      </c>
      <c r="B856" s="60">
        <v>35401268.816</v>
      </c>
      <c r="C856" s="60">
        <v>907.16300000000001</v>
      </c>
      <c r="D856" s="2">
        <v>44684</v>
      </c>
      <c r="E856" s="66"/>
    </row>
    <row r="857" spans="1:5" ht="16.5" thickBot="1" x14ac:dyDescent="0.25">
      <c r="A857" s="60">
        <v>3045103.9879999999</v>
      </c>
      <c r="B857" s="60">
        <v>35401268.816</v>
      </c>
      <c r="C857" s="60">
        <v>907.16300000000001</v>
      </c>
      <c r="D857" s="2">
        <v>44685</v>
      </c>
      <c r="E857" s="66">
        <v>763.22299999999996</v>
      </c>
    </row>
    <row r="858" spans="1:5" ht="16.5" thickBot="1" x14ac:dyDescent="0.25">
      <c r="A858" s="60">
        <v>3045103.9879999999</v>
      </c>
      <c r="B858" s="60">
        <v>35401268.816</v>
      </c>
      <c r="C858" s="60">
        <v>907.16300000000001</v>
      </c>
      <c r="D858" s="2">
        <v>44686</v>
      </c>
      <c r="E858" s="66">
        <v>763.16300000000001</v>
      </c>
    </row>
    <row r="859" spans="1:5" ht="16.5" thickBot="1" x14ac:dyDescent="0.25">
      <c r="A859" s="60">
        <v>3045103.9879999999</v>
      </c>
      <c r="B859" s="60">
        <v>35401268.816</v>
      </c>
      <c r="C859" s="60">
        <v>907.16300000000001</v>
      </c>
      <c r="D859" s="2">
        <v>44687</v>
      </c>
      <c r="E859" s="66"/>
    </row>
    <row r="860" spans="1:5" ht="16.5" thickBot="1" x14ac:dyDescent="0.25">
      <c r="A860" s="60">
        <v>3045103.9879999999</v>
      </c>
      <c r="B860" s="60">
        <v>35401268.816</v>
      </c>
      <c r="C860" s="60">
        <v>907.16300000000001</v>
      </c>
      <c r="D860" s="2">
        <v>44688</v>
      </c>
      <c r="E860" s="66">
        <v>762.15300000000002</v>
      </c>
    </row>
    <row r="861" spans="1:5" ht="16.5" thickBot="1" x14ac:dyDescent="0.25">
      <c r="A861" s="60">
        <v>3045103.9879999999</v>
      </c>
      <c r="B861" s="60">
        <v>35401268.816</v>
      </c>
      <c r="C861" s="60">
        <v>907.16300000000001</v>
      </c>
      <c r="D861" s="2">
        <v>44689</v>
      </c>
      <c r="E861" s="66"/>
    </row>
    <row r="862" spans="1:5" ht="16.5" thickBot="1" x14ac:dyDescent="0.25">
      <c r="A862" s="60">
        <v>3045103.9879999999</v>
      </c>
      <c r="B862" s="60">
        <v>35401268.816</v>
      </c>
      <c r="C862" s="60">
        <v>907.16300000000001</v>
      </c>
      <c r="D862" s="2">
        <v>44690</v>
      </c>
      <c r="E862" s="66"/>
    </row>
    <row r="863" spans="1:5" ht="16.5" thickBot="1" x14ac:dyDescent="0.25">
      <c r="A863" s="60">
        <v>3045103.9879999999</v>
      </c>
      <c r="B863" s="60">
        <v>35401268.816</v>
      </c>
      <c r="C863" s="60">
        <v>907.16300000000001</v>
      </c>
      <c r="D863" s="2">
        <v>44691</v>
      </c>
      <c r="E863" s="66">
        <v>763.06299999999999</v>
      </c>
    </row>
    <row r="864" spans="1:5" ht="16.5" thickBot="1" x14ac:dyDescent="0.25">
      <c r="A864" s="60">
        <v>3045103.9879999999</v>
      </c>
      <c r="B864" s="60">
        <v>35401268.816</v>
      </c>
      <c r="C864" s="60">
        <v>907.16300000000001</v>
      </c>
      <c r="D864" s="2">
        <v>44692</v>
      </c>
      <c r="E864" s="66">
        <v>763.10299999999995</v>
      </c>
    </row>
    <row r="865" spans="1:5" ht="16.5" thickBot="1" x14ac:dyDescent="0.25">
      <c r="A865" s="60">
        <v>3045103.9879999999</v>
      </c>
      <c r="B865" s="60">
        <v>35401268.816</v>
      </c>
      <c r="C865" s="60">
        <v>907.16300000000001</v>
      </c>
      <c r="D865" s="2">
        <v>44693</v>
      </c>
      <c r="E865" s="66">
        <v>763.20299999999997</v>
      </c>
    </row>
    <row r="866" spans="1:5" ht="16.5" thickBot="1" x14ac:dyDescent="0.25">
      <c r="A866" s="60">
        <v>3045103.9879999999</v>
      </c>
      <c r="B866" s="60">
        <v>35401268.816</v>
      </c>
      <c r="C866" s="60">
        <v>907.16300000000001</v>
      </c>
      <c r="D866" s="2">
        <v>44694</v>
      </c>
      <c r="E866" s="66">
        <v>761.11300000000006</v>
      </c>
    </row>
    <row r="867" spans="1:5" ht="16.5" thickBot="1" x14ac:dyDescent="0.25">
      <c r="A867" s="60">
        <v>3045103.9879999999</v>
      </c>
      <c r="B867" s="60">
        <v>35401268.816</v>
      </c>
      <c r="C867" s="60">
        <v>907.16300000000001</v>
      </c>
      <c r="D867" s="2">
        <v>44695</v>
      </c>
      <c r="E867" s="66">
        <v>756.79300000000001</v>
      </c>
    </row>
    <row r="868" spans="1:5" ht="16.5" thickBot="1" x14ac:dyDescent="0.25">
      <c r="A868" s="60">
        <v>3045103.9879999999</v>
      </c>
      <c r="B868" s="60">
        <v>35401268.816</v>
      </c>
      <c r="C868" s="60">
        <v>907.16300000000001</v>
      </c>
      <c r="D868" s="2">
        <v>44696</v>
      </c>
      <c r="E868" s="66">
        <v>757.49300000000005</v>
      </c>
    </row>
    <row r="869" spans="1:5" ht="16.5" thickBot="1" x14ac:dyDescent="0.25">
      <c r="A869" s="60">
        <v>3045103.9879999999</v>
      </c>
      <c r="B869" s="60">
        <v>35401268.816</v>
      </c>
      <c r="C869" s="60">
        <v>907.16300000000001</v>
      </c>
      <c r="D869" s="2">
        <v>44697</v>
      </c>
      <c r="E869" s="66">
        <v>761.25300000000004</v>
      </c>
    </row>
    <row r="870" spans="1:5" ht="16.5" thickBot="1" x14ac:dyDescent="0.25">
      <c r="A870" s="60">
        <v>3045103.9879999999</v>
      </c>
      <c r="B870" s="60">
        <v>35401268.816</v>
      </c>
      <c r="C870" s="60">
        <v>907.16300000000001</v>
      </c>
      <c r="D870" s="2">
        <v>44698</v>
      </c>
      <c r="E870" s="66">
        <v>757.18299999999999</v>
      </c>
    </row>
    <row r="871" spans="1:5" ht="16.5" thickBot="1" x14ac:dyDescent="0.25">
      <c r="A871" s="60">
        <v>3045103.9879999999</v>
      </c>
      <c r="B871" s="60">
        <v>35401268.816</v>
      </c>
      <c r="C871" s="60">
        <v>907.16300000000001</v>
      </c>
      <c r="D871" s="2">
        <v>44699</v>
      </c>
      <c r="E871" s="66">
        <v>755.46299999999997</v>
      </c>
    </row>
    <row r="872" spans="1:5" ht="16.5" thickBot="1" x14ac:dyDescent="0.25">
      <c r="A872" s="60">
        <v>3045103.9879999999</v>
      </c>
      <c r="B872" s="60">
        <v>35401268.816</v>
      </c>
      <c r="C872" s="60">
        <v>907.16300000000001</v>
      </c>
      <c r="D872" s="2">
        <v>44700</v>
      </c>
      <c r="E872" s="66">
        <v>757.14300000000003</v>
      </c>
    </row>
    <row r="873" spans="1:5" ht="16.5" thickBot="1" x14ac:dyDescent="0.25">
      <c r="A873" s="60">
        <v>3045103.9879999999</v>
      </c>
      <c r="B873" s="60">
        <v>35401268.816</v>
      </c>
      <c r="C873" s="60">
        <v>907.16300000000001</v>
      </c>
      <c r="D873" s="2">
        <v>44701</v>
      </c>
      <c r="E873" s="66">
        <v>756.28300000000002</v>
      </c>
    </row>
    <row r="874" spans="1:5" ht="16.5" thickBot="1" x14ac:dyDescent="0.25">
      <c r="A874" s="60">
        <v>3045103.9879999999</v>
      </c>
      <c r="B874" s="60">
        <v>35401268.816</v>
      </c>
      <c r="C874" s="60">
        <v>907.16300000000001</v>
      </c>
      <c r="D874" s="2">
        <v>44702</v>
      </c>
      <c r="E874" s="66">
        <v>756.94299999999998</v>
      </c>
    </row>
    <row r="875" spans="1:5" ht="16.5" thickBot="1" x14ac:dyDescent="0.25">
      <c r="A875" s="60">
        <v>3045103.9879999999</v>
      </c>
      <c r="B875" s="60">
        <v>35401268.816</v>
      </c>
      <c r="C875" s="60">
        <v>907.16300000000001</v>
      </c>
      <c r="D875" s="2">
        <v>44703</v>
      </c>
      <c r="E875" s="66">
        <v>755.23299999999995</v>
      </c>
    </row>
    <row r="876" spans="1:5" ht="16.5" thickBot="1" x14ac:dyDescent="0.25">
      <c r="A876" s="60">
        <v>3045103.9879999999</v>
      </c>
      <c r="B876" s="60">
        <v>35401268.816</v>
      </c>
      <c r="C876" s="60">
        <v>907.16300000000001</v>
      </c>
      <c r="D876" s="2">
        <v>44704</v>
      </c>
      <c r="E876" s="66">
        <v>754.28300000000002</v>
      </c>
    </row>
    <row r="877" spans="1:5" ht="16.5" thickBot="1" x14ac:dyDescent="0.25">
      <c r="A877" s="60">
        <v>3045103.9879999999</v>
      </c>
      <c r="B877" s="60">
        <v>35401268.816</v>
      </c>
      <c r="C877" s="60">
        <v>907.16300000000001</v>
      </c>
      <c r="D877" s="2">
        <v>44705</v>
      </c>
      <c r="E877" s="66"/>
    </row>
    <row r="878" spans="1:5" ht="16.5" thickBot="1" x14ac:dyDescent="0.25">
      <c r="A878" s="60">
        <v>3045103.9879999999</v>
      </c>
      <c r="B878" s="60">
        <v>35401268.816</v>
      </c>
      <c r="C878" s="60">
        <v>907.16300000000001</v>
      </c>
      <c r="D878" s="2">
        <v>44706</v>
      </c>
      <c r="E878" s="66">
        <v>753.41300000000001</v>
      </c>
    </row>
    <row r="879" spans="1:5" ht="16.5" thickBot="1" x14ac:dyDescent="0.25">
      <c r="A879" s="60">
        <v>3045103.9879999999</v>
      </c>
      <c r="B879" s="60">
        <v>35401268.816</v>
      </c>
      <c r="C879" s="60">
        <v>907.16300000000001</v>
      </c>
      <c r="D879" s="2">
        <v>44707</v>
      </c>
      <c r="E879" s="66">
        <v>752.68299999999999</v>
      </c>
    </row>
    <row r="880" spans="1:5" ht="16.5" thickBot="1" x14ac:dyDescent="0.25">
      <c r="A880" s="60">
        <v>3045103.9879999999</v>
      </c>
      <c r="B880" s="60">
        <v>35401268.816</v>
      </c>
      <c r="C880" s="60">
        <v>907.16300000000001</v>
      </c>
      <c r="D880" s="2">
        <v>44708</v>
      </c>
      <c r="E880" s="66">
        <v>753.39300000000003</v>
      </c>
    </row>
    <row r="881" spans="1:5" ht="16.5" thickBot="1" x14ac:dyDescent="0.25">
      <c r="A881" s="60">
        <v>3045103.9879999999</v>
      </c>
      <c r="B881" s="60">
        <v>35401268.816</v>
      </c>
      <c r="C881" s="60">
        <v>907.16300000000001</v>
      </c>
      <c r="D881" s="2">
        <v>44709</v>
      </c>
      <c r="E881" s="66">
        <v>755.96299999999997</v>
      </c>
    </row>
    <row r="882" spans="1:5" ht="16.5" thickBot="1" x14ac:dyDescent="0.25">
      <c r="A882" s="60">
        <v>3045103.9879999999</v>
      </c>
      <c r="B882" s="60">
        <v>35401268.816</v>
      </c>
      <c r="C882" s="60">
        <v>907.16300000000001</v>
      </c>
      <c r="D882" s="2">
        <v>44710</v>
      </c>
      <c r="E882" s="66">
        <v>757.74300000000005</v>
      </c>
    </row>
    <row r="883" spans="1:5" ht="16.5" thickBot="1" x14ac:dyDescent="0.25">
      <c r="A883" s="60">
        <v>3045103.9879999999</v>
      </c>
      <c r="B883" s="60">
        <v>35401268.816</v>
      </c>
      <c r="C883" s="60">
        <v>907.16300000000001</v>
      </c>
      <c r="D883" s="2">
        <v>44711</v>
      </c>
      <c r="E883" s="66"/>
    </row>
    <row r="884" spans="1:5" ht="16.5" thickBot="1" x14ac:dyDescent="0.25">
      <c r="A884" s="60">
        <v>3045103.9879999999</v>
      </c>
      <c r="B884" s="60">
        <v>35401268.816</v>
      </c>
      <c r="C884" s="60">
        <v>907.16300000000001</v>
      </c>
      <c r="D884" s="2">
        <v>44712</v>
      </c>
      <c r="E884" s="66">
        <v>757.84299999999996</v>
      </c>
    </row>
    <row r="885" spans="1:5" ht="16.5" thickBot="1" x14ac:dyDescent="0.25">
      <c r="A885" s="60">
        <v>3045103.9879999999</v>
      </c>
      <c r="B885" s="60">
        <v>35401268.816</v>
      </c>
      <c r="C885" s="60">
        <v>907.16300000000001</v>
      </c>
      <c r="D885" s="2">
        <v>44713</v>
      </c>
      <c r="E885" s="66"/>
    </row>
    <row r="886" spans="1:5" ht="16.5" thickBot="1" x14ac:dyDescent="0.25">
      <c r="A886" s="60">
        <v>3045103.9879999999</v>
      </c>
      <c r="B886" s="60">
        <v>35401268.816</v>
      </c>
      <c r="C886" s="60">
        <v>907.16300000000001</v>
      </c>
      <c r="D886" s="2">
        <v>44714</v>
      </c>
      <c r="E886" s="66">
        <v>757.89300000000003</v>
      </c>
    </row>
    <row r="887" spans="1:5" ht="16.5" thickBot="1" x14ac:dyDescent="0.25">
      <c r="A887" s="60">
        <v>3045103.9879999999</v>
      </c>
      <c r="B887" s="60">
        <v>35401268.816</v>
      </c>
      <c r="C887" s="60">
        <v>907.16300000000001</v>
      </c>
      <c r="D887" s="2">
        <v>44715</v>
      </c>
      <c r="E887" s="66"/>
    </row>
    <row r="888" spans="1:5" ht="16.5" thickBot="1" x14ac:dyDescent="0.25">
      <c r="A888" s="60">
        <v>3045103.9879999999</v>
      </c>
      <c r="B888" s="60">
        <v>35401268.816</v>
      </c>
      <c r="C888" s="60">
        <v>907.16300000000001</v>
      </c>
      <c r="D888" s="2">
        <v>44716</v>
      </c>
      <c r="E888" s="66">
        <v>757.94299999999998</v>
      </c>
    </row>
    <row r="889" spans="1:5" ht="16.5" thickBot="1" x14ac:dyDescent="0.25">
      <c r="A889" s="60">
        <v>3045103.9879999999</v>
      </c>
      <c r="B889" s="60">
        <v>35401268.816</v>
      </c>
      <c r="C889" s="60">
        <v>907.16300000000001</v>
      </c>
      <c r="D889" s="2">
        <v>44717</v>
      </c>
      <c r="E889" s="66"/>
    </row>
    <row r="890" spans="1:5" ht="16.5" thickBot="1" x14ac:dyDescent="0.25">
      <c r="A890" s="60">
        <v>3045103.9879999999</v>
      </c>
      <c r="B890" s="60">
        <v>35401268.816</v>
      </c>
      <c r="C890" s="60">
        <v>907.16300000000001</v>
      </c>
      <c r="D890" s="2">
        <v>44718</v>
      </c>
      <c r="E890" s="66"/>
    </row>
    <row r="891" spans="1:5" ht="16.5" thickBot="1" x14ac:dyDescent="0.25">
      <c r="A891" s="60">
        <v>3045103.9879999999</v>
      </c>
      <c r="B891" s="60">
        <v>35401268.816</v>
      </c>
      <c r="C891" s="60">
        <v>907.16300000000001</v>
      </c>
      <c r="D891" s="2">
        <v>44719</v>
      </c>
      <c r="E891" s="66">
        <v>758.07299999999998</v>
      </c>
    </row>
    <row r="892" spans="1:5" ht="16.5" thickBot="1" x14ac:dyDescent="0.25">
      <c r="A892" s="60">
        <v>3045103.9879999999</v>
      </c>
      <c r="B892" s="60">
        <v>35401268.816</v>
      </c>
      <c r="C892" s="60">
        <v>907.16300000000001</v>
      </c>
      <c r="D892" s="2">
        <v>44720</v>
      </c>
      <c r="E892" s="67"/>
    </row>
    <row r="893" spans="1:5" ht="16.5" thickBot="1" x14ac:dyDescent="0.25">
      <c r="A893" s="60">
        <v>3045103.9879999999</v>
      </c>
      <c r="B893" s="60">
        <v>35401268.816</v>
      </c>
      <c r="C893" s="60">
        <v>907.16300000000001</v>
      </c>
      <c r="D893" s="2">
        <v>44721</v>
      </c>
      <c r="E893" s="67"/>
    </row>
    <row r="894" spans="1:5" ht="16.5" thickBot="1" x14ac:dyDescent="0.25">
      <c r="A894" s="60">
        <v>3045103.9879999999</v>
      </c>
      <c r="B894" s="60">
        <v>35401268.816</v>
      </c>
      <c r="C894" s="60">
        <v>907.16300000000001</v>
      </c>
      <c r="D894" s="2">
        <v>44722</v>
      </c>
      <c r="E894" s="67"/>
    </row>
    <row r="895" spans="1:5" ht="16.5" thickBot="1" x14ac:dyDescent="0.25">
      <c r="A895" s="60">
        <v>3045103.9879999999</v>
      </c>
      <c r="B895" s="60">
        <v>35401268.816</v>
      </c>
      <c r="C895" s="60">
        <v>907.16300000000001</v>
      </c>
      <c r="D895" s="2">
        <v>44723</v>
      </c>
      <c r="E895" s="66">
        <v>761.66300000000001</v>
      </c>
    </row>
    <row r="896" spans="1:5" ht="16.5" thickBot="1" x14ac:dyDescent="0.25">
      <c r="A896" s="60">
        <v>3045103.9879999999</v>
      </c>
      <c r="B896" s="60">
        <v>35401268.816</v>
      </c>
      <c r="C896" s="60">
        <v>907.16300000000001</v>
      </c>
      <c r="D896" s="2">
        <v>44724</v>
      </c>
      <c r="E896" s="66">
        <v>761.72299999999996</v>
      </c>
    </row>
    <row r="897" spans="1:5" ht="16.5" thickBot="1" x14ac:dyDescent="0.25">
      <c r="A897" s="60">
        <v>3045103.9879999999</v>
      </c>
      <c r="B897" s="60">
        <v>35401268.816</v>
      </c>
      <c r="C897" s="60">
        <v>907.16300000000001</v>
      </c>
      <c r="D897" s="2">
        <v>44725</v>
      </c>
      <c r="E897" s="66"/>
    </row>
    <row r="898" spans="1:5" ht="16.5" thickBot="1" x14ac:dyDescent="0.25">
      <c r="A898" s="60">
        <v>3045103.9879999999</v>
      </c>
      <c r="B898" s="60">
        <v>35401268.816</v>
      </c>
      <c r="C898" s="60">
        <v>907.16300000000001</v>
      </c>
      <c r="D898" s="2">
        <v>44726</v>
      </c>
      <c r="E898" s="66">
        <v>761.79300000000001</v>
      </c>
    </row>
    <row r="899" spans="1:5" ht="16.5" thickBot="1" x14ac:dyDescent="0.25">
      <c r="A899" s="60">
        <v>3045103.9879999999</v>
      </c>
      <c r="B899" s="60">
        <v>35401268.816</v>
      </c>
      <c r="C899" s="60">
        <v>907.16300000000001</v>
      </c>
      <c r="D899" s="2">
        <v>44727</v>
      </c>
      <c r="E899" s="66"/>
    </row>
    <row r="900" spans="1:5" ht="16.5" thickBot="1" x14ac:dyDescent="0.25">
      <c r="A900" s="60">
        <v>3045103.9879999999</v>
      </c>
      <c r="B900" s="60">
        <v>35401268.816</v>
      </c>
      <c r="C900" s="60">
        <v>907.16300000000001</v>
      </c>
      <c r="D900" s="2">
        <v>44728</v>
      </c>
      <c r="E900" s="66">
        <v>761.87300000000005</v>
      </c>
    </row>
    <row r="901" spans="1:5" ht="16.5" thickBot="1" x14ac:dyDescent="0.25">
      <c r="A901" s="60">
        <v>3045103.9879999999</v>
      </c>
      <c r="B901" s="60">
        <v>35401268.816</v>
      </c>
      <c r="C901" s="60">
        <v>907.16300000000001</v>
      </c>
      <c r="D901" s="2">
        <v>44729</v>
      </c>
      <c r="E901" s="66"/>
    </row>
    <row r="902" spans="1:5" ht="16.5" thickBot="1" x14ac:dyDescent="0.25">
      <c r="A902" s="60">
        <v>3045103.9879999999</v>
      </c>
      <c r="B902" s="60">
        <v>35401268.816</v>
      </c>
      <c r="C902" s="60">
        <v>907.16300000000001</v>
      </c>
      <c r="D902" s="2">
        <v>44730</v>
      </c>
      <c r="E902" s="66"/>
    </row>
    <row r="903" spans="1:5" ht="16.5" thickBot="1" x14ac:dyDescent="0.25">
      <c r="A903" s="60">
        <v>3045103.9879999999</v>
      </c>
      <c r="B903" s="60">
        <v>35401268.816</v>
      </c>
      <c r="C903" s="60">
        <v>907.16300000000001</v>
      </c>
      <c r="D903" s="2">
        <v>44731</v>
      </c>
      <c r="E903" s="66"/>
    </row>
    <row r="904" spans="1:5" ht="16.5" thickBot="1" x14ac:dyDescent="0.25">
      <c r="A904" s="60">
        <v>3045103.9879999999</v>
      </c>
      <c r="B904" s="60">
        <v>35401268.816</v>
      </c>
      <c r="C904" s="60">
        <v>907.16300000000001</v>
      </c>
      <c r="D904" s="20">
        <v>44732</v>
      </c>
      <c r="E904" s="66"/>
    </row>
    <row r="905" spans="1:5" ht="16.5" thickBot="1" x14ac:dyDescent="0.25">
      <c r="A905" s="60">
        <v>3045103.9879999999</v>
      </c>
      <c r="B905" s="60">
        <v>35401268.816</v>
      </c>
      <c r="C905" s="60">
        <v>907.16300000000001</v>
      </c>
      <c r="D905" s="20">
        <v>44733</v>
      </c>
      <c r="E905" s="66"/>
    </row>
    <row r="906" spans="1:5" ht="16.5" thickBot="1" x14ac:dyDescent="0.25">
      <c r="A906" s="60">
        <v>3045103.9879999999</v>
      </c>
      <c r="B906" s="60">
        <v>35401268.816</v>
      </c>
      <c r="C906" s="60">
        <v>907.16300000000001</v>
      </c>
      <c r="D906" s="20">
        <v>44734</v>
      </c>
      <c r="E906" s="66"/>
    </row>
    <row r="907" spans="1:5" ht="16.5" thickBot="1" x14ac:dyDescent="0.25">
      <c r="A907" s="60">
        <v>3045103.9879999999</v>
      </c>
      <c r="B907" s="60">
        <v>35401268.816</v>
      </c>
      <c r="C907" s="60">
        <v>907.16300000000001</v>
      </c>
      <c r="D907" s="20">
        <v>44735</v>
      </c>
      <c r="E907" s="66"/>
    </row>
    <row r="908" spans="1:5" ht="16.5" thickBot="1" x14ac:dyDescent="0.25">
      <c r="A908" s="60">
        <v>3045103.9879999999</v>
      </c>
      <c r="B908" s="60">
        <v>35401268.816</v>
      </c>
      <c r="C908" s="60">
        <v>907.16300000000001</v>
      </c>
      <c r="D908" s="20">
        <v>44736</v>
      </c>
      <c r="E908" s="66">
        <v>762.33299999999997</v>
      </c>
    </row>
    <row r="909" spans="1:5" ht="16.5" thickBot="1" x14ac:dyDescent="0.25">
      <c r="A909" s="60">
        <v>3045103.9879999999</v>
      </c>
      <c r="B909" s="60">
        <v>35401268.816</v>
      </c>
      <c r="C909" s="60">
        <v>907.16300000000001</v>
      </c>
      <c r="D909" s="20">
        <v>44737</v>
      </c>
      <c r="E909" s="66"/>
    </row>
    <row r="910" spans="1:5" ht="16.5" thickBot="1" x14ac:dyDescent="0.25">
      <c r="A910" s="60">
        <v>3045103.9879999999</v>
      </c>
      <c r="B910" s="60">
        <v>35401268.816</v>
      </c>
      <c r="C910" s="60">
        <v>907.16300000000001</v>
      </c>
      <c r="D910" s="20">
        <v>44738</v>
      </c>
      <c r="E910" s="66"/>
    </row>
    <row r="911" spans="1:5" ht="16.5" thickBot="1" x14ac:dyDescent="0.25">
      <c r="A911" s="60">
        <v>3045103.9879999999</v>
      </c>
      <c r="B911" s="60">
        <v>35401268.816</v>
      </c>
      <c r="C911" s="60">
        <v>907.16300000000001</v>
      </c>
      <c r="D911" s="20">
        <v>44739</v>
      </c>
      <c r="E911" s="67"/>
    </row>
    <row r="912" spans="1:5" ht="16.5" thickBot="1" x14ac:dyDescent="0.25">
      <c r="A912" s="60">
        <v>3045103.9879999999</v>
      </c>
      <c r="B912" s="60">
        <v>35401268.816</v>
      </c>
      <c r="C912" s="60">
        <v>907.16300000000001</v>
      </c>
      <c r="D912" s="20">
        <v>44740</v>
      </c>
      <c r="E912" s="67"/>
    </row>
    <row r="913" spans="1:5" ht="16.5" thickBot="1" x14ac:dyDescent="0.25">
      <c r="A913" s="60">
        <v>3045103.9879999999</v>
      </c>
      <c r="B913" s="60">
        <v>35401268.816</v>
      </c>
      <c r="C913" s="60">
        <v>907.16300000000001</v>
      </c>
      <c r="D913" s="20">
        <v>44741</v>
      </c>
      <c r="E913" s="67"/>
    </row>
    <row r="914" spans="1:5" ht="16.5" thickBot="1" x14ac:dyDescent="0.25">
      <c r="A914" s="60">
        <v>3045103.9879999999</v>
      </c>
      <c r="B914" s="60">
        <v>35401268.816</v>
      </c>
      <c r="C914" s="60">
        <v>907.16300000000001</v>
      </c>
      <c r="D914" s="20">
        <v>44742</v>
      </c>
      <c r="E914" s="67"/>
    </row>
    <row r="915" spans="1:5" ht="16.5" thickBot="1" x14ac:dyDescent="0.25">
      <c r="A915" s="60">
        <v>3045103.9879999999</v>
      </c>
      <c r="B915" s="60">
        <v>35401268.816</v>
      </c>
      <c r="C915" s="60">
        <v>907.16300000000001</v>
      </c>
      <c r="D915" s="20">
        <v>44743</v>
      </c>
      <c r="E915" s="67"/>
    </row>
    <row r="916" spans="1:5" ht="16.5" thickBot="1" x14ac:dyDescent="0.25">
      <c r="A916" s="60">
        <v>3045103.9879999999</v>
      </c>
      <c r="B916" s="60">
        <v>35401268.816</v>
      </c>
      <c r="C916" s="60">
        <v>907.16300000000001</v>
      </c>
      <c r="D916" s="20">
        <v>44744</v>
      </c>
      <c r="E916" s="67"/>
    </row>
    <row r="917" spans="1:5" ht="16.5" thickBot="1" x14ac:dyDescent="0.25">
      <c r="A917" s="60">
        <v>3045103.9879999999</v>
      </c>
      <c r="B917" s="60">
        <v>35401268.816</v>
      </c>
      <c r="C917" s="60">
        <v>907.16300000000001</v>
      </c>
      <c r="D917" s="20">
        <v>44745</v>
      </c>
      <c r="E917" s="67"/>
    </row>
    <row r="918" spans="1:5" ht="16.5" thickBot="1" x14ac:dyDescent="0.25">
      <c r="A918" s="60">
        <v>3045103.9879999999</v>
      </c>
      <c r="B918" s="60">
        <v>35401268.816</v>
      </c>
      <c r="C918" s="60">
        <v>907.16300000000001</v>
      </c>
      <c r="D918" s="20">
        <v>44746</v>
      </c>
      <c r="E918" s="66"/>
    </row>
    <row r="919" spans="1:5" ht="16.5" thickBot="1" x14ac:dyDescent="0.25">
      <c r="A919" s="60">
        <v>3045103.9879999999</v>
      </c>
      <c r="B919" s="60">
        <v>35401268.816</v>
      </c>
      <c r="C919" s="60">
        <v>907.16300000000001</v>
      </c>
      <c r="D919" s="20">
        <v>44747</v>
      </c>
      <c r="E919" s="67"/>
    </row>
    <row r="920" spans="1:5" ht="16.5" thickBot="1" x14ac:dyDescent="0.25">
      <c r="A920" s="60">
        <v>3045103.9879999999</v>
      </c>
      <c r="B920" s="60">
        <v>35401268.816</v>
      </c>
      <c r="C920" s="60">
        <v>907.16300000000001</v>
      </c>
      <c r="D920" s="20">
        <v>44748</v>
      </c>
      <c r="E920" s="66">
        <v>760.76</v>
      </c>
    </row>
    <row r="921" spans="1:5" ht="16.5" thickBot="1" x14ac:dyDescent="0.25">
      <c r="A921" s="60">
        <v>3045103.9879999999</v>
      </c>
      <c r="B921" s="60">
        <v>35401268.816</v>
      </c>
      <c r="C921" s="60">
        <v>907.16300000000001</v>
      </c>
      <c r="D921" s="20">
        <v>44749</v>
      </c>
      <c r="E921" s="67"/>
    </row>
    <row r="922" spans="1:5" ht="16.5" thickBot="1" x14ac:dyDescent="0.25">
      <c r="A922" s="60">
        <v>3045103.9879999999</v>
      </c>
      <c r="B922" s="60">
        <v>35401268.816</v>
      </c>
      <c r="C922" s="60">
        <v>907.16300000000001</v>
      </c>
      <c r="D922" s="20">
        <v>44750</v>
      </c>
      <c r="E922" s="67"/>
    </row>
    <row r="923" spans="1:5" ht="16.5" thickBot="1" x14ac:dyDescent="0.25">
      <c r="A923" s="60">
        <v>3045103.9879999999</v>
      </c>
      <c r="B923" s="60">
        <v>35401268.816</v>
      </c>
      <c r="C923" s="60">
        <v>907.16300000000001</v>
      </c>
      <c r="D923" s="20">
        <v>44751</v>
      </c>
      <c r="E923" s="67"/>
    </row>
    <row r="924" spans="1:5" ht="16.5" thickBot="1" x14ac:dyDescent="0.25">
      <c r="A924" s="60">
        <v>3045103.9879999999</v>
      </c>
      <c r="B924" s="60">
        <v>35401268.816</v>
      </c>
      <c r="C924" s="60">
        <v>907.16300000000001</v>
      </c>
      <c r="D924" s="20">
        <v>44752</v>
      </c>
      <c r="E924" s="67"/>
    </row>
    <row r="925" spans="1:5" ht="16.5" thickBot="1" x14ac:dyDescent="0.25">
      <c r="A925" s="60">
        <v>3045103.9879999999</v>
      </c>
      <c r="B925" s="60">
        <v>35401268.816</v>
      </c>
      <c r="C925" s="60">
        <v>907.16300000000001</v>
      </c>
      <c r="D925" s="20">
        <v>44753</v>
      </c>
      <c r="E925" s="67"/>
    </row>
    <row r="926" spans="1:5" ht="16.5" thickBot="1" x14ac:dyDescent="0.25">
      <c r="A926" s="60">
        <v>3045103.9879999999</v>
      </c>
      <c r="B926" s="60">
        <v>35401268.816</v>
      </c>
      <c r="C926" s="60">
        <v>907.16300000000001</v>
      </c>
      <c r="D926" s="20">
        <v>44754</v>
      </c>
      <c r="E926" s="67"/>
    </row>
    <row r="927" spans="1:5" ht="16.5" thickBot="1" x14ac:dyDescent="0.25">
      <c r="A927" s="60">
        <v>3045103.9879999999</v>
      </c>
      <c r="B927" s="60">
        <v>35401268.816</v>
      </c>
      <c r="C927" s="60">
        <v>907.16300000000001</v>
      </c>
      <c r="D927" s="20">
        <v>44755</v>
      </c>
      <c r="E927" s="66"/>
    </row>
    <row r="928" spans="1:5" ht="16.5" thickBot="1" x14ac:dyDescent="0.25">
      <c r="A928" s="60">
        <v>3045103.9879999999</v>
      </c>
      <c r="B928" s="60">
        <v>35401268.816</v>
      </c>
      <c r="C928" s="60">
        <v>907.16300000000001</v>
      </c>
      <c r="D928" s="20">
        <v>44756</v>
      </c>
      <c r="E928" s="67"/>
    </row>
    <row r="929" spans="1:5" ht="16.5" thickBot="1" x14ac:dyDescent="0.25">
      <c r="A929" s="60">
        <v>3045103.9879999999</v>
      </c>
      <c r="B929" s="60">
        <v>35401268.816</v>
      </c>
      <c r="C929" s="60">
        <v>907.16300000000001</v>
      </c>
      <c r="D929" s="20">
        <v>44757</v>
      </c>
      <c r="E929" s="67"/>
    </row>
    <row r="930" spans="1:5" ht="16.5" thickBot="1" x14ac:dyDescent="0.25">
      <c r="A930" s="60">
        <v>3045103.9879999999</v>
      </c>
      <c r="B930" s="60">
        <v>35401268.816</v>
      </c>
      <c r="C930" s="60">
        <v>907.16300000000001</v>
      </c>
      <c r="D930" s="20">
        <v>44758</v>
      </c>
      <c r="E930" s="67"/>
    </row>
    <row r="931" spans="1:5" ht="16.5" thickBot="1" x14ac:dyDescent="0.25">
      <c r="A931" s="60">
        <v>3045103.9879999999</v>
      </c>
      <c r="B931" s="60">
        <v>35401268.816</v>
      </c>
      <c r="C931" s="60">
        <v>907.16300000000001</v>
      </c>
      <c r="D931" s="20">
        <v>44759</v>
      </c>
      <c r="E931" s="67"/>
    </row>
    <row r="932" spans="1:5" ht="16.5" thickBot="1" x14ac:dyDescent="0.25">
      <c r="A932" s="60">
        <v>3045103.9879999999</v>
      </c>
      <c r="B932" s="60">
        <v>35401268.816</v>
      </c>
      <c r="C932" s="60">
        <v>907.16300000000001</v>
      </c>
      <c r="D932" s="20">
        <v>44760</v>
      </c>
      <c r="E932" s="67"/>
    </row>
    <row r="933" spans="1:5" ht="16.5" thickBot="1" x14ac:dyDescent="0.25">
      <c r="A933" s="60">
        <v>3045103.9879999999</v>
      </c>
      <c r="B933" s="60">
        <v>35401268.816</v>
      </c>
      <c r="C933" s="60">
        <v>907.16300000000001</v>
      </c>
      <c r="D933" s="20">
        <v>44761</v>
      </c>
      <c r="E933" s="66">
        <v>759.37300000000005</v>
      </c>
    </row>
    <row r="934" spans="1:5" ht="16.5" thickBot="1" x14ac:dyDescent="0.25">
      <c r="A934" s="60">
        <v>3045103.9879999999</v>
      </c>
      <c r="B934" s="60">
        <v>35401268.816</v>
      </c>
      <c r="C934" s="60">
        <v>907.16300000000001</v>
      </c>
      <c r="D934" s="20">
        <v>44762</v>
      </c>
      <c r="E934" s="67"/>
    </row>
    <row r="935" spans="1:5" ht="16.5" thickBot="1" x14ac:dyDescent="0.25">
      <c r="A935" s="60">
        <v>3045103.9879999999</v>
      </c>
      <c r="B935" s="60">
        <v>35401268.816</v>
      </c>
      <c r="C935" s="60">
        <v>907.16300000000001</v>
      </c>
      <c r="D935" s="20">
        <v>44763</v>
      </c>
      <c r="E935" s="67"/>
    </row>
    <row r="936" spans="1:5" ht="16.5" thickBot="1" x14ac:dyDescent="0.25">
      <c r="A936" s="60">
        <v>3045103.9879999999</v>
      </c>
      <c r="B936" s="60">
        <v>35401268.816</v>
      </c>
      <c r="C936" s="60">
        <v>907.16300000000001</v>
      </c>
      <c r="D936" s="20">
        <v>44764</v>
      </c>
      <c r="E936" s="66">
        <v>760.25300000000004</v>
      </c>
    </row>
    <row r="937" spans="1:5" ht="16.5" thickBot="1" x14ac:dyDescent="0.25">
      <c r="A937" s="60">
        <v>3045103.9879999999</v>
      </c>
      <c r="B937" s="60">
        <v>35401268.816</v>
      </c>
      <c r="C937" s="60">
        <v>907.16300000000001</v>
      </c>
      <c r="D937" s="20">
        <v>44765</v>
      </c>
      <c r="E937" s="66">
        <v>759.34299999999996</v>
      </c>
    </row>
    <row r="938" spans="1:5" ht="16.5" thickBot="1" x14ac:dyDescent="0.25">
      <c r="A938" s="60">
        <v>3045103.9879999999</v>
      </c>
      <c r="B938" s="60">
        <v>35401268.816</v>
      </c>
      <c r="C938" s="60">
        <v>907.16300000000001</v>
      </c>
      <c r="D938" s="20">
        <v>44766</v>
      </c>
      <c r="E938" s="66">
        <v>757.01300000000003</v>
      </c>
    </row>
    <row r="939" spans="1:5" ht="16.5" thickBot="1" x14ac:dyDescent="0.25">
      <c r="A939" s="60">
        <v>3045103.9879999999</v>
      </c>
      <c r="B939" s="60">
        <v>35401268.816</v>
      </c>
      <c r="C939" s="60">
        <v>907.16300000000001</v>
      </c>
      <c r="D939" s="20">
        <v>44767</v>
      </c>
      <c r="E939" s="66">
        <v>756.94299999999998</v>
      </c>
    </row>
    <row r="940" spans="1:5" ht="16.5" thickBot="1" x14ac:dyDescent="0.25">
      <c r="A940" s="60">
        <v>3045103.9879999999</v>
      </c>
      <c r="B940" s="60">
        <v>35401268.816</v>
      </c>
      <c r="C940" s="60">
        <v>907.16300000000001</v>
      </c>
      <c r="D940" s="20">
        <v>44768</v>
      </c>
      <c r="E940" s="66">
        <v>756.36300000000006</v>
      </c>
    </row>
    <row r="941" spans="1:5" ht="16.5" thickBot="1" x14ac:dyDescent="0.25">
      <c r="A941" s="60">
        <v>3045103.9879999999</v>
      </c>
      <c r="B941" s="60">
        <v>35401268.816</v>
      </c>
      <c r="C941" s="60">
        <v>907.16300000000001</v>
      </c>
      <c r="D941" s="20">
        <v>44769</v>
      </c>
      <c r="E941" s="66">
        <v>756.25300000000004</v>
      </c>
    </row>
    <row r="942" spans="1:5" ht="16.5" thickBot="1" x14ac:dyDescent="0.25">
      <c r="A942" s="60">
        <v>3045103.9879999999</v>
      </c>
      <c r="B942" s="60">
        <v>35401268.816</v>
      </c>
      <c r="C942" s="60">
        <v>907.16300000000001</v>
      </c>
      <c r="D942" s="20">
        <v>44770</v>
      </c>
      <c r="E942" s="66">
        <v>756.04300000000001</v>
      </c>
    </row>
    <row r="943" spans="1:5" ht="16.5" thickBot="1" x14ac:dyDescent="0.25">
      <c r="A943" s="60">
        <v>3045103.9879999999</v>
      </c>
      <c r="B943" s="60">
        <v>35401268.816</v>
      </c>
      <c r="C943" s="60">
        <v>907.16300000000001</v>
      </c>
      <c r="D943" s="20">
        <v>44771</v>
      </c>
      <c r="E943" s="66">
        <v>755.86300000000006</v>
      </c>
    </row>
    <row r="944" spans="1:5" ht="16.5" thickBot="1" x14ac:dyDescent="0.25">
      <c r="A944" s="60">
        <v>3045103.9879999999</v>
      </c>
      <c r="B944" s="60">
        <v>35401268.816</v>
      </c>
      <c r="C944" s="60">
        <v>907.16300000000001</v>
      </c>
      <c r="D944" s="20">
        <v>44772</v>
      </c>
      <c r="E944" s="66">
        <v>755.82299999999998</v>
      </c>
    </row>
    <row r="945" spans="1:5" ht="16.5" thickBot="1" x14ac:dyDescent="0.25">
      <c r="A945" s="60">
        <v>3045103.9879999999</v>
      </c>
      <c r="B945" s="60">
        <v>35401268.816</v>
      </c>
      <c r="C945" s="60">
        <v>907.16300000000001</v>
      </c>
      <c r="D945" s="20">
        <v>44773</v>
      </c>
      <c r="E945" s="66">
        <v>755.803</v>
      </c>
    </row>
    <row r="946" spans="1:5" ht="16.5" thickBot="1" x14ac:dyDescent="0.25">
      <c r="A946" s="60">
        <v>3045103.9879999999</v>
      </c>
      <c r="B946" s="60">
        <v>35401268.816</v>
      </c>
      <c r="C946" s="60">
        <v>907.16300000000001</v>
      </c>
      <c r="D946" s="20">
        <v>44774</v>
      </c>
      <c r="E946" s="66">
        <v>755.90300000000002</v>
      </c>
    </row>
    <row r="947" spans="1:5" ht="16.5" thickBot="1" x14ac:dyDescent="0.25">
      <c r="A947" s="60">
        <v>3045103.9879999999</v>
      </c>
      <c r="B947" s="60">
        <v>35401268.816</v>
      </c>
      <c r="C947" s="60">
        <v>907.16300000000001</v>
      </c>
      <c r="D947" s="20">
        <v>44775</v>
      </c>
      <c r="E947" s="66">
        <v>757.25300000000004</v>
      </c>
    </row>
    <row r="948" spans="1:5" ht="16.5" thickBot="1" x14ac:dyDescent="0.25">
      <c r="A948" s="60">
        <v>3045103.9879999999</v>
      </c>
      <c r="B948" s="60">
        <v>35401268.816</v>
      </c>
      <c r="C948" s="60">
        <v>907.16300000000001</v>
      </c>
      <c r="D948" s="20">
        <v>44776</v>
      </c>
      <c r="E948" s="66">
        <v>756.87300000000005</v>
      </c>
    </row>
    <row r="949" spans="1:5" ht="16.5" thickBot="1" x14ac:dyDescent="0.25">
      <c r="A949" s="60">
        <v>3045103.9879999999</v>
      </c>
      <c r="B949" s="60">
        <v>35401268.816</v>
      </c>
      <c r="C949" s="60">
        <v>907.16300000000001</v>
      </c>
      <c r="D949" s="20">
        <v>44777</v>
      </c>
      <c r="E949" s="66">
        <v>756.72299999999996</v>
      </c>
    </row>
    <row r="950" spans="1:5" ht="16.5" thickBot="1" x14ac:dyDescent="0.25">
      <c r="A950" s="60">
        <v>3045103.9879999999</v>
      </c>
      <c r="B950" s="60">
        <v>35401268.816</v>
      </c>
      <c r="C950" s="60">
        <v>907.16300000000001</v>
      </c>
      <c r="D950" s="20">
        <v>44778</v>
      </c>
      <c r="E950" s="66">
        <v>757.75300000000004</v>
      </c>
    </row>
    <row r="951" spans="1:5" ht="16.5" thickBot="1" x14ac:dyDescent="0.25">
      <c r="A951" s="60">
        <v>3045103.9879999999</v>
      </c>
      <c r="B951" s="60">
        <v>35401268.816</v>
      </c>
      <c r="C951" s="60">
        <v>907.16300000000001</v>
      </c>
      <c r="D951" s="20">
        <v>44779</v>
      </c>
      <c r="E951" s="66">
        <v>756.87300000000005</v>
      </c>
    </row>
    <row r="952" spans="1:5" ht="16.5" thickBot="1" x14ac:dyDescent="0.25">
      <c r="A952" s="60">
        <v>3045103.9879999999</v>
      </c>
      <c r="B952" s="60">
        <v>35401268.816</v>
      </c>
      <c r="C952" s="60">
        <v>907.16300000000001</v>
      </c>
      <c r="D952" s="20">
        <v>44780</v>
      </c>
      <c r="E952" s="66">
        <v>756.65300000000002</v>
      </c>
    </row>
    <row r="953" spans="1:5" ht="16.5" thickBot="1" x14ac:dyDescent="0.25">
      <c r="A953" s="60">
        <v>3045103.9879999999</v>
      </c>
      <c r="B953" s="60">
        <v>35401268.816</v>
      </c>
      <c r="C953" s="60">
        <v>907.16300000000001</v>
      </c>
      <c r="D953" s="20">
        <v>44781</v>
      </c>
      <c r="E953" s="66">
        <v>757.16300000000001</v>
      </c>
    </row>
    <row r="954" spans="1:5" ht="16.5" thickBot="1" x14ac:dyDescent="0.25">
      <c r="A954" s="60">
        <v>3045103.9879999999</v>
      </c>
      <c r="B954" s="60">
        <v>35401268.816</v>
      </c>
      <c r="C954" s="60">
        <v>907.16300000000001</v>
      </c>
      <c r="D954" s="20">
        <v>44782</v>
      </c>
      <c r="E954" s="67"/>
    </row>
    <row r="955" spans="1:5" ht="16.5" thickBot="1" x14ac:dyDescent="0.25">
      <c r="A955" s="60">
        <v>3045103.9879999999</v>
      </c>
      <c r="B955" s="60">
        <v>35401268.816</v>
      </c>
      <c r="C955" s="60">
        <v>907.16300000000001</v>
      </c>
      <c r="D955" s="20">
        <v>44783</v>
      </c>
      <c r="E955" s="66">
        <v>759.08299999999997</v>
      </c>
    </row>
    <row r="956" spans="1:5" ht="16.5" thickBot="1" x14ac:dyDescent="0.25">
      <c r="A956" s="60">
        <v>3045103.9879999999</v>
      </c>
      <c r="B956" s="60">
        <v>35401268.816</v>
      </c>
      <c r="C956" s="60">
        <v>907.16300000000001</v>
      </c>
      <c r="D956" s="20">
        <v>44784</v>
      </c>
      <c r="E956" s="66">
        <v>758.553</v>
      </c>
    </row>
    <row r="957" spans="1:5" ht="16.5" thickBot="1" x14ac:dyDescent="0.25">
      <c r="A957" s="60">
        <v>3045103.9879999999</v>
      </c>
      <c r="B957" s="60">
        <v>35401268.816</v>
      </c>
      <c r="C957" s="60">
        <v>907.16300000000001</v>
      </c>
      <c r="D957" s="20">
        <v>44785</v>
      </c>
      <c r="E957" s="66">
        <v>758.31299999999999</v>
      </c>
    </row>
    <row r="958" spans="1:5" ht="16.5" thickBot="1" x14ac:dyDescent="0.25">
      <c r="A958" s="60">
        <v>3045103.9879999999</v>
      </c>
      <c r="B958" s="60">
        <v>35401268.816</v>
      </c>
      <c r="C958" s="60">
        <v>907.16300000000001</v>
      </c>
      <c r="D958" s="20">
        <v>44786</v>
      </c>
      <c r="E958" s="66">
        <v>758.04300000000001</v>
      </c>
    </row>
    <row r="959" spans="1:5" ht="16.5" thickBot="1" x14ac:dyDescent="0.25">
      <c r="A959" s="60">
        <v>3045103.9879999999</v>
      </c>
      <c r="B959" s="60">
        <v>35401268.816</v>
      </c>
      <c r="C959" s="60">
        <v>907.16300000000001</v>
      </c>
      <c r="D959" s="20">
        <v>44787</v>
      </c>
      <c r="E959" s="66">
        <v>757.84299999999996</v>
      </c>
    </row>
    <row r="960" spans="1:5" ht="16.5" thickBot="1" x14ac:dyDescent="0.25">
      <c r="A960" s="60">
        <v>3045103.9879999999</v>
      </c>
      <c r="B960" s="60">
        <v>35401268.816</v>
      </c>
      <c r="C960" s="60">
        <v>907.16300000000001</v>
      </c>
      <c r="D960" s="20">
        <v>44788</v>
      </c>
      <c r="E960" s="66">
        <v>757.76300000000003</v>
      </c>
    </row>
    <row r="961" spans="1:5" ht="16.5" thickBot="1" x14ac:dyDescent="0.25">
      <c r="A961" s="60">
        <v>3045103.9879999999</v>
      </c>
      <c r="B961" s="60">
        <v>35401268.816</v>
      </c>
      <c r="C961" s="60">
        <v>907.16300000000001</v>
      </c>
      <c r="D961" s="20">
        <v>44789</v>
      </c>
      <c r="E961" s="66">
        <v>757.75300000000004</v>
      </c>
    </row>
    <row r="962" spans="1:5" ht="16.5" thickBot="1" x14ac:dyDescent="0.25">
      <c r="A962" s="60">
        <v>3045103.9879999999</v>
      </c>
      <c r="B962" s="60">
        <v>35401268.816</v>
      </c>
      <c r="C962" s="60">
        <v>907.16300000000001</v>
      </c>
      <c r="D962" s="20">
        <v>44790</v>
      </c>
      <c r="E962" s="66">
        <v>757.45299999999997</v>
      </c>
    </row>
    <row r="963" spans="1:5" ht="16.5" thickBot="1" x14ac:dyDescent="0.25">
      <c r="A963" s="60">
        <v>3045103.9879999999</v>
      </c>
      <c r="B963" s="60">
        <v>35401268.816</v>
      </c>
      <c r="C963" s="60">
        <v>907.16300000000001</v>
      </c>
      <c r="D963" s="20">
        <v>44791</v>
      </c>
      <c r="E963" s="66"/>
    </row>
    <row r="964" spans="1:5" ht="16.5" thickBot="1" x14ac:dyDescent="0.25">
      <c r="A964" s="60">
        <v>3045103.9879999999</v>
      </c>
      <c r="B964" s="60">
        <v>35401268.816</v>
      </c>
      <c r="C964" s="60">
        <v>907.16300000000001</v>
      </c>
      <c r="D964" s="20">
        <v>44792</v>
      </c>
      <c r="E964" s="66">
        <v>757.60299999999995</v>
      </c>
    </row>
    <row r="965" spans="1:5" ht="16.5" thickBot="1" x14ac:dyDescent="0.25">
      <c r="A965" s="60">
        <v>3045103.9879999999</v>
      </c>
      <c r="B965" s="60">
        <v>35401268.816</v>
      </c>
      <c r="C965" s="60">
        <v>907.16300000000001</v>
      </c>
      <c r="D965" s="20">
        <v>44793</v>
      </c>
      <c r="E965" s="66">
        <v>757.60299999999995</v>
      </c>
    </row>
    <row r="966" spans="1:5" ht="16.5" thickBot="1" x14ac:dyDescent="0.25">
      <c r="A966" s="60">
        <v>3045103.9879999999</v>
      </c>
      <c r="B966" s="60">
        <v>35401268.816</v>
      </c>
      <c r="C966" s="60">
        <v>907.16300000000001</v>
      </c>
      <c r="D966" s="20">
        <v>44794</v>
      </c>
      <c r="E966" s="66"/>
    </row>
    <row r="967" spans="1:5" ht="16.5" thickBot="1" x14ac:dyDescent="0.25">
      <c r="A967" s="60">
        <v>3045103.9879999999</v>
      </c>
      <c r="B967" s="60">
        <v>35401268.816</v>
      </c>
      <c r="C967" s="60">
        <v>907.16300000000001</v>
      </c>
      <c r="D967" s="20">
        <v>44795</v>
      </c>
      <c r="E967" s="66">
        <v>757.74300000000005</v>
      </c>
    </row>
    <row r="968" spans="1:5" ht="16.5" thickBot="1" x14ac:dyDescent="0.25">
      <c r="A968" s="60">
        <v>3045103.9879999999</v>
      </c>
      <c r="B968" s="60">
        <v>35401268.816</v>
      </c>
      <c r="C968" s="60">
        <v>907.16300000000001</v>
      </c>
      <c r="D968" s="20">
        <v>44796</v>
      </c>
      <c r="E968" s="66">
        <v>756.25300000000004</v>
      </c>
    </row>
    <row r="969" spans="1:5" ht="16.5" thickBot="1" x14ac:dyDescent="0.25">
      <c r="A969" s="60">
        <v>3045103.9879999999</v>
      </c>
      <c r="B969" s="60">
        <v>35401268.816</v>
      </c>
      <c r="C969" s="60">
        <v>907.16300000000001</v>
      </c>
      <c r="D969" s="20">
        <v>44797</v>
      </c>
      <c r="E969" s="66">
        <v>756.25300000000004</v>
      </c>
    </row>
    <row r="970" spans="1:5" ht="16.5" thickBot="1" x14ac:dyDescent="0.25">
      <c r="A970" s="60">
        <v>3045103.9879999999</v>
      </c>
      <c r="B970" s="60">
        <v>35401268.816</v>
      </c>
      <c r="C970" s="60">
        <v>907.16300000000001</v>
      </c>
      <c r="D970" s="20">
        <v>44798</v>
      </c>
      <c r="E970" s="66">
        <v>756.28300000000002</v>
      </c>
    </row>
    <row r="971" spans="1:5" ht="16.5" thickBot="1" x14ac:dyDescent="0.25">
      <c r="A971" s="60">
        <v>3045103.9879999999</v>
      </c>
      <c r="B971" s="60">
        <v>35401268.816</v>
      </c>
      <c r="C971" s="60">
        <v>907.16300000000001</v>
      </c>
      <c r="D971" s="20">
        <v>44799</v>
      </c>
      <c r="E971" s="66">
        <v>756.23299999999995</v>
      </c>
    </row>
    <row r="972" spans="1:5" ht="16.5" thickBot="1" x14ac:dyDescent="0.25">
      <c r="A972" s="60">
        <v>3045103.9879999999</v>
      </c>
      <c r="B972" s="60">
        <v>35401268.816</v>
      </c>
      <c r="C972" s="60">
        <v>907.16300000000001</v>
      </c>
      <c r="D972" s="20">
        <v>44800</v>
      </c>
      <c r="E972" s="66">
        <v>756.07299999999998</v>
      </c>
    </row>
    <row r="973" spans="1:5" ht="16.5" thickBot="1" x14ac:dyDescent="0.25">
      <c r="A973" s="60">
        <v>3045103.9879999999</v>
      </c>
      <c r="B973" s="60">
        <v>35401268.816</v>
      </c>
      <c r="C973" s="60">
        <v>907.16300000000001</v>
      </c>
      <c r="D973" s="20">
        <v>44801</v>
      </c>
      <c r="E973" s="66">
        <v>756.04300000000001</v>
      </c>
    </row>
    <row r="974" spans="1:5" ht="16.5" thickBot="1" x14ac:dyDescent="0.25">
      <c r="A974" s="60">
        <v>3045103.9879999999</v>
      </c>
      <c r="B974" s="60">
        <v>35401268.816</v>
      </c>
      <c r="C974" s="60">
        <v>907.16300000000001</v>
      </c>
      <c r="D974" s="20">
        <v>44802</v>
      </c>
      <c r="E974" s="66">
        <v>756.173</v>
      </c>
    </row>
    <row r="975" spans="1:5" ht="16.5" thickBot="1" x14ac:dyDescent="0.25">
      <c r="A975" s="60">
        <v>3045103.9879999999</v>
      </c>
      <c r="B975" s="60">
        <v>35401268.816</v>
      </c>
      <c r="C975" s="60">
        <v>907.16300000000001</v>
      </c>
      <c r="D975" s="20">
        <v>44803</v>
      </c>
      <c r="E975" s="66">
        <v>756.19299999999998</v>
      </c>
    </row>
    <row r="976" spans="1:5" ht="16.5" thickBot="1" x14ac:dyDescent="0.25">
      <c r="A976" s="60">
        <v>3045103.9879999999</v>
      </c>
      <c r="B976" s="60">
        <v>35401268.816</v>
      </c>
      <c r="C976" s="60">
        <v>907.16300000000001</v>
      </c>
      <c r="D976" s="20">
        <v>44804</v>
      </c>
      <c r="E976" s="66">
        <v>757.70299999999997</v>
      </c>
    </row>
    <row r="977" spans="1:5" ht="16.5" thickBot="1" x14ac:dyDescent="0.25">
      <c r="A977" s="60">
        <v>3045103.9879999999</v>
      </c>
      <c r="B977" s="60">
        <v>35401268.816</v>
      </c>
      <c r="C977" s="60">
        <v>907.16300000000001</v>
      </c>
      <c r="D977" s="20">
        <v>44805</v>
      </c>
      <c r="E977" s="66">
        <v>756.423</v>
      </c>
    </row>
    <row r="978" spans="1:5" ht="16.5" thickBot="1" x14ac:dyDescent="0.25">
      <c r="A978" s="60">
        <v>3045103.9879999999</v>
      </c>
      <c r="B978" s="60">
        <v>35401268.816</v>
      </c>
      <c r="C978" s="60">
        <v>907.16300000000001</v>
      </c>
      <c r="D978" s="20">
        <v>44806</v>
      </c>
      <c r="E978" s="66">
        <v>756.50300000000004</v>
      </c>
    </row>
    <row r="979" spans="1:5" ht="16.5" thickBot="1" x14ac:dyDescent="0.25">
      <c r="A979" s="60">
        <v>3045103.9879999999</v>
      </c>
      <c r="B979" s="60">
        <v>35401268.816</v>
      </c>
      <c r="C979" s="60">
        <v>907.16300000000001</v>
      </c>
      <c r="D979" s="20">
        <v>44807</v>
      </c>
      <c r="E979" s="66">
        <v>756.28300000000002</v>
      </c>
    </row>
    <row r="980" spans="1:5" ht="16.5" thickBot="1" x14ac:dyDescent="0.25">
      <c r="A980" s="60">
        <v>3045103.9879999999</v>
      </c>
      <c r="B980" s="60">
        <v>35401268.816</v>
      </c>
      <c r="C980" s="60">
        <v>907.16300000000001</v>
      </c>
      <c r="D980" s="20">
        <v>44808</v>
      </c>
      <c r="E980" s="66">
        <v>756.28300000000002</v>
      </c>
    </row>
    <row r="981" spans="1:5" ht="16.5" thickBot="1" x14ac:dyDescent="0.25">
      <c r="A981" s="60">
        <v>3045103.9879999999</v>
      </c>
      <c r="B981" s="60">
        <v>35401268.816</v>
      </c>
      <c r="C981" s="60">
        <v>907.16300000000001</v>
      </c>
      <c r="D981" s="20">
        <v>44809</v>
      </c>
      <c r="E981" s="66">
        <v>756.26300000000003</v>
      </c>
    </row>
    <row r="982" spans="1:5" ht="16.5" thickBot="1" x14ac:dyDescent="0.25">
      <c r="A982" s="60">
        <v>3045103.9879999999</v>
      </c>
      <c r="B982" s="60">
        <v>35401268.816</v>
      </c>
      <c r="C982" s="60">
        <v>907.16300000000001</v>
      </c>
      <c r="D982" s="20">
        <v>44810</v>
      </c>
      <c r="E982" s="66">
        <v>756.63300000000004</v>
      </c>
    </row>
    <row r="983" spans="1:5" ht="16.5" thickBot="1" x14ac:dyDescent="0.25">
      <c r="A983" s="60">
        <v>3045103.9879999999</v>
      </c>
      <c r="B983" s="60">
        <v>35401268.816</v>
      </c>
      <c r="C983" s="60">
        <v>907.16300000000001</v>
      </c>
      <c r="D983" s="20">
        <v>44811</v>
      </c>
      <c r="E983" s="66">
        <v>756.86300000000006</v>
      </c>
    </row>
    <row r="984" spans="1:5" ht="16.5" thickBot="1" x14ac:dyDescent="0.25">
      <c r="A984" s="60">
        <v>3045103.9879999999</v>
      </c>
      <c r="B984" s="60">
        <v>35401268.816</v>
      </c>
      <c r="C984" s="60">
        <v>907.16300000000001</v>
      </c>
      <c r="D984" s="20">
        <v>44812</v>
      </c>
      <c r="E984" s="66">
        <v>756.83299999999997</v>
      </c>
    </row>
    <row r="985" spans="1:5" ht="16.5" thickBot="1" x14ac:dyDescent="0.25">
      <c r="A985" s="60">
        <v>3045103.9879999999</v>
      </c>
      <c r="B985" s="60">
        <v>35401268.816</v>
      </c>
      <c r="C985" s="60">
        <v>907.16300000000001</v>
      </c>
      <c r="D985" s="20">
        <v>44813</v>
      </c>
      <c r="E985" s="66">
        <v>756.38300000000004</v>
      </c>
    </row>
    <row r="986" spans="1:5" ht="16.5" thickBot="1" x14ac:dyDescent="0.25">
      <c r="A986" s="60">
        <v>3045103.9879999999</v>
      </c>
      <c r="B986" s="60">
        <v>35401268.816</v>
      </c>
      <c r="C986" s="60">
        <v>907.16300000000001</v>
      </c>
      <c r="D986" s="20">
        <v>44814</v>
      </c>
      <c r="E986" s="66">
        <v>756.94299999999998</v>
      </c>
    </row>
    <row r="987" spans="1:5" ht="16.5" thickBot="1" x14ac:dyDescent="0.25">
      <c r="A987" s="60">
        <v>3045103.9879999999</v>
      </c>
      <c r="B987" s="60">
        <v>35401268.816</v>
      </c>
      <c r="C987" s="60">
        <v>907.16300000000001</v>
      </c>
      <c r="D987" s="20">
        <v>44815</v>
      </c>
      <c r="E987" s="66">
        <v>757.09299999999996</v>
      </c>
    </row>
    <row r="988" spans="1:5" ht="16.5" thickBot="1" x14ac:dyDescent="0.25">
      <c r="A988" s="60">
        <v>3045103.9879999999</v>
      </c>
      <c r="B988" s="60">
        <v>35401268.816</v>
      </c>
      <c r="C988" s="60">
        <v>907.16300000000001</v>
      </c>
      <c r="D988" s="20">
        <v>44816</v>
      </c>
      <c r="E988" s="66">
        <v>757.16300000000001</v>
      </c>
    </row>
    <row r="989" spans="1:5" ht="16.5" thickBot="1" x14ac:dyDescent="0.25">
      <c r="A989" s="60">
        <v>3045103.9879999999</v>
      </c>
      <c r="B989" s="60">
        <v>35401268.816</v>
      </c>
      <c r="C989" s="60">
        <v>907.16300000000001</v>
      </c>
      <c r="D989" s="20">
        <v>44817</v>
      </c>
      <c r="E989" s="66">
        <v>757.60299999999995</v>
      </c>
    </row>
    <row r="990" spans="1:5" ht="16.5" thickBot="1" x14ac:dyDescent="0.25">
      <c r="A990" s="60">
        <v>3045103.9879999999</v>
      </c>
      <c r="B990" s="60">
        <v>35401268.816</v>
      </c>
      <c r="C990" s="60">
        <v>907.16300000000001</v>
      </c>
      <c r="D990" s="20">
        <v>44818</v>
      </c>
      <c r="E990" s="66">
        <v>757.673</v>
      </c>
    </row>
    <row r="991" spans="1:5" ht="16.5" thickBot="1" x14ac:dyDescent="0.25">
      <c r="A991" s="60">
        <v>3045103.9879999999</v>
      </c>
      <c r="B991" s="60">
        <v>35401268.816</v>
      </c>
      <c r="C991" s="60">
        <v>907.16300000000001</v>
      </c>
      <c r="D991" s="2">
        <v>44819</v>
      </c>
      <c r="E991" s="66">
        <v>757.87300000000005</v>
      </c>
    </row>
    <row r="992" spans="1:5" ht="16.5" thickBot="1" x14ac:dyDescent="0.25">
      <c r="A992" s="60">
        <v>3045103.9879999999</v>
      </c>
      <c r="B992" s="60">
        <v>35401268.816</v>
      </c>
      <c r="C992" s="60">
        <v>907.16300000000001</v>
      </c>
      <c r="D992" s="2">
        <v>44820</v>
      </c>
      <c r="E992" s="66">
        <v>757.50300000000004</v>
      </c>
    </row>
    <row r="993" spans="1:5" ht="16.5" thickBot="1" x14ac:dyDescent="0.25">
      <c r="A993" s="60">
        <v>3045103.9879999999</v>
      </c>
      <c r="B993" s="60">
        <v>35401268.816</v>
      </c>
      <c r="C993" s="60">
        <v>907.16300000000001</v>
      </c>
      <c r="D993" s="2">
        <v>44821</v>
      </c>
      <c r="E993" s="66">
        <v>755.803</v>
      </c>
    </row>
    <row r="994" spans="1:5" ht="16.5" thickBot="1" x14ac:dyDescent="0.25">
      <c r="A994" s="60">
        <v>3045103.9879999999</v>
      </c>
      <c r="B994" s="60">
        <v>35401268.816</v>
      </c>
      <c r="C994" s="60">
        <v>907.16300000000001</v>
      </c>
      <c r="D994" s="2">
        <v>44822</v>
      </c>
      <c r="E994" s="66">
        <v>755.74300000000005</v>
      </c>
    </row>
    <row r="995" spans="1:5" ht="16.5" thickBot="1" x14ac:dyDescent="0.25">
      <c r="A995" s="60">
        <v>3045103.9879999999</v>
      </c>
      <c r="B995" s="60">
        <v>35401268.816</v>
      </c>
      <c r="C995" s="60">
        <v>907.16300000000001</v>
      </c>
      <c r="D995" s="2">
        <v>44823</v>
      </c>
      <c r="E995" s="66">
        <v>755.71299999999997</v>
      </c>
    </row>
    <row r="996" spans="1:5" ht="16.5" thickBot="1" x14ac:dyDescent="0.25">
      <c r="A996" s="60">
        <v>3045103.9879999999</v>
      </c>
      <c r="B996" s="60">
        <v>35401268.816</v>
      </c>
      <c r="C996" s="60">
        <v>907.16300000000001</v>
      </c>
      <c r="D996" s="2">
        <v>44824</v>
      </c>
      <c r="E996" s="66">
        <v>756.35299999999995</v>
      </c>
    </row>
    <row r="997" spans="1:5" ht="16.5" thickBot="1" x14ac:dyDescent="0.25">
      <c r="A997" s="60">
        <v>3045103.9879999999</v>
      </c>
      <c r="B997" s="60">
        <v>35401268.816</v>
      </c>
      <c r="C997" s="60">
        <v>907.16300000000001</v>
      </c>
      <c r="D997" s="2">
        <v>44825</v>
      </c>
      <c r="E997" s="66">
        <v>757.28300000000002</v>
      </c>
    </row>
    <row r="998" spans="1:5" ht="16.5" thickBot="1" x14ac:dyDescent="0.25">
      <c r="A998" s="60">
        <v>3045103.9879999999</v>
      </c>
      <c r="B998" s="60">
        <v>35401268.816</v>
      </c>
      <c r="C998" s="60">
        <v>907.16300000000001</v>
      </c>
      <c r="D998" s="2">
        <v>44826</v>
      </c>
      <c r="E998" s="66">
        <v>756.41300000000001</v>
      </c>
    </row>
    <row r="999" spans="1:5" ht="16.5" thickBot="1" x14ac:dyDescent="0.25">
      <c r="A999" s="60">
        <v>3045103.9879999999</v>
      </c>
      <c r="B999" s="60">
        <v>35401268.816</v>
      </c>
      <c r="C999" s="60">
        <v>907.16300000000001</v>
      </c>
      <c r="D999" s="2">
        <v>44827</v>
      </c>
      <c r="E999" s="66">
        <v>756.50300000000004</v>
      </c>
    </row>
    <row r="1000" spans="1:5" ht="16.5" thickBot="1" x14ac:dyDescent="0.25">
      <c r="A1000" s="60">
        <v>3045103.9879999999</v>
      </c>
      <c r="B1000" s="60">
        <v>35401268.816</v>
      </c>
      <c r="C1000" s="60">
        <v>907.16300000000001</v>
      </c>
      <c r="D1000" s="2">
        <v>44828</v>
      </c>
      <c r="E1000" s="66">
        <v>756.65300000000002</v>
      </c>
    </row>
    <row r="1001" spans="1:5" ht="16.5" thickBot="1" x14ac:dyDescent="0.25">
      <c r="A1001" s="60">
        <v>3045103.9879999999</v>
      </c>
      <c r="B1001" s="60">
        <v>35401268.816</v>
      </c>
      <c r="C1001" s="60">
        <v>907.16300000000001</v>
      </c>
      <c r="D1001" s="2">
        <v>44829</v>
      </c>
      <c r="E1001" s="66"/>
    </row>
    <row r="1002" spans="1:5" ht="16.5" thickBot="1" x14ac:dyDescent="0.25">
      <c r="A1002" s="60">
        <v>3045103.9879999999</v>
      </c>
      <c r="B1002" s="60">
        <v>35401268.816</v>
      </c>
      <c r="C1002" s="60">
        <v>907.16300000000001</v>
      </c>
      <c r="D1002" s="2">
        <v>44830</v>
      </c>
      <c r="E1002" s="66"/>
    </row>
    <row r="1003" spans="1:5" ht="16.5" thickBot="1" x14ac:dyDescent="0.25">
      <c r="A1003" s="60">
        <v>3045103.9879999999</v>
      </c>
      <c r="B1003" s="60">
        <v>35401268.816</v>
      </c>
      <c r="C1003" s="60">
        <v>907.16300000000001</v>
      </c>
      <c r="D1003" s="2">
        <v>44831</v>
      </c>
      <c r="E1003" s="66">
        <v>751.34299999999996</v>
      </c>
    </row>
    <row r="1004" spans="1:5" ht="16.5" thickBot="1" x14ac:dyDescent="0.25">
      <c r="A1004" s="60">
        <v>3045103.9879999999</v>
      </c>
      <c r="B1004" s="60">
        <v>35401268.816</v>
      </c>
      <c r="C1004" s="60">
        <v>907.16300000000001</v>
      </c>
      <c r="D1004" s="2">
        <v>44832</v>
      </c>
      <c r="E1004" s="66">
        <v>751.21299999999997</v>
      </c>
    </row>
    <row r="1005" spans="1:5" ht="16.5" thickBot="1" x14ac:dyDescent="0.25">
      <c r="A1005" s="60">
        <v>3045103.9879999999</v>
      </c>
      <c r="B1005" s="60">
        <v>35401268.816</v>
      </c>
      <c r="C1005" s="60">
        <v>907.16300000000001</v>
      </c>
      <c r="D1005" s="2">
        <v>44833</v>
      </c>
      <c r="E1005" s="66">
        <v>751.07299999999998</v>
      </c>
    </row>
    <row r="1006" spans="1:5" ht="16.5" thickBot="1" x14ac:dyDescent="0.25">
      <c r="A1006" s="60">
        <v>3045103.9879999999</v>
      </c>
      <c r="B1006" s="60">
        <v>35401268.816</v>
      </c>
      <c r="C1006" s="60">
        <v>907.16300000000001</v>
      </c>
      <c r="D1006" s="2">
        <v>44834</v>
      </c>
      <c r="E1006" s="66">
        <v>750.84299999999996</v>
      </c>
    </row>
    <row r="1007" spans="1:5" ht="16.5" thickBot="1" x14ac:dyDescent="0.25">
      <c r="A1007" s="60">
        <v>3045103.9879999999</v>
      </c>
      <c r="B1007" s="60">
        <v>35401268.816</v>
      </c>
      <c r="C1007" s="60">
        <v>907.16300000000001</v>
      </c>
      <c r="D1007" s="2">
        <v>44835</v>
      </c>
      <c r="E1007" s="66">
        <v>750.86300000000006</v>
      </c>
    </row>
    <row r="1008" spans="1:5" ht="16.5" thickBot="1" x14ac:dyDescent="0.25">
      <c r="A1008" s="60">
        <v>3045103.9879999999</v>
      </c>
      <c r="B1008" s="60">
        <v>35401268.816</v>
      </c>
      <c r="C1008" s="60">
        <v>907.16300000000001</v>
      </c>
      <c r="D1008" s="2">
        <v>44836</v>
      </c>
      <c r="E1008" s="66">
        <v>751.50300000000004</v>
      </c>
    </row>
    <row r="1009" spans="1:5" ht="16.5" thickBot="1" x14ac:dyDescent="0.25">
      <c r="A1009" s="60">
        <v>3045103.9879999999</v>
      </c>
      <c r="B1009" s="60">
        <v>35401268.816</v>
      </c>
      <c r="C1009" s="60">
        <v>907.16300000000001</v>
      </c>
      <c r="D1009" s="2">
        <v>44837</v>
      </c>
      <c r="E1009" s="66"/>
    </row>
    <row r="1010" spans="1:5" ht="16.5" thickBot="1" x14ac:dyDescent="0.25">
      <c r="A1010" s="60">
        <v>3045103.9879999999</v>
      </c>
      <c r="B1010" s="60">
        <v>35401268.816</v>
      </c>
      <c r="C1010" s="60">
        <v>907.16300000000001</v>
      </c>
      <c r="D1010" s="2">
        <v>44838</v>
      </c>
      <c r="E1010" s="66">
        <v>751.303</v>
      </c>
    </row>
    <row r="1011" spans="1:5" ht="16.5" thickBot="1" x14ac:dyDescent="0.25">
      <c r="A1011" s="60">
        <v>3045103.9879999999</v>
      </c>
      <c r="B1011" s="60">
        <v>35401268.816</v>
      </c>
      <c r="C1011" s="60">
        <v>907.16300000000001</v>
      </c>
      <c r="D1011" s="2">
        <v>44839</v>
      </c>
      <c r="E1011" s="66">
        <v>751.36300000000006</v>
      </c>
    </row>
    <row r="1012" spans="1:5" ht="16.5" thickBot="1" x14ac:dyDescent="0.25">
      <c r="A1012" s="60">
        <v>3045103.9879999999</v>
      </c>
      <c r="B1012" s="60">
        <v>35401268.816</v>
      </c>
      <c r="C1012" s="60">
        <v>907.16300000000001</v>
      </c>
      <c r="D1012" s="2">
        <v>44840</v>
      </c>
      <c r="E1012" s="66">
        <v>751.25300000000004</v>
      </c>
    </row>
    <row r="1013" spans="1:5" ht="16.5" thickBot="1" x14ac:dyDescent="0.25">
      <c r="A1013" s="60">
        <v>3045103.9879999999</v>
      </c>
      <c r="B1013" s="60">
        <v>35401268.816</v>
      </c>
      <c r="C1013" s="60">
        <v>907.16300000000001</v>
      </c>
      <c r="D1013" s="2">
        <v>44841</v>
      </c>
      <c r="E1013" s="66">
        <v>749.00300000000004</v>
      </c>
    </row>
    <row r="1014" spans="1:5" ht="16.5" thickBot="1" x14ac:dyDescent="0.25">
      <c r="A1014" s="60">
        <v>3045103.9879999999</v>
      </c>
      <c r="B1014" s="60">
        <v>35401268.816</v>
      </c>
      <c r="C1014" s="60">
        <v>907.16300000000001</v>
      </c>
      <c r="D1014" s="2">
        <v>44842</v>
      </c>
      <c r="E1014" s="66">
        <v>748.85299999999995</v>
      </c>
    </row>
    <row r="1015" spans="1:5" ht="16.5" thickBot="1" x14ac:dyDescent="0.25">
      <c r="A1015" s="60">
        <v>3045103.9879999999</v>
      </c>
      <c r="B1015" s="60">
        <v>35401268.816</v>
      </c>
      <c r="C1015" s="60">
        <v>907.16300000000001</v>
      </c>
      <c r="D1015" s="2">
        <v>44843</v>
      </c>
      <c r="E1015" s="66">
        <v>748.72299999999996</v>
      </c>
    </row>
    <row r="1016" spans="1:5" ht="16.5" thickBot="1" x14ac:dyDescent="0.25">
      <c r="A1016" s="60">
        <v>3045103.9879999999</v>
      </c>
      <c r="B1016" s="60">
        <v>35401268.816</v>
      </c>
      <c r="C1016" s="60">
        <v>907.16300000000001</v>
      </c>
      <c r="D1016" s="2">
        <v>44844</v>
      </c>
      <c r="E1016" s="66"/>
    </row>
    <row r="1017" spans="1:5" ht="16.5" thickBot="1" x14ac:dyDescent="0.25">
      <c r="A1017" s="60">
        <v>3045103.9879999999</v>
      </c>
      <c r="B1017" s="60">
        <v>35401268.816</v>
      </c>
      <c r="C1017" s="60">
        <v>907.16300000000001</v>
      </c>
      <c r="D1017" s="2">
        <v>44845</v>
      </c>
      <c r="E1017" s="66"/>
    </row>
    <row r="1018" spans="1:5" ht="16.5" thickBot="1" x14ac:dyDescent="0.25">
      <c r="A1018" s="60">
        <v>3045103.9879999999</v>
      </c>
      <c r="B1018" s="60">
        <v>35401268.816</v>
      </c>
      <c r="C1018" s="60">
        <v>907.16300000000001</v>
      </c>
      <c r="D1018" s="2">
        <v>44846</v>
      </c>
      <c r="E1018" s="66">
        <v>745.99300000000005</v>
      </c>
    </row>
    <row r="1019" spans="1:5" ht="16.5" thickBot="1" x14ac:dyDescent="0.25">
      <c r="A1019" s="60">
        <v>3045103.9879999999</v>
      </c>
      <c r="B1019" s="60">
        <v>35401268.816</v>
      </c>
      <c r="C1019" s="60">
        <v>907.16300000000001</v>
      </c>
      <c r="D1019" s="2">
        <v>44847</v>
      </c>
      <c r="E1019" s="66">
        <v>745.85299999999995</v>
      </c>
    </row>
    <row r="1020" spans="1:5" ht="16.5" thickBot="1" x14ac:dyDescent="0.25">
      <c r="A1020" s="60">
        <v>3045103.9879999999</v>
      </c>
      <c r="B1020" s="60">
        <v>35401268.816</v>
      </c>
      <c r="C1020" s="60">
        <v>907.16300000000001</v>
      </c>
      <c r="D1020" s="2">
        <v>44848</v>
      </c>
      <c r="E1020" s="66">
        <v>745.69299999999998</v>
      </c>
    </row>
    <row r="1021" spans="1:5" ht="16.5" thickBot="1" x14ac:dyDescent="0.25">
      <c r="A1021" s="60">
        <v>3045103.9879999999</v>
      </c>
      <c r="B1021" s="60">
        <v>35401268.816</v>
      </c>
      <c r="C1021" s="60">
        <v>907.16300000000001</v>
      </c>
      <c r="D1021" s="2">
        <v>44849</v>
      </c>
      <c r="E1021" s="66">
        <v>745.66300000000001</v>
      </c>
    </row>
    <row r="1022" spans="1:5" ht="16.5" thickBot="1" x14ac:dyDescent="0.25">
      <c r="A1022" s="60">
        <v>3045103.9879999999</v>
      </c>
      <c r="B1022" s="60">
        <v>35401268.816</v>
      </c>
      <c r="C1022" s="60">
        <v>907.16300000000001</v>
      </c>
      <c r="D1022" s="2">
        <v>44850</v>
      </c>
      <c r="E1022" s="66">
        <v>745.56299999999999</v>
      </c>
    </row>
    <row r="1023" spans="1:5" ht="16.5" thickBot="1" x14ac:dyDescent="0.25">
      <c r="A1023" s="60">
        <v>3045103.9879999999</v>
      </c>
      <c r="B1023" s="60">
        <v>35401268.816</v>
      </c>
      <c r="C1023" s="60">
        <v>907.16300000000001</v>
      </c>
      <c r="D1023" s="2">
        <v>44851</v>
      </c>
      <c r="E1023" s="66">
        <v>745.60299999999995</v>
      </c>
    </row>
    <row r="1024" spans="1:5" ht="16.5" thickBot="1" x14ac:dyDescent="0.25">
      <c r="A1024" s="60">
        <v>3045103.9879999999</v>
      </c>
      <c r="B1024" s="60">
        <v>35401268.816</v>
      </c>
      <c r="C1024" s="60">
        <v>907.16300000000001</v>
      </c>
      <c r="D1024" s="2">
        <v>44852</v>
      </c>
      <c r="E1024" s="66">
        <v>745.57299999999998</v>
      </c>
    </row>
    <row r="1025" spans="1:5" ht="16.5" thickBot="1" x14ac:dyDescent="0.25">
      <c r="A1025" s="60">
        <v>3045103.9879999999</v>
      </c>
      <c r="B1025" s="60">
        <v>35401268.816</v>
      </c>
      <c r="C1025" s="60">
        <v>907.16300000000001</v>
      </c>
      <c r="D1025" s="2">
        <v>44853</v>
      </c>
      <c r="E1025" s="66">
        <v>745.54300000000001</v>
      </c>
    </row>
    <row r="1026" spans="1:5" ht="16.5" thickBot="1" x14ac:dyDescent="0.25">
      <c r="A1026" s="60">
        <v>3045103.9879999999</v>
      </c>
      <c r="B1026" s="60">
        <v>35401268.816</v>
      </c>
      <c r="C1026" s="60">
        <v>907.16300000000001</v>
      </c>
      <c r="D1026" s="2">
        <v>44854</v>
      </c>
      <c r="E1026" s="66">
        <v>745.52300000000002</v>
      </c>
    </row>
    <row r="1027" spans="1:5" ht="16.5" thickBot="1" x14ac:dyDescent="0.25">
      <c r="A1027" s="60">
        <v>3045103.9879999999</v>
      </c>
      <c r="B1027" s="60">
        <v>35401268.816</v>
      </c>
      <c r="C1027" s="60">
        <v>907.16300000000001</v>
      </c>
      <c r="D1027" s="2">
        <v>44855</v>
      </c>
      <c r="E1027" s="66">
        <v>745.32299999999998</v>
      </c>
    </row>
    <row r="1028" spans="1:5" ht="16.5" thickBot="1" x14ac:dyDescent="0.25">
      <c r="A1028" s="60">
        <v>3045103.9879999999</v>
      </c>
      <c r="B1028" s="60">
        <v>35401268.816</v>
      </c>
      <c r="C1028" s="60">
        <v>907.16300000000001</v>
      </c>
      <c r="D1028" s="2">
        <v>44856</v>
      </c>
      <c r="E1028" s="66">
        <v>744.86300000000006</v>
      </c>
    </row>
    <row r="1029" spans="1:5" ht="16.5" thickBot="1" x14ac:dyDescent="0.25">
      <c r="A1029" s="60">
        <v>3045103.9879999999</v>
      </c>
      <c r="B1029" s="60">
        <v>35401268.816</v>
      </c>
      <c r="C1029" s="60">
        <v>907.16300000000001</v>
      </c>
      <c r="D1029" s="2">
        <v>44857</v>
      </c>
      <c r="E1029" s="66">
        <v>744.37300000000005</v>
      </c>
    </row>
    <row r="1030" spans="1:5" ht="16.5" thickBot="1" x14ac:dyDescent="0.25">
      <c r="A1030" s="60">
        <v>3045103.9879999999</v>
      </c>
      <c r="B1030" s="60">
        <v>35401268.816</v>
      </c>
      <c r="C1030" s="60">
        <v>907.16300000000001</v>
      </c>
      <c r="D1030" s="2">
        <v>44858</v>
      </c>
      <c r="E1030" s="66">
        <v>744.27300000000002</v>
      </c>
    </row>
    <row r="1031" spans="1:5" ht="16.5" thickBot="1" x14ac:dyDescent="0.25">
      <c r="A1031" s="60">
        <v>3045103.9879999999</v>
      </c>
      <c r="B1031" s="60">
        <v>35401268.816</v>
      </c>
      <c r="C1031" s="60">
        <v>907.16300000000001</v>
      </c>
      <c r="D1031" s="2">
        <v>44859</v>
      </c>
      <c r="E1031" s="66">
        <v>743.97299999999996</v>
      </c>
    </row>
    <row r="1032" spans="1:5" ht="16.5" thickBot="1" x14ac:dyDescent="0.25">
      <c r="A1032" s="60">
        <v>3045103.9879999999</v>
      </c>
      <c r="B1032" s="60">
        <v>35401268.816</v>
      </c>
      <c r="C1032" s="60">
        <v>907.16300000000001</v>
      </c>
      <c r="D1032" s="2">
        <v>44860</v>
      </c>
      <c r="E1032" s="66">
        <v>743.78300000000002</v>
      </c>
    </row>
    <row r="1033" spans="1:5" ht="16.5" thickBot="1" x14ac:dyDescent="0.25">
      <c r="A1033" s="60">
        <v>3045103.9879999999</v>
      </c>
      <c r="B1033" s="60">
        <v>35401268.816</v>
      </c>
      <c r="C1033" s="60">
        <v>907.16300000000001</v>
      </c>
      <c r="D1033" s="2">
        <v>44861</v>
      </c>
      <c r="E1033" s="66">
        <v>743.62300000000005</v>
      </c>
    </row>
    <row r="1034" spans="1:5" ht="16.5" thickBot="1" x14ac:dyDescent="0.25">
      <c r="A1034" s="60">
        <v>3045103.9879999999</v>
      </c>
      <c r="B1034" s="60">
        <v>35401268.816</v>
      </c>
      <c r="C1034" s="60">
        <v>907.16300000000001</v>
      </c>
      <c r="D1034" s="2">
        <v>44862</v>
      </c>
      <c r="E1034" s="66">
        <v>743.52300000000002</v>
      </c>
    </row>
    <row r="1035" spans="1:5" ht="16.5" thickBot="1" x14ac:dyDescent="0.25">
      <c r="A1035" s="60">
        <v>3045103.9879999999</v>
      </c>
      <c r="B1035" s="60">
        <v>35401268.816</v>
      </c>
      <c r="C1035" s="60">
        <v>907.16300000000001</v>
      </c>
      <c r="D1035" s="2">
        <v>44863</v>
      </c>
      <c r="E1035" s="66">
        <v>743.43299999999999</v>
      </c>
    </row>
    <row r="1036" spans="1:5" ht="16.5" thickBot="1" x14ac:dyDescent="0.25">
      <c r="A1036" s="60">
        <v>3045103.9879999999</v>
      </c>
      <c r="B1036" s="60">
        <v>35401268.816</v>
      </c>
      <c r="C1036" s="60">
        <v>907.16300000000001</v>
      </c>
      <c r="D1036" s="2">
        <v>44864</v>
      </c>
      <c r="E1036" s="66">
        <v>743.31299999999999</v>
      </c>
    </row>
    <row r="1037" spans="1:5" ht="16.5" thickBot="1" x14ac:dyDescent="0.25">
      <c r="A1037" s="60">
        <v>3045103.9879999999</v>
      </c>
      <c r="B1037" s="60">
        <v>35401268.816</v>
      </c>
      <c r="C1037" s="60">
        <v>907.16300000000001</v>
      </c>
      <c r="D1037" s="2">
        <v>44865</v>
      </c>
      <c r="E1037" s="66">
        <v>743.21299999999997</v>
      </c>
    </row>
    <row r="1038" spans="1:5" ht="16.5" thickBot="1" x14ac:dyDescent="0.25">
      <c r="A1038" s="60">
        <v>3045103.9879999999</v>
      </c>
      <c r="B1038" s="60">
        <v>35401268.816</v>
      </c>
      <c r="C1038" s="60">
        <v>907.16300000000001</v>
      </c>
      <c r="D1038" s="2">
        <v>44866</v>
      </c>
      <c r="E1038" s="66">
        <v>743.13300000000004</v>
      </c>
    </row>
    <row r="1039" spans="1:5" ht="16.5" thickBot="1" x14ac:dyDescent="0.25">
      <c r="A1039" s="60">
        <v>3045103.9879999999</v>
      </c>
      <c r="B1039" s="60">
        <v>35401268.816</v>
      </c>
      <c r="C1039" s="60">
        <v>907.16300000000001</v>
      </c>
      <c r="D1039" s="2">
        <v>44867</v>
      </c>
      <c r="E1039" s="66">
        <v>743.09299999999996</v>
      </c>
    </row>
    <row r="1040" spans="1:5" ht="16.5" thickBot="1" x14ac:dyDescent="0.25">
      <c r="A1040" s="60">
        <v>3045103.9879999999</v>
      </c>
      <c r="B1040" s="60">
        <v>35401268.816</v>
      </c>
      <c r="C1040" s="60">
        <v>907.16300000000001</v>
      </c>
      <c r="D1040" s="2">
        <v>44868</v>
      </c>
      <c r="E1040" s="67">
        <v>742.85299999999995</v>
      </c>
    </row>
    <row r="1041" spans="1:5" ht="16.5" thickBot="1" x14ac:dyDescent="0.25">
      <c r="A1041" s="60">
        <v>3045103.9879999999</v>
      </c>
      <c r="B1041" s="60">
        <v>35401268.816</v>
      </c>
      <c r="C1041" s="60">
        <v>907.16300000000001</v>
      </c>
      <c r="D1041" s="2">
        <v>44869</v>
      </c>
      <c r="E1041" s="66">
        <v>742.72299999999996</v>
      </c>
    </row>
    <row r="1042" spans="1:5" ht="16.5" thickBot="1" x14ac:dyDescent="0.25">
      <c r="A1042" s="60">
        <v>3045103.9879999999</v>
      </c>
      <c r="B1042" s="60">
        <v>35401268.816</v>
      </c>
      <c r="C1042" s="60">
        <v>907.16300000000001</v>
      </c>
      <c r="D1042" s="2">
        <v>44870</v>
      </c>
      <c r="E1042" s="66">
        <v>742.68299999999999</v>
      </c>
    </row>
    <row r="1043" spans="1:5" ht="16.5" thickBot="1" x14ac:dyDescent="0.25">
      <c r="A1043" s="60">
        <v>3045103.9879999999</v>
      </c>
      <c r="B1043" s="60">
        <v>35401268.816</v>
      </c>
      <c r="C1043" s="60">
        <v>907.16300000000001</v>
      </c>
      <c r="D1043" s="2">
        <v>44871</v>
      </c>
      <c r="E1043" s="66">
        <v>742.59299999999996</v>
      </c>
    </row>
    <row r="1044" spans="1:5" ht="16.5" thickBot="1" x14ac:dyDescent="0.25">
      <c r="A1044" s="60">
        <v>3045103.9879999999</v>
      </c>
      <c r="B1044" s="60">
        <v>35401268.816</v>
      </c>
      <c r="C1044" s="60">
        <v>907.16300000000001</v>
      </c>
      <c r="D1044" s="2">
        <v>44872</v>
      </c>
      <c r="E1044" s="66">
        <v>742.48299999999995</v>
      </c>
    </row>
    <row r="1045" spans="1:5" ht="16.5" thickBot="1" x14ac:dyDescent="0.25">
      <c r="A1045" s="60">
        <v>3045103.9879999999</v>
      </c>
      <c r="B1045" s="60">
        <v>35401268.816</v>
      </c>
      <c r="C1045" s="60">
        <v>907.16300000000001</v>
      </c>
      <c r="D1045" s="2">
        <v>44873</v>
      </c>
      <c r="E1045" s="66">
        <v>742.40300000000002</v>
      </c>
    </row>
    <row r="1046" spans="1:5" ht="16.5" thickBot="1" x14ac:dyDescent="0.25">
      <c r="A1046" s="60">
        <v>3045103.9879999999</v>
      </c>
      <c r="B1046" s="60">
        <v>35401268.816</v>
      </c>
      <c r="C1046" s="60">
        <v>907.16300000000001</v>
      </c>
      <c r="D1046" s="2">
        <v>44874</v>
      </c>
      <c r="E1046" s="66">
        <v>742.64300000000003</v>
      </c>
    </row>
    <row r="1047" spans="1:5" ht="16.5" thickBot="1" x14ac:dyDescent="0.25">
      <c r="A1047" s="60">
        <v>3045103.9879999999</v>
      </c>
      <c r="B1047" s="60">
        <v>35401268.816</v>
      </c>
      <c r="C1047" s="60">
        <v>907.16300000000001</v>
      </c>
      <c r="D1047" s="2">
        <v>44875</v>
      </c>
      <c r="E1047" s="66">
        <v>742.65300000000002</v>
      </c>
    </row>
    <row r="1048" spans="1:5" ht="16.5" thickBot="1" x14ac:dyDescent="0.25">
      <c r="A1048" s="60">
        <v>3045103.9879999999</v>
      </c>
      <c r="B1048" s="60">
        <v>35401268.816</v>
      </c>
      <c r="C1048" s="60">
        <v>907.16300000000001</v>
      </c>
      <c r="D1048" s="2">
        <v>44876</v>
      </c>
      <c r="E1048" s="66">
        <v>742.61300000000006</v>
      </c>
    </row>
    <row r="1049" spans="1:5" ht="16.5" thickBot="1" x14ac:dyDescent="0.25">
      <c r="A1049" s="60">
        <v>3045103.9879999999</v>
      </c>
      <c r="B1049" s="60">
        <v>35401268.816</v>
      </c>
      <c r="C1049" s="60">
        <v>907.16300000000001</v>
      </c>
      <c r="D1049" s="2">
        <v>44877</v>
      </c>
      <c r="E1049" s="66">
        <v>742.58299999999997</v>
      </c>
    </row>
    <row r="1050" spans="1:5" ht="16.5" thickBot="1" x14ac:dyDescent="0.25">
      <c r="A1050" s="60">
        <v>3045103.9879999999</v>
      </c>
      <c r="B1050" s="60">
        <v>35401268.816</v>
      </c>
      <c r="C1050" s="60">
        <v>907.16300000000001</v>
      </c>
      <c r="D1050" s="2">
        <v>44878</v>
      </c>
      <c r="E1050" s="66">
        <v>742.50300000000004</v>
      </c>
    </row>
    <row r="1051" spans="1:5" ht="16.5" thickBot="1" x14ac:dyDescent="0.25">
      <c r="A1051" s="60">
        <v>3045103.9879999999</v>
      </c>
      <c r="B1051" s="60">
        <v>35401268.816</v>
      </c>
      <c r="C1051" s="60">
        <v>907.16300000000001</v>
      </c>
      <c r="D1051" s="2">
        <v>44879</v>
      </c>
      <c r="E1051" s="66">
        <v>742.45299999999997</v>
      </c>
    </row>
    <row r="1052" spans="1:5" ht="16.5" thickBot="1" x14ac:dyDescent="0.25">
      <c r="A1052" s="60">
        <v>3045103.9879999999</v>
      </c>
      <c r="B1052" s="60">
        <v>35401268.816</v>
      </c>
      <c r="C1052" s="60">
        <v>907.16300000000001</v>
      </c>
      <c r="D1052" s="2">
        <v>44880</v>
      </c>
      <c r="E1052" s="66">
        <v>742.48299999999995</v>
      </c>
    </row>
    <row r="1053" spans="1:5" ht="16.5" thickBot="1" x14ac:dyDescent="0.25">
      <c r="A1053" s="60">
        <v>3045103.9879999999</v>
      </c>
      <c r="B1053" s="60">
        <v>35401268.816</v>
      </c>
      <c r="C1053" s="60">
        <v>907.16300000000001</v>
      </c>
      <c r="D1053" s="2">
        <v>44881</v>
      </c>
      <c r="E1053" s="66">
        <v>742.36300000000006</v>
      </c>
    </row>
    <row r="1054" spans="1:5" ht="16.5" thickBot="1" x14ac:dyDescent="0.25">
      <c r="A1054" s="60">
        <v>3045103.9879999999</v>
      </c>
      <c r="B1054" s="60">
        <v>35401268.816</v>
      </c>
      <c r="C1054" s="60">
        <v>907.16300000000001</v>
      </c>
      <c r="D1054" s="2">
        <v>44882</v>
      </c>
      <c r="E1054" s="66">
        <v>742.32299999999998</v>
      </c>
    </row>
    <row r="1055" spans="1:5" ht="16.5" thickBot="1" x14ac:dyDescent="0.25">
      <c r="A1055" s="60">
        <v>3045103.9879999999</v>
      </c>
      <c r="B1055" s="60">
        <v>35401268.816</v>
      </c>
      <c r="C1055" s="60">
        <v>907.16300000000001</v>
      </c>
      <c r="D1055" s="2">
        <v>44883</v>
      </c>
      <c r="E1055" s="66">
        <v>742.19299999999998</v>
      </c>
    </row>
    <row r="1056" spans="1:5" ht="16.5" thickBot="1" x14ac:dyDescent="0.25">
      <c r="A1056" s="60">
        <v>3045103.9879999999</v>
      </c>
      <c r="B1056" s="60">
        <v>35401268.816</v>
      </c>
      <c r="C1056" s="60">
        <v>907.16300000000001</v>
      </c>
      <c r="D1056" s="2">
        <v>44884</v>
      </c>
      <c r="E1056" s="66">
        <v>741.91300000000001</v>
      </c>
    </row>
    <row r="1057" spans="1:5" ht="16.5" thickBot="1" x14ac:dyDescent="0.25">
      <c r="A1057" s="60">
        <v>3045103.9879999999</v>
      </c>
      <c r="B1057" s="60">
        <v>35401268.816</v>
      </c>
      <c r="C1057" s="60">
        <v>907.16300000000001</v>
      </c>
      <c r="D1057" s="2">
        <v>44885</v>
      </c>
      <c r="E1057" s="66">
        <v>741.87300000000005</v>
      </c>
    </row>
    <row r="1058" spans="1:5" ht="16.5" thickBot="1" x14ac:dyDescent="0.25">
      <c r="A1058" s="60">
        <v>3045103.9879999999</v>
      </c>
      <c r="B1058" s="60">
        <v>35401268.816</v>
      </c>
      <c r="C1058" s="60">
        <v>907.16300000000001</v>
      </c>
      <c r="D1058" s="2">
        <v>44886</v>
      </c>
      <c r="E1058" s="66">
        <v>741.71299999999997</v>
      </c>
    </row>
    <row r="1059" spans="1:5" ht="16.5" thickBot="1" x14ac:dyDescent="0.25">
      <c r="A1059" s="60">
        <v>3045103.9879999999</v>
      </c>
      <c r="B1059" s="60">
        <v>35401268.816</v>
      </c>
      <c r="C1059" s="60">
        <v>907.16300000000001</v>
      </c>
      <c r="D1059" s="2">
        <v>44887</v>
      </c>
      <c r="E1059" s="68">
        <v>741.64300000000003</v>
      </c>
    </row>
    <row r="1060" spans="1:5" ht="16.5" thickBot="1" x14ac:dyDescent="0.25">
      <c r="A1060" s="60">
        <v>3045103.9879999999</v>
      </c>
      <c r="B1060" s="60">
        <v>35401268.816</v>
      </c>
      <c r="C1060" s="60">
        <v>907.16300000000001</v>
      </c>
      <c r="D1060" s="2">
        <v>44888</v>
      </c>
      <c r="E1060" s="66">
        <v>741.65300000000002</v>
      </c>
    </row>
    <row r="1061" spans="1:5" ht="16.5" thickBot="1" x14ac:dyDescent="0.25">
      <c r="A1061" s="60">
        <v>3045103.9879999999</v>
      </c>
      <c r="B1061" s="60">
        <v>35401268.816</v>
      </c>
      <c r="C1061" s="60">
        <v>907.16300000000001</v>
      </c>
      <c r="D1061" s="2">
        <v>44889</v>
      </c>
      <c r="E1061" s="66">
        <v>741.61300000000006</v>
      </c>
    </row>
    <row r="1062" spans="1:5" ht="16.5" thickBot="1" x14ac:dyDescent="0.25">
      <c r="A1062" s="60">
        <v>3045103.9879999999</v>
      </c>
      <c r="B1062" s="60">
        <v>35401268.816</v>
      </c>
      <c r="C1062" s="60">
        <v>907.16300000000001</v>
      </c>
      <c r="D1062" s="2">
        <v>44890</v>
      </c>
      <c r="E1062" s="66">
        <v>741.54300000000001</v>
      </c>
    </row>
    <row r="1063" spans="1:5" ht="16.5" thickBot="1" x14ac:dyDescent="0.25">
      <c r="A1063" s="60">
        <v>3045103.9879999999</v>
      </c>
      <c r="B1063" s="60">
        <v>35401268.816</v>
      </c>
      <c r="C1063" s="60">
        <v>907.16300000000001</v>
      </c>
      <c r="D1063" s="2">
        <v>44891</v>
      </c>
      <c r="E1063" s="66">
        <v>741.56299999999999</v>
      </c>
    </row>
    <row r="1064" spans="1:5" ht="16.5" thickBot="1" x14ac:dyDescent="0.25">
      <c r="A1064" s="60">
        <v>3045103.9879999999</v>
      </c>
      <c r="B1064" s="60">
        <v>35401268.816</v>
      </c>
      <c r="C1064" s="60">
        <v>907.16300000000001</v>
      </c>
      <c r="D1064" s="2">
        <v>44892</v>
      </c>
      <c r="E1064" s="66">
        <v>741.39300000000003</v>
      </c>
    </row>
    <row r="1065" spans="1:5" ht="16.5" thickBot="1" x14ac:dyDescent="0.25">
      <c r="A1065" s="60">
        <v>3045103.9879999999</v>
      </c>
      <c r="B1065" s="60">
        <v>35401268.816</v>
      </c>
      <c r="C1065" s="60">
        <v>907.16300000000001</v>
      </c>
      <c r="D1065" s="2">
        <v>44893</v>
      </c>
      <c r="E1065" s="66">
        <v>741.19299999999998</v>
      </c>
    </row>
    <row r="1066" spans="1:5" ht="16.5" thickBot="1" x14ac:dyDescent="0.25">
      <c r="A1066" s="60">
        <v>3045103.9879999999</v>
      </c>
      <c r="B1066" s="60">
        <v>35401268.816</v>
      </c>
      <c r="C1066" s="60">
        <v>907.16300000000001</v>
      </c>
      <c r="D1066" s="2">
        <v>44894</v>
      </c>
      <c r="E1066" s="66">
        <v>741.173</v>
      </c>
    </row>
    <row r="1067" spans="1:5" ht="16.5" thickBot="1" x14ac:dyDescent="0.25">
      <c r="A1067" s="60">
        <v>3045103.9879999999</v>
      </c>
      <c r="B1067" s="60">
        <v>35401268.816</v>
      </c>
      <c r="C1067" s="60">
        <v>907.16300000000001</v>
      </c>
      <c r="D1067" s="2">
        <v>44895</v>
      </c>
      <c r="E1067" s="67">
        <v>741.07299999999998</v>
      </c>
    </row>
    <row r="1068" spans="1:5" ht="16.5" thickBot="1" x14ac:dyDescent="0.25">
      <c r="A1068" s="60">
        <v>3045103.9879999999</v>
      </c>
      <c r="B1068" s="60">
        <v>35401268.816</v>
      </c>
      <c r="C1068" s="60">
        <v>907.16300000000001</v>
      </c>
      <c r="D1068" s="2">
        <v>44896</v>
      </c>
      <c r="E1068" s="66">
        <v>741.08299999999997</v>
      </c>
    </row>
    <row r="1069" spans="1:5" ht="16.5" thickBot="1" x14ac:dyDescent="0.25">
      <c r="A1069" s="60">
        <v>3045103.9879999999</v>
      </c>
      <c r="B1069" s="60">
        <v>35401268.816</v>
      </c>
      <c r="C1069" s="60">
        <v>907.16300000000001</v>
      </c>
      <c r="D1069" s="2">
        <v>44897</v>
      </c>
      <c r="E1069" s="66">
        <v>741.173</v>
      </c>
    </row>
    <row r="1070" spans="1:5" ht="16.5" thickBot="1" x14ac:dyDescent="0.25">
      <c r="A1070" s="60">
        <v>3045103.9879999999</v>
      </c>
      <c r="B1070" s="60">
        <v>35401268.816</v>
      </c>
      <c r="C1070" s="60">
        <v>907.16300000000001</v>
      </c>
      <c r="D1070" s="2">
        <v>44898</v>
      </c>
      <c r="E1070" s="66">
        <v>741.173</v>
      </c>
    </row>
    <row r="1071" spans="1:5" ht="16.5" thickBot="1" x14ac:dyDescent="0.25">
      <c r="A1071" s="60">
        <v>3045103.9879999999</v>
      </c>
      <c r="B1071" s="60">
        <v>35401268.816</v>
      </c>
      <c r="C1071" s="60">
        <v>907.16300000000001</v>
      </c>
      <c r="D1071" s="2">
        <v>44899</v>
      </c>
      <c r="E1071" s="66">
        <v>741.02300000000002</v>
      </c>
    </row>
    <row r="1072" spans="1:5" ht="16.5" thickBot="1" x14ac:dyDescent="0.25">
      <c r="A1072" s="60">
        <v>3045103.9879999999</v>
      </c>
      <c r="B1072" s="60">
        <v>35401268.816</v>
      </c>
      <c r="C1072" s="60">
        <v>907.16300000000001</v>
      </c>
      <c r="D1072" s="2">
        <v>44900</v>
      </c>
      <c r="E1072" s="66">
        <v>740.79300000000001</v>
      </c>
    </row>
    <row r="1073" spans="1:5" ht="16.5" thickBot="1" x14ac:dyDescent="0.25">
      <c r="A1073" s="60">
        <v>3045103.9879999999</v>
      </c>
      <c r="B1073" s="60">
        <v>35401268.816</v>
      </c>
      <c r="C1073" s="60">
        <v>907.16300000000001</v>
      </c>
      <c r="D1073" s="2">
        <v>44901</v>
      </c>
      <c r="E1073" s="66">
        <v>741.06299999999999</v>
      </c>
    </row>
    <row r="1074" spans="1:5" ht="16.5" thickBot="1" x14ac:dyDescent="0.25">
      <c r="A1074" s="60">
        <v>3045103.9879999999</v>
      </c>
      <c r="B1074" s="60">
        <v>35401268.816</v>
      </c>
      <c r="C1074" s="60">
        <v>907.16300000000001</v>
      </c>
      <c r="D1074" s="2">
        <v>44902</v>
      </c>
      <c r="E1074" s="66">
        <v>741.10299999999995</v>
      </c>
    </row>
    <row r="1075" spans="1:5" ht="16.5" thickBot="1" x14ac:dyDescent="0.25">
      <c r="A1075" s="60">
        <v>3045103.9879999999</v>
      </c>
      <c r="B1075" s="60">
        <v>35401268.816</v>
      </c>
      <c r="C1075" s="60">
        <v>907.16300000000001</v>
      </c>
      <c r="D1075" s="2">
        <v>44903</v>
      </c>
      <c r="E1075" s="66">
        <v>741.10299999999995</v>
      </c>
    </row>
    <row r="1076" spans="1:5" ht="16.5" thickBot="1" x14ac:dyDescent="0.25">
      <c r="A1076" s="60">
        <v>3045103.9879999999</v>
      </c>
      <c r="B1076" s="60">
        <v>35401268.816</v>
      </c>
      <c r="C1076" s="60">
        <v>907.16300000000001</v>
      </c>
      <c r="D1076" s="2">
        <v>44904</v>
      </c>
      <c r="E1076" s="66">
        <v>741.15300000000002</v>
      </c>
    </row>
    <row r="1077" spans="1:5" ht="16.5" thickBot="1" x14ac:dyDescent="0.25">
      <c r="A1077" s="60">
        <v>3045103.9879999999</v>
      </c>
      <c r="B1077" s="60">
        <v>35401268.816</v>
      </c>
      <c r="C1077" s="60">
        <v>907.16300000000001</v>
      </c>
      <c r="D1077" s="2">
        <v>44905</v>
      </c>
      <c r="E1077" s="66">
        <v>741.04300000000001</v>
      </c>
    </row>
    <row r="1078" spans="1:5" ht="16.5" thickBot="1" x14ac:dyDescent="0.25">
      <c r="A1078" s="60">
        <v>3045103.9879999999</v>
      </c>
      <c r="B1078" s="60">
        <v>35401268.816</v>
      </c>
      <c r="C1078" s="60">
        <v>907.16300000000001</v>
      </c>
      <c r="D1078" s="2">
        <v>44906</v>
      </c>
      <c r="E1078" s="66">
        <v>741.173</v>
      </c>
    </row>
    <row r="1079" spans="1:5" ht="16.5" thickBot="1" x14ac:dyDescent="0.25">
      <c r="A1079" s="60">
        <v>3045103.9879999999</v>
      </c>
      <c r="B1079" s="60">
        <v>35401268.816</v>
      </c>
      <c r="C1079" s="60">
        <v>907.16300000000001</v>
      </c>
      <c r="D1079" s="2">
        <v>44907</v>
      </c>
      <c r="E1079" s="66">
        <v>741.07299999999998</v>
      </c>
    </row>
    <row r="1080" spans="1:5" ht="16.5" thickBot="1" x14ac:dyDescent="0.25">
      <c r="A1080" s="60">
        <v>3045103.9879999999</v>
      </c>
      <c r="B1080" s="60">
        <v>35401268.816</v>
      </c>
      <c r="C1080" s="60">
        <v>907.16300000000001</v>
      </c>
      <c r="D1080" s="2">
        <v>44908</v>
      </c>
      <c r="E1080" s="66">
        <v>741.00300000000004</v>
      </c>
    </row>
    <row r="1081" spans="1:5" ht="16.5" thickBot="1" x14ac:dyDescent="0.25">
      <c r="A1081" s="60">
        <v>3045103.9879999999</v>
      </c>
      <c r="B1081" s="60">
        <v>35401268.816</v>
      </c>
      <c r="C1081" s="60">
        <v>907.16300000000001</v>
      </c>
      <c r="D1081" s="2">
        <v>44909</v>
      </c>
      <c r="E1081" s="66">
        <v>740.89300000000003</v>
      </c>
    </row>
    <row r="1082" spans="1:5" ht="16.5" thickBot="1" x14ac:dyDescent="0.25">
      <c r="A1082" s="60">
        <v>3045103.9879999999</v>
      </c>
      <c r="B1082" s="60">
        <v>35401268.816</v>
      </c>
      <c r="C1082" s="60">
        <v>907.16300000000001</v>
      </c>
      <c r="D1082" s="2">
        <v>44910</v>
      </c>
      <c r="E1082" s="69">
        <v>740.88300000000004</v>
      </c>
    </row>
    <row r="1083" spans="1:5" ht="16.5" thickBot="1" x14ac:dyDescent="0.25">
      <c r="A1083" s="60">
        <v>3045103.9879999999</v>
      </c>
      <c r="B1083" s="60">
        <v>35401268.816</v>
      </c>
      <c r="C1083" s="60">
        <v>907.16300000000001</v>
      </c>
      <c r="D1083" s="2">
        <v>44911</v>
      </c>
      <c r="E1083" s="66">
        <v>740.673</v>
      </c>
    </row>
    <row r="1084" spans="1:5" ht="16.5" thickBot="1" x14ac:dyDescent="0.25">
      <c r="A1084" s="60">
        <v>3045103.9879999999</v>
      </c>
      <c r="B1084" s="60">
        <v>35401268.816</v>
      </c>
      <c r="C1084" s="60">
        <v>907.16300000000001</v>
      </c>
      <c r="D1084" s="2">
        <v>44912</v>
      </c>
      <c r="E1084" s="66">
        <v>740.54300000000001</v>
      </c>
    </row>
    <row r="1085" spans="1:5" ht="16.5" thickBot="1" x14ac:dyDescent="0.25">
      <c r="A1085" s="60">
        <v>3045103.9879999999</v>
      </c>
      <c r="B1085" s="60">
        <v>35401268.816</v>
      </c>
      <c r="C1085" s="60">
        <v>907.16300000000001</v>
      </c>
      <c r="D1085" s="2">
        <v>44913</v>
      </c>
      <c r="E1085" s="66">
        <v>740.64300000000003</v>
      </c>
    </row>
    <row r="1086" spans="1:5" ht="16.5" thickBot="1" x14ac:dyDescent="0.25">
      <c r="A1086" s="60">
        <v>3045103.9879999999</v>
      </c>
      <c r="B1086" s="60">
        <v>35401268.816</v>
      </c>
      <c r="C1086" s="60">
        <v>907.16300000000001</v>
      </c>
      <c r="D1086" s="2">
        <v>44914</v>
      </c>
      <c r="E1086" s="66">
        <v>740.52300000000002</v>
      </c>
    </row>
    <row r="1087" spans="1:5" ht="16.5" thickBot="1" x14ac:dyDescent="0.25">
      <c r="A1087" s="60">
        <v>3045103.9879999999</v>
      </c>
      <c r="B1087" s="60">
        <v>35401268.816</v>
      </c>
      <c r="C1087" s="60">
        <v>907.16300000000001</v>
      </c>
      <c r="D1087" s="2">
        <v>44915</v>
      </c>
      <c r="E1087" s="66">
        <v>740.38300000000004</v>
      </c>
    </row>
    <row r="1088" spans="1:5" ht="16.5" thickBot="1" x14ac:dyDescent="0.25">
      <c r="A1088" s="60">
        <v>3045103.9879999999</v>
      </c>
      <c r="B1088" s="60">
        <v>35401268.816</v>
      </c>
      <c r="C1088" s="60">
        <v>907.16300000000001</v>
      </c>
      <c r="D1088" s="2">
        <v>44916</v>
      </c>
      <c r="E1088" s="66">
        <v>740.37300000000005</v>
      </c>
    </row>
    <row r="1089" spans="1:5" ht="16.5" thickBot="1" x14ac:dyDescent="0.25">
      <c r="A1089" s="60">
        <v>3045103.9879999999</v>
      </c>
      <c r="B1089" s="60">
        <v>35401268.816</v>
      </c>
      <c r="C1089" s="60">
        <v>907.16300000000001</v>
      </c>
      <c r="D1089" s="2">
        <v>44917</v>
      </c>
      <c r="E1089" s="66">
        <v>740.29300000000001</v>
      </c>
    </row>
    <row r="1090" spans="1:5" ht="16.5" thickBot="1" x14ac:dyDescent="0.25">
      <c r="A1090" s="60">
        <v>3045103.9879999999</v>
      </c>
      <c r="B1090" s="60">
        <v>35401268.816</v>
      </c>
      <c r="C1090" s="60">
        <v>907.16300000000001</v>
      </c>
      <c r="D1090" s="2">
        <v>44918</v>
      </c>
      <c r="E1090" s="66">
        <v>740.25300000000004</v>
      </c>
    </row>
    <row r="1091" spans="1:5" ht="16.5" thickBot="1" x14ac:dyDescent="0.25">
      <c r="A1091" s="60">
        <v>3045103.9879999999</v>
      </c>
      <c r="B1091" s="60">
        <v>35401268.816</v>
      </c>
      <c r="C1091" s="60">
        <v>907.16300000000001</v>
      </c>
      <c r="D1091" s="2">
        <v>44919</v>
      </c>
      <c r="E1091" s="66">
        <v>740.20299999999997</v>
      </c>
    </row>
    <row r="1092" spans="1:5" ht="16.5" thickBot="1" x14ac:dyDescent="0.25">
      <c r="A1092" s="60">
        <v>3045103.9879999999</v>
      </c>
      <c r="B1092" s="60">
        <v>35401268.816</v>
      </c>
      <c r="C1092" s="60">
        <v>907.16300000000001</v>
      </c>
      <c r="D1092" s="2">
        <v>44920</v>
      </c>
      <c r="E1092" s="66">
        <v>740.10299999999995</v>
      </c>
    </row>
    <row r="1093" spans="1:5" ht="16.5" thickBot="1" x14ac:dyDescent="0.25">
      <c r="A1093" s="60">
        <v>3045103.9879999999</v>
      </c>
      <c r="B1093" s="60">
        <v>35401268.816</v>
      </c>
      <c r="C1093" s="60">
        <v>907.16300000000001</v>
      </c>
      <c r="D1093" s="2">
        <v>44921</v>
      </c>
      <c r="E1093" s="66">
        <v>740.11300000000006</v>
      </c>
    </row>
    <row r="1094" spans="1:5" ht="16.5" thickBot="1" x14ac:dyDescent="0.25">
      <c r="A1094" s="60">
        <v>3045103.9879999999</v>
      </c>
      <c r="B1094" s="60">
        <v>35401268.816</v>
      </c>
      <c r="C1094" s="60">
        <v>907.16300000000001</v>
      </c>
      <c r="D1094" s="2">
        <v>44922</v>
      </c>
      <c r="E1094" s="66">
        <v>740.06299999999999</v>
      </c>
    </row>
    <row r="1095" spans="1:5" ht="16.5" thickBot="1" x14ac:dyDescent="0.25">
      <c r="A1095" s="60">
        <v>3045103.9879999999</v>
      </c>
      <c r="B1095" s="60">
        <v>35401268.816</v>
      </c>
      <c r="C1095" s="60">
        <v>907.16300000000001</v>
      </c>
      <c r="D1095" s="2">
        <v>44923</v>
      </c>
      <c r="E1095" s="66">
        <v>740.08299999999997</v>
      </c>
    </row>
    <row r="1096" spans="1:5" ht="16.5" thickBot="1" x14ac:dyDescent="0.25">
      <c r="A1096" s="60">
        <v>3045103.9879999999</v>
      </c>
      <c r="B1096" s="60">
        <v>35401268.816</v>
      </c>
      <c r="C1096" s="60">
        <v>907.16300000000001</v>
      </c>
      <c r="D1096" s="2">
        <v>44924</v>
      </c>
      <c r="E1096" s="66">
        <v>740.08299999999997</v>
      </c>
    </row>
    <row r="1097" spans="1:5" ht="16.5" thickBot="1" x14ac:dyDescent="0.25">
      <c r="A1097" s="60">
        <v>3045103.9879999999</v>
      </c>
      <c r="B1097" s="60">
        <v>35401268.816</v>
      </c>
      <c r="C1097" s="60">
        <v>907.16300000000001</v>
      </c>
      <c r="D1097" s="2">
        <v>44925</v>
      </c>
      <c r="E1097" s="66">
        <v>740.06299999999999</v>
      </c>
    </row>
    <row r="1098" spans="1:5" ht="16.5" thickBot="1" x14ac:dyDescent="0.25">
      <c r="A1098" s="60">
        <v>3045103.9879999999</v>
      </c>
      <c r="B1098" s="60">
        <v>35401268.816</v>
      </c>
      <c r="C1098" s="60">
        <v>907.16300000000001</v>
      </c>
      <c r="D1098" s="2">
        <v>44926</v>
      </c>
      <c r="E1098" s="66">
        <v>740.11300000000006</v>
      </c>
    </row>
    <row r="1099" spans="1:5" ht="16.5" thickBot="1" x14ac:dyDescent="0.25">
      <c r="A1099" s="60">
        <v>3045103.9879999999</v>
      </c>
      <c r="B1099" s="60">
        <v>35401268.816</v>
      </c>
      <c r="C1099" s="60">
        <v>907.16300000000001</v>
      </c>
      <c r="D1099" s="2">
        <v>44927</v>
      </c>
      <c r="E1099" s="66">
        <v>740.14300000000003</v>
      </c>
    </row>
    <row r="1100" spans="1:5" ht="16.5" thickBot="1" x14ac:dyDescent="0.25">
      <c r="A1100" s="60">
        <v>3045103.9879999999</v>
      </c>
      <c r="B1100" s="60">
        <v>35401268.816</v>
      </c>
      <c r="C1100" s="60">
        <v>907.16300000000001</v>
      </c>
      <c r="D1100" s="2">
        <v>44928</v>
      </c>
      <c r="E1100" s="66">
        <v>740.04300000000001</v>
      </c>
    </row>
    <row r="1101" spans="1:5" ht="16.5" thickBot="1" x14ac:dyDescent="0.25">
      <c r="A1101" s="60">
        <v>3045103.9879999999</v>
      </c>
      <c r="B1101" s="60">
        <v>35401268.816</v>
      </c>
      <c r="C1101" s="60">
        <v>907.16300000000001</v>
      </c>
      <c r="D1101" s="2">
        <v>44929</v>
      </c>
      <c r="E1101" s="66">
        <v>740.02300000000002</v>
      </c>
    </row>
    <row r="1102" spans="1:5" ht="16.5" thickBot="1" x14ac:dyDescent="0.25">
      <c r="A1102" s="60">
        <v>3045103.9879999999</v>
      </c>
      <c r="B1102" s="60">
        <v>35401268.816</v>
      </c>
      <c r="C1102" s="60">
        <v>907.16300000000001</v>
      </c>
      <c r="D1102" s="2">
        <v>44930</v>
      </c>
      <c r="E1102" s="66">
        <v>739.94299999999998</v>
      </c>
    </row>
    <row r="1103" spans="1:5" ht="16.5" thickBot="1" x14ac:dyDescent="0.25">
      <c r="A1103" s="60">
        <v>3045103.9879999999</v>
      </c>
      <c r="B1103" s="60">
        <v>35401268.816</v>
      </c>
      <c r="C1103" s="60">
        <v>907.16300000000001</v>
      </c>
      <c r="D1103" s="2">
        <v>44931</v>
      </c>
      <c r="E1103" s="68">
        <v>739.553</v>
      </c>
    </row>
    <row r="1104" spans="1:5" ht="16.5" thickBot="1" x14ac:dyDescent="0.25">
      <c r="A1104" s="60">
        <v>3045103.9879999999</v>
      </c>
      <c r="B1104" s="60">
        <v>35401268.816</v>
      </c>
      <c r="C1104" s="60">
        <v>907.16300000000001</v>
      </c>
      <c r="D1104" s="2">
        <v>44932</v>
      </c>
      <c r="E1104" s="66">
        <v>739.52300000000002</v>
      </c>
    </row>
    <row r="1105" spans="1:5" ht="16.5" thickBot="1" x14ac:dyDescent="0.25">
      <c r="A1105" s="60">
        <v>3045103.9879999999</v>
      </c>
      <c r="B1105" s="60">
        <v>35401268.816</v>
      </c>
      <c r="C1105" s="60">
        <v>907.16300000000001</v>
      </c>
      <c r="D1105" s="2">
        <v>44933</v>
      </c>
      <c r="E1105" s="66">
        <v>739.57299999999998</v>
      </c>
    </row>
    <row r="1106" spans="1:5" ht="16.5" thickBot="1" x14ac:dyDescent="0.25">
      <c r="A1106" s="60">
        <v>3045103.9879999999</v>
      </c>
      <c r="B1106" s="60">
        <v>35401268.816</v>
      </c>
      <c r="C1106" s="60">
        <v>907.16300000000001</v>
      </c>
      <c r="D1106" s="2">
        <v>44934</v>
      </c>
      <c r="E1106" s="66">
        <v>739.57299999999998</v>
      </c>
    </row>
    <row r="1107" spans="1:5" ht="16.5" thickBot="1" x14ac:dyDescent="0.25">
      <c r="A1107" s="60">
        <v>3045103.9879999999</v>
      </c>
      <c r="B1107" s="60">
        <v>35401268.816</v>
      </c>
      <c r="C1107" s="60">
        <v>907.16300000000001</v>
      </c>
      <c r="D1107" s="2">
        <v>44935</v>
      </c>
      <c r="E1107" s="66">
        <v>739.50300000000004</v>
      </c>
    </row>
    <row r="1108" spans="1:5" ht="16.5" thickBot="1" x14ac:dyDescent="0.25">
      <c r="A1108" s="60">
        <v>3045103.9879999999</v>
      </c>
      <c r="B1108" s="60">
        <v>35401268.816</v>
      </c>
      <c r="C1108" s="60">
        <v>907.16300000000001</v>
      </c>
      <c r="D1108" s="2">
        <v>44936</v>
      </c>
      <c r="E1108" s="66">
        <v>739.50300000000004</v>
      </c>
    </row>
    <row r="1109" spans="1:5" ht="16.5" thickBot="1" x14ac:dyDescent="0.25">
      <c r="A1109" s="60">
        <v>3045103.9879999999</v>
      </c>
      <c r="B1109" s="60">
        <v>35401268.816</v>
      </c>
      <c r="C1109" s="60">
        <v>907.16300000000001</v>
      </c>
      <c r="D1109" s="2">
        <v>44937</v>
      </c>
      <c r="E1109" s="66">
        <v>739.52300000000002</v>
      </c>
    </row>
    <row r="1110" spans="1:5" ht="16.5" thickBot="1" x14ac:dyDescent="0.25">
      <c r="A1110" s="60">
        <v>3045103.9879999999</v>
      </c>
      <c r="B1110" s="60">
        <v>35401268.816</v>
      </c>
      <c r="C1110" s="60">
        <v>907.16300000000001</v>
      </c>
      <c r="D1110" s="2">
        <v>44938</v>
      </c>
      <c r="E1110" s="67"/>
    </row>
    <row r="1111" spans="1:5" ht="16.5" thickBot="1" x14ac:dyDescent="0.25">
      <c r="A1111" s="60">
        <v>3045103.9879999999</v>
      </c>
      <c r="B1111" s="60">
        <v>35401268.816</v>
      </c>
      <c r="C1111" s="60">
        <v>907.16300000000001</v>
      </c>
      <c r="D1111" s="2">
        <v>44939</v>
      </c>
      <c r="E1111" s="67"/>
    </row>
    <row r="1112" spans="1:5" ht="16.5" thickBot="1" x14ac:dyDescent="0.25">
      <c r="A1112" s="60">
        <v>3045103.9879999999</v>
      </c>
      <c r="B1112" s="60">
        <v>35401268.816</v>
      </c>
      <c r="C1112" s="60">
        <v>907.16300000000001</v>
      </c>
      <c r="D1112" s="2">
        <v>44940</v>
      </c>
      <c r="E1112" s="67"/>
    </row>
    <row r="1113" spans="1:5" ht="16.5" thickBot="1" x14ac:dyDescent="0.25">
      <c r="A1113" s="60">
        <v>3045103.9879999999</v>
      </c>
      <c r="B1113" s="60">
        <v>35401268.816</v>
      </c>
      <c r="C1113" s="60">
        <v>907.16300000000001</v>
      </c>
      <c r="D1113" s="2">
        <v>44941</v>
      </c>
      <c r="E1113" s="67"/>
    </row>
    <row r="1114" spans="1:5" ht="16.5" thickBot="1" x14ac:dyDescent="0.25">
      <c r="A1114" s="60">
        <v>3045103.9879999999</v>
      </c>
      <c r="B1114" s="60">
        <v>35401268.816</v>
      </c>
      <c r="C1114" s="60">
        <v>907.16300000000001</v>
      </c>
      <c r="D1114" s="2">
        <v>44942</v>
      </c>
      <c r="E1114" s="66">
        <v>739.24300000000005</v>
      </c>
    </row>
    <row r="1115" spans="1:5" ht="16.5" thickBot="1" x14ac:dyDescent="0.25">
      <c r="A1115" s="60">
        <v>3045103.9879999999</v>
      </c>
      <c r="B1115" s="60">
        <v>35401268.816</v>
      </c>
      <c r="C1115" s="60">
        <v>907.16300000000001</v>
      </c>
      <c r="D1115" s="2">
        <v>44943</v>
      </c>
      <c r="E1115" s="66">
        <v>739.11300000000006</v>
      </c>
    </row>
    <row r="1116" spans="1:5" ht="16.5" thickBot="1" x14ac:dyDescent="0.25">
      <c r="A1116" s="60">
        <v>3045103.9879999999</v>
      </c>
      <c r="B1116" s="60">
        <v>35401268.816</v>
      </c>
      <c r="C1116" s="60">
        <v>907.16300000000001</v>
      </c>
      <c r="D1116" s="2">
        <v>44944</v>
      </c>
      <c r="E1116" s="66">
        <v>739.173</v>
      </c>
    </row>
    <row r="1117" spans="1:5" ht="16.5" thickBot="1" x14ac:dyDescent="0.25">
      <c r="A1117" s="60">
        <v>3045103.9879999999</v>
      </c>
      <c r="B1117" s="60">
        <v>35401268.816</v>
      </c>
      <c r="C1117" s="60">
        <v>907.16300000000001</v>
      </c>
      <c r="D1117" s="2">
        <v>44945</v>
      </c>
      <c r="E1117" s="66">
        <v>739.09299999999996</v>
      </c>
    </row>
    <row r="1118" spans="1:5" ht="16.5" thickBot="1" x14ac:dyDescent="0.25">
      <c r="A1118" s="60">
        <v>3045103.9879999999</v>
      </c>
      <c r="B1118" s="60">
        <v>35401268.816</v>
      </c>
      <c r="C1118" s="60">
        <v>907.16300000000001</v>
      </c>
      <c r="D1118" s="2">
        <v>44946</v>
      </c>
      <c r="E1118" s="66">
        <v>739.07299999999998</v>
      </c>
    </row>
    <row r="1119" spans="1:5" ht="16.5" thickBot="1" x14ac:dyDescent="0.25">
      <c r="A1119" s="60">
        <v>3045103.9879999999</v>
      </c>
      <c r="B1119" s="60">
        <v>35401268.816</v>
      </c>
      <c r="C1119" s="60">
        <v>907.16300000000001</v>
      </c>
      <c r="D1119" s="2">
        <v>44947</v>
      </c>
      <c r="E1119" s="66">
        <v>739.14300000000003</v>
      </c>
    </row>
    <row r="1120" spans="1:5" ht="16.5" thickBot="1" x14ac:dyDescent="0.25">
      <c r="A1120" s="60">
        <v>3045103.9879999999</v>
      </c>
      <c r="B1120" s="60">
        <v>35401268.816</v>
      </c>
      <c r="C1120" s="60">
        <v>907.16300000000001</v>
      </c>
      <c r="D1120" s="2">
        <v>44948</v>
      </c>
      <c r="E1120" s="66">
        <v>739.053</v>
      </c>
    </row>
    <row r="1121" spans="1:5" ht="16.5" thickBot="1" x14ac:dyDescent="0.25">
      <c r="A1121" s="60">
        <v>3045103.9879999999</v>
      </c>
      <c r="B1121" s="60">
        <v>35401268.816</v>
      </c>
      <c r="C1121" s="60">
        <v>907.16300000000001</v>
      </c>
      <c r="D1121" s="2">
        <v>44949</v>
      </c>
      <c r="E1121" s="66">
        <v>739.04300000000001</v>
      </c>
    </row>
    <row r="1122" spans="1:5" ht="16.5" thickBot="1" x14ac:dyDescent="0.25">
      <c r="A1122" s="60">
        <v>3045103.9879999999</v>
      </c>
      <c r="B1122" s="60">
        <v>35401268.816</v>
      </c>
      <c r="C1122" s="60">
        <v>907.16300000000001</v>
      </c>
      <c r="D1122" s="2">
        <v>44950</v>
      </c>
      <c r="E1122" s="66">
        <v>738.99300000000005</v>
      </c>
    </row>
    <row r="1123" spans="1:5" ht="16.5" thickBot="1" x14ac:dyDescent="0.25">
      <c r="A1123" s="60">
        <v>3045103.9879999999</v>
      </c>
      <c r="B1123" s="60">
        <v>35401268.816</v>
      </c>
      <c r="C1123" s="60">
        <v>907.16300000000001</v>
      </c>
      <c r="D1123" s="2">
        <v>44951</v>
      </c>
      <c r="E1123" s="66">
        <v>739.053</v>
      </c>
    </row>
    <row r="1124" spans="1:5" ht="16.5" thickBot="1" x14ac:dyDescent="0.25">
      <c r="A1124" s="60">
        <v>3045103.9879999999</v>
      </c>
      <c r="B1124" s="60">
        <v>35401268.816</v>
      </c>
      <c r="C1124" s="60">
        <v>907.16300000000001</v>
      </c>
      <c r="D1124" s="2">
        <v>44952</v>
      </c>
      <c r="E1124" s="66">
        <v>738.94299999999998</v>
      </c>
    </row>
    <row r="1125" spans="1:5" ht="16.5" thickBot="1" x14ac:dyDescent="0.25">
      <c r="A1125" s="60">
        <v>3045103.9879999999</v>
      </c>
      <c r="B1125" s="60">
        <v>35401268.816</v>
      </c>
      <c r="C1125" s="60">
        <v>907.16300000000001</v>
      </c>
      <c r="D1125" s="2">
        <v>44953</v>
      </c>
      <c r="E1125" s="66">
        <v>739.00300000000004</v>
      </c>
    </row>
    <row r="1126" spans="1:5" ht="16.5" thickBot="1" x14ac:dyDescent="0.25">
      <c r="A1126" s="60">
        <v>3045103.9879999999</v>
      </c>
      <c r="B1126" s="60">
        <v>35401268.816</v>
      </c>
      <c r="C1126" s="60">
        <v>907.16300000000001</v>
      </c>
      <c r="D1126" s="2">
        <v>44954</v>
      </c>
      <c r="E1126" s="66">
        <v>738.98299999999995</v>
      </c>
    </row>
    <row r="1127" spans="1:5" ht="16.5" thickBot="1" x14ac:dyDescent="0.25">
      <c r="A1127" s="60">
        <v>3045103.9879999999</v>
      </c>
      <c r="B1127" s="60">
        <v>35401268.816</v>
      </c>
      <c r="C1127" s="60">
        <v>907.16300000000001</v>
      </c>
      <c r="D1127" s="2">
        <v>44955</v>
      </c>
      <c r="E1127" s="66">
        <v>738.923</v>
      </c>
    </row>
    <row r="1128" spans="1:5" ht="16.5" thickBot="1" x14ac:dyDescent="0.25">
      <c r="A1128" s="60">
        <v>3045103.9879999999</v>
      </c>
      <c r="B1128" s="60">
        <v>35401268.816</v>
      </c>
      <c r="C1128" s="60">
        <v>907.16300000000001</v>
      </c>
      <c r="D1128" s="2">
        <v>44956</v>
      </c>
      <c r="E1128" s="66">
        <v>738.95299999999997</v>
      </c>
    </row>
    <row r="1129" spans="1:5" ht="16.5" thickBot="1" x14ac:dyDescent="0.25">
      <c r="A1129" s="60">
        <v>3045103.9879999999</v>
      </c>
      <c r="B1129" s="60">
        <v>35401268.816</v>
      </c>
      <c r="C1129" s="60">
        <v>907.16300000000001</v>
      </c>
      <c r="D1129" s="2">
        <v>44957</v>
      </c>
      <c r="E1129" s="66">
        <v>738.86300000000006</v>
      </c>
    </row>
    <row r="1130" spans="1:5" ht="16.5" thickBot="1" x14ac:dyDescent="0.25">
      <c r="A1130" s="60">
        <v>3045103.9879999999</v>
      </c>
      <c r="B1130" s="60">
        <v>35401268.816</v>
      </c>
      <c r="C1130" s="60">
        <v>907.16300000000001</v>
      </c>
      <c r="D1130" s="2">
        <v>44958</v>
      </c>
      <c r="E1130" s="66">
        <v>738.76300000000003</v>
      </c>
    </row>
    <row r="1131" spans="1:5" ht="16.5" thickBot="1" x14ac:dyDescent="0.25">
      <c r="A1131" s="60">
        <v>3045103.9879999999</v>
      </c>
      <c r="B1131" s="60">
        <v>35401268.816</v>
      </c>
      <c r="C1131" s="60">
        <v>907.16300000000001</v>
      </c>
      <c r="D1131" s="2">
        <v>44959</v>
      </c>
      <c r="E1131" s="68">
        <v>738.70299999999997</v>
      </c>
    </row>
    <row r="1132" spans="1:5" ht="16.5" thickBot="1" x14ac:dyDescent="0.25">
      <c r="A1132" s="60">
        <v>3045103.9879999999</v>
      </c>
      <c r="B1132" s="60">
        <v>35401268.816</v>
      </c>
      <c r="C1132" s="60">
        <v>907.16300000000001</v>
      </c>
      <c r="D1132" s="2">
        <v>44960</v>
      </c>
      <c r="E1132" s="66">
        <v>739.01300000000003</v>
      </c>
    </row>
    <row r="1133" spans="1:5" ht="16.5" thickBot="1" x14ac:dyDescent="0.25">
      <c r="A1133" s="60">
        <v>3045103.9879999999</v>
      </c>
      <c r="B1133" s="60">
        <v>35401268.816</v>
      </c>
      <c r="C1133" s="60">
        <v>907.16300000000001</v>
      </c>
      <c r="D1133" s="2">
        <v>44961</v>
      </c>
      <c r="E1133" s="66">
        <v>738.88300000000004</v>
      </c>
    </row>
    <row r="1134" spans="1:5" ht="16.5" thickBot="1" x14ac:dyDescent="0.25">
      <c r="A1134" s="60">
        <v>3045103.9879999999</v>
      </c>
      <c r="B1134" s="60">
        <v>35401268.816</v>
      </c>
      <c r="C1134" s="60">
        <v>907.16300000000001</v>
      </c>
      <c r="D1134" s="2">
        <v>44962</v>
      </c>
      <c r="E1134" s="66">
        <v>738.87300000000005</v>
      </c>
    </row>
    <row r="1135" spans="1:5" ht="16.5" thickBot="1" x14ac:dyDescent="0.25">
      <c r="A1135" s="60">
        <v>3045103.9879999999</v>
      </c>
      <c r="B1135" s="60">
        <v>35401268.816</v>
      </c>
      <c r="C1135" s="60">
        <v>907.16300000000001</v>
      </c>
      <c r="D1135" s="2">
        <v>44963</v>
      </c>
      <c r="E1135" s="66">
        <v>738.82299999999998</v>
      </c>
    </row>
    <row r="1136" spans="1:5" ht="16.5" thickBot="1" x14ac:dyDescent="0.25">
      <c r="A1136" s="60">
        <v>3045103.9879999999</v>
      </c>
      <c r="B1136" s="60">
        <v>35401268.816</v>
      </c>
      <c r="C1136" s="60">
        <v>907.16300000000001</v>
      </c>
      <c r="D1136" s="2">
        <v>44964</v>
      </c>
      <c r="E1136" s="66">
        <v>738.77300000000002</v>
      </c>
    </row>
    <row r="1137" spans="1:5" ht="16.5" thickBot="1" x14ac:dyDescent="0.25">
      <c r="A1137" s="60">
        <v>3045103.9879999999</v>
      </c>
      <c r="B1137" s="60">
        <v>35401268.816</v>
      </c>
      <c r="C1137" s="60">
        <v>907.16300000000001</v>
      </c>
      <c r="D1137" s="2">
        <v>44965</v>
      </c>
      <c r="E1137" s="66">
        <v>738.78300000000002</v>
      </c>
    </row>
    <row r="1138" spans="1:5" ht="16.5" thickBot="1" x14ac:dyDescent="0.25">
      <c r="A1138" s="60">
        <v>3045103.9879999999</v>
      </c>
      <c r="B1138" s="60">
        <v>35401268.816</v>
      </c>
      <c r="C1138" s="60">
        <v>907.16300000000001</v>
      </c>
      <c r="D1138" s="2">
        <v>44966</v>
      </c>
      <c r="E1138" s="66">
        <v>738.74300000000005</v>
      </c>
    </row>
    <row r="1139" spans="1:5" ht="16.5" thickBot="1" x14ac:dyDescent="0.25">
      <c r="A1139" s="60">
        <v>3045103.9879999999</v>
      </c>
      <c r="B1139" s="60">
        <v>35401268.816</v>
      </c>
      <c r="C1139" s="60">
        <v>907.16300000000001</v>
      </c>
      <c r="D1139" s="2">
        <v>44967</v>
      </c>
      <c r="E1139" s="66">
        <v>738.78300000000002</v>
      </c>
    </row>
    <row r="1140" spans="1:5" ht="16.5" thickBot="1" x14ac:dyDescent="0.25">
      <c r="A1140" s="60">
        <v>3045103.9879999999</v>
      </c>
      <c r="B1140" s="60">
        <v>35401268.816</v>
      </c>
      <c r="C1140" s="60">
        <v>907.16300000000001</v>
      </c>
      <c r="D1140" s="2">
        <v>44968</v>
      </c>
      <c r="E1140" s="66">
        <v>738.78300000000002</v>
      </c>
    </row>
    <row r="1141" spans="1:5" ht="16.5" thickBot="1" x14ac:dyDescent="0.25">
      <c r="A1141" s="60">
        <v>3045103.9879999999</v>
      </c>
      <c r="B1141" s="60">
        <v>35401268.816</v>
      </c>
      <c r="C1141" s="60">
        <v>907.16300000000001</v>
      </c>
      <c r="D1141" s="2">
        <v>44969</v>
      </c>
      <c r="E1141" s="66">
        <v>738.72299999999996</v>
      </c>
    </row>
    <row r="1142" spans="1:5" ht="16.5" thickBot="1" x14ac:dyDescent="0.25">
      <c r="A1142" s="60">
        <v>3045103.9879999999</v>
      </c>
      <c r="B1142" s="60">
        <v>35401268.816</v>
      </c>
      <c r="C1142" s="60">
        <v>907.16300000000001</v>
      </c>
      <c r="D1142" s="2">
        <v>44970</v>
      </c>
      <c r="E1142" s="68">
        <v>738.74300000000005</v>
      </c>
    </row>
    <row r="1143" spans="1:5" ht="16.5" thickBot="1" x14ac:dyDescent="0.25">
      <c r="A1143" s="60">
        <v>3045103.9879999999</v>
      </c>
      <c r="B1143" s="60">
        <v>35401268.816</v>
      </c>
      <c r="C1143" s="60">
        <v>907.16300000000001</v>
      </c>
      <c r="D1143" s="2">
        <v>44971</v>
      </c>
      <c r="E1143" s="66">
        <v>738.85299999999995</v>
      </c>
    </row>
    <row r="1144" spans="1:5" ht="16.5" thickBot="1" x14ac:dyDescent="0.25">
      <c r="A1144" s="60">
        <v>3045103.9879999999</v>
      </c>
      <c r="B1144" s="60">
        <v>35401268.816</v>
      </c>
      <c r="C1144" s="60">
        <v>907.16300000000001</v>
      </c>
      <c r="D1144" s="2">
        <v>44972</v>
      </c>
      <c r="E1144" s="66">
        <v>738.96299999999997</v>
      </c>
    </row>
    <row r="1145" spans="1:5" ht="16.5" thickBot="1" x14ac:dyDescent="0.25">
      <c r="A1145" s="60">
        <v>3045103.9879999999</v>
      </c>
      <c r="B1145" s="60">
        <v>35401268.816</v>
      </c>
      <c r="C1145" s="60">
        <v>907.16300000000001</v>
      </c>
      <c r="D1145" s="2">
        <v>44973</v>
      </c>
      <c r="E1145" s="66">
        <v>738.91300000000001</v>
      </c>
    </row>
    <row r="1146" spans="1:5" ht="16.5" thickBot="1" x14ac:dyDescent="0.25">
      <c r="A1146" s="60">
        <v>3045103.9879999999</v>
      </c>
      <c r="B1146" s="60">
        <v>35401268.816</v>
      </c>
      <c r="C1146" s="60">
        <v>907.16300000000001</v>
      </c>
      <c r="D1146" s="2">
        <v>44974</v>
      </c>
      <c r="E1146" s="66">
        <v>738.93299999999999</v>
      </c>
    </row>
    <row r="1147" spans="1:5" ht="16.5" thickBot="1" x14ac:dyDescent="0.25">
      <c r="A1147" s="60">
        <v>3045103.9879999999</v>
      </c>
      <c r="B1147" s="60">
        <v>35401268.816</v>
      </c>
      <c r="C1147" s="60">
        <v>907.16300000000001</v>
      </c>
      <c r="D1147" s="2">
        <v>44975</v>
      </c>
      <c r="E1147" s="66">
        <v>738.95299999999997</v>
      </c>
    </row>
    <row r="1148" spans="1:5" ht="16.5" thickBot="1" x14ac:dyDescent="0.25">
      <c r="A1148" s="60">
        <v>3045103.9879999999</v>
      </c>
      <c r="B1148" s="60">
        <v>35401268.816</v>
      </c>
      <c r="C1148" s="60">
        <v>907.16300000000001</v>
      </c>
      <c r="D1148" s="2">
        <v>44976</v>
      </c>
      <c r="E1148" s="66">
        <v>738.91300000000001</v>
      </c>
    </row>
    <row r="1149" spans="1:5" ht="16.5" thickBot="1" x14ac:dyDescent="0.25">
      <c r="A1149" s="60">
        <v>3045103.9879999999</v>
      </c>
      <c r="B1149" s="60">
        <v>35401268.816</v>
      </c>
      <c r="C1149" s="60">
        <v>907.16300000000001</v>
      </c>
      <c r="D1149" s="2">
        <v>44977</v>
      </c>
      <c r="E1149" s="66">
        <v>738.94299999999998</v>
      </c>
    </row>
    <row r="1150" spans="1:5" ht="16.5" thickBot="1" x14ac:dyDescent="0.25">
      <c r="A1150" s="60">
        <v>3045103.9879999999</v>
      </c>
      <c r="B1150" s="60">
        <v>35401268.816</v>
      </c>
      <c r="C1150" s="60">
        <v>907.16300000000001</v>
      </c>
      <c r="D1150" s="2">
        <v>44978</v>
      </c>
      <c r="E1150" s="66">
        <v>738.93299999999999</v>
      </c>
    </row>
    <row r="1151" spans="1:5" ht="16.5" thickBot="1" x14ac:dyDescent="0.25">
      <c r="A1151" s="60">
        <v>3045103.9879999999</v>
      </c>
      <c r="B1151" s="60">
        <v>35401268.816</v>
      </c>
      <c r="C1151" s="60">
        <v>907.16300000000001</v>
      </c>
      <c r="D1151" s="2">
        <v>44979</v>
      </c>
      <c r="E1151" s="66">
        <v>738.66300000000001</v>
      </c>
    </row>
    <row r="1152" spans="1:5" ht="16.5" thickBot="1" x14ac:dyDescent="0.25">
      <c r="A1152" s="60">
        <v>3045103.9879999999</v>
      </c>
      <c r="B1152" s="60">
        <v>35401268.816</v>
      </c>
      <c r="C1152" s="60">
        <v>907.16300000000001</v>
      </c>
      <c r="D1152" s="2">
        <v>44980</v>
      </c>
      <c r="E1152" s="66">
        <v>738.06299999999999</v>
      </c>
    </row>
    <row r="1153" spans="1:5" ht="16.5" thickBot="1" x14ac:dyDescent="0.25">
      <c r="A1153" s="60">
        <v>3045103.9879999999</v>
      </c>
      <c r="B1153" s="60">
        <v>35401268.816</v>
      </c>
      <c r="C1153" s="60">
        <v>907.16300000000001</v>
      </c>
      <c r="D1153" s="2">
        <v>44981</v>
      </c>
      <c r="E1153" s="66">
        <v>737.95299999999997</v>
      </c>
    </row>
    <row r="1154" spans="1:5" ht="16.5" thickBot="1" x14ac:dyDescent="0.25">
      <c r="A1154" s="60">
        <v>3045103.9879999999</v>
      </c>
      <c r="B1154" s="60">
        <v>35401268.816</v>
      </c>
      <c r="C1154" s="60">
        <v>907.16300000000001</v>
      </c>
      <c r="D1154" s="2">
        <v>44982</v>
      </c>
      <c r="E1154" s="66">
        <v>737.89300000000003</v>
      </c>
    </row>
    <row r="1155" spans="1:5" ht="16.5" thickBot="1" x14ac:dyDescent="0.25">
      <c r="A1155" s="60">
        <v>3045103.9879999999</v>
      </c>
      <c r="B1155" s="60">
        <v>35401268.816</v>
      </c>
      <c r="C1155" s="60">
        <v>907.16300000000001</v>
      </c>
      <c r="D1155" s="2">
        <v>44983</v>
      </c>
      <c r="E1155" s="66">
        <v>737.83299999999997</v>
      </c>
    </row>
    <row r="1156" spans="1:5" ht="16.5" thickBot="1" x14ac:dyDescent="0.25">
      <c r="A1156" s="60">
        <v>3045103.9879999999</v>
      </c>
      <c r="B1156" s="60">
        <v>35401268.816</v>
      </c>
      <c r="C1156" s="60">
        <v>907.16300000000001</v>
      </c>
      <c r="D1156" s="2">
        <v>44984</v>
      </c>
      <c r="E1156" s="66">
        <v>737.75300000000004</v>
      </c>
    </row>
    <row r="1157" spans="1:5" ht="16.5" thickBot="1" x14ac:dyDescent="0.25">
      <c r="A1157" s="60">
        <v>3045103.9879999999</v>
      </c>
      <c r="B1157" s="60">
        <v>35401268.816</v>
      </c>
      <c r="C1157" s="60">
        <v>907.16300000000001</v>
      </c>
      <c r="D1157" s="2">
        <v>44985</v>
      </c>
      <c r="E1157" s="66">
        <v>737.61300000000006</v>
      </c>
    </row>
    <row r="1158" spans="1:5" ht="16.5" thickBot="1" x14ac:dyDescent="0.25">
      <c r="A1158" s="60">
        <v>3045103.9879999999</v>
      </c>
      <c r="B1158" s="60">
        <v>35401268.816</v>
      </c>
      <c r="C1158" s="60">
        <v>907.16300000000001</v>
      </c>
      <c r="D1158" s="2">
        <v>44986</v>
      </c>
      <c r="E1158" s="66">
        <v>737.59299999999996</v>
      </c>
    </row>
    <row r="1159" spans="1:5" ht="16.5" thickBot="1" x14ac:dyDescent="0.25">
      <c r="A1159" s="60">
        <v>3045103.9879999999</v>
      </c>
      <c r="B1159" s="60">
        <v>35401268.816</v>
      </c>
      <c r="C1159" s="60">
        <v>907.16300000000001</v>
      </c>
      <c r="D1159" s="2">
        <v>44987</v>
      </c>
      <c r="E1159" s="66">
        <v>737.60299999999995</v>
      </c>
    </row>
    <row r="1160" spans="1:5" ht="16.5" thickBot="1" x14ac:dyDescent="0.25">
      <c r="A1160" s="60">
        <v>3045103.9879999999</v>
      </c>
      <c r="B1160" s="60">
        <v>35401268.816</v>
      </c>
      <c r="C1160" s="60">
        <v>907.16300000000001</v>
      </c>
      <c r="D1160" s="2">
        <v>44988</v>
      </c>
      <c r="E1160" s="66">
        <v>737.54300000000001</v>
      </c>
    </row>
    <row r="1161" spans="1:5" ht="16.5" thickBot="1" x14ac:dyDescent="0.25">
      <c r="A1161" s="60">
        <v>3045103.9879999999</v>
      </c>
      <c r="B1161" s="60">
        <v>35401268.816</v>
      </c>
      <c r="C1161" s="60">
        <v>907.16300000000001</v>
      </c>
      <c r="D1161" s="2">
        <v>44989</v>
      </c>
      <c r="E1161" s="66">
        <v>737.52300000000002</v>
      </c>
    </row>
    <row r="1162" spans="1:5" ht="16.5" thickBot="1" x14ac:dyDescent="0.25">
      <c r="A1162" s="60">
        <v>3045103.9879999999</v>
      </c>
      <c r="B1162" s="60">
        <v>35401268.816</v>
      </c>
      <c r="C1162" s="60">
        <v>907.16300000000001</v>
      </c>
      <c r="D1162" s="2">
        <v>44990</v>
      </c>
      <c r="E1162" s="66">
        <v>737.48299999999995</v>
      </c>
    </row>
    <row r="1163" spans="1:5" ht="16.5" thickBot="1" x14ac:dyDescent="0.25">
      <c r="A1163" s="60">
        <v>3045103.9879999999</v>
      </c>
      <c r="B1163" s="60">
        <v>35401268.816</v>
      </c>
      <c r="C1163" s="60">
        <v>907.16300000000001</v>
      </c>
      <c r="D1163" s="2">
        <v>44991</v>
      </c>
      <c r="E1163" s="66">
        <v>737.53300000000002</v>
      </c>
    </row>
    <row r="1164" spans="1:5" ht="16.5" thickBot="1" x14ac:dyDescent="0.25">
      <c r="A1164" s="60">
        <v>3045103.9879999999</v>
      </c>
      <c r="B1164" s="60">
        <v>35401268.816</v>
      </c>
      <c r="C1164" s="60">
        <v>907.16300000000001</v>
      </c>
      <c r="D1164" s="2">
        <v>44992</v>
      </c>
      <c r="E1164" s="66">
        <v>737.61300000000006</v>
      </c>
    </row>
    <row r="1165" spans="1:5" ht="16.5" thickBot="1" x14ac:dyDescent="0.25">
      <c r="A1165" s="60">
        <v>3045103.9879999999</v>
      </c>
      <c r="B1165" s="60">
        <v>35401268.816</v>
      </c>
      <c r="C1165" s="60">
        <v>907.16300000000001</v>
      </c>
      <c r="D1165" s="2">
        <v>44993</v>
      </c>
      <c r="E1165" s="66">
        <v>737.553</v>
      </c>
    </row>
    <row r="1166" spans="1:5" ht="16.5" thickBot="1" x14ac:dyDescent="0.25">
      <c r="A1166" s="60">
        <v>3045103.9879999999</v>
      </c>
      <c r="B1166" s="60">
        <v>35401268.816</v>
      </c>
      <c r="C1166" s="60">
        <v>907.16300000000001</v>
      </c>
      <c r="D1166" s="2">
        <v>44994</v>
      </c>
      <c r="E1166" s="66">
        <v>737.59</v>
      </c>
    </row>
    <row r="1167" spans="1:5" ht="16.5" thickBot="1" x14ac:dyDescent="0.25">
      <c r="A1167" s="60">
        <v>3045103.9879999999</v>
      </c>
      <c r="B1167" s="60">
        <v>35401268.816</v>
      </c>
      <c r="C1167" s="60">
        <v>907.16300000000001</v>
      </c>
      <c r="D1167" s="2">
        <v>44995</v>
      </c>
      <c r="E1167" s="66">
        <v>737.31</v>
      </c>
    </row>
    <row r="1168" spans="1:5" ht="16.5" thickBot="1" x14ac:dyDescent="0.25">
      <c r="A1168" s="60">
        <v>3045103.9879999999</v>
      </c>
      <c r="B1168" s="60">
        <v>35401268.816</v>
      </c>
      <c r="C1168" s="60">
        <v>907.16300000000001</v>
      </c>
      <c r="D1168" s="2">
        <v>44996</v>
      </c>
      <c r="E1168" s="66">
        <v>737.19</v>
      </c>
    </row>
    <row r="1169" spans="1:5" ht="16.5" thickBot="1" x14ac:dyDescent="0.25">
      <c r="A1169" s="60">
        <v>3045103.9879999999</v>
      </c>
      <c r="B1169" s="60">
        <v>35401268.816</v>
      </c>
      <c r="C1169" s="60">
        <v>907.16300000000001</v>
      </c>
      <c r="D1169" s="2">
        <v>44997</v>
      </c>
      <c r="E1169" s="66">
        <v>736.73</v>
      </c>
    </row>
    <row r="1170" spans="1:5" ht="16.5" thickBot="1" x14ac:dyDescent="0.25">
      <c r="A1170" s="60">
        <v>3045103.9879999999</v>
      </c>
      <c r="B1170" s="60">
        <v>35401268.816</v>
      </c>
      <c r="C1170" s="60">
        <v>907.16300000000001</v>
      </c>
      <c r="D1170" s="2">
        <v>44998</v>
      </c>
      <c r="E1170" s="66">
        <v>736.59</v>
      </c>
    </row>
    <row r="1171" spans="1:5" ht="16.5" thickBot="1" x14ac:dyDescent="0.25">
      <c r="A1171" s="60">
        <v>3045103.9879999999</v>
      </c>
      <c r="B1171" s="60">
        <v>35401268.816</v>
      </c>
      <c r="C1171" s="60">
        <v>907.16300000000001</v>
      </c>
      <c r="D1171" s="2">
        <v>44999</v>
      </c>
      <c r="E1171" s="66">
        <v>736.75</v>
      </c>
    </row>
    <row r="1172" spans="1:5" ht="16.5" thickBot="1" x14ac:dyDescent="0.25">
      <c r="A1172" s="60">
        <v>3045103.9879999999</v>
      </c>
      <c r="B1172" s="60">
        <v>35401268.816</v>
      </c>
      <c r="C1172" s="60">
        <v>907.16300000000001</v>
      </c>
      <c r="D1172" s="2">
        <v>45000</v>
      </c>
      <c r="E1172" s="66">
        <v>736.81</v>
      </c>
    </row>
    <row r="1173" spans="1:5" ht="16.5" thickBot="1" x14ac:dyDescent="0.25">
      <c r="A1173" s="60">
        <v>3045103.9879999999</v>
      </c>
      <c r="B1173" s="60">
        <v>35401268.816</v>
      </c>
      <c r="C1173" s="60">
        <v>907.16300000000001</v>
      </c>
      <c r="D1173" s="2">
        <v>45001</v>
      </c>
      <c r="E1173" s="66">
        <v>736.56</v>
      </c>
    </row>
    <row r="1174" spans="1:5" ht="16.5" thickBot="1" x14ac:dyDescent="0.25">
      <c r="A1174" s="60">
        <v>3045103.9879999999</v>
      </c>
      <c r="B1174" s="60">
        <v>35401268.816</v>
      </c>
      <c r="C1174" s="60">
        <v>907.16300000000001</v>
      </c>
      <c r="D1174" s="2">
        <v>45002</v>
      </c>
      <c r="E1174" s="69"/>
    </row>
    <row r="1175" spans="1:5" ht="16.5" thickBot="1" x14ac:dyDescent="0.25">
      <c r="A1175" s="60">
        <v>3045103.9879999999</v>
      </c>
      <c r="B1175" s="60">
        <v>35401268.816</v>
      </c>
      <c r="C1175" s="60">
        <v>907.16300000000001</v>
      </c>
      <c r="D1175" s="2">
        <v>45003</v>
      </c>
      <c r="E1175" s="66"/>
    </row>
    <row r="1176" spans="1:5" ht="16.5" thickBot="1" x14ac:dyDescent="0.25">
      <c r="A1176" s="60">
        <v>3045103.9879999999</v>
      </c>
      <c r="B1176" s="60">
        <v>35401268.816</v>
      </c>
      <c r="C1176" s="60">
        <v>907.16300000000001</v>
      </c>
      <c r="D1176" s="2">
        <v>45004</v>
      </c>
      <c r="E1176" s="66">
        <v>736.43</v>
      </c>
    </row>
    <row r="1177" spans="1:5" ht="16.5" thickBot="1" x14ac:dyDescent="0.25">
      <c r="A1177" s="60">
        <v>3045103.9879999999</v>
      </c>
      <c r="B1177" s="60">
        <v>35401268.816</v>
      </c>
      <c r="C1177" s="60">
        <v>907.16300000000001</v>
      </c>
      <c r="D1177" s="2">
        <v>45005</v>
      </c>
      <c r="E1177" s="66">
        <v>736.41</v>
      </c>
    </row>
    <row r="1178" spans="1:5" ht="16.5" thickBot="1" x14ac:dyDescent="0.25">
      <c r="A1178" s="60">
        <v>3045103.9879999999</v>
      </c>
      <c r="B1178" s="60">
        <v>35401268.816</v>
      </c>
      <c r="C1178" s="60">
        <v>907.16300000000001</v>
      </c>
      <c r="D1178" s="2">
        <v>45006</v>
      </c>
      <c r="E1178" s="66">
        <v>736.36</v>
      </c>
    </row>
    <row r="1179" spans="1:5" ht="16.5" thickBot="1" x14ac:dyDescent="0.25">
      <c r="A1179" s="60">
        <v>3045103.9879999999</v>
      </c>
      <c r="B1179" s="60">
        <v>35401268.816</v>
      </c>
      <c r="C1179" s="60">
        <v>907.16300000000001</v>
      </c>
      <c r="D1179" s="2">
        <v>45007</v>
      </c>
      <c r="E1179" s="66">
        <v>736.17</v>
      </c>
    </row>
    <row r="1180" spans="1:5" ht="16.5" thickBot="1" x14ac:dyDescent="0.25">
      <c r="A1180" s="60">
        <v>3045103.9879999999</v>
      </c>
      <c r="B1180" s="60">
        <v>35401268.816</v>
      </c>
      <c r="C1180" s="60">
        <v>907.16300000000001</v>
      </c>
      <c r="D1180" s="2">
        <v>45008</v>
      </c>
      <c r="E1180" s="66">
        <v>736.21</v>
      </c>
    </row>
    <row r="1181" spans="1:5" ht="16.5" thickBot="1" x14ac:dyDescent="0.25">
      <c r="A1181" s="60">
        <v>3045103.9879999999</v>
      </c>
      <c r="B1181" s="60">
        <v>35401268.816</v>
      </c>
      <c r="C1181" s="60">
        <v>907.16300000000001</v>
      </c>
      <c r="D1181" s="2">
        <v>45009</v>
      </c>
      <c r="E1181" s="66">
        <v>736.15</v>
      </c>
    </row>
    <row r="1182" spans="1:5" ht="16.5" thickBot="1" x14ac:dyDescent="0.25">
      <c r="A1182" s="60">
        <v>3045103.9879999999</v>
      </c>
      <c r="B1182" s="60">
        <v>35401268.816</v>
      </c>
      <c r="C1182" s="60">
        <v>907.16300000000001</v>
      </c>
      <c r="D1182" s="2">
        <v>45010</v>
      </c>
      <c r="E1182" s="66">
        <v>736.09</v>
      </c>
    </row>
    <row r="1183" spans="1:5" ht="16.5" thickBot="1" x14ac:dyDescent="0.25">
      <c r="A1183" s="60">
        <v>3045103.9879999999</v>
      </c>
      <c r="B1183" s="60">
        <v>35401268.816</v>
      </c>
      <c r="C1183" s="60">
        <v>907.16300000000001</v>
      </c>
      <c r="D1183" s="2">
        <v>45011</v>
      </c>
      <c r="E1183" s="66">
        <v>736</v>
      </c>
    </row>
    <row r="1184" spans="1:5" ht="16.5" thickBot="1" x14ac:dyDescent="0.25">
      <c r="A1184" s="60">
        <v>3045103.9879999999</v>
      </c>
      <c r="B1184" s="60">
        <v>35401268.816</v>
      </c>
      <c r="C1184" s="60">
        <v>907.16300000000001</v>
      </c>
      <c r="D1184" s="2">
        <v>45012</v>
      </c>
      <c r="E1184" s="66">
        <v>736</v>
      </c>
    </row>
    <row r="1185" spans="1:5" ht="16.5" thickBot="1" x14ac:dyDescent="0.25">
      <c r="A1185" s="60">
        <v>3045103.9879999999</v>
      </c>
      <c r="B1185" s="60">
        <v>35401268.816</v>
      </c>
      <c r="C1185" s="60">
        <v>907.16300000000001</v>
      </c>
      <c r="D1185" s="2">
        <v>45013</v>
      </c>
      <c r="E1185" s="67"/>
    </row>
    <row r="1186" spans="1:5" ht="16.5" thickBot="1" x14ac:dyDescent="0.25">
      <c r="A1186" s="60">
        <v>3045103.9879999999</v>
      </c>
      <c r="B1186" s="60">
        <v>35401268.816</v>
      </c>
      <c r="C1186" s="60">
        <v>907.16300000000001</v>
      </c>
      <c r="D1186" s="2">
        <v>45014</v>
      </c>
      <c r="E1186" s="67"/>
    </row>
    <row r="1187" spans="1:5" ht="16.5" thickBot="1" x14ac:dyDescent="0.25">
      <c r="A1187" s="60">
        <v>3045103.9879999999</v>
      </c>
      <c r="B1187" s="60">
        <v>35401268.816</v>
      </c>
      <c r="C1187" s="60">
        <v>907.16300000000001</v>
      </c>
      <c r="D1187" s="2">
        <v>45015</v>
      </c>
      <c r="E1187" s="70">
        <v>736.02</v>
      </c>
    </row>
    <row r="1188" spans="1:5" ht="16.5" thickBot="1" x14ac:dyDescent="0.25">
      <c r="A1188" s="60">
        <v>3045103.9879999999</v>
      </c>
      <c r="B1188" s="60">
        <v>35401268.816</v>
      </c>
      <c r="C1188" s="60">
        <v>907.16300000000001</v>
      </c>
      <c r="D1188" s="2">
        <v>45016</v>
      </c>
      <c r="E1188" s="67"/>
    </row>
    <row r="1189" spans="1:5" ht="16.5" thickBot="1" x14ac:dyDescent="0.25">
      <c r="A1189" s="60">
        <v>3045103.9879999999</v>
      </c>
      <c r="B1189" s="60">
        <v>35401268.816</v>
      </c>
      <c r="C1189" s="60">
        <v>907.16300000000001</v>
      </c>
      <c r="D1189" s="2">
        <v>45017</v>
      </c>
      <c r="E1189" s="66">
        <v>735.74</v>
      </c>
    </row>
    <row r="1190" spans="1:5" ht="16.5" thickBot="1" x14ac:dyDescent="0.25">
      <c r="A1190" s="60">
        <v>3045103.9879999999</v>
      </c>
      <c r="B1190" s="60">
        <v>35401268.816</v>
      </c>
      <c r="C1190" s="60">
        <v>907.16300000000001</v>
      </c>
      <c r="D1190" s="2">
        <v>45018</v>
      </c>
      <c r="E1190" s="66">
        <v>736.04</v>
      </c>
    </row>
    <row r="1191" spans="1:5" ht="16.5" thickBot="1" x14ac:dyDescent="0.25">
      <c r="A1191" s="60">
        <v>3045103.9879999999</v>
      </c>
      <c r="B1191" s="60">
        <v>35401268.816</v>
      </c>
      <c r="C1191" s="60">
        <v>907.16300000000001</v>
      </c>
      <c r="D1191" s="2">
        <v>45019</v>
      </c>
      <c r="E1191" s="66">
        <v>735.76</v>
      </c>
    </row>
    <row r="1192" spans="1:5" ht="16.5" thickBot="1" x14ac:dyDescent="0.25">
      <c r="A1192" s="60">
        <v>3045103.9879999999</v>
      </c>
      <c r="B1192" s="60">
        <v>35401268.816</v>
      </c>
      <c r="C1192" s="60">
        <v>907.16300000000001</v>
      </c>
      <c r="D1192" s="2">
        <v>45020</v>
      </c>
      <c r="E1192" s="66">
        <v>735.61</v>
      </c>
    </row>
    <row r="1193" spans="1:5" ht="16.5" thickBot="1" x14ac:dyDescent="0.25">
      <c r="A1193" s="60">
        <v>3045103.9879999999</v>
      </c>
      <c r="B1193" s="60">
        <v>35401268.816</v>
      </c>
      <c r="C1193" s="60">
        <v>907.16300000000001</v>
      </c>
      <c r="D1193" s="2">
        <v>45021</v>
      </c>
      <c r="E1193" s="66">
        <v>735.53</v>
      </c>
    </row>
    <row r="1194" spans="1:5" ht="16.5" thickBot="1" x14ac:dyDescent="0.25">
      <c r="A1194" s="60">
        <v>3045103.9879999999</v>
      </c>
      <c r="B1194" s="60">
        <v>35401268.816</v>
      </c>
      <c r="C1194" s="60">
        <v>907.16300000000001</v>
      </c>
      <c r="D1194" s="2">
        <v>45022</v>
      </c>
      <c r="E1194" s="66">
        <v>735.11</v>
      </c>
    </row>
    <row r="1195" spans="1:5" ht="16.5" thickBot="1" x14ac:dyDescent="0.25">
      <c r="A1195" s="60">
        <v>3045103.9879999999</v>
      </c>
      <c r="B1195" s="60">
        <v>35401268.816</v>
      </c>
      <c r="C1195" s="60">
        <v>907.16300000000001</v>
      </c>
      <c r="D1195" s="2">
        <v>45023</v>
      </c>
      <c r="E1195" s="66">
        <v>735.24</v>
      </c>
    </row>
    <row r="1196" spans="1:5" ht="16.5" thickBot="1" x14ac:dyDescent="0.25">
      <c r="A1196" s="60">
        <v>3045103.9879999999</v>
      </c>
      <c r="B1196" s="60">
        <v>35401268.816</v>
      </c>
      <c r="C1196" s="60">
        <v>907.16300000000001</v>
      </c>
      <c r="D1196" s="2">
        <v>45024</v>
      </c>
      <c r="E1196" s="66">
        <v>735.26</v>
      </c>
    </row>
    <row r="1197" spans="1:5" ht="16.5" thickBot="1" x14ac:dyDescent="0.25">
      <c r="A1197" s="60">
        <v>3045103.9879999999</v>
      </c>
      <c r="B1197" s="60">
        <v>35401268.816</v>
      </c>
      <c r="C1197" s="60">
        <v>907.16300000000001</v>
      </c>
      <c r="D1197" s="2">
        <v>45025</v>
      </c>
      <c r="E1197" s="66">
        <v>735.08</v>
      </c>
    </row>
    <row r="1198" spans="1:5" ht="16.5" thickBot="1" x14ac:dyDescent="0.25">
      <c r="A1198" s="60">
        <v>3045103.9879999999</v>
      </c>
      <c r="B1198" s="60">
        <v>35401268.816</v>
      </c>
      <c r="C1198" s="60">
        <v>907.16300000000001</v>
      </c>
      <c r="D1198" s="2">
        <v>45026</v>
      </c>
      <c r="E1198" s="66">
        <v>735.56</v>
      </c>
    </row>
    <row r="1199" spans="1:5" ht="16.5" thickBot="1" x14ac:dyDescent="0.25">
      <c r="A1199" s="60">
        <v>3045103.9879999999</v>
      </c>
      <c r="B1199" s="60">
        <v>35401268.816</v>
      </c>
      <c r="C1199" s="60">
        <v>907.16300000000001</v>
      </c>
      <c r="D1199" s="2">
        <v>45027</v>
      </c>
      <c r="E1199" s="66"/>
    </row>
    <row r="1200" spans="1:5" ht="16.5" thickBot="1" x14ac:dyDescent="0.25">
      <c r="A1200" s="60">
        <v>3045103.9879999999</v>
      </c>
      <c r="B1200" s="60">
        <v>35401268.816</v>
      </c>
      <c r="C1200" s="60">
        <v>907.16300000000001</v>
      </c>
      <c r="D1200" s="2">
        <v>45028</v>
      </c>
      <c r="E1200" s="66"/>
    </row>
    <row r="1201" spans="1:5" ht="16.5" thickBot="1" x14ac:dyDescent="0.25">
      <c r="A1201" s="60">
        <v>3045103.9879999999</v>
      </c>
      <c r="B1201" s="60">
        <v>35401268.816</v>
      </c>
      <c r="C1201" s="60">
        <v>907.16300000000001</v>
      </c>
      <c r="D1201" s="2">
        <v>45029</v>
      </c>
      <c r="E1201" s="66">
        <v>735.63</v>
      </c>
    </row>
    <row r="1202" spans="1:5" ht="16.5" thickBot="1" x14ac:dyDescent="0.25">
      <c r="A1202" s="60">
        <v>3045103.9879999999</v>
      </c>
      <c r="B1202" s="60">
        <v>35401268.816</v>
      </c>
      <c r="C1202" s="60">
        <v>907.16300000000001</v>
      </c>
      <c r="D1202" s="2">
        <v>45030</v>
      </c>
      <c r="E1202" s="66">
        <v>735.57</v>
      </c>
    </row>
    <row r="1203" spans="1:5" ht="16.5" thickBot="1" x14ac:dyDescent="0.25">
      <c r="A1203" s="60">
        <v>3045103.9879999999</v>
      </c>
      <c r="B1203" s="60">
        <v>35401268.816</v>
      </c>
      <c r="C1203" s="60">
        <v>907.16300000000001</v>
      </c>
      <c r="D1203" s="2">
        <v>45031</v>
      </c>
      <c r="E1203" s="66"/>
    </row>
    <row r="1204" spans="1:5" ht="16.5" thickBot="1" x14ac:dyDescent="0.25">
      <c r="A1204" s="60">
        <v>3045103.9879999999</v>
      </c>
      <c r="B1204" s="60">
        <v>35401268.816</v>
      </c>
      <c r="C1204" s="60">
        <v>907.16300000000001</v>
      </c>
      <c r="D1204" s="2">
        <v>45032</v>
      </c>
      <c r="E1204" s="66">
        <v>735.65</v>
      </c>
    </row>
    <row r="1205" spans="1:5" ht="16.5" thickBot="1" x14ac:dyDescent="0.25">
      <c r="A1205" s="60">
        <v>3045103.9879999999</v>
      </c>
      <c r="B1205" s="60">
        <v>35401268.816</v>
      </c>
      <c r="C1205" s="60">
        <v>907.16300000000001</v>
      </c>
      <c r="D1205" s="2">
        <v>45033</v>
      </c>
      <c r="E1205" s="66">
        <v>735.62</v>
      </c>
    </row>
    <row r="1206" spans="1:5" ht="16.5" thickBot="1" x14ac:dyDescent="0.25">
      <c r="A1206" s="60">
        <v>3045103.9879999999</v>
      </c>
      <c r="B1206" s="60">
        <v>35401268.816</v>
      </c>
      <c r="C1206" s="60">
        <v>907.16300000000001</v>
      </c>
      <c r="D1206" s="2">
        <v>45034</v>
      </c>
      <c r="E1206" s="66">
        <v>735.54</v>
      </c>
    </row>
    <row r="1207" spans="1:5" ht="16.5" thickBot="1" x14ac:dyDescent="0.25">
      <c r="A1207" s="60">
        <v>3045103.9879999999</v>
      </c>
      <c r="B1207" s="60">
        <v>35401268.816</v>
      </c>
      <c r="C1207" s="60">
        <v>907.16300000000001</v>
      </c>
      <c r="D1207" s="2">
        <v>45035</v>
      </c>
      <c r="E1207" s="66">
        <v>735.57</v>
      </c>
    </row>
    <row r="1208" spans="1:5" ht="16.5" thickBot="1" x14ac:dyDescent="0.25">
      <c r="A1208" s="60">
        <v>3045103.9879999999</v>
      </c>
      <c r="B1208" s="60">
        <v>35401268.816</v>
      </c>
      <c r="C1208" s="60">
        <v>907.16300000000001</v>
      </c>
      <c r="D1208" s="2">
        <v>45036</v>
      </c>
      <c r="E1208" s="66"/>
    </row>
    <row r="1209" spans="1:5" ht="16.5" thickBot="1" x14ac:dyDescent="0.25">
      <c r="A1209" s="60">
        <v>3045103.9879999999</v>
      </c>
      <c r="B1209" s="60">
        <v>35401268.816</v>
      </c>
      <c r="C1209" s="60">
        <v>907.16300000000001</v>
      </c>
      <c r="D1209" s="2">
        <v>45037</v>
      </c>
      <c r="E1209" s="67"/>
    </row>
    <row r="1210" spans="1:5" ht="16.5" thickBot="1" x14ac:dyDescent="0.25">
      <c r="A1210" s="60">
        <v>3045103.9879999999</v>
      </c>
      <c r="B1210" s="60">
        <v>35401268.816</v>
      </c>
      <c r="C1210" s="60">
        <v>907.16300000000001</v>
      </c>
      <c r="D1210" s="2">
        <v>45038</v>
      </c>
      <c r="E1210" s="67"/>
    </row>
    <row r="1211" spans="1:5" ht="16.5" thickBot="1" x14ac:dyDescent="0.25">
      <c r="A1211" s="60">
        <v>3045103.9879999999</v>
      </c>
      <c r="B1211" s="60">
        <v>35401268.816</v>
      </c>
      <c r="C1211" s="60">
        <v>907.16300000000001</v>
      </c>
      <c r="D1211" s="2">
        <v>45039</v>
      </c>
      <c r="E1211" s="67"/>
    </row>
    <row r="1212" spans="1:5" ht="16.5" thickBot="1" x14ac:dyDescent="0.25">
      <c r="A1212" s="60">
        <v>3045103.9879999999</v>
      </c>
      <c r="B1212" s="60">
        <v>35401268.816</v>
      </c>
      <c r="C1212" s="60">
        <v>907.16300000000001</v>
      </c>
      <c r="D1212" s="2">
        <v>45040</v>
      </c>
      <c r="E1212" s="67"/>
    </row>
    <row r="1213" spans="1:5" ht="16.5" thickBot="1" x14ac:dyDescent="0.25">
      <c r="A1213" s="60">
        <v>3045103.9879999999</v>
      </c>
      <c r="B1213" s="60">
        <v>35401268.816</v>
      </c>
      <c r="C1213" s="60">
        <v>907.16300000000001</v>
      </c>
      <c r="D1213" s="2">
        <v>45041</v>
      </c>
      <c r="E1213" s="67"/>
    </row>
    <row r="1214" spans="1:5" ht="16.5" thickBot="1" x14ac:dyDescent="0.25">
      <c r="A1214" s="60">
        <v>3045103.9879999999</v>
      </c>
      <c r="B1214" s="60">
        <v>35401268.816</v>
      </c>
      <c r="C1214" s="60">
        <v>907.16300000000001</v>
      </c>
      <c r="D1214" s="2">
        <v>45042</v>
      </c>
      <c r="E1214" s="67"/>
    </row>
    <row r="1215" spans="1:5" ht="16.5" thickBot="1" x14ac:dyDescent="0.25">
      <c r="A1215" s="60">
        <v>3045103.9879999999</v>
      </c>
      <c r="B1215" s="60">
        <v>35401268.816</v>
      </c>
      <c r="C1215" s="60">
        <v>907.16300000000001</v>
      </c>
      <c r="D1215" s="2">
        <v>45043</v>
      </c>
      <c r="E1215" s="66"/>
    </row>
    <row r="1216" spans="1:5" ht="16.5" thickBot="1" x14ac:dyDescent="0.25">
      <c r="A1216" s="60">
        <v>3045103.9879999999</v>
      </c>
      <c r="B1216" s="60">
        <v>35401268.816</v>
      </c>
      <c r="C1216" s="60">
        <v>907.16300000000001</v>
      </c>
      <c r="D1216" s="2">
        <v>45044</v>
      </c>
      <c r="E1216" s="67"/>
    </row>
    <row r="1217" spans="1:5" ht="16.5" thickBot="1" x14ac:dyDescent="0.25">
      <c r="A1217" s="60">
        <v>3045103.9879999999</v>
      </c>
      <c r="B1217" s="60">
        <v>35401268.816</v>
      </c>
      <c r="C1217" s="60">
        <v>907.16300000000001</v>
      </c>
      <c r="D1217" s="2">
        <v>45045</v>
      </c>
      <c r="E1217" s="67"/>
    </row>
    <row r="1218" spans="1:5" ht="16.5" thickBot="1" x14ac:dyDescent="0.25">
      <c r="A1218" s="60">
        <v>3045103.9879999999</v>
      </c>
      <c r="B1218" s="60">
        <v>35401268.816</v>
      </c>
      <c r="C1218" s="60">
        <v>907.16300000000001</v>
      </c>
      <c r="D1218" s="2">
        <v>45046</v>
      </c>
      <c r="E1218" s="67"/>
    </row>
    <row r="1219" spans="1:5" ht="16.5" thickBot="1" x14ac:dyDescent="0.25">
      <c r="A1219" s="60">
        <v>3045103.9879999999</v>
      </c>
      <c r="B1219" s="60">
        <v>35401268.816</v>
      </c>
      <c r="C1219" s="60">
        <v>907.16300000000001</v>
      </c>
      <c r="D1219" s="2">
        <v>45047</v>
      </c>
      <c r="E1219" s="67"/>
    </row>
    <row r="1220" spans="1:5" ht="16.5" thickBot="1" x14ac:dyDescent="0.25">
      <c r="A1220" s="60">
        <v>3045103.9879999999</v>
      </c>
      <c r="B1220" s="60">
        <v>35401268.816</v>
      </c>
      <c r="C1220" s="60">
        <v>907.16300000000001</v>
      </c>
      <c r="D1220" s="2">
        <v>45048</v>
      </c>
      <c r="E1220" s="67"/>
    </row>
    <row r="1221" spans="1:5" ht="16.5" thickBot="1" x14ac:dyDescent="0.25">
      <c r="A1221" s="60">
        <v>3045103.9879999999</v>
      </c>
      <c r="B1221" s="60">
        <v>35401268.816</v>
      </c>
      <c r="C1221" s="60">
        <v>907.16300000000001</v>
      </c>
      <c r="D1221" s="2">
        <v>45049</v>
      </c>
      <c r="E1221" s="67"/>
    </row>
    <row r="1222" spans="1:5" ht="16.5" thickBot="1" x14ac:dyDescent="0.25">
      <c r="A1222" s="60">
        <v>3045103.9879999999</v>
      </c>
      <c r="B1222" s="60">
        <v>35401268.816</v>
      </c>
      <c r="C1222" s="60">
        <v>907.16300000000001</v>
      </c>
      <c r="D1222" s="2">
        <v>45050</v>
      </c>
      <c r="E1222" s="67"/>
    </row>
    <row r="1223" spans="1:5" ht="16.5" thickBot="1" x14ac:dyDescent="0.25">
      <c r="A1223" s="60">
        <v>3045103.9879999999</v>
      </c>
      <c r="B1223" s="60">
        <v>35401268.816</v>
      </c>
      <c r="C1223" s="60">
        <v>907.16300000000001</v>
      </c>
      <c r="D1223" s="2">
        <v>45051</v>
      </c>
      <c r="E1223" s="67"/>
    </row>
    <row r="1224" spans="1:5" ht="16.5" thickBot="1" x14ac:dyDescent="0.25">
      <c r="A1224" s="60">
        <v>3045103.9879999999</v>
      </c>
      <c r="B1224" s="60">
        <v>35401268.816</v>
      </c>
      <c r="C1224" s="60">
        <v>907.16300000000001</v>
      </c>
      <c r="D1224" s="2">
        <v>45052</v>
      </c>
      <c r="E1224" s="67"/>
    </row>
    <row r="1225" spans="1:5" ht="16.5" thickBot="1" x14ac:dyDescent="0.25">
      <c r="A1225" s="60">
        <v>3045103.9879999999</v>
      </c>
      <c r="B1225" s="60">
        <v>35401268.816</v>
      </c>
      <c r="C1225" s="60">
        <v>907.16300000000001</v>
      </c>
      <c r="D1225" s="2">
        <v>45053</v>
      </c>
      <c r="E1225" s="67"/>
    </row>
    <row r="1226" spans="1:5" ht="16.5" thickBot="1" x14ac:dyDescent="0.25">
      <c r="A1226" s="60">
        <v>3045103.9879999999</v>
      </c>
      <c r="B1226" s="60">
        <v>35401268.816</v>
      </c>
      <c r="C1226" s="60">
        <v>907.16300000000001</v>
      </c>
      <c r="D1226" s="2">
        <v>45054</v>
      </c>
      <c r="E1226" s="67"/>
    </row>
    <row r="1227" spans="1:5" ht="16.5" thickBot="1" x14ac:dyDescent="0.25">
      <c r="A1227" s="60">
        <v>3045103.9879999999</v>
      </c>
      <c r="B1227" s="60">
        <v>35401268.816</v>
      </c>
      <c r="C1227" s="60">
        <v>907.16300000000001</v>
      </c>
      <c r="D1227" s="2">
        <v>45055</v>
      </c>
      <c r="E1227" s="67"/>
    </row>
    <row r="1228" spans="1:5" ht="16.5" thickBot="1" x14ac:dyDescent="0.25">
      <c r="A1228" s="60">
        <v>3045103.9879999999</v>
      </c>
      <c r="B1228" s="60">
        <v>35401268.816</v>
      </c>
      <c r="C1228" s="60">
        <v>907.16300000000001</v>
      </c>
      <c r="D1228" s="2">
        <v>45056</v>
      </c>
      <c r="E1228" s="67"/>
    </row>
    <row r="1229" spans="1:5" ht="16.5" thickBot="1" x14ac:dyDescent="0.25">
      <c r="A1229" s="60">
        <v>3045103.9879999999</v>
      </c>
      <c r="B1229" s="60">
        <v>35401268.816</v>
      </c>
      <c r="C1229" s="60">
        <v>907.16300000000001</v>
      </c>
      <c r="D1229" s="2">
        <v>45057</v>
      </c>
      <c r="E1229" s="67"/>
    </row>
    <row r="1230" spans="1:5" ht="16.5" thickBot="1" x14ac:dyDescent="0.25">
      <c r="A1230" s="60">
        <v>3045103.9879999999</v>
      </c>
      <c r="B1230" s="60">
        <v>35401268.816</v>
      </c>
      <c r="C1230" s="60">
        <v>907.16300000000001</v>
      </c>
      <c r="D1230" s="2">
        <v>45058</v>
      </c>
      <c r="E1230" s="67"/>
    </row>
    <row r="1231" spans="1:5" ht="16.5" thickBot="1" x14ac:dyDescent="0.25">
      <c r="A1231" s="60">
        <v>3045103.9879999999</v>
      </c>
      <c r="B1231" s="60">
        <v>35401268.816</v>
      </c>
      <c r="C1231" s="60">
        <v>907.16300000000001</v>
      </c>
      <c r="D1231" s="2">
        <v>45059</v>
      </c>
      <c r="E1231" s="67"/>
    </row>
    <row r="1232" spans="1:5" ht="16.5" thickBot="1" x14ac:dyDescent="0.25">
      <c r="A1232" s="60">
        <v>3045103.9879999999</v>
      </c>
      <c r="B1232" s="60">
        <v>35401268.816</v>
      </c>
      <c r="C1232" s="60">
        <v>907.16300000000001</v>
      </c>
      <c r="D1232" s="2">
        <v>45060</v>
      </c>
      <c r="E1232" s="67"/>
    </row>
    <row r="1233" spans="1:5" ht="16.5" thickBot="1" x14ac:dyDescent="0.25">
      <c r="A1233" s="60">
        <v>3045103.9879999999</v>
      </c>
      <c r="B1233" s="60">
        <v>35401268.816</v>
      </c>
      <c r="C1233" s="60">
        <v>907.16300000000001</v>
      </c>
      <c r="D1233" s="2">
        <v>45061</v>
      </c>
      <c r="E1233" s="67"/>
    </row>
    <row r="1234" spans="1:5" ht="16.5" thickBot="1" x14ac:dyDescent="0.25">
      <c r="A1234" s="60">
        <v>3045103.9879999999</v>
      </c>
      <c r="B1234" s="60">
        <v>35401268.816</v>
      </c>
      <c r="C1234" s="60">
        <v>907.16300000000001</v>
      </c>
      <c r="D1234" s="2">
        <v>45062</v>
      </c>
      <c r="E1234" s="67"/>
    </row>
    <row r="1235" spans="1:5" ht="16.5" thickBot="1" x14ac:dyDescent="0.25">
      <c r="A1235" s="60">
        <v>3045103.9879999999</v>
      </c>
      <c r="B1235" s="60">
        <v>35401268.816</v>
      </c>
      <c r="C1235" s="60">
        <v>907.16300000000001</v>
      </c>
      <c r="D1235" s="2">
        <v>45063</v>
      </c>
      <c r="E1235" s="67"/>
    </row>
    <row r="1236" spans="1:5" ht="16.5" thickBot="1" x14ac:dyDescent="0.25">
      <c r="A1236" s="60">
        <v>3045103.9879999999</v>
      </c>
      <c r="B1236" s="60">
        <v>35401268.816</v>
      </c>
      <c r="C1236" s="60">
        <v>907.16300000000001</v>
      </c>
      <c r="D1236" s="2">
        <v>45064</v>
      </c>
      <c r="E1236" s="67"/>
    </row>
    <row r="1237" spans="1:5" ht="16.5" thickBot="1" x14ac:dyDescent="0.25">
      <c r="A1237" s="60">
        <v>3045103.9879999999</v>
      </c>
      <c r="B1237" s="60">
        <v>35401268.816</v>
      </c>
      <c r="C1237" s="60">
        <v>907.16300000000001</v>
      </c>
      <c r="D1237" s="2">
        <v>45065</v>
      </c>
      <c r="E1237" s="67"/>
    </row>
    <row r="1238" spans="1:5" ht="16.5" thickBot="1" x14ac:dyDescent="0.25">
      <c r="A1238" s="60">
        <v>3045103.9879999999</v>
      </c>
      <c r="B1238" s="60">
        <v>35401268.816</v>
      </c>
      <c r="C1238" s="60">
        <v>907.16300000000001</v>
      </c>
      <c r="D1238" s="2">
        <v>45066</v>
      </c>
      <c r="E1238" s="67"/>
    </row>
    <row r="1239" spans="1:5" ht="16.5" thickBot="1" x14ac:dyDescent="0.25">
      <c r="A1239" s="60">
        <v>3045103.9879999999</v>
      </c>
      <c r="B1239" s="60">
        <v>35401268.816</v>
      </c>
      <c r="C1239" s="60">
        <v>907.16300000000001</v>
      </c>
      <c r="D1239" s="2">
        <v>45067</v>
      </c>
      <c r="E1239" s="67"/>
    </row>
    <row r="1240" spans="1:5" ht="16.5" thickBot="1" x14ac:dyDescent="0.25">
      <c r="A1240" s="60">
        <v>3045103.9879999999</v>
      </c>
      <c r="B1240" s="60">
        <v>35401268.816</v>
      </c>
      <c r="C1240" s="60">
        <v>907.16300000000001</v>
      </c>
      <c r="D1240" s="2">
        <v>45068</v>
      </c>
      <c r="E1240" s="67"/>
    </row>
    <row r="1241" spans="1:5" ht="16.5" thickBot="1" x14ac:dyDescent="0.25">
      <c r="A1241" s="60">
        <v>3045103.9879999999</v>
      </c>
      <c r="B1241" s="60">
        <v>35401268.816</v>
      </c>
      <c r="C1241" s="60">
        <v>907.16300000000001</v>
      </c>
      <c r="D1241" s="2">
        <v>45069</v>
      </c>
      <c r="E1241" s="67"/>
    </row>
    <row r="1242" spans="1:5" ht="16.5" thickBot="1" x14ac:dyDescent="0.25">
      <c r="A1242" s="60">
        <v>3045103.9879999999</v>
      </c>
      <c r="B1242" s="60">
        <v>35401268.816</v>
      </c>
      <c r="C1242" s="60">
        <v>907.16300000000001</v>
      </c>
      <c r="D1242" s="2">
        <v>45070</v>
      </c>
      <c r="E1242" s="67"/>
    </row>
    <row r="1243" spans="1:5" ht="16.5" thickBot="1" x14ac:dyDescent="0.25">
      <c r="A1243" s="60">
        <v>3045103.9879999999</v>
      </c>
      <c r="B1243" s="60">
        <v>35401268.816</v>
      </c>
      <c r="C1243" s="60">
        <v>907.16300000000001</v>
      </c>
      <c r="D1243" s="2">
        <v>45071</v>
      </c>
      <c r="E1243" s="67"/>
    </row>
    <row r="1244" spans="1:5" ht="16.5" thickBot="1" x14ac:dyDescent="0.25">
      <c r="A1244" s="60">
        <v>3045103.9879999999</v>
      </c>
      <c r="B1244" s="60">
        <v>35401268.816</v>
      </c>
      <c r="C1244" s="60">
        <v>907.16300000000001</v>
      </c>
      <c r="D1244" s="2">
        <v>45072</v>
      </c>
      <c r="E1244" s="66"/>
    </row>
    <row r="1245" spans="1:5" ht="16.5" thickBot="1" x14ac:dyDescent="0.25">
      <c r="A1245" s="60">
        <v>3045103.9879999999</v>
      </c>
      <c r="B1245" s="60">
        <v>35401268.816</v>
      </c>
      <c r="C1245" s="60">
        <v>907.16300000000001</v>
      </c>
      <c r="D1245" s="2">
        <v>45073</v>
      </c>
      <c r="E1245" s="66"/>
    </row>
    <row r="1246" spans="1:5" ht="16.5" thickBot="1" x14ac:dyDescent="0.25">
      <c r="A1246" s="60">
        <v>3045103.9879999999</v>
      </c>
      <c r="B1246" s="60">
        <v>35401268.816</v>
      </c>
      <c r="C1246" s="60">
        <v>907.16300000000001</v>
      </c>
      <c r="D1246" s="2">
        <v>45074</v>
      </c>
      <c r="E1246" s="66"/>
    </row>
    <row r="1247" spans="1:5" ht="16.5" thickBot="1" x14ac:dyDescent="0.25">
      <c r="A1247" s="60">
        <v>3045103.9879999999</v>
      </c>
      <c r="B1247" s="60">
        <v>35401268.816</v>
      </c>
      <c r="C1247" s="60">
        <v>907.16300000000001</v>
      </c>
      <c r="D1247" s="2">
        <v>45075</v>
      </c>
      <c r="E1247" s="66"/>
    </row>
    <row r="1248" spans="1:5" ht="16.5" thickBot="1" x14ac:dyDescent="0.25">
      <c r="A1248" s="60">
        <v>3045103.9879999999</v>
      </c>
      <c r="B1248" s="60">
        <v>35401268.816</v>
      </c>
      <c r="C1248" s="60">
        <v>907.16300000000001</v>
      </c>
      <c r="D1248" s="2">
        <v>45076</v>
      </c>
      <c r="E1248" s="66"/>
    </row>
    <row r="1249" spans="1:5" ht="16.5" thickBot="1" x14ac:dyDescent="0.25">
      <c r="A1249" s="60">
        <v>3045103.9879999999</v>
      </c>
      <c r="B1249" s="60">
        <v>35401268.816</v>
      </c>
      <c r="C1249" s="60">
        <v>907.16300000000001</v>
      </c>
      <c r="D1249" s="2">
        <v>45077</v>
      </c>
      <c r="E1249" s="66"/>
    </row>
    <row r="1250" spans="1:5" ht="16.5" thickBot="1" x14ac:dyDescent="0.25">
      <c r="A1250" s="60">
        <v>3045103.9879999999</v>
      </c>
      <c r="B1250" s="60">
        <v>35401268.816</v>
      </c>
      <c r="C1250" s="60">
        <v>907.16300000000001</v>
      </c>
      <c r="D1250" s="2">
        <v>45078</v>
      </c>
      <c r="E1250" s="66">
        <v>716.17</v>
      </c>
    </row>
    <row r="1251" spans="1:5" ht="16.5" thickBot="1" x14ac:dyDescent="0.25">
      <c r="A1251" s="60">
        <v>3045103.9879999999</v>
      </c>
      <c r="B1251" s="60">
        <v>35401268.816</v>
      </c>
      <c r="C1251" s="60">
        <v>907.16300000000001</v>
      </c>
      <c r="D1251" s="2">
        <v>45079</v>
      </c>
      <c r="E1251" s="66">
        <v>715.44</v>
      </c>
    </row>
    <row r="1252" spans="1:5" ht="16.5" thickBot="1" x14ac:dyDescent="0.25">
      <c r="A1252" s="60">
        <v>3045103.9879999999</v>
      </c>
      <c r="B1252" s="60">
        <v>35401268.816</v>
      </c>
      <c r="C1252" s="60">
        <v>907.16300000000001</v>
      </c>
      <c r="D1252" s="2">
        <v>45080</v>
      </c>
      <c r="E1252" s="66">
        <v>715.18</v>
      </c>
    </row>
    <row r="1253" spans="1:5" ht="16.5" thickBot="1" x14ac:dyDescent="0.25">
      <c r="A1253" s="60">
        <v>3045103.9879999999</v>
      </c>
      <c r="B1253" s="60">
        <v>35401268.816</v>
      </c>
      <c r="C1253" s="60">
        <v>907.16300000000001</v>
      </c>
      <c r="D1253" s="2">
        <v>45081</v>
      </c>
      <c r="E1253" s="66">
        <v>714.97</v>
      </c>
    </row>
    <row r="1254" spans="1:5" ht="16.5" thickBot="1" x14ac:dyDescent="0.25">
      <c r="A1254" s="60">
        <v>3045103.9879999999</v>
      </c>
      <c r="B1254" s="60">
        <v>35401268.816</v>
      </c>
      <c r="C1254" s="60">
        <v>907.16300000000001</v>
      </c>
      <c r="D1254" s="2">
        <v>45082</v>
      </c>
      <c r="E1254" s="66">
        <v>714.79</v>
      </c>
    </row>
    <row r="1255" spans="1:5" ht="16.5" thickBot="1" x14ac:dyDescent="0.25">
      <c r="A1255" s="60">
        <v>3045103.9879999999</v>
      </c>
      <c r="B1255" s="60">
        <v>35401268.816</v>
      </c>
      <c r="C1255" s="60">
        <v>907.16300000000001</v>
      </c>
      <c r="D1255" s="2">
        <v>45083</v>
      </c>
      <c r="E1255" s="66">
        <v>714.79</v>
      </c>
    </row>
    <row r="1256" spans="1:5" ht="16.5" thickBot="1" x14ac:dyDescent="0.25">
      <c r="A1256" s="60">
        <v>3045103.9879999999</v>
      </c>
      <c r="B1256" s="60">
        <v>35401268.816</v>
      </c>
      <c r="C1256" s="60">
        <v>907.16300000000001</v>
      </c>
      <c r="D1256" s="2">
        <v>45084</v>
      </c>
      <c r="E1256" s="66">
        <v>714.72</v>
      </c>
    </row>
    <row r="1257" spans="1:5" ht="16.5" thickBot="1" x14ac:dyDescent="0.25">
      <c r="A1257" s="60">
        <v>3045103.9879999999</v>
      </c>
      <c r="B1257" s="60">
        <v>35401268.816</v>
      </c>
      <c r="C1257" s="60">
        <v>907.16300000000001</v>
      </c>
      <c r="D1257" s="2">
        <v>45085</v>
      </c>
      <c r="E1257" s="66">
        <v>714.65</v>
      </c>
    </row>
    <row r="1258" spans="1:5" ht="16.5" thickBot="1" x14ac:dyDescent="0.25">
      <c r="A1258" s="60">
        <v>3045103.9879999999</v>
      </c>
      <c r="B1258" s="60">
        <v>35401268.816</v>
      </c>
      <c r="C1258" s="60">
        <v>907.16300000000001</v>
      </c>
      <c r="D1258" s="2">
        <v>45086</v>
      </c>
      <c r="E1258" s="66">
        <v>714.34</v>
      </c>
    </row>
    <row r="1259" spans="1:5" ht="16.5" thickBot="1" x14ac:dyDescent="0.25">
      <c r="A1259" s="60">
        <v>3045103.9879999999</v>
      </c>
      <c r="B1259" s="60">
        <v>35401268.816</v>
      </c>
      <c r="C1259" s="60">
        <v>907.16300000000001</v>
      </c>
      <c r="D1259" s="2">
        <v>45087</v>
      </c>
      <c r="E1259" s="66">
        <v>714.07</v>
      </c>
    </row>
    <row r="1260" spans="1:5" ht="16.5" thickBot="1" x14ac:dyDescent="0.25">
      <c r="A1260" s="60">
        <v>3045103.9879999999</v>
      </c>
      <c r="B1260" s="60">
        <v>35401268.816</v>
      </c>
      <c r="C1260" s="60">
        <v>907.16300000000001</v>
      </c>
      <c r="D1260" s="2">
        <v>45088</v>
      </c>
      <c r="E1260" s="66">
        <v>713.38</v>
      </c>
    </row>
    <row r="1261" spans="1:5" ht="16.5" thickBot="1" x14ac:dyDescent="0.25">
      <c r="A1261" s="60">
        <v>3045103.9879999999</v>
      </c>
      <c r="B1261" s="60">
        <v>35401268.816</v>
      </c>
      <c r="C1261" s="60">
        <v>907.16300000000001</v>
      </c>
      <c r="D1261" s="2">
        <v>45089</v>
      </c>
      <c r="E1261" s="66">
        <v>713.21</v>
      </c>
    </row>
    <row r="1262" spans="1:5" ht="16.5" thickBot="1" x14ac:dyDescent="0.25">
      <c r="A1262" s="60">
        <v>3045103.9879999999</v>
      </c>
      <c r="B1262" s="60">
        <v>35401268.816</v>
      </c>
      <c r="C1262" s="60">
        <v>907.16300000000001</v>
      </c>
      <c r="D1262" s="2">
        <v>45090</v>
      </c>
      <c r="E1262" s="66">
        <v>712.88</v>
      </c>
    </row>
    <row r="1263" spans="1:5" ht="16.5" thickBot="1" x14ac:dyDescent="0.25">
      <c r="A1263" s="60">
        <v>3045103.9879999999</v>
      </c>
      <c r="B1263" s="60">
        <v>35401268.816</v>
      </c>
      <c r="C1263" s="60">
        <v>907.16300000000001</v>
      </c>
      <c r="D1263" s="2">
        <v>45091</v>
      </c>
      <c r="E1263" s="66">
        <v>712.66</v>
      </c>
    </row>
    <row r="1264" spans="1:5" ht="16.5" thickBot="1" x14ac:dyDescent="0.25">
      <c r="A1264" s="60">
        <v>3045103.9879999999</v>
      </c>
      <c r="B1264" s="60">
        <v>35401268.816</v>
      </c>
      <c r="C1264" s="60">
        <v>907.16300000000001</v>
      </c>
      <c r="D1264" s="2">
        <v>45092</v>
      </c>
      <c r="E1264" s="66">
        <v>712.6</v>
      </c>
    </row>
    <row r="1265" spans="1:5" ht="16.5" thickBot="1" x14ac:dyDescent="0.25">
      <c r="A1265" s="60">
        <v>3045103.9879999999</v>
      </c>
      <c r="B1265" s="60">
        <v>35401268.816</v>
      </c>
      <c r="C1265" s="60">
        <v>907.16300000000001</v>
      </c>
      <c r="D1265" s="2">
        <v>45093</v>
      </c>
      <c r="E1265" s="66">
        <v>712.58</v>
      </c>
    </row>
    <row r="1266" spans="1:5" ht="16.5" thickBot="1" x14ac:dyDescent="0.25">
      <c r="A1266" s="60">
        <v>3045103.9879999999</v>
      </c>
      <c r="B1266" s="60">
        <v>35401268.816</v>
      </c>
      <c r="C1266" s="60">
        <v>907.16300000000001</v>
      </c>
      <c r="D1266" s="2">
        <v>45094</v>
      </c>
      <c r="E1266" s="66">
        <v>712.35</v>
      </c>
    </row>
    <row r="1267" spans="1:5" ht="16.5" thickBot="1" x14ac:dyDescent="0.25">
      <c r="A1267" s="60">
        <v>3045103.9879999999</v>
      </c>
      <c r="B1267" s="60">
        <v>35401268.816</v>
      </c>
      <c r="C1267" s="60">
        <v>907.16300000000001</v>
      </c>
      <c r="D1267" s="2">
        <v>45095</v>
      </c>
      <c r="E1267" s="66">
        <v>712.31</v>
      </c>
    </row>
    <row r="1268" spans="1:5" ht="16.5" thickBot="1" x14ac:dyDescent="0.25">
      <c r="A1268" s="60">
        <v>3045103.9879999999</v>
      </c>
      <c r="B1268" s="60">
        <v>35401268.816</v>
      </c>
      <c r="C1268" s="60">
        <v>907.16300000000001</v>
      </c>
      <c r="D1268" s="2">
        <v>45096</v>
      </c>
      <c r="E1268" s="66">
        <v>712.2</v>
      </c>
    </row>
    <row r="1269" spans="1:5" ht="16.5" thickBot="1" x14ac:dyDescent="0.25">
      <c r="A1269" s="60">
        <v>3045103.9879999999</v>
      </c>
      <c r="B1269" s="60">
        <v>35401268.816</v>
      </c>
      <c r="C1269" s="60">
        <v>907.16300000000001</v>
      </c>
      <c r="D1269" s="2">
        <v>45097</v>
      </c>
      <c r="E1269" s="66">
        <v>711.81</v>
      </c>
    </row>
    <row r="1270" spans="1:5" ht="16.5" thickBot="1" x14ac:dyDescent="0.25">
      <c r="A1270" s="60">
        <v>3045103.9879999999</v>
      </c>
      <c r="B1270" s="60">
        <v>35401268.816</v>
      </c>
      <c r="C1270" s="60">
        <v>907.16300000000001</v>
      </c>
      <c r="D1270" s="2">
        <v>45098</v>
      </c>
      <c r="E1270" s="66">
        <v>711.55</v>
      </c>
    </row>
    <row r="1271" spans="1:5" ht="16.5" thickBot="1" x14ac:dyDescent="0.25">
      <c r="A1271" s="60">
        <v>3045103.9879999999</v>
      </c>
      <c r="B1271" s="60">
        <v>35401268.816</v>
      </c>
      <c r="C1271" s="60">
        <v>907.16300000000001</v>
      </c>
      <c r="D1271" s="2">
        <v>45099</v>
      </c>
      <c r="E1271" s="66">
        <v>712.48</v>
      </c>
    </row>
    <row r="1272" spans="1:5" ht="16.5" thickBot="1" x14ac:dyDescent="0.25">
      <c r="A1272" s="60">
        <v>3045103.9879999999</v>
      </c>
      <c r="B1272" s="60">
        <v>35401268.816</v>
      </c>
      <c r="C1272" s="60">
        <v>907.16300000000001</v>
      </c>
      <c r="D1272" s="2">
        <v>45100</v>
      </c>
      <c r="E1272" s="66">
        <v>714.04</v>
      </c>
    </row>
    <row r="1273" spans="1:5" ht="16.5" thickBot="1" x14ac:dyDescent="0.25">
      <c r="A1273" s="60">
        <v>3045103.9879999999</v>
      </c>
      <c r="B1273" s="60">
        <v>35401268.816</v>
      </c>
      <c r="C1273" s="60">
        <v>907.16300000000001</v>
      </c>
      <c r="D1273" s="2">
        <v>45101</v>
      </c>
      <c r="E1273" s="66">
        <v>713.3</v>
      </c>
    </row>
    <row r="1274" spans="1:5" ht="16.5" thickBot="1" x14ac:dyDescent="0.25">
      <c r="A1274" s="60">
        <v>3045103.9879999999</v>
      </c>
      <c r="B1274" s="60">
        <v>35401268.816</v>
      </c>
      <c r="C1274" s="60">
        <v>907.16300000000001</v>
      </c>
      <c r="D1274" s="2">
        <v>45102</v>
      </c>
      <c r="E1274" s="66">
        <v>712.61</v>
      </c>
    </row>
    <row r="1275" spans="1:5" ht="16.5" thickBot="1" x14ac:dyDescent="0.25">
      <c r="A1275" s="60">
        <v>3045103.9879999999</v>
      </c>
      <c r="B1275" s="60">
        <v>35401268.816</v>
      </c>
      <c r="C1275" s="60">
        <v>907.16300000000001</v>
      </c>
      <c r="D1275" s="2">
        <v>45103</v>
      </c>
      <c r="E1275" s="66">
        <v>712.44</v>
      </c>
    </row>
    <row r="1276" spans="1:5" ht="16.5" thickBot="1" x14ac:dyDescent="0.25">
      <c r="A1276" s="60">
        <v>3045103.9879999999</v>
      </c>
      <c r="B1276" s="60">
        <v>35401268.816</v>
      </c>
      <c r="C1276" s="60">
        <v>907.16300000000001</v>
      </c>
      <c r="D1276" s="2">
        <v>45104</v>
      </c>
      <c r="E1276" s="66">
        <v>713.88</v>
      </c>
    </row>
    <row r="1277" spans="1:5" ht="16.5" thickBot="1" x14ac:dyDescent="0.25">
      <c r="A1277" s="60">
        <v>3045103.9879999999</v>
      </c>
      <c r="B1277" s="60">
        <v>35401268.816</v>
      </c>
      <c r="C1277" s="60">
        <v>907.16300000000001</v>
      </c>
      <c r="D1277" s="2">
        <v>45105</v>
      </c>
      <c r="E1277" s="66">
        <v>715.21</v>
      </c>
    </row>
    <row r="1278" spans="1:5" ht="16.5" thickBot="1" x14ac:dyDescent="0.25">
      <c r="A1278" s="60">
        <v>3045103.9879999999</v>
      </c>
      <c r="B1278" s="60">
        <v>35401268.816</v>
      </c>
      <c r="C1278" s="60">
        <v>907.16300000000001</v>
      </c>
      <c r="D1278" s="2">
        <v>45106</v>
      </c>
      <c r="E1278" s="66">
        <v>716.25</v>
      </c>
    </row>
    <row r="1279" spans="1:5" ht="16.5" thickBot="1" x14ac:dyDescent="0.25">
      <c r="A1279" s="60">
        <v>3045103.9879999999</v>
      </c>
      <c r="B1279" s="60">
        <v>35401268.816</v>
      </c>
      <c r="C1279" s="60">
        <v>907.16300000000001</v>
      </c>
      <c r="D1279" s="2">
        <v>45107</v>
      </c>
      <c r="E1279" s="66">
        <v>717.30399999999997</v>
      </c>
    </row>
    <row r="1280" spans="1:5" ht="16.5" thickBot="1" x14ac:dyDescent="0.25">
      <c r="A1280" s="60">
        <v>3045103.9879999999</v>
      </c>
      <c r="B1280" s="60">
        <v>35401268.816</v>
      </c>
      <c r="C1280" s="60">
        <v>907.16300000000001</v>
      </c>
      <c r="D1280" s="2">
        <v>45108</v>
      </c>
      <c r="E1280" s="66">
        <v>718.18700000000001</v>
      </c>
    </row>
    <row r="1281" spans="1:5" ht="16.5" thickBot="1" x14ac:dyDescent="0.25">
      <c r="A1281" s="60">
        <v>3045103.9879999999</v>
      </c>
      <c r="B1281" s="60">
        <v>35401268.816</v>
      </c>
      <c r="C1281" s="60">
        <v>907.16300000000001</v>
      </c>
      <c r="D1281" s="2">
        <v>45109</v>
      </c>
      <c r="E1281" s="66">
        <v>718.92600000000004</v>
      </c>
    </row>
    <row r="1282" spans="1:5" ht="16.5" thickBot="1" x14ac:dyDescent="0.25">
      <c r="A1282" s="60">
        <v>3045103.9879999999</v>
      </c>
      <c r="B1282" s="60">
        <v>35401268.816</v>
      </c>
      <c r="C1282" s="60">
        <v>907.16300000000001</v>
      </c>
      <c r="D1282" s="2">
        <v>45110</v>
      </c>
      <c r="E1282" s="66">
        <v>719.42</v>
      </c>
    </row>
    <row r="1283" spans="1:5" ht="16.5" thickBot="1" x14ac:dyDescent="0.25">
      <c r="A1283" s="60">
        <v>3045103.9879999999</v>
      </c>
      <c r="B1283" s="60">
        <v>35401268.816</v>
      </c>
      <c r="C1283" s="60">
        <v>907.16300000000001</v>
      </c>
      <c r="D1283" s="2">
        <v>45111</v>
      </c>
      <c r="E1283" s="66">
        <v>719.31299999999999</v>
      </c>
    </row>
    <row r="1284" spans="1:5" ht="16.5" thickBot="1" x14ac:dyDescent="0.25">
      <c r="A1284" s="60">
        <v>3045103.9879999999</v>
      </c>
      <c r="B1284" s="60">
        <v>35401268.816</v>
      </c>
      <c r="C1284" s="60">
        <v>907.16300000000001</v>
      </c>
      <c r="D1284" s="2">
        <v>45112</v>
      </c>
      <c r="E1284" s="66">
        <v>718.01599999999996</v>
      </c>
    </row>
    <row r="1285" spans="1:5" ht="16.5" thickBot="1" x14ac:dyDescent="0.25">
      <c r="A1285" s="60">
        <v>3045103.9879999999</v>
      </c>
      <c r="B1285" s="60">
        <v>35401268.816</v>
      </c>
      <c r="C1285" s="60">
        <v>907.16300000000001</v>
      </c>
      <c r="D1285" s="2">
        <v>45113</v>
      </c>
      <c r="E1285" s="66">
        <v>718.73099999999999</v>
      </c>
    </row>
    <row r="1286" spans="1:5" ht="16.5" thickBot="1" x14ac:dyDescent="0.25">
      <c r="A1286" s="60">
        <v>3045103.9879999999</v>
      </c>
      <c r="B1286" s="60">
        <v>35401268.816</v>
      </c>
      <c r="C1286" s="60">
        <v>907.16300000000001</v>
      </c>
      <c r="D1286" s="2">
        <v>45114</v>
      </c>
      <c r="E1286" s="66">
        <v>719.15</v>
      </c>
    </row>
    <row r="1287" spans="1:5" ht="16.5" thickBot="1" x14ac:dyDescent="0.25">
      <c r="A1287" s="60">
        <v>3045103.9879999999</v>
      </c>
      <c r="B1287" s="60">
        <v>35401268.816</v>
      </c>
      <c r="C1287" s="60">
        <v>907.16300000000001</v>
      </c>
      <c r="D1287" s="2">
        <v>45115</v>
      </c>
      <c r="E1287" s="66">
        <v>719.27</v>
      </c>
    </row>
    <row r="1288" spans="1:5" ht="16.5" thickBot="1" x14ac:dyDescent="0.25">
      <c r="A1288" s="60">
        <v>3045103.9879999999</v>
      </c>
      <c r="B1288" s="60">
        <v>35401268.816</v>
      </c>
      <c r="C1288" s="60">
        <v>907.16300000000001</v>
      </c>
      <c r="D1288" s="2">
        <v>45116</v>
      </c>
      <c r="E1288" s="66">
        <v>719.95</v>
      </c>
    </row>
    <row r="1289" spans="1:5" ht="16.5" thickBot="1" x14ac:dyDescent="0.25">
      <c r="A1289" s="60">
        <v>3045103.9879999999</v>
      </c>
      <c r="B1289" s="60">
        <v>35401268.816</v>
      </c>
      <c r="C1289" s="60">
        <v>907.16300000000001</v>
      </c>
      <c r="D1289" s="2">
        <v>45117</v>
      </c>
      <c r="E1289" s="66">
        <v>720.42</v>
      </c>
    </row>
    <row r="1290" spans="1:5" ht="16.5" thickBot="1" x14ac:dyDescent="0.25">
      <c r="A1290" s="60">
        <v>3045103.9879999999</v>
      </c>
      <c r="B1290" s="60">
        <v>35401268.816</v>
      </c>
      <c r="C1290" s="60">
        <v>907.16300000000001</v>
      </c>
      <c r="D1290" s="2">
        <v>45118</v>
      </c>
      <c r="E1290" s="66">
        <v>720.89</v>
      </c>
    </row>
    <row r="1291" spans="1:5" ht="16.5" thickBot="1" x14ac:dyDescent="0.25">
      <c r="A1291" s="60">
        <v>3045103.9879999999</v>
      </c>
      <c r="B1291" s="60">
        <v>35401268.816</v>
      </c>
      <c r="C1291" s="60">
        <v>907.16300000000001</v>
      </c>
      <c r="D1291" s="2">
        <v>45119</v>
      </c>
      <c r="E1291" s="66">
        <v>721.1</v>
      </c>
    </row>
    <row r="1292" spans="1:5" ht="16.5" thickBot="1" x14ac:dyDescent="0.25">
      <c r="A1292" s="60">
        <v>3045103.9879999999</v>
      </c>
      <c r="B1292" s="60">
        <v>35401268.816</v>
      </c>
      <c r="C1292" s="60">
        <v>907.16300000000001</v>
      </c>
      <c r="D1292" s="2">
        <v>45120</v>
      </c>
      <c r="E1292" s="66">
        <v>720.48099999999999</v>
      </c>
    </row>
    <row r="1293" spans="1:5" ht="16.5" thickBot="1" x14ac:dyDescent="0.25">
      <c r="A1293" s="60">
        <v>3045103.9879999999</v>
      </c>
      <c r="B1293" s="60">
        <v>35401268.816</v>
      </c>
      <c r="C1293" s="60">
        <v>907.16300000000001</v>
      </c>
      <c r="D1293" s="2">
        <v>45121</v>
      </c>
      <c r="E1293" s="66">
        <v>719.94399999999996</v>
      </c>
    </row>
    <row r="1294" spans="1:5" ht="16.5" thickBot="1" x14ac:dyDescent="0.25">
      <c r="A1294" s="60">
        <v>3045103.9879999999</v>
      </c>
      <c r="B1294" s="60">
        <v>35401268.816</v>
      </c>
      <c r="C1294" s="60">
        <v>907.16300000000001</v>
      </c>
      <c r="D1294" s="2">
        <v>45122</v>
      </c>
      <c r="E1294" s="66">
        <v>719.11800000000005</v>
      </c>
    </row>
    <row r="1295" spans="1:5" ht="16.5" thickBot="1" x14ac:dyDescent="0.25">
      <c r="A1295" s="60">
        <v>3045103.9879999999</v>
      </c>
      <c r="B1295" s="60">
        <v>35401268.816</v>
      </c>
      <c r="C1295" s="60">
        <v>907.16300000000001</v>
      </c>
      <c r="D1295" s="2">
        <v>45123</v>
      </c>
      <c r="E1295" s="66">
        <v>719.85900000000004</v>
      </c>
    </row>
    <row r="1296" spans="1:5" ht="16.5" thickBot="1" x14ac:dyDescent="0.25">
      <c r="A1296" s="60">
        <v>3045103.9879999999</v>
      </c>
      <c r="B1296" s="60">
        <v>35401268.816</v>
      </c>
      <c r="C1296" s="60">
        <v>907.16300000000001</v>
      </c>
      <c r="D1296" s="2">
        <v>45124</v>
      </c>
      <c r="E1296" s="66">
        <v>718.83299999999997</v>
      </c>
    </row>
    <row r="1297" spans="1:5" ht="16.5" thickBot="1" x14ac:dyDescent="0.25">
      <c r="A1297" s="60">
        <v>3045103.9879999999</v>
      </c>
      <c r="B1297" s="60">
        <v>35401268.816</v>
      </c>
      <c r="C1297" s="60">
        <v>907.16300000000001</v>
      </c>
      <c r="D1297" s="2">
        <v>45125</v>
      </c>
      <c r="E1297" s="66">
        <v>718.36099999999999</v>
      </c>
    </row>
    <row r="1298" spans="1:5" ht="16.5" thickBot="1" x14ac:dyDescent="0.25">
      <c r="A1298" s="60">
        <v>3045103.9879999999</v>
      </c>
      <c r="B1298" s="60">
        <v>35401268.816</v>
      </c>
      <c r="C1298" s="60">
        <v>907.16300000000001</v>
      </c>
      <c r="D1298" s="2">
        <v>45126</v>
      </c>
      <c r="E1298" s="66">
        <v>717.88599999999997</v>
      </c>
    </row>
    <row r="1299" spans="1:5" ht="16.5" thickBot="1" x14ac:dyDescent="0.25">
      <c r="A1299" s="60">
        <v>3045103.9879999999</v>
      </c>
      <c r="B1299" s="60">
        <v>35401268.816</v>
      </c>
      <c r="C1299" s="60">
        <v>907.16300000000001</v>
      </c>
      <c r="D1299" s="2">
        <v>45127</v>
      </c>
      <c r="E1299" s="66">
        <v>718.2</v>
      </c>
    </row>
    <row r="1300" spans="1:5" ht="16.5" thickBot="1" x14ac:dyDescent="0.25">
      <c r="A1300" s="60">
        <v>3045103.9879999999</v>
      </c>
      <c r="B1300" s="60">
        <v>35401268.816</v>
      </c>
      <c r="C1300" s="60">
        <v>907.16300000000001</v>
      </c>
      <c r="D1300" s="2">
        <v>45128</v>
      </c>
      <c r="E1300" s="66">
        <v>717.03</v>
      </c>
    </row>
    <row r="1301" spans="1:5" ht="16.5" thickBot="1" x14ac:dyDescent="0.25">
      <c r="A1301" s="60">
        <v>3045103.9879999999</v>
      </c>
      <c r="B1301" s="60">
        <v>35401268.816</v>
      </c>
      <c r="C1301" s="60">
        <v>907.16300000000001</v>
      </c>
      <c r="D1301" s="2">
        <v>45129</v>
      </c>
      <c r="E1301" s="66">
        <v>717.39</v>
      </c>
    </row>
    <row r="1302" spans="1:5" ht="16.5" thickBot="1" x14ac:dyDescent="0.25">
      <c r="A1302" s="60">
        <v>3045103.9879999999</v>
      </c>
      <c r="B1302" s="60">
        <v>35401268.816</v>
      </c>
      <c r="C1302" s="60">
        <v>907.16300000000001</v>
      </c>
      <c r="D1302" s="2">
        <v>45130</v>
      </c>
      <c r="E1302" s="66">
        <v>718.16</v>
      </c>
    </row>
    <row r="1303" spans="1:5" ht="16.5" thickBot="1" x14ac:dyDescent="0.25">
      <c r="A1303" s="60">
        <v>3045103.9879999999</v>
      </c>
      <c r="B1303" s="60">
        <v>35401268.816</v>
      </c>
      <c r="C1303" s="60">
        <v>907.16300000000001</v>
      </c>
      <c r="D1303" s="2">
        <v>45131</v>
      </c>
      <c r="E1303" s="66">
        <v>718.3</v>
      </c>
    </row>
    <row r="1304" spans="1:5" ht="16.5" thickBot="1" x14ac:dyDescent="0.25">
      <c r="A1304" s="60">
        <v>3045103.9879999999</v>
      </c>
      <c r="B1304" s="60">
        <v>35401268.816</v>
      </c>
      <c r="C1304" s="60">
        <v>907.16300000000001</v>
      </c>
      <c r="D1304" s="2">
        <v>45132</v>
      </c>
      <c r="E1304" s="66">
        <v>718.57</v>
      </c>
    </row>
    <row r="1305" spans="1:5" ht="16.5" thickBot="1" x14ac:dyDescent="0.25">
      <c r="A1305" s="60">
        <v>3045103.9879999999</v>
      </c>
      <c r="B1305" s="60">
        <v>35401268.816</v>
      </c>
      <c r="C1305" s="60">
        <v>907.16300000000001</v>
      </c>
      <c r="D1305" s="2">
        <v>45133</v>
      </c>
      <c r="E1305" s="66">
        <v>718.76</v>
      </c>
    </row>
    <row r="1306" spans="1:5" ht="16.5" thickBot="1" x14ac:dyDescent="0.25">
      <c r="A1306" s="60">
        <v>3045103.9879999999</v>
      </c>
      <c r="B1306" s="60">
        <v>35401268.816</v>
      </c>
      <c r="C1306" s="60">
        <v>907.16300000000001</v>
      </c>
      <c r="D1306" s="2">
        <v>45134</v>
      </c>
      <c r="E1306" s="66">
        <v>719.18799999999999</v>
      </c>
    </row>
    <row r="1307" spans="1:5" ht="16.5" thickBot="1" x14ac:dyDescent="0.25">
      <c r="A1307" s="60">
        <v>3045103.9879999999</v>
      </c>
      <c r="B1307" s="60">
        <v>35401268.816</v>
      </c>
      <c r="C1307" s="60">
        <v>907.16300000000001</v>
      </c>
      <c r="D1307" s="2">
        <v>45135</v>
      </c>
      <c r="E1307" s="66">
        <v>719.46100000000001</v>
      </c>
    </row>
    <row r="1308" spans="1:5" ht="16.5" thickBot="1" x14ac:dyDescent="0.25">
      <c r="A1308" s="60">
        <v>3045103.9879999999</v>
      </c>
      <c r="B1308" s="60">
        <v>35401268.816</v>
      </c>
      <c r="C1308" s="60">
        <v>907.16300000000001</v>
      </c>
      <c r="D1308" s="2">
        <v>45136</v>
      </c>
      <c r="E1308" s="66">
        <v>719.28099999999995</v>
      </c>
    </row>
    <row r="1309" spans="1:5" ht="16.5" thickBot="1" x14ac:dyDescent="0.25">
      <c r="A1309" s="60">
        <v>3045103.9879999999</v>
      </c>
      <c r="B1309" s="60">
        <v>35401268.816</v>
      </c>
      <c r="C1309" s="60">
        <v>907.16300000000001</v>
      </c>
      <c r="D1309" s="2">
        <v>45137</v>
      </c>
      <c r="E1309" s="66">
        <v>719.58699999999999</v>
      </c>
    </row>
    <row r="1310" spans="1:5" ht="16.5" thickBot="1" x14ac:dyDescent="0.25">
      <c r="A1310" s="60">
        <v>3045103.9879999999</v>
      </c>
      <c r="B1310" s="60">
        <v>35401268.816</v>
      </c>
      <c r="C1310" s="60">
        <v>907.16300000000001</v>
      </c>
      <c r="D1310" s="2">
        <v>45138</v>
      </c>
      <c r="E1310" s="66">
        <v>719.803</v>
      </c>
    </row>
    <row r="1311" spans="1:5" ht="16.5" thickBot="1" x14ac:dyDescent="0.25">
      <c r="A1311" s="60">
        <v>3045103.9879999999</v>
      </c>
      <c r="B1311" s="60">
        <v>35401268.816</v>
      </c>
      <c r="C1311" s="60">
        <v>907.16300000000001</v>
      </c>
      <c r="D1311" s="2">
        <v>45139</v>
      </c>
      <c r="E1311" s="66">
        <v>719.98099999999999</v>
      </c>
    </row>
    <row r="1312" spans="1:5" ht="16.5" thickBot="1" x14ac:dyDescent="0.25">
      <c r="A1312" s="60">
        <v>3045103.9879999999</v>
      </c>
      <c r="B1312" s="60">
        <v>35401268.816</v>
      </c>
      <c r="C1312" s="60">
        <v>907.16300000000001</v>
      </c>
      <c r="D1312" s="2">
        <v>45140</v>
      </c>
      <c r="E1312" s="66">
        <v>720.17399999999998</v>
      </c>
    </row>
    <row r="1313" spans="1:5" ht="16.5" thickBot="1" x14ac:dyDescent="0.25">
      <c r="A1313" s="60">
        <v>3045103.9879999999</v>
      </c>
      <c r="B1313" s="60">
        <v>35401268.816</v>
      </c>
      <c r="C1313" s="60">
        <v>907.16300000000001</v>
      </c>
      <c r="D1313" s="2">
        <v>45141</v>
      </c>
      <c r="E1313" s="68">
        <v>720.36300000000006</v>
      </c>
    </row>
    <row r="1314" spans="1:5" ht="16.5" thickBot="1" x14ac:dyDescent="0.25">
      <c r="A1314" s="60">
        <v>3045103.9879999999</v>
      </c>
      <c r="B1314" s="60">
        <v>35401268.816</v>
      </c>
      <c r="C1314" s="60">
        <v>907.16300000000001</v>
      </c>
      <c r="D1314" s="2">
        <v>45142</v>
      </c>
      <c r="E1314" s="66">
        <v>720.54</v>
      </c>
    </row>
    <row r="1315" spans="1:5" ht="16.5" thickBot="1" x14ac:dyDescent="0.25">
      <c r="A1315" s="60">
        <v>3045103.9879999999</v>
      </c>
      <c r="B1315" s="60">
        <v>35401268.816</v>
      </c>
      <c r="C1315" s="60">
        <v>907.16300000000001</v>
      </c>
      <c r="D1315" s="2">
        <v>45143</v>
      </c>
      <c r="E1315" s="66">
        <v>720.04600000000005</v>
      </c>
    </row>
    <row r="1316" spans="1:5" ht="16.5" thickBot="1" x14ac:dyDescent="0.25">
      <c r="A1316" s="60">
        <v>3045103.9879999999</v>
      </c>
      <c r="B1316" s="60">
        <v>35401268.816</v>
      </c>
      <c r="C1316" s="60">
        <v>907.16300000000001</v>
      </c>
      <c r="D1316" s="2">
        <v>45144</v>
      </c>
      <c r="E1316" s="66">
        <v>720.20899999999995</v>
      </c>
    </row>
    <row r="1317" spans="1:5" ht="16.5" thickBot="1" x14ac:dyDescent="0.25">
      <c r="A1317" s="60">
        <v>3045103.9879999999</v>
      </c>
      <c r="B1317" s="60">
        <v>35401268.816</v>
      </c>
      <c r="C1317" s="60">
        <v>907.16300000000001</v>
      </c>
      <c r="D1317" s="2">
        <v>45145</v>
      </c>
      <c r="E1317" s="66">
        <v>719.69600000000003</v>
      </c>
    </row>
    <row r="1318" spans="1:5" ht="16.5" thickBot="1" x14ac:dyDescent="0.25">
      <c r="A1318" s="60">
        <v>3045103.9879999999</v>
      </c>
      <c r="B1318" s="60">
        <v>35401268.816</v>
      </c>
      <c r="C1318" s="60">
        <v>907.16300000000001</v>
      </c>
      <c r="D1318" s="2">
        <v>45146</v>
      </c>
      <c r="E1318" s="66">
        <v>716.91399999999999</v>
      </c>
    </row>
    <row r="1319" spans="1:5" ht="16.5" thickBot="1" x14ac:dyDescent="0.25">
      <c r="A1319" s="60">
        <v>3045103.9879999999</v>
      </c>
      <c r="B1319" s="60">
        <v>35401268.816</v>
      </c>
      <c r="C1319" s="60">
        <v>907.16300000000001</v>
      </c>
      <c r="D1319" s="2">
        <v>45147</v>
      </c>
      <c r="E1319" s="66">
        <v>717.52300000000002</v>
      </c>
    </row>
    <row r="1320" spans="1:5" ht="16.5" thickBot="1" x14ac:dyDescent="0.25">
      <c r="A1320" s="60">
        <v>3045103.9879999999</v>
      </c>
      <c r="B1320" s="60">
        <v>35401268.816</v>
      </c>
      <c r="C1320" s="60">
        <v>907.16300000000001</v>
      </c>
      <c r="D1320" s="2">
        <v>45148</v>
      </c>
      <c r="E1320" s="67"/>
    </row>
    <row r="1321" spans="1:5" ht="16.5" thickBot="1" x14ac:dyDescent="0.25">
      <c r="A1321" s="60">
        <v>3045103.9879999999</v>
      </c>
      <c r="B1321" s="60">
        <v>35401268.816</v>
      </c>
      <c r="C1321" s="60">
        <v>907.16300000000001</v>
      </c>
      <c r="D1321" s="2">
        <v>45149</v>
      </c>
      <c r="E1321" s="66">
        <v>718.76599999999996</v>
      </c>
    </row>
    <row r="1322" spans="1:5" ht="16.5" thickBot="1" x14ac:dyDescent="0.25">
      <c r="A1322" s="60">
        <v>3045103.9879999999</v>
      </c>
      <c r="B1322" s="60">
        <v>35401268.816</v>
      </c>
      <c r="C1322" s="60">
        <v>907.16300000000001</v>
      </c>
      <c r="D1322" s="2">
        <v>45150</v>
      </c>
      <c r="E1322" s="66">
        <v>719.02499999999998</v>
      </c>
    </row>
    <row r="1323" spans="1:5" ht="16.5" thickBot="1" x14ac:dyDescent="0.25">
      <c r="A1323" s="60">
        <v>3045103.9879999999</v>
      </c>
      <c r="B1323" s="60">
        <v>35401268.816</v>
      </c>
      <c r="C1323" s="60">
        <v>907.16300000000001</v>
      </c>
      <c r="D1323" s="2">
        <v>45151</v>
      </c>
      <c r="E1323" s="66">
        <v>719.34299999999996</v>
      </c>
    </row>
    <row r="1324" spans="1:5" ht="16.5" thickBot="1" x14ac:dyDescent="0.25">
      <c r="A1324" s="60">
        <v>3045103.9879999999</v>
      </c>
      <c r="B1324" s="60">
        <v>35401268.816</v>
      </c>
      <c r="C1324" s="60">
        <v>907.16300000000001</v>
      </c>
      <c r="D1324" s="2">
        <v>45152</v>
      </c>
      <c r="E1324" s="66">
        <v>719.35500000000002</v>
      </c>
    </row>
    <row r="1325" spans="1:5" ht="16.5" thickBot="1" x14ac:dyDescent="0.25">
      <c r="A1325" s="60">
        <v>3045103.9879999999</v>
      </c>
      <c r="B1325" s="60">
        <v>35401268.816</v>
      </c>
      <c r="C1325" s="60">
        <v>907.16300000000001</v>
      </c>
      <c r="D1325" s="2">
        <v>45153</v>
      </c>
      <c r="E1325" s="70">
        <v>719.77099999999996</v>
      </c>
    </row>
    <row r="1326" spans="1:5" ht="16.5" thickBot="1" x14ac:dyDescent="0.25">
      <c r="A1326" s="60">
        <v>3045103.9879999999</v>
      </c>
      <c r="B1326" s="60">
        <v>35401268.816</v>
      </c>
      <c r="C1326" s="60">
        <v>907.16300000000001</v>
      </c>
      <c r="D1326" s="2">
        <v>45154</v>
      </c>
      <c r="E1326" s="66">
        <v>719.99</v>
      </c>
    </row>
    <row r="1327" spans="1:5" ht="16.5" thickBot="1" x14ac:dyDescent="0.25">
      <c r="A1327" s="60">
        <v>3045103.9879999999</v>
      </c>
      <c r="B1327" s="60">
        <v>35401268.816</v>
      </c>
      <c r="C1327" s="60">
        <v>907.16300000000001</v>
      </c>
      <c r="D1327" s="2">
        <v>45155</v>
      </c>
      <c r="E1327" s="66">
        <v>720.19500000000005</v>
      </c>
    </row>
    <row r="1328" spans="1:5" ht="16.5" thickBot="1" x14ac:dyDescent="0.25">
      <c r="A1328" s="60">
        <v>3045103.9879999999</v>
      </c>
      <c r="B1328" s="60">
        <v>35401268.816</v>
      </c>
      <c r="C1328" s="60">
        <v>907.16300000000001</v>
      </c>
      <c r="D1328" s="2">
        <v>45156</v>
      </c>
      <c r="E1328" s="66">
        <v>720.34699999999998</v>
      </c>
    </row>
    <row r="1329" spans="1:5" ht="16.5" thickBot="1" x14ac:dyDescent="0.25">
      <c r="A1329" s="60">
        <v>3045103.9879999999</v>
      </c>
      <c r="B1329" s="60">
        <v>35401268.816</v>
      </c>
      <c r="C1329" s="60">
        <v>907.16300000000001</v>
      </c>
      <c r="D1329" s="2">
        <v>45157</v>
      </c>
      <c r="E1329" s="66">
        <v>719.90300000000002</v>
      </c>
    </row>
    <row r="1330" spans="1:5" ht="16.5" thickBot="1" x14ac:dyDescent="0.25">
      <c r="A1330" s="60">
        <v>3045103.9879999999</v>
      </c>
      <c r="B1330" s="60">
        <v>35401268.816</v>
      </c>
      <c r="C1330" s="60">
        <v>907.16300000000001</v>
      </c>
      <c r="D1330" s="2">
        <v>45158</v>
      </c>
      <c r="E1330" s="66">
        <v>719.43899999999996</v>
      </c>
    </row>
    <row r="1331" spans="1:5" ht="16.5" thickBot="1" x14ac:dyDescent="0.25">
      <c r="A1331" s="60">
        <v>3045103.9879999999</v>
      </c>
      <c r="B1331" s="60">
        <v>35401268.816</v>
      </c>
      <c r="C1331" s="60">
        <v>907.16300000000001</v>
      </c>
      <c r="D1331" s="2">
        <v>45159</v>
      </c>
      <c r="E1331" s="66">
        <v>719.07500000000005</v>
      </c>
    </row>
    <row r="1332" spans="1:5" ht="16.5" thickBot="1" x14ac:dyDescent="0.25">
      <c r="A1332" s="60">
        <v>3045103.9879999999</v>
      </c>
      <c r="B1332" s="60">
        <v>35401268.816</v>
      </c>
      <c r="C1332" s="60">
        <v>907.16300000000001</v>
      </c>
      <c r="D1332" s="2">
        <v>45160</v>
      </c>
      <c r="E1332" s="66">
        <v>718.846</v>
      </c>
    </row>
    <row r="1333" spans="1:5" ht="16.5" thickBot="1" x14ac:dyDescent="0.25">
      <c r="A1333" s="60">
        <v>3045103.9879999999</v>
      </c>
      <c r="B1333" s="60">
        <v>35401268.816</v>
      </c>
      <c r="C1333" s="60">
        <v>907.16300000000001</v>
      </c>
      <c r="D1333" s="2">
        <v>45161</v>
      </c>
      <c r="E1333" s="66">
        <v>717.76199999999994</v>
      </c>
    </row>
    <row r="1334" spans="1:5" ht="16.5" thickBot="1" x14ac:dyDescent="0.25">
      <c r="A1334" s="60">
        <v>3045103.9879999999</v>
      </c>
      <c r="B1334" s="60">
        <v>35401268.816</v>
      </c>
      <c r="C1334" s="60">
        <v>907.16300000000001</v>
      </c>
      <c r="D1334" s="2">
        <v>45162</v>
      </c>
      <c r="E1334" s="66">
        <v>717.13499999999999</v>
      </c>
    </row>
    <row r="1335" spans="1:5" ht="16.5" thickBot="1" x14ac:dyDescent="0.25">
      <c r="A1335" s="60">
        <v>3045103.9879999999</v>
      </c>
      <c r="B1335" s="60">
        <v>35401268.816</v>
      </c>
      <c r="C1335" s="60">
        <v>907.16300000000001</v>
      </c>
      <c r="D1335" s="2">
        <v>45163</v>
      </c>
      <c r="E1335" s="66">
        <v>716.19899999999996</v>
      </c>
    </row>
    <row r="1336" spans="1:5" ht="16.5" thickBot="1" x14ac:dyDescent="0.25">
      <c r="A1336" s="60">
        <v>3045103.9879999999</v>
      </c>
      <c r="B1336" s="60">
        <v>35401268.816</v>
      </c>
      <c r="C1336" s="60">
        <v>907.16300000000001</v>
      </c>
      <c r="D1336" s="2">
        <v>45164</v>
      </c>
      <c r="E1336" s="66">
        <v>715.30200000000002</v>
      </c>
    </row>
    <row r="1337" spans="1:5" ht="16.5" thickBot="1" x14ac:dyDescent="0.25">
      <c r="A1337" s="60">
        <v>3045103.9879999999</v>
      </c>
      <c r="B1337" s="60">
        <v>35401268.816</v>
      </c>
      <c r="C1337" s="60">
        <v>907.16300000000001</v>
      </c>
      <c r="D1337" s="2">
        <v>45165</v>
      </c>
      <c r="E1337" s="66">
        <v>714.66800000000001</v>
      </c>
    </row>
    <row r="1338" spans="1:5" ht="16.5" thickBot="1" x14ac:dyDescent="0.25">
      <c r="A1338" s="60">
        <v>3045103.9879999999</v>
      </c>
      <c r="B1338" s="60">
        <v>35401268.816</v>
      </c>
      <c r="C1338" s="60">
        <v>907.16300000000001</v>
      </c>
      <c r="D1338" s="2">
        <v>45166</v>
      </c>
      <c r="E1338" s="66">
        <v>714.13199999999995</v>
      </c>
    </row>
    <row r="1339" spans="1:5" ht="16.5" thickBot="1" x14ac:dyDescent="0.25">
      <c r="A1339" s="60">
        <v>3045103.9879999999</v>
      </c>
      <c r="B1339" s="60">
        <v>35401268.816</v>
      </c>
      <c r="C1339" s="60">
        <v>907.16300000000001</v>
      </c>
      <c r="D1339" s="2">
        <v>45167</v>
      </c>
      <c r="E1339" s="66">
        <v>713.654</v>
      </c>
    </row>
    <row r="1340" spans="1:5" ht="16.5" thickBot="1" x14ac:dyDescent="0.25">
      <c r="A1340" s="60">
        <v>3045103.9879999999</v>
      </c>
      <c r="B1340" s="60">
        <v>35401268.816</v>
      </c>
      <c r="C1340" s="60">
        <v>907.16300000000001</v>
      </c>
      <c r="D1340" s="2">
        <v>45168</v>
      </c>
      <c r="E1340" s="66">
        <v>713.19399999999996</v>
      </c>
    </row>
    <row r="1341" spans="1:5" ht="16.5" thickBot="1" x14ac:dyDescent="0.25">
      <c r="A1341" s="60">
        <v>3045103.9879999999</v>
      </c>
      <c r="B1341" s="60">
        <v>35401268.816</v>
      </c>
      <c r="C1341" s="60">
        <v>907.16300000000001</v>
      </c>
      <c r="D1341" s="2">
        <v>45169</v>
      </c>
      <c r="E1341" s="67"/>
    </row>
    <row r="1342" spans="1:5" ht="16.5" thickBot="1" x14ac:dyDescent="0.25">
      <c r="A1342" s="60">
        <v>3045103.9879999999</v>
      </c>
      <c r="B1342" s="60">
        <v>35401268.816</v>
      </c>
      <c r="C1342" s="60">
        <v>907.16300000000001</v>
      </c>
      <c r="D1342" s="2">
        <v>45170</v>
      </c>
      <c r="E1342" s="66">
        <v>712.50800000000004</v>
      </c>
    </row>
    <row r="1343" spans="1:5" ht="16.5" thickBot="1" x14ac:dyDescent="0.25">
      <c r="A1343" s="60">
        <v>3045103.9879999999</v>
      </c>
      <c r="B1343" s="60">
        <v>35401268.816</v>
      </c>
      <c r="C1343" s="60">
        <v>907.16300000000001</v>
      </c>
      <c r="D1343" s="2">
        <v>45171</v>
      </c>
      <c r="E1343" s="66">
        <v>712.09400000000005</v>
      </c>
    </row>
    <row r="1344" spans="1:5" ht="16.5" thickBot="1" x14ac:dyDescent="0.25">
      <c r="A1344" s="60">
        <v>3045103.9879999999</v>
      </c>
      <c r="B1344" s="60">
        <v>35401268.816</v>
      </c>
      <c r="C1344" s="60">
        <v>907.16300000000001</v>
      </c>
      <c r="D1344" s="2">
        <v>45172</v>
      </c>
      <c r="E1344" s="66">
        <v>711.30499999999995</v>
      </c>
    </row>
    <row r="1345" spans="1:5" ht="16.5" thickBot="1" x14ac:dyDescent="0.25">
      <c r="A1345" s="60">
        <v>3045103.9879999999</v>
      </c>
      <c r="B1345" s="60">
        <v>35401268.816</v>
      </c>
      <c r="C1345" s="60">
        <v>907.16300000000001</v>
      </c>
      <c r="D1345" s="2">
        <v>45173</v>
      </c>
      <c r="E1345" s="66">
        <v>710.98299999999995</v>
      </c>
    </row>
    <row r="1346" spans="1:5" ht="16.5" thickBot="1" x14ac:dyDescent="0.25">
      <c r="A1346" s="60">
        <v>3045103.9879999999</v>
      </c>
      <c r="B1346" s="60">
        <v>35401268.816</v>
      </c>
      <c r="C1346" s="60">
        <v>907.16300000000001</v>
      </c>
      <c r="D1346" s="2">
        <v>45174</v>
      </c>
      <c r="E1346" s="67"/>
    </row>
    <row r="1347" spans="1:5" ht="16.5" thickBot="1" x14ac:dyDescent="0.25">
      <c r="A1347" s="60">
        <v>3045103.9879999999</v>
      </c>
      <c r="B1347" s="60">
        <v>35401268.816</v>
      </c>
      <c r="C1347" s="60">
        <v>907.16300000000001</v>
      </c>
      <c r="D1347" s="2">
        <v>45175</v>
      </c>
      <c r="E1347" s="67"/>
    </row>
    <row r="1348" spans="1:5" ht="16.5" thickBot="1" x14ac:dyDescent="0.25">
      <c r="A1348" s="60">
        <v>3045103.9879999999</v>
      </c>
      <c r="B1348" s="60">
        <v>35401268.816</v>
      </c>
      <c r="C1348" s="60">
        <v>907.16300000000001</v>
      </c>
      <c r="D1348" s="2">
        <v>45176</v>
      </c>
      <c r="E1348" s="67"/>
    </row>
    <row r="1349" spans="1:5" ht="16.5" thickBot="1" x14ac:dyDescent="0.25">
      <c r="A1349" s="60">
        <v>3045103.9879999999</v>
      </c>
      <c r="B1349" s="60">
        <v>35401268.816</v>
      </c>
      <c r="C1349" s="60">
        <v>907.16300000000001</v>
      </c>
      <c r="D1349" s="2">
        <v>45177</v>
      </c>
      <c r="E1349" s="66">
        <v>710.202</v>
      </c>
    </row>
    <row r="1350" spans="1:5" ht="16.5" thickBot="1" x14ac:dyDescent="0.25">
      <c r="A1350" s="60">
        <v>3045103.9879999999</v>
      </c>
      <c r="B1350" s="60">
        <v>35401268.816</v>
      </c>
      <c r="C1350" s="60">
        <v>907.16300000000001</v>
      </c>
      <c r="D1350" s="2">
        <v>45178</v>
      </c>
      <c r="E1350" s="66">
        <v>710.09799999999996</v>
      </c>
    </row>
    <row r="1351" spans="1:5" ht="16.5" thickBot="1" x14ac:dyDescent="0.25">
      <c r="A1351" s="60">
        <v>3045103.9879999999</v>
      </c>
      <c r="B1351" s="60">
        <v>35401268.816</v>
      </c>
      <c r="C1351" s="60">
        <v>907.16300000000001</v>
      </c>
      <c r="D1351" s="2">
        <v>45179</v>
      </c>
      <c r="E1351" s="66">
        <v>709.98099999999999</v>
      </c>
    </row>
    <row r="1352" spans="1:5" ht="16.5" thickBot="1" x14ac:dyDescent="0.25">
      <c r="A1352" s="60">
        <v>3045103.9879999999</v>
      </c>
      <c r="B1352" s="60">
        <v>35401268.816</v>
      </c>
      <c r="C1352" s="60">
        <v>907.16300000000001</v>
      </c>
      <c r="D1352" s="2">
        <v>45180</v>
      </c>
      <c r="E1352" s="66">
        <v>709.91099999999994</v>
      </c>
    </row>
    <row r="1353" spans="1:5" ht="16.5" thickBot="1" x14ac:dyDescent="0.25">
      <c r="A1353" s="60">
        <v>3045103.9879999999</v>
      </c>
      <c r="B1353" s="60">
        <v>35401268.816</v>
      </c>
      <c r="C1353" s="60">
        <v>907.16300000000001</v>
      </c>
      <c r="D1353" s="2">
        <v>45181</v>
      </c>
      <c r="E1353" s="66">
        <v>709.75099999999998</v>
      </c>
    </row>
    <row r="1354" spans="1:5" ht="16.5" thickBot="1" x14ac:dyDescent="0.25">
      <c r="A1354" s="60">
        <v>3045103.9879999999</v>
      </c>
      <c r="B1354" s="60">
        <v>35401268.816</v>
      </c>
      <c r="C1354" s="60">
        <v>907.16300000000001</v>
      </c>
      <c r="D1354" s="2">
        <v>45182</v>
      </c>
      <c r="E1354" s="66"/>
    </row>
    <row r="1355" spans="1:5" ht="16.5" thickBot="1" x14ac:dyDescent="0.25">
      <c r="A1355" s="60">
        <v>3045103.9879999999</v>
      </c>
      <c r="B1355" s="60">
        <v>35401268.816</v>
      </c>
      <c r="C1355" s="60">
        <v>907.16300000000001</v>
      </c>
      <c r="D1355" s="2">
        <v>45183</v>
      </c>
      <c r="E1355" s="66">
        <v>709.82299999999998</v>
      </c>
    </row>
    <row r="1356" spans="1:5" ht="16.5" thickBot="1" x14ac:dyDescent="0.25">
      <c r="A1356" s="60">
        <v>3045103.9879999999</v>
      </c>
      <c r="B1356" s="60">
        <v>35401268.816</v>
      </c>
      <c r="C1356" s="60">
        <v>907.16300000000001</v>
      </c>
      <c r="D1356" s="2">
        <v>45184</v>
      </c>
      <c r="E1356" s="67"/>
    </row>
    <row r="1357" spans="1:5" ht="16.5" thickBot="1" x14ac:dyDescent="0.25">
      <c r="A1357" s="60">
        <v>3045103.9879999999</v>
      </c>
      <c r="B1357" s="60">
        <v>35401268.816</v>
      </c>
      <c r="C1357" s="60">
        <v>907.16300000000001</v>
      </c>
      <c r="D1357" s="2">
        <v>45185</v>
      </c>
      <c r="E1357" s="67"/>
    </row>
    <row r="1358" spans="1:5" ht="16.5" thickBot="1" x14ac:dyDescent="0.25">
      <c r="A1358" s="60">
        <v>3045103.9879999999</v>
      </c>
      <c r="B1358" s="60">
        <v>35401268.816</v>
      </c>
      <c r="C1358" s="60">
        <v>907.16300000000001</v>
      </c>
      <c r="D1358" s="2">
        <v>45186</v>
      </c>
      <c r="E1358" s="67"/>
    </row>
    <row r="1359" spans="1:5" ht="16.5" thickBot="1" x14ac:dyDescent="0.25">
      <c r="A1359" s="60">
        <v>3045103.9879999999</v>
      </c>
      <c r="B1359" s="60">
        <v>35401268.816</v>
      </c>
      <c r="C1359" s="60">
        <v>907.16300000000001</v>
      </c>
      <c r="D1359" s="2">
        <v>45187</v>
      </c>
      <c r="E1359" s="67"/>
    </row>
    <row r="1360" spans="1:5" ht="16.5" thickBot="1" x14ac:dyDescent="0.25">
      <c r="A1360" s="60">
        <v>3045103.9879999999</v>
      </c>
      <c r="B1360" s="60">
        <v>35401268.816</v>
      </c>
      <c r="C1360" s="60">
        <v>907.16300000000001</v>
      </c>
      <c r="D1360" s="2">
        <v>45188</v>
      </c>
      <c r="E1360" s="67"/>
    </row>
    <row r="1361" spans="1:5" ht="16.5" thickBot="1" x14ac:dyDescent="0.25">
      <c r="A1361" s="60">
        <v>3045103.9879999999</v>
      </c>
      <c r="B1361" s="60">
        <v>35401268.816</v>
      </c>
      <c r="C1361" s="60">
        <v>907.16300000000001</v>
      </c>
      <c r="D1361" s="2">
        <v>45189</v>
      </c>
      <c r="E1361" s="66">
        <v>708.76300000000003</v>
      </c>
    </row>
    <row r="1362" spans="1:5" ht="16.5" thickBot="1" x14ac:dyDescent="0.25">
      <c r="A1362" s="60">
        <v>3045103.9879999999</v>
      </c>
      <c r="B1362" s="60">
        <v>35401268.816</v>
      </c>
      <c r="C1362" s="60">
        <v>907.16300000000001</v>
      </c>
      <c r="D1362" s="2">
        <v>45190</v>
      </c>
      <c r="E1362" s="66">
        <v>708.51099999999997</v>
      </c>
    </row>
    <row r="1363" spans="1:5" ht="16.5" thickBot="1" x14ac:dyDescent="0.25">
      <c r="A1363" s="60">
        <v>3045103.9879999999</v>
      </c>
      <c r="B1363" s="60">
        <v>35401268.816</v>
      </c>
      <c r="C1363" s="60">
        <v>907.16300000000001</v>
      </c>
      <c r="D1363" s="2">
        <v>45191</v>
      </c>
      <c r="E1363" s="66">
        <v>708.37</v>
      </c>
    </row>
    <row r="1364" spans="1:5" ht="16.5" thickBot="1" x14ac:dyDescent="0.25">
      <c r="A1364" s="60">
        <v>3045103.9879999999</v>
      </c>
      <c r="B1364" s="60">
        <v>35401268.816</v>
      </c>
      <c r="C1364" s="60">
        <v>907.16300000000001</v>
      </c>
      <c r="D1364" s="2">
        <v>45192</v>
      </c>
      <c r="E1364" s="66">
        <v>708.625</v>
      </c>
    </row>
    <row r="1365" spans="1:5" ht="16.5" thickBot="1" x14ac:dyDescent="0.25">
      <c r="A1365" s="60">
        <v>3045103.9879999999</v>
      </c>
      <c r="B1365" s="60">
        <v>35401268.816</v>
      </c>
      <c r="C1365" s="60">
        <v>907.16300000000001</v>
      </c>
      <c r="D1365" s="2">
        <v>45193</v>
      </c>
      <c r="E1365" s="66">
        <v>708.62400000000002</v>
      </c>
    </row>
    <row r="1366" spans="1:5" ht="16.5" thickBot="1" x14ac:dyDescent="0.25">
      <c r="A1366" s="60">
        <v>3045103.9879999999</v>
      </c>
      <c r="B1366" s="60">
        <v>35401268.816</v>
      </c>
      <c r="C1366" s="60">
        <v>907.16300000000001</v>
      </c>
      <c r="D1366" s="2">
        <v>45194</v>
      </c>
      <c r="E1366" s="66">
        <v>708.59199999999998</v>
      </c>
    </row>
    <row r="1367" spans="1:5" ht="16.5" thickBot="1" x14ac:dyDescent="0.25">
      <c r="A1367" s="60">
        <v>3045103.9879999999</v>
      </c>
      <c r="B1367" s="60">
        <v>35401268.816</v>
      </c>
      <c r="C1367" s="60">
        <v>907.16300000000001</v>
      </c>
      <c r="D1367" s="2">
        <v>45195</v>
      </c>
      <c r="E1367" s="66">
        <v>708.41600000000005</v>
      </c>
    </row>
    <row r="1368" spans="1:5" ht="16.5" thickBot="1" x14ac:dyDescent="0.25">
      <c r="A1368" s="60">
        <v>3045103.9879999999</v>
      </c>
      <c r="B1368" s="60">
        <v>35401268.816</v>
      </c>
      <c r="C1368" s="60">
        <v>907.16300000000001</v>
      </c>
      <c r="D1368" s="2">
        <v>45196</v>
      </c>
      <c r="E1368" s="66">
        <v>707.81299999999999</v>
      </c>
    </row>
    <row r="1369" spans="1:5" ht="16.5" thickBot="1" x14ac:dyDescent="0.25">
      <c r="A1369" s="60">
        <v>3045103.9879999999</v>
      </c>
      <c r="B1369" s="60">
        <v>35401268.816</v>
      </c>
      <c r="C1369" s="60">
        <v>907.16300000000001</v>
      </c>
      <c r="D1369" s="2">
        <v>45197</v>
      </c>
      <c r="E1369" s="66">
        <v>707.24300000000005</v>
      </c>
    </row>
    <row r="1370" spans="1:5" ht="16.5" thickBot="1" x14ac:dyDescent="0.25">
      <c r="A1370" s="60">
        <v>3045103.9879999999</v>
      </c>
      <c r="B1370" s="60">
        <v>35401268.816</v>
      </c>
      <c r="C1370" s="60">
        <v>907.16300000000001</v>
      </c>
      <c r="D1370" s="2">
        <v>45198</v>
      </c>
      <c r="E1370" s="66">
        <v>707.21299999999997</v>
      </c>
    </row>
    <row r="1371" spans="1:5" ht="16.5" thickBot="1" x14ac:dyDescent="0.25">
      <c r="A1371" s="60">
        <v>3045103.9879999999</v>
      </c>
      <c r="B1371" s="60">
        <v>35401268.816</v>
      </c>
      <c r="C1371" s="60">
        <v>907.16300000000001</v>
      </c>
      <c r="D1371" s="2">
        <v>45199</v>
      </c>
      <c r="E1371" s="66">
        <v>707.21299999999997</v>
      </c>
    </row>
    <row r="1372" spans="1:5" ht="16.5" thickBot="1" x14ac:dyDescent="0.25">
      <c r="A1372" s="60">
        <v>3045103.9879999999</v>
      </c>
      <c r="B1372" s="60">
        <v>35401268.816</v>
      </c>
      <c r="C1372" s="60">
        <v>907.16300000000001</v>
      </c>
      <c r="D1372" s="2">
        <v>45200</v>
      </c>
      <c r="E1372" s="66">
        <v>707.21299999999997</v>
      </c>
    </row>
    <row r="1373" spans="1:5" ht="16.5" thickBot="1" x14ac:dyDescent="0.25">
      <c r="A1373" s="60">
        <v>3045103.9879999999</v>
      </c>
      <c r="B1373" s="60">
        <v>35401268.816</v>
      </c>
      <c r="C1373" s="60">
        <v>907.16300000000001</v>
      </c>
      <c r="D1373" s="2">
        <v>45201</v>
      </c>
      <c r="E1373" s="66">
        <v>707.21299999999997</v>
      </c>
    </row>
    <row r="1374" spans="1:5" ht="16.5" thickBot="1" x14ac:dyDescent="0.25">
      <c r="A1374" s="60">
        <v>3045103.9879999999</v>
      </c>
      <c r="B1374" s="60">
        <v>35401268.816</v>
      </c>
      <c r="C1374" s="60">
        <v>907.16300000000001</v>
      </c>
      <c r="D1374" s="2">
        <v>45202</v>
      </c>
      <c r="E1374" s="66">
        <v>707.33399999999995</v>
      </c>
    </row>
    <row r="1375" spans="1:5" ht="16.5" thickBot="1" x14ac:dyDescent="0.25">
      <c r="A1375" s="60">
        <v>3045103.9879999999</v>
      </c>
      <c r="B1375" s="60">
        <v>35401268.816</v>
      </c>
      <c r="C1375" s="60">
        <v>907.16300000000001</v>
      </c>
      <c r="D1375" s="2">
        <v>45203</v>
      </c>
      <c r="E1375" s="66">
        <v>707.38</v>
      </c>
    </row>
    <row r="1376" spans="1:5" ht="16.5" thickBot="1" x14ac:dyDescent="0.25">
      <c r="A1376" s="60">
        <v>3045103.9879999999</v>
      </c>
      <c r="B1376" s="60">
        <v>35401268.816</v>
      </c>
      <c r="C1376" s="60">
        <v>907.16300000000001</v>
      </c>
      <c r="D1376" s="2">
        <v>45204</v>
      </c>
      <c r="E1376" s="66">
        <v>707.21299999999997</v>
      </c>
    </row>
    <row r="1377" spans="1:5" ht="16.5" thickBot="1" x14ac:dyDescent="0.25">
      <c r="A1377" s="60">
        <v>3045103.9879999999</v>
      </c>
      <c r="B1377" s="60">
        <v>35401268.816</v>
      </c>
      <c r="C1377" s="60">
        <v>907.16300000000001</v>
      </c>
      <c r="D1377" s="2">
        <v>45205</v>
      </c>
      <c r="E1377" s="66">
        <v>707.21299999999997</v>
      </c>
    </row>
    <row r="1378" spans="1:5" ht="16.5" thickBot="1" x14ac:dyDescent="0.25">
      <c r="A1378" s="60">
        <v>3045103.9879999999</v>
      </c>
      <c r="B1378" s="60">
        <v>35401268.816</v>
      </c>
      <c r="C1378" s="60">
        <v>907.16300000000001</v>
      </c>
      <c r="D1378" s="2">
        <v>45206</v>
      </c>
      <c r="E1378" s="66">
        <v>707.21299999999997</v>
      </c>
    </row>
    <row r="1379" spans="1:5" ht="16.5" thickBot="1" x14ac:dyDescent="0.25">
      <c r="A1379" s="60">
        <v>3045103.9879999999</v>
      </c>
      <c r="B1379" s="60">
        <v>35401268.816</v>
      </c>
      <c r="C1379" s="60">
        <v>907.16300000000001</v>
      </c>
      <c r="D1379" s="2">
        <v>45207</v>
      </c>
      <c r="E1379" s="66">
        <v>707.16300000000001</v>
      </c>
    </row>
    <row r="1380" spans="1:5" ht="16.5" thickBot="1" x14ac:dyDescent="0.25">
      <c r="A1380" s="60">
        <v>3045103.9879999999</v>
      </c>
      <c r="B1380" s="60">
        <v>35401268.816</v>
      </c>
      <c r="C1380" s="60">
        <v>907.16300000000001</v>
      </c>
      <c r="D1380" s="2">
        <v>45208</v>
      </c>
      <c r="E1380" s="66">
        <v>707.21299999999997</v>
      </c>
    </row>
    <row r="1381" spans="1:5" ht="16.5" thickBot="1" x14ac:dyDescent="0.25">
      <c r="A1381" s="60">
        <v>3045103.9879999999</v>
      </c>
      <c r="B1381" s="60">
        <v>35401268.816</v>
      </c>
      <c r="C1381" s="60">
        <v>907.16300000000001</v>
      </c>
      <c r="D1381" s="2">
        <v>45209</v>
      </c>
      <c r="E1381" s="66">
        <v>707.21299999999997</v>
      </c>
    </row>
    <row r="1382" spans="1:5" ht="16.5" thickBot="1" x14ac:dyDescent="0.25">
      <c r="A1382" s="60">
        <v>3045103.9879999999</v>
      </c>
      <c r="B1382" s="60">
        <v>35401268.816</v>
      </c>
      <c r="C1382" s="60">
        <v>907.16300000000001</v>
      </c>
      <c r="D1382" s="2">
        <v>45210</v>
      </c>
      <c r="E1382" s="66">
        <v>707.21299999999997</v>
      </c>
    </row>
    <row r="1383" spans="1:5" ht="16.5" thickBot="1" x14ac:dyDescent="0.25">
      <c r="A1383" s="60">
        <v>3045103.9879999999</v>
      </c>
      <c r="B1383" s="60">
        <v>35401268.816</v>
      </c>
      <c r="C1383" s="60">
        <v>907.16300000000001</v>
      </c>
      <c r="D1383" s="2">
        <v>45211</v>
      </c>
      <c r="E1383" s="66">
        <v>707.21299999999997</v>
      </c>
    </row>
    <row r="1384" spans="1:5" ht="16.5" thickBot="1" x14ac:dyDescent="0.25">
      <c r="A1384" s="60">
        <v>3045103.9879999999</v>
      </c>
      <c r="B1384" s="60">
        <v>35401268.816</v>
      </c>
      <c r="C1384" s="60">
        <v>907.16300000000001</v>
      </c>
      <c r="D1384" s="2">
        <v>45212</v>
      </c>
      <c r="E1384" s="66">
        <v>707.21299999999997</v>
      </c>
    </row>
    <row r="1385" spans="1:5" ht="16.5" thickBot="1" x14ac:dyDescent="0.25">
      <c r="A1385" s="60">
        <v>3045103.9879999999</v>
      </c>
      <c r="B1385" s="60">
        <v>35401268.816</v>
      </c>
      <c r="C1385" s="60">
        <v>907.16300000000001</v>
      </c>
      <c r="D1385" s="2">
        <v>45213</v>
      </c>
      <c r="E1385" s="66">
        <v>707.21299999999997</v>
      </c>
    </row>
    <row r="1386" spans="1:5" ht="16.5" thickBot="1" x14ac:dyDescent="0.25">
      <c r="A1386" s="60">
        <v>3045103.9879999999</v>
      </c>
      <c r="B1386" s="60">
        <v>35401268.816</v>
      </c>
      <c r="C1386" s="60">
        <v>907.16300000000001</v>
      </c>
      <c r="D1386" s="2">
        <v>45214</v>
      </c>
      <c r="E1386" s="66">
        <v>707.21299999999997</v>
      </c>
    </row>
    <row r="1387" spans="1:5" ht="16.5" thickBot="1" x14ac:dyDescent="0.25">
      <c r="A1387" s="60">
        <v>3045103.9879999999</v>
      </c>
      <c r="B1387" s="60">
        <v>35401268.816</v>
      </c>
      <c r="C1387" s="60">
        <v>907.16300000000001</v>
      </c>
      <c r="D1387" s="2">
        <v>45215</v>
      </c>
      <c r="E1387" s="66">
        <v>707.21299999999997</v>
      </c>
    </row>
    <row r="1388" spans="1:5" ht="16.5" thickBot="1" x14ac:dyDescent="0.25">
      <c r="A1388" s="60">
        <v>3045103.9879999999</v>
      </c>
      <c r="B1388" s="60">
        <v>35401268.816</v>
      </c>
      <c r="C1388" s="60">
        <v>907.16300000000001</v>
      </c>
      <c r="D1388" s="2">
        <v>45216</v>
      </c>
      <c r="E1388" s="66">
        <v>707.21299999999997</v>
      </c>
    </row>
    <row r="1389" spans="1:5" ht="16.5" thickBot="1" x14ac:dyDescent="0.25">
      <c r="A1389" s="60">
        <v>3045103.9879999999</v>
      </c>
      <c r="B1389" s="60">
        <v>35401268.816</v>
      </c>
      <c r="C1389" s="60">
        <v>907.16300000000001</v>
      </c>
      <c r="D1389" s="2">
        <v>45217</v>
      </c>
      <c r="E1389" s="66">
        <v>707.21299999999997</v>
      </c>
    </row>
    <row r="1390" spans="1:5" ht="16.5" thickBot="1" x14ac:dyDescent="0.25">
      <c r="A1390" s="60">
        <v>3045103.9879999999</v>
      </c>
      <c r="B1390" s="60">
        <v>35401268.816</v>
      </c>
      <c r="C1390" s="60">
        <v>907.16300000000001</v>
      </c>
      <c r="D1390" s="2">
        <v>45218</v>
      </c>
      <c r="E1390" s="66"/>
    </row>
    <row r="1391" spans="1:5" ht="16.5" thickBot="1" x14ac:dyDescent="0.25">
      <c r="A1391" s="60">
        <v>3045103.9879999999</v>
      </c>
      <c r="B1391" s="60">
        <v>35401268.816</v>
      </c>
      <c r="C1391" s="60">
        <v>907.16300000000001</v>
      </c>
      <c r="D1391" s="2">
        <v>45219</v>
      </c>
      <c r="E1391" s="66">
        <v>707.21299999999997</v>
      </c>
    </row>
    <row r="1392" spans="1:5" ht="16.5" thickBot="1" x14ac:dyDescent="0.25">
      <c r="A1392" s="60">
        <v>3045103.9879999999</v>
      </c>
      <c r="B1392" s="60">
        <v>35401268.816</v>
      </c>
      <c r="C1392" s="60">
        <v>907.16300000000001</v>
      </c>
      <c r="D1392" s="2">
        <v>45220</v>
      </c>
      <c r="E1392" s="66">
        <v>707.21299999999997</v>
      </c>
    </row>
    <row r="1393" spans="1:5" ht="16.5" thickBot="1" x14ac:dyDescent="0.25">
      <c r="A1393" s="60">
        <v>3045103.9879999999</v>
      </c>
      <c r="B1393" s="60">
        <v>35401268.816</v>
      </c>
      <c r="C1393" s="60">
        <v>907.16300000000001</v>
      </c>
      <c r="D1393" s="2">
        <v>45221</v>
      </c>
      <c r="E1393" s="66">
        <v>707.21299999999997</v>
      </c>
    </row>
    <row r="1394" spans="1:5" ht="16.5" thickBot="1" x14ac:dyDescent="0.25">
      <c r="A1394" s="60">
        <v>3045103.9879999999</v>
      </c>
      <c r="B1394" s="60">
        <v>35401268.816</v>
      </c>
      <c r="C1394" s="60">
        <v>907.16300000000001</v>
      </c>
      <c r="D1394" s="2">
        <v>45222</v>
      </c>
      <c r="E1394" s="66">
        <v>707.21299999999997</v>
      </c>
    </row>
    <row r="1395" spans="1:5" ht="16.5" thickBot="1" x14ac:dyDescent="0.25">
      <c r="A1395" s="60">
        <v>3045103.9879999999</v>
      </c>
      <c r="B1395" s="60">
        <v>35401268.816</v>
      </c>
      <c r="C1395" s="60">
        <v>907.16300000000001</v>
      </c>
      <c r="D1395" s="2">
        <v>45223</v>
      </c>
      <c r="E1395" s="66">
        <v>707.21299999999997</v>
      </c>
    </row>
    <row r="1396" spans="1:5" ht="16.5" thickBot="1" x14ac:dyDescent="0.25">
      <c r="A1396" s="60">
        <v>3045103.9879999999</v>
      </c>
      <c r="B1396" s="60">
        <v>35401268.816</v>
      </c>
      <c r="C1396" s="60">
        <v>907.16300000000001</v>
      </c>
      <c r="D1396" s="2">
        <v>45224</v>
      </c>
      <c r="E1396" s="66">
        <v>707.25800000000004</v>
      </c>
    </row>
    <row r="1397" spans="1:5" ht="16.5" thickBot="1" x14ac:dyDescent="0.25">
      <c r="A1397" s="60">
        <v>3045103.9879999999</v>
      </c>
      <c r="B1397" s="60">
        <v>35401268.816</v>
      </c>
      <c r="C1397" s="60">
        <v>907.16300000000001</v>
      </c>
      <c r="D1397" s="2">
        <v>45225</v>
      </c>
      <c r="E1397" s="66">
        <v>707.21299999999997</v>
      </c>
    </row>
    <row r="1398" spans="1:5" ht="16.5" thickBot="1" x14ac:dyDescent="0.25">
      <c r="A1398" s="60">
        <v>3045103.9879999999</v>
      </c>
      <c r="B1398" s="60">
        <v>35401268.816</v>
      </c>
      <c r="C1398" s="60">
        <v>907.16300000000001</v>
      </c>
      <c r="D1398" s="2">
        <v>45226</v>
      </c>
      <c r="E1398" s="66">
        <v>707.21</v>
      </c>
    </row>
    <row r="1399" spans="1:5" ht="16.5" thickBot="1" x14ac:dyDescent="0.25">
      <c r="A1399" s="60">
        <v>3045103.9879999999</v>
      </c>
      <c r="B1399" s="60">
        <v>35401268.816</v>
      </c>
      <c r="C1399" s="60">
        <v>907.16300000000001</v>
      </c>
      <c r="D1399" s="2">
        <v>45227</v>
      </c>
      <c r="E1399" s="66">
        <v>707.21</v>
      </c>
    </row>
    <row r="1400" spans="1:5" ht="16.5" thickBot="1" x14ac:dyDescent="0.25">
      <c r="A1400" s="60">
        <v>3045103.9879999999</v>
      </c>
      <c r="B1400" s="60">
        <v>35401268.816</v>
      </c>
      <c r="C1400" s="60">
        <v>907.16300000000001</v>
      </c>
      <c r="D1400" s="2">
        <v>45228</v>
      </c>
      <c r="E1400" s="66">
        <v>707.21</v>
      </c>
    </row>
    <row r="1401" spans="1:5" ht="16.5" thickBot="1" x14ac:dyDescent="0.25">
      <c r="A1401" s="60">
        <v>3045103.9879999999</v>
      </c>
      <c r="B1401" s="60">
        <v>35401268.816</v>
      </c>
      <c r="C1401" s="60">
        <v>907.16300000000001</v>
      </c>
      <c r="D1401" s="2">
        <v>45229</v>
      </c>
      <c r="E1401" s="66">
        <v>707.21</v>
      </c>
    </row>
    <row r="1402" spans="1:5" ht="16.5" thickBot="1" x14ac:dyDescent="0.25">
      <c r="A1402" s="60">
        <v>3045103.9879999999</v>
      </c>
      <c r="B1402" s="60">
        <v>35401268.816</v>
      </c>
      <c r="C1402" s="60">
        <v>907.16300000000001</v>
      </c>
      <c r="D1402" s="2">
        <v>45230</v>
      </c>
      <c r="E1402" s="66">
        <v>707.21</v>
      </c>
    </row>
    <row r="1403" spans="1:5" ht="16.5" thickBot="1" x14ac:dyDescent="0.25">
      <c r="A1403" s="60">
        <v>3045103.9879999999</v>
      </c>
      <c r="B1403" s="60">
        <v>35401268.816</v>
      </c>
      <c r="C1403" s="60">
        <v>907.16300000000001</v>
      </c>
      <c r="D1403" s="2">
        <v>45231</v>
      </c>
      <c r="E1403" s="66">
        <v>707.21</v>
      </c>
    </row>
    <row r="1404" spans="1:5" ht="16.5" thickBot="1" x14ac:dyDescent="0.25">
      <c r="A1404" s="60">
        <v>3045103.9879999999</v>
      </c>
      <c r="B1404" s="60">
        <v>35401268.816</v>
      </c>
      <c r="C1404" s="60">
        <v>907.16300000000001</v>
      </c>
      <c r="D1404" s="2">
        <v>45232</v>
      </c>
      <c r="E1404" s="66">
        <v>707.47500000000002</v>
      </c>
    </row>
    <row r="1405" spans="1:5" ht="16.5" thickBot="1" x14ac:dyDescent="0.25">
      <c r="A1405" s="60">
        <v>3045103.9879999999</v>
      </c>
      <c r="B1405" s="60">
        <v>35401268.816</v>
      </c>
      <c r="C1405" s="60">
        <v>907.16300000000001</v>
      </c>
      <c r="D1405" s="2">
        <v>45233</v>
      </c>
      <c r="E1405" s="66">
        <v>707.61</v>
      </c>
    </row>
    <row r="1406" spans="1:5" ht="16.5" thickBot="1" x14ac:dyDescent="0.25">
      <c r="A1406" s="60">
        <v>3045103.9879999999</v>
      </c>
      <c r="B1406" s="60">
        <v>35401268.816</v>
      </c>
      <c r="C1406" s="60">
        <v>907.16300000000001</v>
      </c>
      <c r="D1406" s="2">
        <v>45234</v>
      </c>
      <c r="E1406" s="66">
        <v>707.73</v>
      </c>
    </row>
    <row r="1407" spans="1:5" ht="16.5" thickBot="1" x14ac:dyDescent="0.25">
      <c r="A1407" s="60">
        <v>3045103.9879999999</v>
      </c>
      <c r="B1407" s="60">
        <v>35401268.816</v>
      </c>
      <c r="C1407" s="60">
        <v>907.16300000000001</v>
      </c>
      <c r="D1407" s="2">
        <v>45235</v>
      </c>
      <c r="E1407" s="66">
        <v>707.74</v>
      </c>
    </row>
    <row r="1408" spans="1:5" ht="16.5" thickBot="1" x14ac:dyDescent="0.25">
      <c r="A1408" s="60">
        <v>3045103.9879999999</v>
      </c>
      <c r="B1408" s="60">
        <v>35401268.816</v>
      </c>
      <c r="C1408" s="60">
        <v>907.16300000000001</v>
      </c>
      <c r="D1408" s="2">
        <v>45236</v>
      </c>
      <c r="E1408" s="66">
        <v>707.8</v>
      </c>
    </row>
    <row r="1409" spans="1:5" ht="16.5" thickBot="1" x14ac:dyDescent="0.25">
      <c r="A1409" s="60">
        <v>3045103.9879999999</v>
      </c>
      <c r="B1409" s="60">
        <v>35401268.816</v>
      </c>
      <c r="C1409" s="60">
        <v>907.16300000000001</v>
      </c>
      <c r="D1409" s="2">
        <v>45237</v>
      </c>
      <c r="E1409" s="66">
        <v>707.9</v>
      </c>
    </row>
    <row r="1410" spans="1:5" ht="16.5" thickBot="1" x14ac:dyDescent="0.25">
      <c r="A1410" s="60">
        <v>3045103.9879999999</v>
      </c>
      <c r="B1410" s="60">
        <v>35401268.816</v>
      </c>
      <c r="C1410" s="60">
        <v>907.16300000000001</v>
      </c>
      <c r="D1410" s="2">
        <v>45238</v>
      </c>
      <c r="E1410" s="66">
        <v>707.96</v>
      </c>
    </row>
    <row r="1411" spans="1:5" ht="16.5" thickBot="1" x14ac:dyDescent="0.25">
      <c r="A1411" s="60">
        <v>3045103.9879999999</v>
      </c>
      <c r="B1411" s="60">
        <v>35401268.816</v>
      </c>
      <c r="C1411" s="60">
        <v>907.16300000000001</v>
      </c>
      <c r="D1411" s="2">
        <v>45239</v>
      </c>
      <c r="E1411" s="66">
        <v>707.95</v>
      </c>
    </row>
    <row r="1412" spans="1:5" ht="16.5" thickBot="1" x14ac:dyDescent="0.25">
      <c r="A1412" s="60">
        <v>3045103.9879999999</v>
      </c>
      <c r="B1412" s="60">
        <v>35401268.816</v>
      </c>
      <c r="C1412" s="60">
        <v>907.16300000000001</v>
      </c>
      <c r="D1412" s="2">
        <v>45240</v>
      </c>
      <c r="E1412" s="66">
        <v>708.029</v>
      </c>
    </row>
    <row r="1413" spans="1:5" ht="16.5" thickBot="1" x14ac:dyDescent="0.25">
      <c r="A1413" s="60">
        <v>3045103.9879999999</v>
      </c>
      <c r="B1413" s="60">
        <v>35401268.816</v>
      </c>
      <c r="C1413" s="60">
        <v>907.16300000000001</v>
      </c>
      <c r="D1413" s="2">
        <v>45241</v>
      </c>
      <c r="E1413" s="66">
        <v>707.98</v>
      </c>
    </row>
    <row r="1414" spans="1:5" ht="16.5" thickBot="1" x14ac:dyDescent="0.25">
      <c r="A1414" s="60">
        <v>3045103.9879999999</v>
      </c>
      <c r="B1414" s="60">
        <v>35401268.816</v>
      </c>
      <c r="C1414" s="60">
        <v>907.16300000000001</v>
      </c>
      <c r="D1414" s="2">
        <v>45242</v>
      </c>
      <c r="E1414" s="66">
        <v>707.97</v>
      </c>
    </row>
    <row r="1415" spans="1:5" ht="16.5" thickBot="1" x14ac:dyDescent="0.25">
      <c r="A1415" s="60">
        <v>3045103.9879999999</v>
      </c>
      <c r="B1415" s="60">
        <v>35401268.816</v>
      </c>
      <c r="C1415" s="60">
        <v>907.16300000000001</v>
      </c>
      <c r="D1415" s="2">
        <v>45243</v>
      </c>
      <c r="E1415" s="66">
        <v>707.99</v>
      </c>
    </row>
    <row r="1416" spans="1:5" ht="16.5" thickBot="1" x14ac:dyDescent="0.25">
      <c r="A1416" s="60">
        <v>3045103.9879999999</v>
      </c>
      <c r="B1416" s="60">
        <v>35401268.816</v>
      </c>
      <c r="C1416" s="60">
        <v>907.16300000000001</v>
      </c>
      <c r="D1416" s="2">
        <v>45244</v>
      </c>
      <c r="E1416" s="66">
        <v>708.05</v>
      </c>
    </row>
    <row r="1417" spans="1:5" ht="16.5" thickBot="1" x14ac:dyDescent="0.25">
      <c r="A1417" s="60">
        <v>3045103.9879999999</v>
      </c>
      <c r="B1417" s="60">
        <v>35401268.816</v>
      </c>
      <c r="C1417" s="60">
        <v>907.16300000000001</v>
      </c>
      <c r="D1417" s="2">
        <v>45245</v>
      </c>
      <c r="E1417" s="66">
        <v>708.07</v>
      </c>
    </row>
    <row r="1418" spans="1:5" ht="16.5" thickBot="1" x14ac:dyDescent="0.25">
      <c r="A1418" s="60">
        <v>3045103.9879999999</v>
      </c>
      <c r="B1418" s="60">
        <v>35401268.816</v>
      </c>
      <c r="C1418" s="60">
        <v>907.16300000000001</v>
      </c>
      <c r="D1418" s="2">
        <v>45246</v>
      </c>
      <c r="E1418" s="66">
        <v>708.03</v>
      </c>
    </row>
    <row r="1419" spans="1:5" ht="16.5" thickBot="1" x14ac:dyDescent="0.25">
      <c r="A1419" s="60">
        <v>3045103.9879999999</v>
      </c>
      <c r="B1419" s="60">
        <v>35401268.816</v>
      </c>
      <c r="C1419" s="60">
        <v>907.16300000000001</v>
      </c>
      <c r="D1419" s="2">
        <v>45247</v>
      </c>
      <c r="E1419" s="66">
        <v>708.13</v>
      </c>
    </row>
    <row r="1420" spans="1:5" ht="16.5" thickBot="1" x14ac:dyDescent="0.25">
      <c r="A1420" s="60">
        <v>3045103.9879999999</v>
      </c>
      <c r="B1420" s="60">
        <v>35401268.816</v>
      </c>
      <c r="C1420" s="60">
        <v>907.16300000000001</v>
      </c>
      <c r="D1420" s="2">
        <v>45248</v>
      </c>
      <c r="E1420" s="66">
        <v>708.17</v>
      </c>
    </row>
    <row r="1421" spans="1:5" ht="16.5" thickBot="1" x14ac:dyDescent="0.25">
      <c r="A1421" s="60">
        <v>3045103.9879999999</v>
      </c>
      <c r="B1421" s="60">
        <v>35401268.816</v>
      </c>
      <c r="C1421" s="60">
        <v>907.16300000000001</v>
      </c>
      <c r="D1421" s="2">
        <v>45249</v>
      </c>
      <c r="E1421" s="66">
        <v>708.19</v>
      </c>
    </row>
    <row r="1422" spans="1:5" ht="16.5" thickBot="1" x14ac:dyDescent="0.25">
      <c r="A1422" s="60">
        <v>3045103.9879999999</v>
      </c>
      <c r="B1422" s="60">
        <v>35401268.816</v>
      </c>
      <c r="C1422" s="60">
        <v>907.16300000000001</v>
      </c>
      <c r="D1422" s="2">
        <v>45250</v>
      </c>
      <c r="E1422" s="66">
        <v>708.21</v>
      </c>
    </row>
    <row r="1423" spans="1:5" ht="16.5" thickBot="1" x14ac:dyDescent="0.25">
      <c r="A1423" s="60">
        <v>3045103.9879999999</v>
      </c>
      <c r="B1423" s="60">
        <v>35401268.816</v>
      </c>
      <c r="C1423" s="60">
        <v>907.16300000000001</v>
      </c>
      <c r="D1423" s="2">
        <v>45251</v>
      </c>
      <c r="E1423" s="66">
        <v>708.22</v>
      </c>
    </row>
    <row r="1424" spans="1:5" ht="16.5" thickBot="1" x14ac:dyDescent="0.25">
      <c r="A1424" s="60">
        <v>3045103.9879999999</v>
      </c>
      <c r="B1424" s="60">
        <v>35401268.816</v>
      </c>
      <c r="C1424" s="60">
        <v>907.16300000000001</v>
      </c>
      <c r="D1424" s="2">
        <v>45252</v>
      </c>
      <c r="E1424" s="66">
        <v>708.19</v>
      </c>
    </row>
    <row r="1425" spans="1:5" ht="16.5" thickBot="1" x14ac:dyDescent="0.25">
      <c r="A1425" s="60">
        <v>3045103.9879999999</v>
      </c>
      <c r="B1425" s="60">
        <v>35401268.816</v>
      </c>
      <c r="C1425" s="60">
        <v>907.16300000000001</v>
      </c>
      <c r="D1425" s="2">
        <v>45253</v>
      </c>
      <c r="E1425" s="66">
        <v>708.19</v>
      </c>
    </row>
    <row r="1426" spans="1:5" ht="16.5" thickBot="1" x14ac:dyDescent="0.25">
      <c r="A1426" s="60">
        <v>3045103.9879999999</v>
      </c>
      <c r="B1426" s="60">
        <v>35401268.816</v>
      </c>
      <c r="C1426" s="60">
        <v>907.16300000000001</v>
      </c>
      <c r="D1426" s="2">
        <v>45254</v>
      </c>
      <c r="E1426" s="66">
        <v>708.2</v>
      </c>
    </row>
    <row r="1427" spans="1:5" ht="16.5" thickBot="1" x14ac:dyDescent="0.25">
      <c r="A1427" s="60">
        <v>3045103.9879999999</v>
      </c>
      <c r="B1427" s="60">
        <v>35401268.816</v>
      </c>
      <c r="C1427" s="60">
        <v>907.16300000000001</v>
      </c>
      <c r="D1427" s="2">
        <v>45255</v>
      </c>
      <c r="E1427" s="66"/>
    </row>
    <row r="1428" spans="1:5" ht="16.5" thickBot="1" x14ac:dyDescent="0.25">
      <c r="A1428" s="60">
        <v>3045103.9879999999</v>
      </c>
      <c r="B1428" s="60">
        <v>35401268.816</v>
      </c>
      <c r="C1428" s="60">
        <v>907.16300000000001</v>
      </c>
      <c r="D1428" s="2">
        <v>45256</v>
      </c>
      <c r="E1428" s="66"/>
    </row>
    <row r="1429" spans="1:5" ht="16.5" thickBot="1" x14ac:dyDescent="0.25">
      <c r="A1429" s="60">
        <v>3045103.9879999999</v>
      </c>
      <c r="B1429" s="60">
        <v>35401268.816</v>
      </c>
      <c r="C1429" s="60">
        <v>907.16300000000001</v>
      </c>
      <c r="D1429" s="2">
        <v>45257</v>
      </c>
      <c r="E1429" s="66"/>
    </row>
    <row r="1430" spans="1:5" ht="16.5" thickBot="1" x14ac:dyDescent="0.25">
      <c r="A1430" s="60">
        <v>3045103.9879999999</v>
      </c>
      <c r="B1430" s="60">
        <v>35401268.816</v>
      </c>
      <c r="C1430" s="60">
        <v>907.16300000000001</v>
      </c>
      <c r="D1430" s="2">
        <v>45258</v>
      </c>
      <c r="E1430" s="66">
        <v>707.97</v>
      </c>
    </row>
    <row r="1431" spans="1:5" ht="16.5" thickBot="1" x14ac:dyDescent="0.25">
      <c r="A1431" s="60">
        <v>3045103.9879999999</v>
      </c>
      <c r="B1431" s="60">
        <v>35401268.816</v>
      </c>
      <c r="C1431" s="60">
        <v>907.16300000000001</v>
      </c>
      <c r="D1431" s="2">
        <v>45259</v>
      </c>
      <c r="E1431" s="66">
        <v>707.9</v>
      </c>
    </row>
    <row r="1432" spans="1:5" ht="16.5" thickBot="1" x14ac:dyDescent="0.25">
      <c r="A1432" s="60">
        <v>3045103.9879999999</v>
      </c>
      <c r="B1432" s="60">
        <v>35401268.816</v>
      </c>
      <c r="C1432" s="60">
        <v>907.16300000000001</v>
      </c>
      <c r="D1432" s="2">
        <v>45260</v>
      </c>
      <c r="E1432" s="66">
        <v>707.84</v>
      </c>
    </row>
    <row r="1433" spans="1:5" ht="16.5" thickBot="1" x14ac:dyDescent="0.25">
      <c r="A1433" s="60">
        <v>3045103.9879999999</v>
      </c>
      <c r="B1433" s="60">
        <v>35401268.816</v>
      </c>
      <c r="C1433" s="60">
        <v>907.16300000000001</v>
      </c>
      <c r="D1433" s="2">
        <v>45261</v>
      </c>
      <c r="E1433" s="66">
        <v>707.76</v>
      </c>
    </row>
    <row r="1434" spans="1:5" ht="16.5" thickBot="1" x14ac:dyDescent="0.25">
      <c r="A1434" s="60">
        <v>3045103.9879999999</v>
      </c>
      <c r="B1434" s="60">
        <v>35401268.816</v>
      </c>
      <c r="C1434" s="60">
        <v>907.16300000000001</v>
      </c>
      <c r="D1434" s="2">
        <v>45262</v>
      </c>
      <c r="E1434" s="66">
        <v>707.69</v>
      </c>
    </row>
    <row r="1435" spans="1:5" ht="16.5" thickBot="1" x14ac:dyDescent="0.25">
      <c r="A1435" s="60">
        <v>3045103.9879999999</v>
      </c>
      <c r="B1435" s="60">
        <v>35401268.816</v>
      </c>
      <c r="C1435" s="60">
        <v>907.16300000000001</v>
      </c>
      <c r="D1435" s="2">
        <v>45263</v>
      </c>
      <c r="E1435" s="66">
        <v>707.64</v>
      </c>
    </row>
    <row r="1436" spans="1:5" ht="16.5" thickBot="1" x14ac:dyDescent="0.25">
      <c r="A1436" s="60">
        <v>3045103.9879999999</v>
      </c>
      <c r="B1436" s="60">
        <v>35401268.816</v>
      </c>
      <c r="C1436" s="60">
        <v>907.16300000000001</v>
      </c>
      <c r="D1436" s="2">
        <v>45264</v>
      </c>
      <c r="E1436" s="66">
        <v>707.65</v>
      </c>
    </row>
    <row r="1437" spans="1:5" ht="16.5" thickBot="1" x14ac:dyDescent="0.25">
      <c r="A1437" s="60">
        <v>3045103.9879999999</v>
      </c>
      <c r="B1437" s="60">
        <v>35401268.816</v>
      </c>
      <c r="C1437" s="60">
        <v>907.16300000000001</v>
      </c>
      <c r="D1437" s="2">
        <v>45265</v>
      </c>
      <c r="E1437" s="66">
        <v>707.69</v>
      </c>
    </row>
    <row r="1438" spans="1:5" ht="16.5" thickBot="1" x14ac:dyDescent="0.25">
      <c r="A1438" s="60">
        <v>3045103.9879999999</v>
      </c>
      <c r="B1438" s="60">
        <v>35401268.816</v>
      </c>
      <c r="C1438" s="60">
        <v>907.16300000000001</v>
      </c>
      <c r="D1438" s="2">
        <v>45266</v>
      </c>
      <c r="E1438" s="66">
        <v>707.57</v>
      </c>
    </row>
    <row r="1439" spans="1:5" ht="16.5" thickBot="1" x14ac:dyDescent="0.25">
      <c r="A1439" s="60">
        <v>3045103.9879999999</v>
      </c>
      <c r="B1439" s="60">
        <v>35401268.816</v>
      </c>
      <c r="C1439" s="60">
        <v>907.16300000000001</v>
      </c>
      <c r="D1439" s="2">
        <v>45267</v>
      </c>
      <c r="E1439" s="66">
        <v>707.59</v>
      </c>
    </row>
    <row r="1440" spans="1:5" ht="16.5" thickBot="1" x14ac:dyDescent="0.25">
      <c r="A1440" s="60">
        <v>3045103.9879999999</v>
      </c>
      <c r="B1440" s="60">
        <v>35401268.816</v>
      </c>
      <c r="C1440" s="60">
        <v>907.16300000000001</v>
      </c>
      <c r="D1440" s="2">
        <v>45268</v>
      </c>
      <c r="E1440" s="66">
        <v>707.601</v>
      </c>
    </row>
    <row r="1441" spans="1:5" ht="16.5" thickBot="1" x14ac:dyDescent="0.25">
      <c r="A1441" s="60">
        <v>3045103.9879999999</v>
      </c>
      <c r="B1441" s="60">
        <v>35401268.816</v>
      </c>
      <c r="C1441" s="60">
        <v>907.16300000000001</v>
      </c>
      <c r="D1441" s="2">
        <v>45269</v>
      </c>
      <c r="E1441" s="66"/>
    </row>
    <row r="1442" spans="1:5" ht="16.5" thickBot="1" x14ac:dyDescent="0.25">
      <c r="A1442" s="60">
        <v>3045103.9879999999</v>
      </c>
      <c r="B1442" s="60">
        <v>35401268.816</v>
      </c>
      <c r="C1442" s="60">
        <v>907.16300000000001</v>
      </c>
      <c r="D1442" s="2">
        <v>45270</v>
      </c>
      <c r="E1442" s="66"/>
    </row>
    <row r="1443" spans="1:5" ht="16.5" thickBot="1" x14ac:dyDescent="0.25">
      <c r="A1443" s="60">
        <v>3045103.9879999999</v>
      </c>
      <c r="B1443" s="60">
        <v>35401268.816</v>
      </c>
      <c r="C1443" s="60">
        <v>907.16300000000001</v>
      </c>
      <c r="D1443" s="2">
        <v>45271</v>
      </c>
      <c r="E1443" s="66"/>
    </row>
    <row r="1444" spans="1:5" ht="16.5" thickBot="1" x14ac:dyDescent="0.25">
      <c r="A1444" s="60">
        <v>3045103.9879999999</v>
      </c>
      <c r="B1444" s="60">
        <v>35401268.816</v>
      </c>
      <c r="C1444" s="60">
        <v>907.16300000000001</v>
      </c>
      <c r="D1444" s="2">
        <v>45272</v>
      </c>
      <c r="E1444" s="66"/>
    </row>
    <row r="1445" spans="1:5" ht="16.5" thickBot="1" x14ac:dyDescent="0.25">
      <c r="A1445" s="60">
        <v>3045103.9879999999</v>
      </c>
      <c r="B1445" s="60">
        <v>35401268.816</v>
      </c>
      <c r="C1445" s="60">
        <v>907.16300000000001</v>
      </c>
      <c r="D1445" s="2">
        <v>45273</v>
      </c>
      <c r="E1445" s="66">
        <v>705.73599999999999</v>
      </c>
    </row>
    <row r="1446" spans="1:5" ht="16.5" thickBot="1" x14ac:dyDescent="0.25">
      <c r="A1446" s="60">
        <v>3045103.9879999999</v>
      </c>
      <c r="B1446" s="60">
        <v>35401268.816</v>
      </c>
      <c r="C1446" s="60">
        <v>907.16300000000001</v>
      </c>
      <c r="D1446" s="2">
        <v>45274</v>
      </c>
      <c r="E1446" s="66">
        <v>705.70699999999999</v>
      </c>
    </row>
    <row r="1447" spans="1:5" ht="16.5" thickBot="1" x14ac:dyDescent="0.25">
      <c r="A1447" s="60">
        <v>3045103.9879999999</v>
      </c>
      <c r="B1447" s="60">
        <v>35401268.816</v>
      </c>
      <c r="C1447" s="60">
        <v>907.16300000000001</v>
      </c>
      <c r="D1447" s="2">
        <v>45275</v>
      </c>
      <c r="E1447" s="66">
        <v>705.24800000000005</v>
      </c>
    </row>
    <row r="1448" spans="1:5" ht="16.5" thickBot="1" x14ac:dyDescent="0.25">
      <c r="A1448" s="60">
        <v>3045103.9879999999</v>
      </c>
      <c r="B1448" s="60">
        <v>35401268.816</v>
      </c>
      <c r="C1448" s="60">
        <v>907.16300000000001</v>
      </c>
      <c r="D1448" s="2">
        <v>45276</v>
      </c>
      <c r="E1448" s="66">
        <v>705.03200000000004</v>
      </c>
    </row>
    <row r="1449" spans="1:5" ht="16.5" thickBot="1" x14ac:dyDescent="0.25">
      <c r="A1449" s="60">
        <v>3045103.9879999999</v>
      </c>
      <c r="B1449" s="60">
        <v>35401268.816</v>
      </c>
      <c r="C1449" s="60">
        <v>907.16300000000001</v>
      </c>
      <c r="D1449" s="2">
        <v>45277</v>
      </c>
      <c r="E1449" s="66">
        <v>705.06399999999996</v>
      </c>
    </row>
    <row r="1450" spans="1:5" ht="16.5" thickBot="1" x14ac:dyDescent="0.25">
      <c r="A1450" s="60">
        <v>3045103.9879999999</v>
      </c>
      <c r="B1450" s="60">
        <v>35401268.816</v>
      </c>
      <c r="C1450" s="60">
        <v>907.16300000000001</v>
      </c>
      <c r="D1450" s="2">
        <v>45278</v>
      </c>
      <c r="E1450" s="66">
        <v>705.01900000000001</v>
      </c>
    </row>
    <row r="1451" spans="1:5" ht="16.5" thickBot="1" x14ac:dyDescent="0.25">
      <c r="A1451" s="60">
        <v>3045103.9879999999</v>
      </c>
      <c r="B1451" s="60">
        <v>35401268.816</v>
      </c>
      <c r="C1451" s="60">
        <v>907.16300000000001</v>
      </c>
      <c r="D1451" s="2">
        <v>45279</v>
      </c>
      <c r="E1451" s="66">
        <v>704.98</v>
      </c>
    </row>
    <row r="1452" spans="1:5" ht="16.5" thickBot="1" x14ac:dyDescent="0.25">
      <c r="A1452" s="60">
        <v>3045103.9879999999</v>
      </c>
      <c r="B1452" s="60">
        <v>35401268.816</v>
      </c>
      <c r="C1452" s="60">
        <v>907.16300000000001</v>
      </c>
      <c r="D1452" s="2">
        <v>45280</v>
      </c>
      <c r="E1452" s="66">
        <v>704.94399999999996</v>
      </c>
    </row>
    <row r="1453" spans="1:5" ht="16.5" thickBot="1" x14ac:dyDescent="0.25">
      <c r="A1453" s="60">
        <v>3045103.9879999999</v>
      </c>
      <c r="B1453" s="60">
        <v>35401268.816</v>
      </c>
      <c r="C1453" s="60">
        <v>907.16300000000001</v>
      </c>
      <c r="D1453" s="2">
        <v>45281</v>
      </c>
      <c r="E1453" s="66">
        <v>704.93299999999999</v>
      </c>
    </row>
    <row r="1454" spans="1:5" ht="16.5" thickBot="1" x14ac:dyDescent="0.25">
      <c r="A1454" s="60">
        <v>3045103.9879999999</v>
      </c>
      <c r="B1454" s="60">
        <v>35401268.816</v>
      </c>
      <c r="C1454" s="60">
        <v>907.16300000000001</v>
      </c>
      <c r="D1454" s="2">
        <v>45282</v>
      </c>
      <c r="E1454" s="66">
        <v>704.947</v>
      </c>
    </row>
    <row r="1455" spans="1:5" ht="16.5" thickBot="1" x14ac:dyDescent="0.25">
      <c r="A1455" s="60">
        <v>3045103.9879999999</v>
      </c>
      <c r="B1455" s="60">
        <v>35401268.816</v>
      </c>
      <c r="C1455" s="60">
        <v>907.16300000000001</v>
      </c>
      <c r="D1455" s="2">
        <v>45283</v>
      </c>
      <c r="E1455" s="66">
        <v>705.13499999999999</v>
      </c>
    </row>
    <row r="1456" spans="1:5" ht="16.5" thickBot="1" x14ac:dyDescent="0.25">
      <c r="A1456" s="60">
        <v>3045103.9879999999</v>
      </c>
      <c r="B1456" s="60">
        <v>35401268.816</v>
      </c>
      <c r="C1456" s="60">
        <v>907.16300000000001</v>
      </c>
      <c r="D1456" s="2">
        <v>45284</v>
      </c>
      <c r="E1456" s="66">
        <v>705.48199999999997</v>
      </c>
    </row>
    <row r="1457" spans="1:5" ht="16.5" thickBot="1" x14ac:dyDescent="0.25">
      <c r="A1457" s="60">
        <v>3045103.9879999999</v>
      </c>
      <c r="B1457" s="60">
        <v>35401268.816</v>
      </c>
      <c r="C1457" s="60">
        <v>907.16300000000001</v>
      </c>
      <c r="D1457" s="2">
        <v>45285</v>
      </c>
      <c r="E1457" s="66">
        <v>705.68299999999999</v>
      </c>
    </row>
    <row r="1458" spans="1:5" ht="16.5" thickBot="1" x14ac:dyDescent="0.25">
      <c r="A1458" s="60">
        <v>3045103.9879999999</v>
      </c>
      <c r="B1458" s="60">
        <v>35401268.816</v>
      </c>
      <c r="C1458" s="60">
        <v>907.16300000000001</v>
      </c>
      <c r="D1458" s="2">
        <v>45286</v>
      </c>
      <c r="E1458" s="66">
        <v>705.20299999999997</v>
      </c>
    </row>
    <row r="1459" spans="1:5" ht="16.5" thickBot="1" x14ac:dyDescent="0.25">
      <c r="A1459" s="60">
        <v>3045103.9879999999</v>
      </c>
      <c r="B1459" s="60">
        <v>35401268.816</v>
      </c>
      <c r="C1459" s="60">
        <v>907.16300000000001</v>
      </c>
      <c r="D1459" s="2">
        <v>45287</v>
      </c>
      <c r="E1459" s="66">
        <v>705.10799999999995</v>
      </c>
    </row>
    <row r="1460" spans="1:5" ht="16.5" thickBot="1" x14ac:dyDescent="0.25">
      <c r="A1460" s="60">
        <v>3045103.9879999999</v>
      </c>
      <c r="B1460" s="60">
        <v>35401268.816</v>
      </c>
      <c r="C1460" s="60">
        <v>907.16300000000001</v>
      </c>
      <c r="D1460" s="2">
        <v>45288</v>
      </c>
      <c r="E1460" s="66">
        <v>705.14300000000003</v>
      </c>
    </row>
    <row r="1461" spans="1:5" ht="16.5" thickBot="1" x14ac:dyDescent="0.25">
      <c r="A1461" s="60">
        <v>3045103.9879999999</v>
      </c>
      <c r="B1461" s="60">
        <v>35401268.816</v>
      </c>
      <c r="C1461" s="60">
        <v>907.16300000000001</v>
      </c>
      <c r="D1461" s="2">
        <v>45289</v>
      </c>
      <c r="E1461" s="66">
        <v>705.12300000000005</v>
      </c>
    </row>
    <row r="1462" spans="1:5" ht="16.5" thickBot="1" x14ac:dyDescent="0.25">
      <c r="A1462" s="60">
        <v>3045103.9879999999</v>
      </c>
      <c r="B1462" s="60">
        <v>35401268.816</v>
      </c>
      <c r="C1462" s="60">
        <v>907.16300000000001</v>
      </c>
      <c r="D1462" s="2">
        <v>45290</v>
      </c>
      <c r="E1462" s="66">
        <v>705.721</v>
      </c>
    </row>
    <row r="1463" spans="1:5" ht="16.5" thickBot="1" x14ac:dyDescent="0.25">
      <c r="A1463" s="60">
        <v>3045103.9879999999</v>
      </c>
      <c r="B1463" s="60">
        <v>35401268.816</v>
      </c>
      <c r="C1463" s="60">
        <v>907.16300000000001</v>
      </c>
      <c r="D1463" s="2">
        <v>45291</v>
      </c>
      <c r="E1463" s="66">
        <v>705.79</v>
      </c>
    </row>
    <row r="1464" spans="1:5" ht="16.5" thickBot="1" x14ac:dyDescent="0.25">
      <c r="A1464" s="60">
        <v>3045103.9879999999</v>
      </c>
      <c r="B1464" s="60">
        <v>35401268.816</v>
      </c>
      <c r="C1464" s="60">
        <v>907.16300000000001</v>
      </c>
      <c r="D1464" s="2">
        <v>45292</v>
      </c>
      <c r="E1464" s="66">
        <v>705.83399999999995</v>
      </c>
    </row>
    <row r="1465" spans="1:5" ht="16.5" thickBot="1" x14ac:dyDescent="0.25">
      <c r="A1465" s="60">
        <v>3045103.9879999999</v>
      </c>
      <c r="B1465" s="60">
        <v>35401268.816</v>
      </c>
      <c r="C1465" s="60">
        <v>907.16300000000001</v>
      </c>
      <c r="D1465" s="2">
        <v>45293</v>
      </c>
      <c r="E1465" s="66">
        <v>705.91</v>
      </c>
    </row>
    <row r="1466" spans="1:5" ht="16.5" thickBot="1" x14ac:dyDescent="0.25">
      <c r="A1466" s="60">
        <v>3045103.9879999999</v>
      </c>
      <c r="B1466" s="60">
        <v>35401268.816</v>
      </c>
      <c r="C1466" s="60">
        <v>907.16300000000001</v>
      </c>
      <c r="D1466" s="2">
        <v>45294</v>
      </c>
      <c r="E1466" s="66">
        <v>705.89400000000001</v>
      </c>
    </row>
    <row r="1467" spans="1:5" ht="16.5" thickBot="1" x14ac:dyDescent="0.25">
      <c r="A1467" s="60">
        <v>3045103.9879999999</v>
      </c>
      <c r="B1467" s="60">
        <v>35401268.816</v>
      </c>
      <c r="C1467" s="60">
        <v>907.16300000000001</v>
      </c>
      <c r="D1467" s="2">
        <v>45295</v>
      </c>
      <c r="E1467" s="66"/>
    </row>
    <row r="1468" spans="1:5" ht="16.5" thickBot="1" x14ac:dyDescent="0.25">
      <c r="A1468" s="60">
        <v>3045103.9879999999</v>
      </c>
      <c r="B1468" s="60">
        <v>35401268.816</v>
      </c>
      <c r="C1468" s="60">
        <v>907.16300000000001</v>
      </c>
      <c r="D1468" s="2">
        <v>45296</v>
      </c>
      <c r="E1468" s="71">
        <v>705.82799999999997</v>
      </c>
    </row>
    <row r="1469" spans="1:5" ht="16.5" thickBot="1" x14ac:dyDescent="0.25">
      <c r="A1469" s="60">
        <v>3045103.9879999999</v>
      </c>
      <c r="B1469" s="60">
        <v>35401268.816</v>
      </c>
      <c r="C1469" s="60">
        <v>907.16300000000001</v>
      </c>
      <c r="D1469" s="2">
        <v>45297</v>
      </c>
      <c r="E1469" s="71">
        <v>705.86599999999999</v>
      </c>
    </row>
    <row r="1470" spans="1:5" ht="16.5" thickBot="1" x14ac:dyDescent="0.25">
      <c r="A1470" s="60">
        <v>3045103.9879999999</v>
      </c>
      <c r="B1470" s="60">
        <v>35401268.816</v>
      </c>
      <c r="C1470" s="60">
        <v>907.16300000000001</v>
      </c>
      <c r="D1470" s="2">
        <v>45298</v>
      </c>
      <c r="E1470" s="72">
        <v>705.81899999999996</v>
      </c>
    </row>
    <row r="1471" spans="1:5" ht="16.5" thickBot="1" x14ac:dyDescent="0.25">
      <c r="A1471" s="60">
        <v>3045103.9879999999</v>
      </c>
      <c r="B1471" s="60">
        <v>35401268.816</v>
      </c>
      <c r="C1471" s="60">
        <v>907.16300000000001</v>
      </c>
      <c r="D1471" s="2">
        <v>45299</v>
      </c>
      <c r="E1471" s="72">
        <v>704.74400000000003</v>
      </c>
    </row>
    <row r="1472" spans="1:5" ht="16.5" thickBot="1" x14ac:dyDescent="0.25">
      <c r="A1472" s="60">
        <v>3045103.9879999999</v>
      </c>
      <c r="B1472" s="60">
        <v>35401268.816</v>
      </c>
      <c r="C1472" s="60">
        <v>907.16300000000001</v>
      </c>
      <c r="D1472" s="2">
        <v>45300</v>
      </c>
      <c r="E1472" s="72">
        <v>704.36400000000003</v>
      </c>
    </row>
    <row r="1473" spans="1:5" ht="16.5" thickBot="1" x14ac:dyDescent="0.25">
      <c r="A1473" s="60">
        <v>3045103.9879999999</v>
      </c>
      <c r="B1473" s="60">
        <v>35401268.816</v>
      </c>
      <c r="C1473" s="60">
        <v>907.16300000000001</v>
      </c>
      <c r="D1473" s="2">
        <v>45301</v>
      </c>
      <c r="E1473" s="71">
        <v>703.89099999999996</v>
      </c>
    </row>
    <row r="1474" spans="1:5" ht="16.5" thickBot="1" x14ac:dyDescent="0.25">
      <c r="A1474" s="60">
        <v>3045103.9879999999</v>
      </c>
      <c r="B1474" s="60">
        <v>35401268.816</v>
      </c>
      <c r="C1474" s="60">
        <v>907.16300000000001</v>
      </c>
      <c r="D1474" s="2">
        <v>45302</v>
      </c>
      <c r="E1474" s="71">
        <v>703.85500000000002</v>
      </c>
    </row>
    <row r="1475" spans="1:5" ht="16.5" thickBot="1" x14ac:dyDescent="0.25">
      <c r="A1475" s="60">
        <v>3045103.9879999999</v>
      </c>
      <c r="B1475" s="60">
        <v>35401268.816</v>
      </c>
      <c r="C1475" s="60">
        <v>907.16300000000001</v>
      </c>
      <c r="D1475" s="2">
        <v>45303</v>
      </c>
      <c r="E1475" s="71">
        <v>703.8</v>
      </c>
    </row>
    <row r="1476" spans="1:5" ht="16.5" thickBot="1" x14ac:dyDescent="0.25">
      <c r="A1476" s="60">
        <v>3045103.9879999999</v>
      </c>
      <c r="B1476" s="60">
        <v>35401268.816</v>
      </c>
      <c r="C1476" s="60">
        <v>907.16300000000001</v>
      </c>
      <c r="D1476" s="2">
        <v>45304</v>
      </c>
      <c r="E1476" s="71">
        <v>703.74800000000005</v>
      </c>
    </row>
    <row r="1477" spans="1:5" ht="16.5" thickBot="1" x14ac:dyDescent="0.25">
      <c r="A1477" s="60">
        <v>3045103.9879999999</v>
      </c>
      <c r="B1477" s="60">
        <v>35401268.816</v>
      </c>
      <c r="C1477" s="60">
        <v>907.16300000000001</v>
      </c>
      <c r="D1477" s="2">
        <v>45305</v>
      </c>
      <c r="E1477" s="71">
        <v>703.67600000000004</v>
      </c>
    </row>
    <row r="1478" spans="1:5" ht="16.5" thickBot="1" x14ac:dyDescent="0.25">
      <c r="A1478" s="60">
        <v>3045103.9879999999</v>
      </c>
      <c r="B1478" s="60">
        <v>35401268.816</v>
      </c>
      <c r="C1478" s="60">
        <v>907.16300000000001</v>
      </c>
      <c r="D1478" s="2">
        <v>45306</v>
      </c>
      <c r="E1478" s="71">
        <v>703.64800000000002</v>
      </c>
    </row>
    <row r="1479" spans="1:5" ht="16.5" thickBot="1" x14ac:dyDescent="0.25">
      <c r="A1479" s="60">
        <v>3045103.9879999999</v>
      </c>
      <c r="B1479" s="60">
        <v>35401268.816</v>
      </c>
      <c r="C1479" s="60">
        <v>907.16300000000001</v>
      </c>
      <c r="D1479" s="2">
        <v>45307</v>
      </c>
      <c r="E1479" s="71">
        <v>703.572</v>
      </c>
    </row>
    <row r="1480" spans="1:5" ht="16.5" thickBot="1" x14ac:dyDescent="0.25">
      <c r="A1480" s="60">
        <v>3045103.9879999999</v>
      </c>
      <c r="B1480" s="60">
        <v>35401268.816</v>
      </c>
      <c r="C1480" s="60">
        <v>907.16300000000001</v>
      </c>
      <c r="D1480" s="2">
        <v>45308</v>
      </c>
      <c r="E1480" s="71">
        <v>703.47400000000005</v>
      </c>
    </row>
    <row r="1481" spans="1:5" ht="16.5" thickBot="1" x14ac:dyDescent="0.25">
      <c r="A1481" s="60">
        <v>3045103.9879999999</v>
      </c>
      <c r="B1481" s="60">
        <v>35401268.816</v>
      </c>
      <c r="C1481" s="60">
        <v>907.16300000000001</v>
      </c>
      <c r="D1481" s="2">
        <v>45309</v>
      </c>
      <c r="E1481" s="71">
        <v>703.452</v>
      </c>
    </row>
    <row r="1482" spans="1:5" ht="16.5" thickBot="1" x14ac:dyDescent="0.25">
      <c r="A1482" s="60">
        <v>3045103.9879999999</v>
      </c>
      <c r="B1482" s="60">
        <v>35401268.816</v>
      </c>
      <c r="C1482" s="60">
        <v>907.16300000000001</v>
      </c>
      <c r="D1482" s="2">
        <v>45310</v>
      </c>
      <c r="E1482" s="71">
        <v>703.35400000000004</v>
      </c>
    </row>
    <row r="1483" spans="1:5" ht="16.5" thickBot="1" x14ac:dyDescent="0.25">
      <c r="A1483" s="60">
        <v>3045103.9879999999</v>
      </c>
      <c r="B1483" s="60">
        <v>35401268.816</v>
      </c>
      <c r="C1483" s="60">
        <v>907.16300000000001</v>
      </c>
      <c r="D1483" s="2">
        <v>45311</v>
      </c>
      <c r="E1483" s="71">
        <v>703.26700000000005</v>
      </c>
    </row>
    <row r="1484" spans="1:5" ht="16.5" thickBot="1" x14ac:dyDescent="0.25">
      <c r="A1484" s="60">
        <v>3045103.9879999999</v>
      </c>
      <c r="B1484" s="60">
        <v>35401268.816</v>
      </c>
      <c r="C1484" s="60">
        <v>907.16300000000001</v>
      </c>
      <c r="D1484" s="2">
        <v>45312</v>
      </c>
      <c r="E1484" s="71">
        <v>703.29600000000005</v>
      </c>
    </row>
    <row r="1485" spans="1:5" ht="16.5" thickBot="1" x14ac:dyDescent="0.25">
      <c r="A1485" s="60">
        <v>3045103.9879999999</v>
      </c>
      <c r="B1485" s="60">
        <v>35401268.816</v>
      </c>
      <c r="C1485" s="60">
        <v>907.16300000000001</v>
      </c>
      <c r="D1485" s="2">
        <v>45313</v>
      </c>
      <c r="E1485" s="71">
        <v>703.23599999999999</v>
      </c>
    </row>
    <row r="1486" spans="1:5" ht="16.5" thickBot="1" x14ac:dyDescent="0.25">
      <c r="A1486" s="60">
        <v>3045103.9879999999</v>
      </c>
      <c r="B1486" s="60">
        <v>35401268.816</v>
      </c>
      <c r="C1486" s="60">
        <v>907.16300000000001</v>
      </c>
      <c r="D1486" s="2">
        <v>45314</v>
      </c>
      <c r="E1486" s="71">
        <v>702.81200000000001</v>
      </c>
    </row>
    <row r="1487" spans="1:5" ht="16.5" thickBot="1" x14ac:dyDescent="0.25">
      <c r="A1487" s="60">
        <v>3045103.9879999999</v>
      </c>
      <c r="B1487" s="60">
        <v>35401268.816</v>
      </c>
      <c r="C1487" s="60">
        <v>907.16300000000001</v>
      </c>
      <c r="D1487" s="2">
        <v>45315</v>
      </c>
      <c r="E1487" s="71">
        <v>701.49800000000005</v>
      </c>
    </row>
    <row r="1488" spans="1:5" ht="16.5" thickBot="1" x14ac:dyDescent="0.25">
      <c r="A1488" s="60">
        <v>3045103.9879999999</v>
      </c>
      <c r="B1488" s="60">
        <v>35401268.816</v>
      </c>
      <c r="C1488" s="60">
        <v>907.16300000000001</v>
      </c>
      <c r="D1488" s="2">
        <v>45316</v>
      </c>
      <c r="E1488" s="71">
        <v>701.298</v>
      </c>
    </row>
    <row r="1489" spans="1:5" ht="16.5" thickBot="1" x14ac:dyDescent="0.25">
      <c r="A1489" s="60">
        <v>3045103.9879999999</v>
      </c>
      <c r="B1489" s="60">
        <v>35401268.816</v>
      </c>
      <c r="C1489" s="60">
        <v>907.16300000000001</v>
      </c>
      <c r="D1489" s="2">
        <v>45317</v>
      </c>
      <c r="E1489" s="71">
        <v>702.01099999999997</v>
      </c>
    </row>
    <row r="1490" spans="1:5" ht="16.5" thickBot="1" x14ac:dyDescent="0.25">
      <c r="A1490" s="60">
        <v>3045103.9879999999</v>
      </c>
      <c r="B1490" s="60">
        <v>35401268.816</v>
      </c>
      <c r="C1490" s="60">
        <v>907.16300000000001</v>
      </c>
      <c r="D1490" s="2">
        <v>45318</v>
      </c>
      <c r="E1490" s="71">
        <v>702.37699999999995</v>
      </c>
    </row>
    <row r="1491" spans="1:5" ht="16.5" thickBot="1" x14ac:dyDescent="0.25">
      <c r="A1491" s="60">
        <v>3045103.9879999999</v>
      </c>
      <c r="B1491" s="60">
        <v>35401268.816</v>
      </c>
      <c r="C1491" s="60">
        <v>907.16300000000001</v>
      </c>
      <c r="D1491" s="2">
        <v>45319</v>
      </c>
      <c r="E1491" s="71">
        <v>702.34299999999996</v>
      </c>
    </row>
    <row r="1492" spans="1:5" ht="16.5" thickBot="1" x14ac:dyDescent="0.25">
      <c r="A1492" s="60">
        <v>3045103.9879999999</v>
      </c>
      <c r="B1492" s="60">
        <v>35401268.816</v>
      </c>
      <c r="C1492" s="60">
        <v>907.16300000000001</v>
      </c>
      <c r="D1492" s="2">
        <v>45320</v>
      </c>
      <c r="E1492" s="71">
        <v>702.34299999999996</v>
      </c>
    </row>
    <row r="1493" spans="1:5" ht="16.5" thickBot="1" x14ac:dyDescent="0.25">
      <c r="A1493" s="60">
        <v>3045103.9879999999</v>
      </c>
      <c r="B1493" s="60">
        <v>35401268.816</v>
      </c>
      <c r="C1493" s="60">
        <v>907.16300000000001</v>
      </c>
      <c r="D1493" s="2">
        <v>45321</v>
      </c>
      <c r="E1493" s="71">
        <v>702.14599999999996</v>
      </c>
    </row>
    <row r="1494" spans="1:5" ht="16.5" thickBot="1" x14ac:dyDescent="0.25">
      <c r="A1494" s="60">
        <v>3045103.9879999999</v>
      </c>
      <c r="B1494" s="60">
        <v>35401268.816</v>
      </c>
      <c r="C1494" s="60">
        <v>907.16300000000001</v>
      </c>
      <c r="D1494" s="2">
        <v>45322</v>
      </c>
      <c r="E1494" s="71">
        <v>701.99199999999996</v>
      </c>
    </row>
    <row r="1495" spans="1:5" ht="16.5" thickBot="1" x14ac:dyDescent="0.25">
      <c r="A1495" s="60">
        <v>3045103.9879999999</v>
      </c>
      <c r="B1495" s="60">
        <v>35401268.816</v>
      </c>
      <c r="C1495" s="60">
        <v>907.16300000000001</v>
      </c>
      <c r="D1495" s="2">
        <v>45323</v>
      </c>
      <c r="E1495" s="71">
        <v>701.79300000000001</v>
      </c>
    </row>
    <row r="1496" spans="1:5" ht="16.5" thickBot="1" x14ac:dyDescent="0.25">
      <c r="A1496" s="60">
        <v>3045103.9879999999</v>
      </c>
      <c r="B1496" s="60">
        <v>35401268.816</v>
      </c>
      <c r="C1496" s="60">
        <v>907.16300000000001</v>
      </c>
      <c r="D1496" s="2">
        <v>45324</v>
      </c>
      <c r="E1496" s="71">
        <v>701.59299999999996</v>
      </c>
    </row>
    <row r="1497" spans="1:5" ht="16.5" thickBot="1" x14ac:dyDescent="0.25">
      <c r="A1497" s="60">
        <v>3045103.9879999999</v>
      </c>
      <c r="B1497" s="60">
        <v>35401268.816</v>
      </c>
      <c r="C1497" s="60">
        <v>907.16300000000001</v>
      </c>
      <c r="D1497" s="2">
        <v>45325</v>
      </c>
      <c r="E1497" s="71">
        <v>701.524</v>
      </c>
    </row>
    <row r="1498" spans="1:5" ht="16.5" thickBot="1" x14ac:dyDescent="0.25">
      <c r="A1498" s="60">
        <v>3045103.9879999999</v>
      </c>
      <c r="B1498" s="60">
        <v>35401268.816</v>
      </c>
      <c r="C1498" s="60">
        <v>907.16300000000001</v>
      </c>
      <c r="D1498" s="2">
        <v>45326</v>
      </c>
      <c r="E1498" s="71">
        <v>701.44799999999998</v>
      </c>
    </row>
    <row r="1499" spans="1:5" ht="16.5" thickBot="1" x14ac:dyDescent="0.25">
      <c r="A1499" s="60">
        <v>3045103.9879999999</v>
      </c>
      <c r="B1499" s="60">
        <v>35401268.816</v>
      </c>
      <c r="C1499" s="60">
        <v>907.16300000000001</v>
      </c>
      <c r="D1499" s="2">
        <v>45327</v>
      </c>
      <c r="E1499" s="71">
        <v>701.42600000000004</v>
      </c>
    </row>
    <row r="1500" spans="1:5" ht="16.5" thickBot="1" x14ac:dyDescent="0.25">
      <c r="A1500" s="60">
        <v>3045103.9879999999</v>
      </c>
      <c r="B1500" s="60">
        <v>35401268.816</v>
      </c>
      <c r="C1500" s="60">
        <v>907.16300000000001</v>
      </c>
      <c r="D1500" s="2">
        <v>45328</v>
      </c>
      <c r="E1500" s="71">
        <v>701.37</v>
      </c>
    </row>
    <row r="1501" spans="1:5" ht="16.5" thickBot="1" x14ac:dyDescent="0.25">
      <c r="A1501" s="60">
        <v>3045103.9879999999</v>
      </c>
      <c r="B1501" s="60">
        <v>35401268.816</v>
      </c>
      <c r="C1501" s="60">
        <v>907.16300000000001</v>
      </c>
      <c r="D1501" s="2">
        <v>45329</v>
      </c>
      <c r="E1501" s="71">
        <v>701.30600000000004</v>
      </c>
    </row>
    <row r="1502" spans="1:5" ht="16.5" thickBot="1" x14ac:dyDescent="0.25">
      <c r="A1502" s="60">
        <v>3045103.9879999999</v>
      </c>
      <c r="B1502" s="60">
        <v>35401268.816</v>
      </c>
      <c r="C1502" s="60">
        <v>907.16300000000001</v>
      </c>
      <c r="D1502" s="2">
        <v>45330</v>
      </c>
      <c r="E1502" s="71">
        <v>701.255</v>
      </c>
    </row>
    <row r="1503" spans="1:5" ht="16.5" thickBot="1" x14ac:dyDescent="0.25">
      <c r="A1503" s="60">
        <v>3045103.9879999999</v>
      </c>
      <c r="B1503" s="60">
        <v>35401268.816</v>
      </c>
      <c r="C1503" s="60">
        <v>907.16300000000001</v>
      </c>
      <c r="D1503" s="2">
        <v>45331</v>
      </c>
      <c r="E1503" s="71">
        <v>701.11800000000005</v>
      </c>
    </row>
    <row r="1504" spans="1:5" ht="16.5" thickBot="1" x14ac:dyDescent="0.25">
      <c r="A1504" s="60">
        <v>3045103.9879999999</v>
      </c>
      <c r="B1504" s="60">
        <v>35401268.816</v>
      </c>
      <c r="C1504" s="60">
        <v>907.16300000000001</v>
      </c>
      <c r="D1504" s="2">
        <v>45332</v>
      </c>
      <c r="E1504" s="71">
        <v>701.048</v>
      </c>
    </row>
    <row r="1505" spans="1:5" ht="16.5" thickBot="1" x14ac:dyDescent="0.25">
      <c r="A1505" s="60">
        <v>3045103.9879999999</v>
      </c>
      <c r="B1505" s="60">
        <v>35401268.816</v>
      </c>
      <c r="C1505" s="60">
        <v>907.16300000000001</v>
      </c>
      <c r="D1505" s="2">
        <v>45333</v>
      </c>
      <c r="E1505" s="71">
        <v>701.10699999999997</v>
      </c>
    </row>
    <row r="1506" spans="1:5" ht="16.5" thickBot="1" x14ac:dyDescent="0.25">
      <c r="A1506" s="60">
        <v>3045103.9879999999</v>
      </c>
      <c r="B1506" s="60">
        <v>35401268.816</v>
      </c>
      <c r="C1506" s="60">
        <v>907.16300000000001</v>
      </c>
      <c r="D1506" s="2">
        <v>45334</v>
      </c>
      <c r="E1506" s="71">
        <v>701.09299999999996</v>
      </c>
    </row>
    <row r="1507" spans="1:5" ht="16.5" thickBot="1" x14ac:dyDescent="0.25">
      <c r="A1507" s="60">
        <v>3045103.9879999999</v>
      </c>
      <c r="B1507" s="60">
        <v>35401268.816</v>
      </c>
      <c r="C1507" s="60">
        <v>907.16300000000001</v>
      </c>
      <c r="D1507" s="2">
        <v>45335</v>
      </c>
      <c r="E1507" s="71">
        <v>700.952</v>
      </c>
    </row>
    <row r="1508" spans="1:5" ht="16.5" thickBot="1" x14ac:dyDescent="0.25">
      <c r="A1508" s="60">
        <v>3045103.9879999999</v>
      </c>
      <c r="B1508" s="60">
        <v>35401268.816</v>
      </c>
      <c r="C1508" s="60">
        <v>907.16300000000001</v>
      </c>
      <c r="D1508" s="2">
        <v>45336</v>
      </c>
      <c r="E1508" s="73">
        <v>700.87699999999995</v>
      </c>
    </row>
    <row r="1509" spans="1:5" ht="16.5" thickBot="1" x14ac:dyDescent="0.25">
      <c r="A1509" s="60">
        <v>3045103.9879999999</v>
      </c>
      <c r="B1509" s="60">
        <v>35401268.816</v>
      </c>
      <c r="C1509" s="60">
        <v>907.16300000000001</v>
      </c>
      <c r="D1509" s="2">
        <v>45337</v>
      </c>
      <c r="E1509" s="67"/>
    </row>
    <row r="1510" spans="1:5" ht="16.5" thickBot="1" x14ac:dyDescent="0.25">
      <c r="A1510" s="60">
        <v>3045103.9879999999</v>
      </c>
      <c r="B1510" s="60">
        <v>35401268.816</v>
      </c>
      <c r="C1510" s="60">
        <v>907.16300000000001</v>
      </c>
      <c r="D1510" s="2">
        <v>45338</v>
      </c>
      <c r="E1510" s="67"/>
    </row>
    <row r="1511" spans="1:5" ht="16.5" thickBot="1" x14ac:dyDescent="0.25">
      <c r="A1511" s="60">
        <v>3045103.9879999999</v>
      </c>
      <c r="B1511" s="60">
        <v>35401268.816</v>
      </c>
      <c r="C1511" s="60">
        <v>907.16300000000001</v>
      </c>
      <c r="D1511" s="2">
        <v>45339</v>
      </c>
      <c r="E1511" s="67"/>
    </row>
    <row r="1512" spans="1:5" ht="16.5" thickBot="1" x14ac:dyDescent="0.25">
      <c r="A1512" s="60">
        <v>3045103.9879999999</v>
      </c>
      <c r="B1512" s="60">
        <v>35401268.816</v>
      </c>
      <c r="C1512" s="60">
        <v>907.16300000000001</v>
      </c>
      <c r="D1512" s="2">
        <v>45340</v>
      </c>
      <c r="E1512" s="67"/>
    </row>
    <row r="1513" spans="1:5" ht="16.5" thickBot="1" x14ac:dyDescent="0.25">
      <c r="A1513" s="60">
        <v>3045103.9879999999</v>
      </c>
      <c r="B1513" s="60">
        <v>35401268.816</v>
      </c>
      <c r="C1513" s="60">
        <v>907.16300000000001</v>
      </c>
      <c r="D1513" s="2">
        <v>45341</v>
      </c>
      <c r="E1513" s="71">
        <v>700.68399999999997</v>
      </c>
    </row>
    <row r="1514" spans="1:5" ht="16.5" thickBot="1" x14ac:dyDescent="0.25">
      <c r="A1514" s="60">
        <v>3045103.9879999999</v>
      </c>
      <c r="B1514" s="60">
        <v>35401268.816</v>
      </c>
      <c r="C1514" s="60">
        <v>907.16300000000001</v>
      </c>
      <c r="D1514" s="2">
        <v>45342</v>
      </c>
      <c r="E1514" s="71">
        <v>700.39599999999996</v>
      </c>
    </row>
    <row r="1515" spans="1:5" ht="16.5" thickBot="1" x14ac:dyDescent="0.25">
      <c r="A1515" s="60">
        <v>3045103.9879999999</v>
      </c>
      <c r="B1515" s="60">
        <v>35401268.816</v>
      </c>
      <c r="C1515" s="60">
        <v>907.16300000000001</v>
      </c>
      <c r="D1515" s="2">
        <v>45343</v>
      </c>
      <c r="E1515" s="71">
        <v>700.22699999999998</v>
      </c>
    </row>
    <row r="1516" spans="1:5" ht="16.5" thickBot="1" x14ac:dyDescent="0.25">
      <c r="A1516" s="60">
        <v>3045103.9879999999</v>
      </c>
      <c r="B1516" s="60">
        <v>35401268.816</v>
      </c>
      <c r="C1516" s="60">
        <v>907.16300000000001</v>
      </c>
      <c r="D1516" s="2">
        <v>45344</v>
      </c>
      <c r="E1516" s="71">
        <v>700.07500000000005</v>
      </c>
    </row>
    <row r="1517" spans="1:5" ht="16.5" thickBot="1" x14ac:dyDescent="0.25">
      <c r="A1517" s="60">
        <v>3045103.9879999999</v>
      </c>
      <c r="B1517" s="60">
        <v>35401268.816</v>
      </c>
      <c r="C1517" s="60">
        <v>907.16300000000001</v>
      </c>
      <c r="D1517" s="2">
        <v>45345</v>
      </c>
      <c r="E1517" s="71">
        <v>699.98500000000001</v>
      </c>
    </row>
    <row r="1518" spans="1:5" ht="16.5" thickBot="1" x14ac:dyDescent="0.25">
      <c r="A1518" s="60">
        <v>3045103.9879999999</v>
      </c>
      <c r="B1518" s="60">
        <v>35401268.816</v>
      </c>
      <c r="C1518" s="60">
        <v>907.16300000000001</v>
      </c>
      <c r="D1518" s="2">
        <v>45346</v>
      </c>
      <c r="E1518" s="71">
        <v>699.95699999999999</v>
      </c>
    </row>
    <row r="1519" spans="1:5" ht="16.5" thickBot="1" x14ac:dyDescent="0.25">
      <c r="A1519" s="60">
        <v>3045103.9879999999</v>
      </c>
      <c r="B1519" s="60">
        <v>35401268.816</v>
      </c>
      <c r="C1519" s="60">
        <v>907.16300000000001</v>
      </c>
      <c r="D1519" s="2">
        <v>45347</v>
      </c>
      <c r="E1519" s="71">
        <v>699.88300000000004</v>
      </c>
    </row>
    <row r="1520" spans="1:5" ht="16.5" thickBot="1" x14ac:dyDescent="0.25">
      <c r="A1520" s="60">
        <v>3045103.9879999999</v>
      </c>
      <c r="B1520" s="60">
        <v>35401268.816</v>
      </c>
      <c r="C1520" s="60">
        <v>907.16300000000001</v>
      </c>
      <c r="D1520" s="2">
        <v>45348</v>
      </c>
      <c r="E1520" s="71">
        <v>699.86300000000006</v>
      </c>
    </row>
    <row r="1521" spans="1:5" ht="16.5" thickBot="1" x14ac:dyDescent="0.25">
      <c r="A1521" s="60">
        <v>3045103.9879999999</v>
      </c>
      <c r="B1521" s="60">
        <v>35401268.816</v>
      </c>
      <c r="C1521" s="60">
        <v>907.16300000000001</v>
      </c>
      <c r="D1521" s="2">
        <v>45349</v>
      </c>
      <c r="E1521" s="71">
        <v>699.74199999999996</v>
      </c>
    </row>
    <row r="1522" spans="1:5" ht="16.5" thickBot="1" x14ac:dyDescent="0.25">
      <c r="A1522" s="60">
        <v>3045103.9879999999</v>
      </c>
      <c r="B1522" s="60">
        <v>35401268.816</v>
      </c>
      <c r="C1522" s="60">
        <v>907.16300000000001</v>
      </c>
      <c r="D1522" s="2">
        <v>45350</v>
      </c>
      <c r="E1522" s="71">
        <v>699.75</v>
      </c>
    </row>
    <row r="1523" spans="1:5" ht="16.5" thickBot="1" x14ac:dyDescent="0.25">
      <c r="A1523" s="60">
        <v>3045103.9879999999</v>
      </c>
      <c r="B1523" s="60">
        <v>35401268.816</v>
      </c>
      <c r="C1523" s="60">
        <v>907.16300000000001</v>
      </c>
      <c r="D1523" s="2">
        <v>45351</v>
      </c>
      <c r="E1523" s="71">
        <v>699.77300000000002</v>
      </c>
    </row>
    <row r="1524" spans="1:5" ht="16.5" thickBot="1" x14ac:dyDescent="0.25">
      <c r="A1524" s="60">
        <v>3045103.9879999999</v>
      </c>
      <c r="B1524" s="60">
        <v>35401268.816</v>
      </c>
      <c r="C1524" s="60">
        <v>907.16300000000001</v>
      </c>
      <c r="D1524" s="2">
        <v>45352</v>
      </c>
      <c r="E1524" s="71">
        <v>699.80799999999999</v>
      </c>
    </row>
    <row r="1525" spans="1:5" ht="16.5" thickBot="1" x14ac:dyDescent="0.25">
      <c r="A1525" s="60">
        <v>3045103.9879999999</v>
      </c>
      <c r="B1525" s="60">
        <v>35401268.816</v>
      </c>
      <c r="C1525" s="60">
        <v>907.16300000000001</v>
      </c>
      <c r="D1525" s="2">
        <v>45353</v>
      </c>
      <c r="E1525" s="71">
        <v>699.77300000000002</v>
      </c>
    </row>
    <row r="1526" spans="1:5" ht="16.5" thickBot="1" x14ac:dyDescent="0.25">
      <c r="A1526" s="60">
        <v>3045103.9879999999</v>
      </c>
      <c r="B1526" s="60">
        <v>35401268.816</v>
      </c>
      <c r="C1526" s="60">
        <v>907.16300000000001</v>
      </c>
      <c r="D1526" s="2">
        <v>45354</v>
      </c>
      <c r="E1526" s="71">
        <v>699.80799999999999</v>
      </c>
    </row>
    <row r="1527" spans="1:5" ht="16.5" thickBot="1" x14ac:dyDescent="0.25">
      <c r="A1527" s="60">
        <v>3045103.9879999999</v>
      </c>
      <c r="B1527" s="60">
        <v>35401268.816</v>
      </c>
      <c r="C1527" s="60">
        <v>907.16300000000001</v>
      </c>
      <c r="D1527" s="2">
        <v>45355</v>
      </c>
      <c r="E1527" s="71">
        <v>699.67499999999995</v>
      </c>
    </row>
    <row r="1528" spans="1:5" ht="16.5" thickBot="1" x14ac:dyDescent="0.25">
      <c r="A1528" s="60">
        <v>3045103.9879999999</v>
      </c>
      <c r="B1528" s="60">
        <v>35401268.816</v>
      </c>
      <c r="C1528" s="60">
        <v>907.16300000000001</v>
      </c>
      <c r="D1528" s="2">
        <v>45356</v>
      </c>
      <c r="E1528" s="71">
        <v>699.48599999999999</v>
      </c>
    </row>
    <row r="1529" spans="1:5" ht="16.5" thickBot="1" x14ac:dyDescent="0.25">
      <c r="A1529" s="60">
        <v>3045103.9879999999</v>
      </c>
      <c r="B1529" s="60">
        <v>35401268.816</v>
      </c>
      <c r="C1529" s="60">
        <v>907.16300000000001</v>
      </c>
      <c r="D1529" s="2">
        <v>45357</v>
      </c>
      <c r="E1529" s="71">
        <v>699.44600000000003</v>
      </c>
    </row>
    <row r="1530" spans="1:5" ht="16.5" thickBot="1" x14ac:dyDescent="0.25">
      <c r="A1530" s="60">
        <v>3045103.9879999999</v>
      </c>
      <c r="B1530" s="60">
        <v>35401268.816</v>
      </c>
      <c r="C1530" s="60">
        <v>907.16300000000001</v>
      </c>
      <c r="D1530" s="2">
        <v>45358</v>
      </c>
      <c r="E1530" s="71">
        <v>699.52300000000002</v>
      </c>
    </row>
    <row r="1531" spans="1:5" ht="16.5" thickBot="1" x14ac:dyDescent="0.25">
      <c r="A1531" s="60">
        <v>3045103.9879999999</v>
      </c>
      <c r="B1531" s="60">
        <v>35401268.816</v>
      </c>
      <c r="C1531" s="60">
        <v>907.16300000000001</v>
      </c>
      <c r="D1531" s="2">
        <v>45359</v>
      </c>
      <c r="E1531" s="71">
        <v>699.64200000000005</v>
      </c>
    </row>
    <row r="1532" spans="1:5" ht="16.5" thickBot="1" x14ac:dyDescent="0.25">
      <c r="A1532" s="60">
        <v>3045103.9879999999</v>
      </c>
      <c r="B1532" s="60">
        <v>35401268.816</v>
      </c>
      <c r="C1532" s="60">
        <v>907.16300000000001</v>
      </c>
      <c r="D1532" s="2">
        <v>45360</v>
      </c>
      <c r="E1532" s="71">
        <v>699.654</v>
      </c>
    </row>
    <row r="1533" spans="1:5" ht="16.5" thickBot="1" x14ac:dyDescent="0.25">
      <c r="A1533" s="60">
        <v>3045103.9879999999</v>
      </c>
      <c r="B1533" s="60">
        <v>35401268.816</v>
      </c>
      <c r="C1533" s="60">
        <v>907.16300000000001</v>
      </c>
      <c r="D1533" s="2">
        <v>45361</v>
      </c>
      <c r="E1533" s="71">
        <v>699.65099999999995</v>
      </c>
    </row>
    <row r="1534" spans="1:5" ht="16.5" thickBot="1" x14ac:dyDescent="0.25">
      <c r="A1534" s="60">
        <v>3045103.9879999999</v>
      </c>
      <c r="B1534" s="60">
        <v>35401268.816</v>
      </c>
      <c r="C1534" s="60">
        <v>907.16300000000001</v>
      </c>
      <c r="D1534" s="2">
        <v>45362</v>
      </c>
      <c r="E1534" s="71">
        <v>699.60799999999995</v>
      </c>
    </row>
    <row r="1535" spans="1:5" ht="16.5" thickBot="1" x14ac:dyDescent="0.25">
      <c r="A1535" s="60">
        <v>3045103.9879999999</v>
      </c>
      <c r="B1535" s="60">
        <v>35401268.816</v>
      </c>
      <c r="C1535" s="60">
        <v>907.16300000000001</v>
      </c>
      <c r="D1535" s="2">
        <v>45363</v>
      </c>
      <c r="E1535" s="71">
        <v>699.63400000000001</v>
      </c>
    </row>
    <row r="1536" spans="1:5" ht="16.5" thickBot="1" x14ac:dyDescent="0.25">
      <c r="A1536" s="60">
        <v>3045103.9879999999</v>
      </c>
      <c r="B1536" s="60">
        <v>35401268.816</v>
      </c>
      <c r="C1536" s="60">
        <v>907.16300000000001</v>
      </c>
      <c r="D1536" s="2">
        <v>45364</v>
      </c>
      <c r="E1536" s="71">
        <v>699.55700000000002</v>
      </c>
    </row>
    <row r="1537" spans="1:5" ht="16.5" thickBot="1" x14ac:dyDescent="0.25">
      <c r="A1537" s="60">
        <v>3045103.9879999999</v>
      </c>
      <c r="B1537" s="60">
        <v>35401268.816</v>
      </c>
      <c r="C1537" s="60">
        <v>907.16300000000001</v>
      </c>
      <c r="D1537" s="2">
        <v>45365</v>
      </c>
      <c r="E1537" s="71">
        <v>699.56899999999996</v>
      </c>
    </row>
    <row r="1538" spans="1:5" ht="16.5" thickBot="1" x14ac:dyDescent="0.25">
      <c r="A1538" s="60">
        <v>3045103.9879999999</v>
      </c>
      <c r="B1538" s="60">
        <v>35401268.816</v>
      </c>
      <c r="C1538" s="60">
        <v>907.16300000000001</v>
      </c>
      <c r="D1538" s="2">
        <v>45366</v>
      </c>
      <c r="E1538" s="71">
        <v>699.51300000000003</v>
      </c>
    </row>
    <row r="1539" spans="1:5" ht="16.5" thickBot="1" x14ac:dyDescent="0.25">
      <c r="A1539" s="60">
        <v>3045103.9879999999</v>
      </c>
      <c r="B1539" s="60">
        <v>35401268.816</v>
      </c>
      <c r="C1539" s="60">
        <v>907.16300000000001</v>
      </c>
      <c r="D1539" s="2">
        <v>45367</v>
      </c>
      <c r="E1539" s="71">
        <v>699.41700000000003</v>
      </c>
    </row>
    <row r="1540" spans="1:5" ht="16.5" thickBot="1" x14ac:dyDescent="0.25">
      <c r="A1540" s="60">
        <v>3045103.9879999999</v>
      </c>
      <c r="B1540" s="60">
        <v>35401268.816</v>
      </c>
      <c r="C1540" s="60">
        <v>907.16300000000001</v>
      </c>
      <c r="D1540" s="2">
        <v>45368</v>
      </c>
      <c r="E1540" s="71">
        <v>699.24599999999998</v>
      </c>
    </row>
    <row r="1541" spans="1:5" ht="16.5" thickBot="1" x14ac:dyDescent="0.25">
      <c r="A1541" s="60">
        <v>3045103.9879999999</v>
      </c>
      <c r="B1541" s="60">
        <v>35401268.816</v>
      </c>
      <c r="C1541" s="60">
        <v>907.16300000000001</v>
      </c>
      <c r="D1541" s="2">
        <v>45369</v>
      </c>
      <c r="E1541" s="71">
        <v>699.197</v>
      </c>
    </row>
    <row r="1542" spans="1:5" ht="16.5" thickBot="1" x14ac:dyDescent="0.25">
      <c r="A1542" s="60">
        <v>3045103.9879999999</v>
      </c>
      <c r="B1542" s="60">
        <v>35401268.816</v>
      </c>
      <c r="C1542" s="60">
        <v>907.16300000000001</v>
      </c>
      <c r="D1542" s="2">
        <v>45370</v>
      </c>
      <c r="E1542" s="71">
        <v>699.15700000000004</v>
      </c>
    </row>
    <row r="1543" spans="1:5" ht="16.5" thickBot="1" x14ac:dyDescent="0.25">
      <c r="A1543" s="60">
        <v>3045103.9879999999</v>
      </c>
      <c r="B1543" s="60">
        <v>35401268.816</v>
      </c>
      <c r="C1543" s="60">
        <v>907.16300000000001</v>
      </c>
      <c r="D1543" s="2">
        <v>45371</v>
      </c>
      <c r="E1543" s="71">
        <v>699.274</v>
      </c>
    </row>
    <row r="1544" spans="1:5" ht="16.5" thickBot="1" x14ac:dyDescent="0.25">
      <c r="A1544" s="60">
        <v>3045103.9879999999</v>
      </c>
      <c r="B1544" s="60">
        <v>35401268.816</v>
      </c>
      <c r="C1544" s="60">
        <v>907.16300000000001</v>
      </c>
      <c r="D1544" s="2">
        <v>45372</v>
      </c>
      <c r="E1544" s="71">
        <v>699.3</v>
      </c>
    </row>
    <row r="1545" spans="1:5" ht="16.5" thickBot="1" x14ac:dyDescent="0.25">
      <c r="A1545" s="60">
        <v>3045103.9879999999</v>
      </c>
      <c r="B1545" s="60">
        <v>35401268.816</v>
      </c>
      <c r="C1545" s="60">
        <v>907.16300000000001</v>
      </c>
      <c r="D1545" s="2">
        <v>45373</v>
      </c>
      <c r="E1545" s="71">
        <v>699.21600000000001</v>
      </c>
    </row>
    <row r="1546" spans="1:5" ht="16.5" thickBot="1" x14ac:dyDescent="0.25">
      <c r="A1546" s="60">
        <v>3045103.9879999999</v>
      </c>
      <c r="B1546" s="60">
        <v>35401268.816</v>
      </c>
      <c r="C1546" s="60">
        <v>907.16300000000001</v>
      </c>
      <c r="D1546" s="2">
        <v>45374</v>
      </c>
      <c r="E1546" s="71">
        <v>699.02</v>
      </c>
    </row>
    <row r="1547" spans="1:5" ht="16.5" thickBot="1" x14ac:dyDescent="0.25">
      <c r="A1547" s="60">
        <v>3045103.9879999999</v>
      </c>
      <c r="B1547" s="60">
        <v>35401268.816</v>
      </c>
      <c r="C1547" s="60">
        <v>907.16300000000001</v>
      </c>
      <c r="D1547" s="2">
        <v>45375</v>
      </c>
      <c r="E1547" s="71">
        <v>698.81299999999999</v>
      </c>
    </row>
    <row r="1548" spans="1:5" ht="16.5" thickBot="1" x14ac:dyDescent="0.25">
      <c r="A1548" s="60">
        <v>3045103.9879999999</v>
      </c>
      <c r="B1548" s="60">
        <v>35401268.816</v>
      </c>
      <c r="C1548" s="60">
        <v>907.16300000000001</v>
      </c>
      <c r="D1548" s="2">
        <v>45376</v>
      </c>
      <c r="E1548" s="71">
        <v>698.58900000000006</v>
      </c>
    </row>
    <row r="1549" spans="1:5" ht="16.5" thickBot="1" x14ac:dyDescent="0.25">
      <c r="A1549" s="60">
        <v>3045103.9879999999</v>
      </c>
      <c r="B1549" s="60">
        <v>35401268.816</v>
      </c>
      <c r="C1549" s="60">
        <v>907.16300000000001</v>
      </c>
      <c r="D1549" s="2">
        <v>45377</v>
      </c>
      <c r="E1549" s="71">
        <v>698.61900000000003</v>
      </c>
    </row>
    <row r="1550" spans="1:5" ht="16.5" thickBot="1" x14ac:dyDescent="0.25">
      <c r="A1550" s="60">
        <v>3045103.9879999999</v>
      </c>
      <c r="B1550" s="60">
        <v>35401268.816</v>
      </c>
      <c r="C1550" s="60">
        <v>907.16300000000001</v>
      </c>
      <c r="D1550" s="2">
        <v>45378</v>
      </c>
      <c r="E1550" s="71">
        <v>698.60199999999998</v>
      </c>
    </row>
    <row r="1551" spans="1:5" ht="16.5" thickBot="1" x14ac:dyDescent="0.25">
      <c r="A1551" s="60">
        <v>3045103.9879999999</v>
      </c>
      <c r="B1551" s="60">
        <v>35401268.816</v>
      </c>
      <c r="C1551" s="60">
        <v>907.16300000000001</v>
      </c>
      <c r="D1551" s="2">
        <v>45379</v>
      </c>
      <c r="E1551" s="71">
        <v>698.47299999999996</v>
      </c>
    </row>
    <row r="1552" spans="1:5" ht="16.5" thickBot="1" x14ac:dyDescent="0.25">
      <c r="A1552" s="60">
        <v>3045103.9879999999</v>
      </c>
      <c r="B1552" s="60">
        <v>35401268.816</v>
      </c>
      <c r="C1552" s="60">
        <v>907.16300000000001</v>
      </c>
      <c r="D1552" s="2">
        <v>45380</v>
      </c>
      <c r="E1552" s="71">
        <v>698.37400000000002</v>
      </c>
    </row>
    <row r="1553" spans="1:5" ht="16.5" thickBot="1" x14ac:dyDescent="0.25">
      <c r="A1553" s="60">
        <v>3045103.9879999999</v>
      </c>
      <c r="B1553" s="60">
        <v>35401268.816</v>
      </c>
      <c r="C1553" s="60">
        <v>907.16300000000001</v>
      </c>
      <c r="D1553" s="2">
        <v>45381</v>
      </c>
      <c r="E1553" s="71">
        <v>698.15599999999995</v>
      </c>
    </row>
    <row r="1554" spans="1:5" ht="16.5" thickBot="1" x14ac:dyDescent="0.25">
      <c r="A1554" s="60">
        <v>3045103.9879999999</v>
      </c>
      <c r="B1554" s="60">
        <v>35401268.816</v>
      </c>
      <c r="C1554" s="60">
        <v>907.16300000000001</v>
      </c>
      <c r="D1554" s="2">
        <v>45382</v>
      </c>
      <c r="E1554" s="71">
        <v>697.90899999999999</v>
      </c>
    </row>
    <row r="1555" spans="1:5" ht="16.5" thickBot="1" x14ac:dyDescent="0.25">
      <c r="A1555" s="60">
        <v>3045103.9879999999</v>
      </c>
      <c r="B1555" s="60">
        <v>35401268.816</v>
      </c>
      <c r="C1555" s="60">
        <v>907.16300000000001</v>
      </c>
      <c r="D1555" s="2">
        <v>45383</v>
      </c>
      <c r="E1555" s="71">
        <v>697.66399999999999</v>
      </c>
    </row>
    <row r="1556" spans="1:5" ht="16.5" thickBot="1" x14ac:dyDescent="0.25">
      <c r="A1556" s="60">
        <v>3045103.9879999999</v>
      </c>
      <c r="B1556" s="60">
        <v>35401268.816</v>
      </c>
      <c r="C1556" s="60">
        <v>907.16300000000001</v>
      </c>
      <c r="D1556" s="2">
        <v>45384</v>
      </c>
      <c r="E1556" s="71">
        <v>697.32399999999996</v>
      </c>
    </row>
    <row r="1557" spans="1:5" ht="16.5" thickBot="1" x14ac:dyDescent="0.25">
      <c r="A1557" s="60">
        <v>3045103.9879999999</v>
      </c>
      <c r="B1557" s="60">
        <v>35401268.816</v>
      </c>
      <c r="C1557" s="60">
        <v>907.16300000000001</v>
      </c>
      <c r="D1557" s="2">
        <v>45385</v>
      </c>
      <c r="E1557" s="71">
        <v>696.97199999999998</v>
      </c>
    </row>
    <row r="1558" spans="1:5" ht="16.5" thickBot="1" x14ac:dyDescent="0.25">
      <c r="A1558" s="60">
        <v>3045103.9879999999</v>
      </c>
      <c r="B1558" s="60">
        <v>35401268.816</v>
      </c>
      <c r="C1558" s="60">
        <v>907.16300000000001</v>
      </c>
      <c r="D1558" s="2">
        <v>45386</v>
      </c>
      <c r="E1558" s="71">
        <v>696.577</v>
      </c>
    </row>
    <row r="1559" spans="1:5" ht="16.5" thickBot="1" x14ac:dyDescent="0.25">
      <c r="A1559" s="60">
        <v>3045103.9879999999</v>
      </c>
      <c r="B1559" s="60">
        <v>35401268.816</v>
      </c>
      <c r="C1559" s="60">
        <v>907.16300000000001</v>
      </c>
      <c r="D1559" s="2">
        <v>45387</v>
      </c>
      <c r="E1559" s="71">
        <v>696.524</v>
      </c>
    </row>
    <row r="1560" spans="1:5" ht="16.5" thickBot="1" x14ac:dyDescent="0.25">
      <c r="A1560" s="60">
        <v>3045103.9879999999</v>
      </c>
      <c r="B1560" s="60">
        <v>35401268.816</v>
      </c>
      <c r="C1560" s="60">
        <v>907.16300000000001</v>
      </c>
      <c r="D1560" s="2">
        <v>45388</v>
      </c>
      <c r="E1560" s="71">
        <v>696.44200000000001</v>
      </c>
    </row>
    <row r="1561" spans="1:5" ht="16.5" thickBot="1" x14ac:dyDescent="0.25">
      <c r="A1561" s="60">
        <v>3045103.9879999999</v>
      </c>
      <c r="B1561" s="60">
        <v>35401268.816</v>
      </c>
      <c r="C1561" s="60">
        <v>907.16300000000001</v>
      </c>
      <c r="D1561" s="2">
        <v>45389</v>
      </c>
      <c r="E1561" s="71">
        <v>696.40800000000002</v>
      </c>
    </row>
    <row r="1562" spans="1:5" ht="16.5" thickBot="1" x14ac:dyDescent="0.25">
      <c r="A1562" s="60">
        <v>3045103.9879999999</v>
      </c>
      <c r="B1562" s="60">
        <v>35401268.816</v>
      </c>
      <c r="C1562" s="60">
        <v>907.16300000000001</v>
      </c>
      <c r="D1562" s="2">
        <v>45390</v>
      </c>
      <c r="E1562" s="71">
        <v>696.14400000000001</v>
      </c>
    </row>
    <row r="1563" spans="1:5" ht="16.5" thickBot="1" x14ac:dyDescent="0.25">
      <c r="A1563" s="60">
        <v>3045103.9879999999</v>
      </c>
      <c r="B1563" s="60">
        <v>35401268.816</v>
      </c>
      <c r="C1563" s="60">
        <v>907.16300000000001</v>
      </c>
      <c r="D1563" s="2">
        <v>45391</v>
      </c>
      <c r="E1563" s="71"/>
    </row>
    <row r="1564" spans="1:5" ht="16.5" thickBot="1" x14ac:dyDescent="0.25">
      <c r="A1564" s="60">
        <v>3045103.9879999999</v>
      </c>
      <c r="B1564" s="60">
        <v>35401268.816</v>
      </c>
      <c r="C1564" s="60">
        <v>907.16300000000001</v>
      </c>
      <c r="D1564" s="2">
        <v>45392</v>
      </c>
      <c r="E1564" s="71"/>
    </row>
    <row r="1565" spans="1:5" ht="16.5" thickBot="1" x14ac:dyDescent="0.25">
      <c r="A1565" s="60">
        <v>3045103.9879999999</v>
      </c>
      <c r="B1565" s="60">
        <v>35401268.816</v>
      </c>
      <c r="C1565" s="60">
        <v>907.16300000000001</v>
      </c>
      <c r="D1565" s="2">
        <v>45393</v>
      </c>
      <c r="E1565" s="71"/>
    </row>
    <row r="1566" spans="1:5" ht="16.5" thickBot="1" x14ac:dyDescent="0.25">
      <c r="A1566" s="60">
        <v>3045103.9879999999</v>
      </c>
      <c r="B1566" s="60">
        <v>35401268.816</v>
      </c>
      <c r="C1566" s="60">
        <v>907.16300000000001</v>
      </c>
      <c r="D1566" s="2">
        <v>45394</v>
      </c>
      <c r="E1566" s="71"/>
    </row>
    <row r="1567" spans="1:5" ht="16.5" thickBot="1" x14ac:dyDescent="0.25">
      <c r="A1567" s="60">
        <v>3045103.9879999999</v>
      </c>
      <c r="B1567" s="60">
        <v>35401268.816</v>
      </c>
      <c r="C1567" s="60">
        <v>907.16300000000001</v>
      </c>
      <c r="D1567" s="2">
        <v>45395</v>
      </c>
      <c r="E1567" s="71">
        <v>695.53800000000001</v>
      </c>
    </row>
    <row r="1568" spans="1:5" ht="16.5" thickBot="1" x14ac:dyDescent="0.25">
      <c r="A1568" s="60">
        <v>3045103.9879999999</v>
      </c>
      <c r="B1568" s="60">
        <v>35401268.816</v>
      </c>
      <c r="C1568" s="60">
        <v>907.16300000000001</v>
      </c>
      <c r="D1568" s="2">
        <v>45396</v>
      </c>
      <c r="E1568" s="71">
        <v>695.52599999999995</v>
      </c>
    </row>
    <row r="1569" spans="1:5" ht="16.5" thickBot="1" x14ac:dyDescent="0.25">
      <c r="A1569" s="60">
        <v>3045103.9879999999</v>
      </c>
      <c r="B1569" s="60">
        <v>35401268.816</v>
      </c>
      <c r="C1569" s="60">
        <v>907.16300000000001</v>
      </c>
      <c r="D1569" s="2">
        <v>45397</v>
      </c>
      <c r="E1569" s="71">
        <v>695.49099999999999</v>
      </c>
    </row>
    <row r="1570" spans="1:5" ht="16.5" thickBot="1" x14ac:dyDescent="0.25">
      <c r="A1570" s="60">
        <v>3045103.9879999999</v>
      </c>
      <c r="B1570" s="60">
        <v>35401268.816</v>
      </c>
      <c r="C1570" s="60">
        <v>907.16300000000001</v>
      </c>
      <c r="D1570" s="2">
        <v>45398</v>
      </c>
      <c r="E1570" s="71">
        <v>695.52499999999998</v>
      </c>
    </row>
    <row r="1571" spans="1:5" ht="16.5" thickBot="1" x14ac:dyDescent="0.25">
      <c r="A1571" s="60">
        <v>3045103.9879999999</v>
      </c>
      <c r="B1571" s="60">
        <v>35401268.816</v>
      </c>
      <c r="C1571" s="60">
        <v>907.16300000000001</v>
      </c>
      <c r="D1571" s="2">
        <v>45399</v>
      </c>
      <c r="E1571" s="71">
        <v>695.37</v>
      </c>
    </row>
    <row r="1572" spans="1:5" ht="16.5" thickBot="1" x14ac:dyDescent="0.25">
      <c r="A1572" s="60">
        <v>3045103.9879999999</v>
      </c>
      <c r="B1572" s="60">
        <v>35401268.816</v>
      </c>
      <c r="C1572" s="60">
        <v>907.16300000000001</v>
      </c>
      <c r="D1572" s="2">
        <v>45400</v>
      </c>
      <c r="E1572" s="71">
        <v>695.22699999999998</v>
      </c>
    </row>
    <row r="1573" spans="1:5" ht="16.5" thickBot="1" x14ac:dyDescent="0.25">
      <c r="A1573" s="60">
        <v>3045103.9879999999</v>
      </c>
      <c r="B1573" s="60">
        <v>35401268.816</v>
      </c>
      <c r="C1573" s="60">
        <v>907.16300000000001</v>
      </c>
      <c r="D1573" s="2">
        <v>45401</v>
      </c>
      <c r="E1573" s="71">
        <v>695.00099999999998</v>
      </c>
    </row>
    <row r="1574" spans="1:5" ht="16.5" thickBot="1" x14ac:dyDescent="0.25">
      <c r="A1574" s="60">
        <v>3045103.9879999999</v>
      </c>
      <c r="B1574" s="60">
        <v>35401268.816</v>
      </c>
      <c r="C1574" s="60">
        <v>907.16300000000001</v>
      </c>
      <c r="D1574" s="2">
        <v>45402</v>
      </c>
      <c r="E1574" s="71">
        <v>694.86199999999997</v>
      </c>
    </row>
    <row r="1575" spans="1:5" ht="16.5" thickBot="1" x14ac:dyDescent="0.25">
      <c r="A1575" s="60">
        <v>3045103.9879999999</v>
      </c>
      <c r="B1575" s="60">
        <v>35401268.816</v>
      </c>
      <c r="C1575" s="60">
        <v>907.16300000000001</v>
      </c>
      <c r="D1575" s="2">
        <v>45403</v>
      </c>
      <c r="E1575" s="71">
        <v>694.71699999999998</v>
      </c>
    </row>
    <row r="1576" spans="1:5" ht="16.5" thickBot="1" x14ac:dyDescent="0.25">
      <c r="A1576" s="60">
        <v>3045103.9879999999</v>
      </c>
      <c r="B1576" s="60">
        <v>35401268.816</v>
      </c>
      <c r="C1576" s="60">
        <v>907.16300000000001</v>
      </c>
      <c r="D1576" s="2">
        <v>45404</v>
      </c>
      <c r="E1576" s="71">
        <v>694.62099999999998</v>
      </c>
    </row>
    <row r="1577" spans="1:5" ht="16.5" thickBot="1" x14ac:dyDescent="0.25">
      <c r="A1577" s="60">
        <v>3045103.9879999999</v>
      </c>
      <c r="B1577" s="60">
        <v>35401268.816</v>
      </c>
      <c r="C1577" s="60">
        <v>907.16300000000001</v>
      </c>
      <c r="D1577" s="2">
        <v>45405</v>
      </c>
      <c r="E1577" s="71">
        <v>694.50300000000004</v>
      </c>
    </row>
    <row r="1578" spans="1:5" ht="16.5" thickBot="1" x14ac:dyDescent="0.25">
      <c r="A1578" s="60">
        <v>3045103.9879999999</v>
      </c>
      <c r="B1578" s="60">
        <v>35401268.816</v>
      </c>
      <c r="C1578" s="60">
        <v>907.16300000000001</v>
      </c>
      <c r="D1578" s="2">
        <v>45406</v>
      </c>
      <c r="E1578" s="71">
        <v>694.404</v>
      </c>
    </row>
    <row r="1579" spans="1:5" ht="16.5" thickBot="1" x14ac:dyDescent="0.25">
      <c r="A1579" s="60">
        <v>3045103.9879999999</v>
      </c>
      <c r="B1579" s="60">
        <v>35401268.816</v>
      </c>
      <c r="C1579" s="60">
        <v>907.16300000000001</v>
      </c>
      <c r="D1579" s="2">
        <v>45407</v>
      </c>
      <c r="E1579" s="71">
        <v>694.29200000000003</v>
      </c>
    </row>
    <row r="1580" spans="1:5" ht="16.5" thickBot="1" x14ac:dyDescent="0.25">
      <c r="A1580" s="60">
        <v>3045103.9879999999</v>
      </c>
      <c r="B1580" s="60">
        <v>35401268.816</v>
      </c>
      <c r="C1580" s="60">
        <v>907.16300000000001</v>
      </c>
      <c r="D1580" s="2">
        <v>45408</v>
      </c>
      <c r="E1580" s="71">
        <v>694.25199999999995</v>
      </c>
    </row>
    <row r="1581" spans="1:5" ht="16.5" thickBot="1" x14ac:dyDescent="0.25">
      <c r="A1581" s="60">
        <v>3045103.9879999999</v>
      </c>
      <c r="B1581" s="60">
        <v>35401268.816</v>
      </c>
      <c r="C1581" s="60">
        <v>907.16300000000001</v>
      </c>
      <c r="D1581" s="2">
        <v>45409</v>
      </c>
      <c r="E1581" s="71">
        <v>694.16300000000001</v>
      </c>
    </row>
    <row r="1582" spans="1:5" ht="16.5" thickBot="1" x14ac:dyDescent="0.25">
      <c r="A1582" s="60">
        <v>3045103.9879999999</v>
      </c>
      <c r="B1582" s="60">
        <v>35401268.816</v>
      </c>
      <c r="C1582" s="60">
        <v>907.16300000000001</v>
      </c>
      <c r="D1582" s="2">
        <v>45410</v>
      </c>
      <c r="E1582" s="71">
        <v>694.03</v>
      </c>
    </row>
    <row r="1583" spans="1:5" ht="16.5" thickBot="1" x14ac:dyDescent="0.25">
      <c r="A1583" s="60">
        <v>3045103.9879999999</v>
      </c>
      <c r="B1583" s="60">
        <v>35401268.816</v>
      </c>
      <c r="C1583" s="60">
        <v>907.16300000000001</v>
      </c>
      <c r="D1583" s="2">
        <v>45411</v>
      </c>
      <c r="E1583" s="71">
        <v>694.01</v>
      </c>
    </row>
    <row r="1584" spans="1:5" ht="16.5" thickBot="1" x14ac:dyDescent="0.25">
      <c r="A1584" s="60">
        <v>3045103.9879999999</v>
      </c>
      <c r="B1584" s="60">
        <v>35401268.816</v>
      </c>
      <c r="C1584" s="60">
        <v>907.16300000000001</v>
      </c>
      <c r="D1584" s="2">
        <v>45412</v>
      </c>
      <c r="E1584" s="71">
        <v>693.83299999999997</v>
      </c>
    </row>
    <row r="1585" spans="1:5" ht="16.5" thickBot="1" x14ac:dyDescent="0.25">
      <c r="A1585" s="60">
        <v>3045103.9879999999</v>
      </c>
      <c r="B1585" s="60">
        <v>35401268.816</v>
      </c>
      <c r="C1585" s="60">
        <v>907.16300000000001</v>
      </c>
      <c r="D1585" s="2">
        <v>45413</v>
      </c>
      <c r="E1585" s="71">
        <v>693.82399999999996</v>
      </c>
    </row>
    <row r="1586" spans="1:5" ht="16.5" thickBot="1" x14ac:dyDescent="0.25">
      <c r="A1586" s="60">
        <v>3045103.9879999999</v>
      </c>
      <c r="B1586" s="60">
        <v>35401268.816</v>
      </c>
      <c r="C1586" s="60">
        <v>907.16300000000001</v>
      </c>
      <c r="D1586" s="2">
        <v>45414</v>
      </c>
      <c r="E1586" s="71">
        <v>693.822</v>
      </c>
    </row>
    <row r="1587" spans="1:5" ht="16.5" thickBot="1" x14ac:dyDescent="0.25">
      <c r="A1587" s="60">
        <v>3045103.9879999999</v>
      </c>
      <c r="B1587" s="60">
        <v>35401268.816</v>
      </c>
      <c r="C1587" s="60">
        <v>907.16300000000001</v>
      </c>
      <c r="D1587" s="2">
        <v>45415</v>
      </c>
      <c r="E1587" s="71">
        <v>693.79399999999998</v>
      </c>
    </row>
    <row r="1588" spans="1:5" ht="16.5" thickBot="1" x14ac:dyDescent="0.25">
      <c r="A1588" s="60">
        <v>3045103.9879999999</v>
      </c>
      <c r="B1588" s="60">
        <v>35401268.816</v>
      </c>
      <c r="C1588" s="60">
        <v>907.16300000000001</v>
      </c>
      <c r="D1588" s="2">
        <v>45416</v>
      </c>
      <c r="E1588" s="71">
        <v>693.67100000000005</v>
      </c>
    </row>
    <row r="1589" spans="1:5" ht="16.5" thickBot="1" x14ac:dyDescent="0.25">
      <c r="A1589" s="60">
        <v>3045103.9879999999</v>
      </c>
      <c r="B1589" s="60">
        <v>35401268.816</v>
      </c>
      <c r="C1589" s="60">
        <v>907.16300000000001</v>
      </c>
      <c r="D1589" s="2">
        <v>45417</v>
      </c>
      <c r="E1589" s="71">
        <v>693.47199999999998</v>
      </c>
    </row>
    <row r="1590" spans="1:5" ht="16.5" thickBot="1" x14ac:dyDescent="0.25">
      <c r="A1590" s="60">
        <v>3045103.9879999999</v>
      </c>
      <c r="B1590" s="60">
        <v>35401268.816</v>
      </c>
      <c r="C1590" s="60">
        <v>907.16300000000001</v>
      </c>
      <c r="D1590" s="2">
        <v>45418</v>
      </c>
      <c r="E1590" s="71">
        <v>693.31</v>
      </c>
    </row>
    <row r="1591" spans="1:5" ht="16.5" thickBot="1" x14ac:dyDescent="0.25">
      <c r="A1591" s="60">
        <v>3045103.9879999999</v>
      </c>
      <c r="B1591" s="60">
        <v>35401268.816</v>
      </c>
      <c r="C1591" s="60">
        <v>907.16300000000001</v>
      </c>
      <c r="D1591" s="2">
        <v>45419</v>
      </c>
      <c r="E1591" s="71">
        <v>693.221</v>
      </c>
    </row>
    <row r="1592" spans="1:5" ht="16.5" thickBot="1" x14ac:dyDescent="0.25">
      <c r="A1592" s="60">
        <v>3045103.9879999999</v>
      </c>
      <c r="B1592" s="60">
        <v>35401268.816</v>
      </c>
      <c r="C1592" s="60">
        <v>907.16300000000001</v>
      </c>
      <c r="D1592" s="2">
        <v>45420</v>
      </c>
      <c r="E1592" s="71">
        <v>693.08699999999999</v>
      </c>
    </row>
    <row r="1593" spans="1:5" ht="16.5" thickBot="1" x14ac:dyDescent="0.25">
      <c r="A1593" s="60">
        <v>3045103.9879999999</v>
      </c>
      <c r="B1593" s="60">
        <v>35401268.816</v>
      </c>
      <c r="C1593" s="60">
        <v>907.16300000000001</v>
      </c>
      <c r="D1593" s="2">
        <v>45421</v>
      </c>
      <c r="E1593" s="71">
        <v>692.92200000000003</v>
      </c>
    </row>
    <row r="1594" spans="1:5" ht="16.5" thickBot="1" x14ac:dyDescent="0.25">
      <c r="A1594" s="60">
        <v>3045103.9879999999</v>
      </c>
      <c r="B1594" s="60">
        <v>35401268.816</v>
      </c>
      <c r="C1594" s="60">
        <v>907.16300000000001</v>
      </c>
      <c r="D1594" s="2">
        <v>45422</v>
      </c>
      <c r="E1594" s="71">
        <v>692.78800000000001</v>
      </c>
    </row>
    <row r="1595" spans="1:5" ht="16.5" thickBot="1" x14ac:dyDescent="0.25">
      <c r="A1595" s="60">
        <v>3045103.9879999999</v>
      </c>
      <c r="B1595" s="60">
        <v>35401268.816</v>
      </c>
      <c r="C1595" s="60">
        <v>907.16300000000001</v>
      </c>
      <c r="D1595" s="2">
        <v>45423</v>
      </c>
      <c r="E1595" s="71">
        <v>692.11099999999999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A2" sqref="A2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  <col min="6" max="6" width="30.12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85" t="s">
        <v>1497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74" t="s">
        <v>496</v>
      </c>
      <c r="B3" s="74">
        <v>400271.42200000002</v>
      </c>
      <c r="C3" s="74">
        <v>670.16</v>
      </c>
      <c r="D3" s="15">
        <v>44927</v>
      </c>
      <c r="E3" s="75"/>
      <c r="F3" t="s">
        <v>497</v>
      </c>
    </row>
    <row r="4" spans="1:6" ht="15.75" x14ac:dyDescent="0.2">
      <c r="A4" s="74" t="s">
        <v>498</v>
      </c>
      <c r="B4" s="74">
        <v>400271.42200000002</v>
      </c>
      <c r="C4" s="74">
        <v>670.16</v>
      </c>
      <c r="D4" s="2">
        <v>44928</v>
      </c>
      <c r="E4" s="75"/>
    </row>
    <row r="5" spans="1:6" ht="15.75" x14ac:dyDescent="0.2">
      <c r="A5" s="74" t="s">
        <v>499</v>
      </c>
      <c r="B5" s="74">
        <v>400271.42200000002</v>
      </c>
      <c r="C5" s="74">
        <v>670.16</v>
      </c>
      <c r="D5" s="2">
        <v>44929</v>
      </c>
      <c r="E5" s="76"/>
    </row>
    <row r="6" spans="1:6" ht="15.75" x14ac:dyDescent="0.2">
      <c r="A6" s="74" t="s">
        <v>500</v>
      </c>
      <c r="B6" s="74">
        <v>400271.42200000002</v>
      </c>
      <c r="C6" s="74">
        <v>670.16</v>
      </c>
      <c r="D6" s="2">
        <v>44930</v>
      </c>
      <c r="E6" s="75"/>
    </row>
    <row r="7" spans="1:6" ht="15.75" x14ac:dyDescent="0.2">
      <c r="A7" s="74" t="s">
        <v>501</v>
      </c>
      <c r="B7" s="74">
        <v>400271.42200000002</v>
      </c>
      <c r="C7" s="74">
        <v>670.16</v>
      </c>
      <c r="D7" s="2">
        <v>44931</v>
      </c>
      <c r="E7" s="77"/>
    </row>
    <row r="8" spans="1:6" ht="15.75" x14ac:dyDescent="0.2">
      <c r="A8" s="74" t="s">
        <v>502</v>
      </c>
      <c r="B8" s="74">
        <v>400271.42200000002</v>
      </c>
      <c r="C8" s="74">
        <v>670.16</v>
      </c>
      <c r="D8" s="2">
        <v>44932</v>
      </c>
      <c r="E8" s="76"/>
    </row>
    <row r="9" spans="1:6" ht="15.75" x14ac:dyDescent="0.2">
      <c r="A9" s="74" t="s">
        <v>503</v>
      </c>
      <c r="B9" s="74">
        <v>400271.42200000002</v>
      </c>
      <c r="C9" s="74">
        <v>670.16</v>
      </c>
      <c r="D9" s="2">
        <v>44933</v>
      </c>
      <c r="E9" s="76"/>
    </row>
    <row r="10" spans="1:6" ht="15.75" x14ac:dyDescent="0.2">
      <c r="A10" s="74" t="s">
        <v>504</v>
      </c>
      <c r="B10" s="74">
        <v>400271.42200000002</v>
      </c>
      <c r="C10" s="74">
        <v>670.16</v>
      </c>
      <c r="D10" s="2">
        <v>44934</v>
      </c>
      <c r="E10" s="76"/>
    </row>
    <row r="11" spans="1:6" ht="15.75" x14ac:dyDescent="0.2">
      <c r="A11" s="74" t="s">
        <v>505</v>
      </c>
      <c r="B11" s="74">
        <v>400271.42200000002</v>
      </c>
      <c r="C11" s="74">
        <v>670.16</v>
      </c>
      <c r="D11" s="2">
        <v>44935</v>
      </c>
      <c r="E11" s="76"/>
    </row>
    <row r="12" spans="1:6" ht="15.75" x14ac:dyDescent="0.2">
      <c r="A12" s="74" t="s">
        <v>506</v>
      </c>
      <c r="B12" s="74">
        <v>400271.42200000002</v>
      </c>
      <c r="C12" s="74">
        <v>670.16</v>
      </c>
      <c r="D12" s="2">
        <v>44936</v>
      </c>
      <c r="E12" s="76"/>
    </row>
    <row r="13" spans="1:6" ht="15.75" x14ac:dyDescent="0.2">
      <c r="A13" s="74" t="s">
        <v>507</v>
      </c>
      <c r="B13" s="74">
        <v>400271.42200000002</v>
      </c>
      <c r="C13" s="74">
        <v>670.16</v>
      </c>
      <c r="D13" s="2">
        <v>44937</v>
      </c>
      <c r="E13" s="76"/>
    </row>
    <row r="14" spans="1:6" ht="15.75" x14ac:dyDescent="0.2">
      <c r="A14" s="74" t="s">
        <v>508</v>
      </c>
      <c r="B14" s="74">
        <v>400271.42200000002</v>
      </c>
      <c r="C14" s="74">
        <v>670.16</v>
      </c>
      <c r="D14" s="2">
        <v>44938</v>
      </c>
      <c r="E14" s="75"/>
    </row>
    <row r="15" spans="1:6" ht="15.75" x14ac:dyDescent="0.2">
      <c r="A15" s="74" t="s">
        <v>509</v>
      </c>
      <c r="B15" s="74">
        <v>400271.42200000002</v>
      </c>
      <c r="C15" s="74">
        <v>670.16</v>
      </c>
      <c r="D15" s="2">
        <v>44939</v>
      </c>
      <c r="E15" s="75"/>
    </row>
    <row r="16" spans="1:6" ht="15.75" x14ac:dyDescent="0.2">
      <c r="A16" s="74" t="s">
        <v>510</v>
      </c>
      <c r="B16" s="74">
        <v>400271.42200000002</v>
      </c>
      <c r="C16" s="74">
        <v>670.16</v>
      </c>
      <c r="D16" s="2">
        <v>44940</v>
      </c>
      <c r="E16" s="75"/>
    </row>
    <row r="17" spans="1:5" ht="15.75" x14ac:dyDescent="0.2">
      <c r="A17" s="74" t="s">
        <v>511</v>
      </c>
      <c r="B17" s="74">
        <v>400271.42200000002</v>
      </c>
      <c r="C17" s="74">
        <v>670.16</v>
      </c>
      <c r="D17" s="2">
        <v>44941</v>
      </c>
      <c r="E17" s="75"/>
    </row>
    <row r="18" spans="1:5" ht="15.75" x14ac:dyDescent="0.2">
      <c r="A18" s="74" t="s">
        <v>512</v>
      </c>
      <c r="B18" s="74">
        <v>400271.42200000002</v>
      </c>
      <c r="C18" s="74">
        <v>670.16</v>
      </c>
      <c r="D18" s="2">
        <v>44942</v>
      </c>
      <c r="E18" s="75"/>
    </row>
    <row r="19" spans="1:5" ht="15.75" x14ac:dyDescent="0.2">
      <c r="A19" s="74" t="s">
        <v>513</v>
      </c>
      <c r="B19" s="74">
        <v>400271.42200000002</v>
      </c>
      <c r="C19" s="74">
        <v>670.16</v>
      </c>
      <c r="D19" s="2">
        <v>44943</v>
      </c>
      <c r="E19" s="75"/>
    </row>
    <row r="20" spans="1:5" ht="15.75" x14ac:dyDescent="0.2">
      <c r="A20" s="74" t="s">
        <v>514</v>
      </c>
      <c r="B20" s="74">
        <v>400271.42200000002</v>
      </c>
      <c r="C20" s="74">
        <v>670.16</v>
      </c>
      <c r="D20" s="2">
        <v>44944</v>
      </c>
      <c r="E20" s="76"/>
    </row>
    <row r="21" spans="1:5" ht="15.75" x14ac:dyDescent="0.2">
      <c r="A21" s="74" t="s">
        <v>515</v>
      </c>
      <c r="B21" s="74">
        <v>400271.42200000002</v>
      </c>
      <c r="C21" s="74">
        <v>670.16</v>
      </c>
      <c r="D21" s="2">
        <v>44945</v>
      </c>
      <c r="E21" s="75"/>
    </row>
    <row r="22" spans="1:5" ht="15.75" x14ac:dyDescent="0.2">
      <c r="A22" s="74" t="s">
        <v>516</v>
      </c>
      <c r="B22" s="74">
        <v>400271.42200000002</v>
      </c>
      <c r="C22" s="74">
        <v>670.16</v>
      </c>
      <c r="D22" s="2">
        <v>44946</v>
      </c>
      <c r="E22" s="75"/>
    </row>
    <row r="23" spans="1:5" ht="15.75" x14ac:dyDescent="0.2">
      <c r="A23" s="74" t="s">
        <v>517</v>
      </c>
      <c r="B23" s="74">
        <v>400271.42200000002</v>
      </c>
      <c r="C23" s="74">
        <v>670.16</v>
      </c>
      <c r="D23" s="2">
        <v>44947</v>
      </c>
      <c r="E23" s="75"/>
    </row>
    <row r="24" spans="1:5" ht="15.75" x14ac:dyDescent="0.2">
      <c r="A24" s="74" t="s">
        <v>518</v>
      </c>
      <c r="B24" s="74">
        <v>400271.42200000002</v>
      </c>
      <c r="C24" s="74">
        <v>670.16</v>
      </c>
      <c r="D24" s="2">
        <v>44948</v>
      </c>
      <c r="E24" s="75"/>
    </row>
    <row r="25" spans="1:5" ht="15.75" x14ac:dyDescent="0.2">
      <c r="A25" s="74" t="s">
        <v>519</v>
      </c>
      <c r="B25" s="74">
        <v>400271.42200000002</v>
      </c>
      <c r="C25" s="74">
        <v>670.16</v>
      </c>
      <c r="D25" s="2">
        <v>44949</v>
      </c>
      <c r="E25" s="75"/>
    </row>
    <row r="26" spans="1:5" ht="15.75" x14ac:dyDescent="0.2">
      <c r="A26" s="74" t="s">
        <v>520</v>
      </c>
      <c r="B26" s="74">
        <v>400271.42200000002</v>
      </c>
      <c r="C26" s="74">
        <v>670.16</v>
      </c>
      <c r="D26" s="2">
        <v>44950</v>
      </c>
      <c r="E26" s="75"/>
    </row>
    <row r="27" spans="1:5" ht="15.75" x14ac:dyDescent="0.2">
      <c r="A27" s="74" t="s">
        <v>521</v>
      </c>
      <c r="B27" s="74">
        <v>400271.42200000002</v>
      </c>
      <c r="C27" s="74">
        <v>670.16</v>
      </c>
      <c r="D27" s="2">
        <v>44951</v>
      </c>
      <c r="E27" s="75"/>
    </row>
    <row r="28" spans="1:5" ht="15.75" x14ac:dyDescent="0.2">
      <c r="A28" s="74" t="s">
        <v>522</v>
      </c>
      <c r="B28" s="74">
        <v>400271.42200000002</v>
      </c>
      <c r="C28" s="74">
        <v>670.16</v>
      </c>
      <c r="D28" s="2">
        <v>44952</v>
      </c>
      <c r="E28" s="75"/>
    </row>
    <row r="29" spans="1:5" ht="15.75" x14ac:dyDescent="0.2">
      <c r="A29" s="74" t="s">
        <v>523</v>
      </c>
      <c r="B29" s="74">
        <v>400271.42200000002</v>
      </c>
      <c r="C29" s="74">
        <v>670.16</v>
      </c>
      <c r="D29" s="2">
        <v>44953</v>
      </c>
      <c r="E29" s="75"/>
    </row>
    <row r="30" spans="1:5" ht="15.75" x14ac:dyDescent="0.2">
      <c r="A30" s="74" t="s">
        <v>524</v>
      </c>
      <c r="B30" s="74">
        <v>400271.42200000002</v>
      </c>
      <c r="C30" s="74">
        <v>670.16</v>
      </c>
      <c r="D30" s="2">
        <v>44954</v>
      </c>
      <c r="E30" s="76"/>
    </row>
    <row r="31" spans="1:5" ht="15.75" x14ac:dyDescent="0.2">
      <c r="A31" s="74" t="s">
        <v>525</v>
      </c>
      <c r="B31" s="74">
        <v>400271.42200000002</v>
      </c>
      <c r="C31" s="74">
        <v>670.16</v>
      </c>
      <c r="D31" s="2">
        <v>44955</v>
      </c>
      <c r="E31" s="75"/>
    </row>
    <row r="32" spans="1:5" ht="15.75" x14ac:dyDescent="0.2">
      <c r="A32" s="74" t="s">
        <v>526</v>
      </c>
      <c r="B32" s="74">
        <v>400271.42200000002</v>
      </c>
      <c r="C32" s="74">
        <v>670.16</v>
      </c>
      <c r="D32" s="2">
        <v>44956</v>
      </c>
      <c r="E32" s="75"/>
    </row>
    <row r="33" spans="1:5" ht="15.75" x14ac:dyDescent="0.2">
      <c r="A33" s="74" t="s">
        <v>527</v>
      </c>
      <c r="B33" s="74">
        <v>400271.42200000002</v>
      </c>
      <c r="C33" s="74">
        <v>670.16</v>
      </c>
      <c r="D33" s="2">
        <v>44957</v>
      </c>
      <c r="E33" s="75"/>
    </row>
    <row r="34" spans="1:5" ht="15.75" x14ac:dyDescent="0.2">
      <c r="A34" s="74" t="s">
        <v>528</v>
      </c>
      <c r="B34" s="74">
        <v>400271.42200000002</v>
      </c>
      <c r="C34" s="74">
        <v>670.16</v>
      </c>
      <c r="D34" s="2">
        <v>44958</v>
      </c>
      <c r="E34" s="75"/>
    </row>
    <row r="35" spans="1:5" ht="15.75" x14ac:dyDescent="0.2">
      <c r="A35" s="74" t="s">
        <v>529</v>
      </c>
      <c r="B35" s="74">
        <v>400271.42200000002</v>
      </c>
      <c r="C35" s="74">
        <v>670.16</v>
      </c>
      <c r="D35" s="2">
        <v>44959</v>
      </c>
      <c r="E35" s="78"/>
    </row>
    <row r="36" spans="1:5" ht="15.75" x14ac:dyDescent="0.2">
      <c r="A36" s="74" t="s">
        <v>530</v>
      </c>
      <c r="B36" s="74">
        <v>400271.42200000002</v>
      </c>
      <c r="C36" s="74">
        <v>670.16</v>
      </c>
      <c r="D36" s="2">
        <v>44960</v>
      </c>
      <c r="E36" s="75"/>
    </row>
    <row r="37" spans="1:5" ht="15.75" x14ac:dyDescent="0.2">
      <c r="A37" s="74" t="s">
        <v>531</v>
      </c>
      <c r="B37" s="74">
        <v>400271.42200000002</v>
      </c>
      <c r="C37" s="74">
        <v>670.16</v>
      </c>
      <c r="D37" s="2">
        <v>44961</v>
      </c>
      <c r="E37" s="75"/>
    </row>
    <row r="38" spans="1:5" ht="15.75" x14ac:dyDescent="0.2">
      <c r="A38" s="74" t="s">
        <v>532</v>
      </c>
      <c r="B38" s="74">
        <v>400271.42200000002</v>
      </c>
      <c r="C38" s="74">
        <v>670.16</v>
      </c>
      <c r="D38" s="2">
        <v>44962</v>
      </c>
      <c r="E38" s="75"/>
    </row>
    <row r="39" spans="1:5" ht="15.75" x14ac:dyDescent="0.2">
      <c r="A39" s="74" t="s">
        <v>533</v>
      </c>
      <c r="B39" s="74">
        <v>400271.42200000002</v>
      </c>
      <c r="C39" s="74">
        <v>670.16</v>
      </c>
      <c r="D39" s="2">
        <v>44963</v>
      </c>
      <c r="E39" s="75"/>
    </row>
    <row r="40" spans="1:5" ht="15.75" x14ac:dyDescent="0.2">
      <c r="A40" s="74" t="s">
        <v>534</v>
      </c>
      <c r="B40" s="74">
        <v>400271.42200000002</v>
      </c>
      <c r="C40" s="74">
        <v>670.16</v>
      </c>
      <c r="D40" s="2">
        <v>44964</v>
      </c>
      <c r="E40" s="75"/>
    </row>
    <row r="41" spans="1:5" ht="15.75" x14ac:dyDescent="0.2">
      <c r="A41" s="74" t="s">
        <v>535</v>
      </c>
      <c r="B41" s="74">
        <v>400271.42200000002</v>
      </c>
      <c r="C41" s="74">
        <v>670.16</v>
      </c>
      <c r="D41" s="2">
        <v>44965</v>
      </c>
      <c r="E41" s="76"/>
    </row>
    <row r="42" spans="1:5" ht="15.75" x14ac:dyDescent="0.2">
      <c r="A42" s="74" t="s">
        <v>536</v>
      </c>
      <c r="B42" s="74">
        <v>400271.42200000002</v>
      </c>
      <c r="C42" s="74">
        <v>670.16</v>
      </c>
      <c r="D42" s="2">
        <v>44966</v>
      </c>
      <c r="E42" s="75"/>
    </row>
    <row r="43" spans="1:5" ht="15.75" x14ac:dyDescent="0.2">
      <c r="A43" s="74" t="s">
        <v>537</v>
      </c>
      <c r="B43" s="74">
        <v>400271.42200000002</v>
      </c>
      <c r="C43" s="74">
        <v>670.16</v>
      </c>
      <c r="D43" s="2">
        <v>44967</v>
      </c>
      <c r="E43" s="75"/>
    </row>
    <row r="44" spans="1:5" ht="15.75" x14ac:dyDescent="0.2">
      <c r="A44" s="74" t="s">
        <v>538</v>
      </c>
      <c r="B44" s="74">
        <v>400271.42200000002</v>
      </c>
      <c r="C44" s="74">
        <v>670.16</v>
      </c>
      <c r="D44" s="2">
        <v>44968</v>
      </c>
      <c r="E44" s="75"/>
    </row>
    <row r="45" spans="1:5" ht="15.75" x14ac:dyDescent="0.2">
      <c r="A45" s="74" t="s">
        <v>539</v>
      </c>
      <c r="B45" s="74">
        <v>400271.42200000002</v>
      </c>
      <c r="C45" s="74">
        <v>670.16</v>
      </c>
      <c r="D45" s="2">
        <v>44969</v>
      </c>
      <c r="E45" s="75"/>
    </row>
    <row r="46" spans="1:5" ht="15.75" x14ac:dyDescent="0.2">
      <c r="A46" s="74" t="s">
        <v>540</v>
      </c>
      <c r="B46" s="74">
        <v>400271.42200000002</v>
      </c>
      <c r="C46" s="74">
        <v>670.16</v>
      </c>
      <c r="D46" s="2">
        <v>44970</v>
      </c>
      <c r="E46" s="77"/>
    </row>
    <row r="47" spans="1:5" ht="15.75" x14ac:dyDescent="0.2">
      <c r="A47" s="74" t="s">
        <v>541</v>
      </c>
      <c r="B47" s="74">
        <v>400271.42200000002</v>
      </c>
      <c r="C47" s="74">
        <v>670.16</v>
      </c>
      <c r="D47" s="2">
        <v>44971</v>
      </c>
      <c r="E47" s="75"/>
    </row>
    <row r="48" spans="1:5" ht="15.75" x14ac:dyDescent="0.2">
      <c r="A48" s="74" t="s">
        <v>542</v>
      </c>
      <c r="B48" s="74">
        <v>400271.42200000002</v>
      </c>
      <c r="C48" s="74">
        <v>670.16</v>
      </c>
      <c r="D48" s="2">
        <v>44972</v>
      </c>
      <c r="E48" s="76"/>
    </row>
    <row r="49" spans="1:5" ht="15.75" x14ac:dyDescent="0.2">
      <c r="A49" s="74" t="s">
        <v>543</v>
      </c>
      <c r="B49" s="74">
        <v>400271.42200000002</v>
      </c>
      <c r="C49" s="74">
        <v>670.16</v>
      </c>
      <c r="D49" s="2">
        <v>44973</v>
      </c>
      <c r="E49" s="76"/>
    </row>
    <row r="50" spans="1:5" ht="15.75" x14ac:dyDescent="0.2">
      <c r="A50" s="74" t="s">
        <v>544</v>
      </c>
      <c r="B50" s="74">
        <v>400271.42200000002</v>
      </c>
      <c r="C50" s="74">
        <v>670.16</v>
      </c>
      <c r="D50" s="2">
        <v>44974</v>
      </c>
      <c r="E50" s="76"/>
    </row>
    <row r="51" spans="1:5" ht="15.75" x14ac:dyDescent="0.2">
      <c r="A51" s="74" t="s">
        <v>545</v>
      </c>
      <c r="B51" s="74">
        <v>400271.42200000002</v>
      </c>
      <c r="C51" s="74">
        <v>670.16</v>
      </c>
      <c r="D51" s="2">
        <v>44975</v>
      </c>
      <c r="E51" s="76"/>
    </row>
    <row r="52" spans="1:5" ht="15.75" x14ac:dyDescent="0.2">
      <c r="A52" s="74" t="s">
        <v>546</v>
      </c>
      <c r="B52" s="74">
        <v>400271.42200000002</v>
      </c>
      <c r="C52" s="74">
        <v>670.16</v>
      </c>
      <c r="D52" s="2">
        <v>44976</v>
      </c>
      <c r="E52" s="76"/>
    </row>
    <row r="53" spans="1:5" ht="15.75" x14ac:dyDescent="0.2">
      <c r="A53" s="74" t="s">
        <v>547</v>
      </c>
      <c r="B53" s="74">
        <v>400271.42200000002</v>
      </c>
      <c r="C53" s="74">
        <v>670.16</v>
      </c>
      <c r="D53" s="2">
        <v>44977</v>
      </c>
      <c r="E53" s="76"/>
    </row>
    <row r="54" spans="1:5" ht="15.75" x14ac:dyDescent="0.2">
      <c r="A54" s="74" t="s">
        <v>548</v>
      </c>
      <c r="B54" s="74">
        <v>400271.42200000002</v>
      </c>
      <c r="C54" s="74">
        <v>670.16</v>
      </c>
      <c r="D54" s="2">
        <v>44978</v>
      </c>
      <c r="E54" s="76"/>
    </row>
    <row r="55" spans="1:5" ht="15.75" x14ac:dyDescent="0.2">
      <c r="A55" s="74" t="s">
        <v>549</v>
      </c>
      <c r="B55" s="74">
        <v>400271.42200000002</v>
      </c>
      <c r="C55" s="74">
        <v>670.16</v>
      </c>
      <c r="D55" s="2">
        <v>44979</v>
      </c>
      <c r="E55" s="76"/>
    </row>
    <row r="56" spans="1:5" ht="15.75" x14ac:dyDescent="0.2">
      <c r="A56" s="74" t="s">
        <v>550</v>
      </c>
      <c r="B56" s="74">
        <v>400271.42200000002</v>
      </c>
      <c r="C56" s="74">
        <v>670.16</v>
      </c>
      <c r="D56" s="2">
        <v>44980</v>
      </c>
      <c r="E56" s="76"/>
    </row>
    <row r="57" spans="1:5" ht="15.75" x14ac:dyDescent="0.2">
      <c r="A57" s="74" t="s">
        <v>551</v>
      </c>
      <c r="B57" s="74">
        <v>400271.42200000002</v>
      </c>
      <c r="C57" s="74">
        <v>670.16</v>
      </c>
      <c r="D57" s="2">
        <v>44981</v>
      </c>
      <c r="E57" s="76"/>
    </row>
    <row r="58" spans="1:5" ht="15.75" x14ac:dyDescent="0.2">
      <c r="A58" s="74" t="s">
        <v>552</v>
      </c>
      <c r="B58" s="74">
        <v>400271.42200000002</v>
      </c>
      <c r="C58" s="74">
        <v>670.16</v>
      </c>
      <c r="D58" s="2">
        <v>44982</v>
      </c>
      <c r="E58" s="76"/>
    </row>
    <row r="59" spans="1:5" ht="15.75" x14ac:dyDescent="0.2">
      <c r="A59" s="74" t="s">
        <v>553</v>
      </c>
      <c r="B59" s="74">
        <v>400271.42200000002</v>
      </c>
      <c r="C59" s="74">
        <v>670.16</v>
      </c>
      <c r="D59" s="2">
        <v>44983</v>
      </c>
      <c r="E59" s="76"/>
    </row>
    <row r="60" spans="1:5" ht="15.75" x14ac:dyDescent="0.2">
      <c r="A60" s="74" t="s">
        <v>554</v>
      </c>
      <c r="B60" s="74">
        <v>400271.42200000002</v>
      </c>
      <c r="C60" s="74">
        <v>670.16</v>
      </c>
      <c r="D60" s="2">
        <v>44984</v>
      </c>
      <c r="E60" s="76"/>
    </row>
    <row r="61" spans="1:5" ht="15.75" x14ac:dyDescent="0.2">
      <c r="A61" s="74" t="s">
        <v>555</v>
      </c>
      <c r="B61" s="74">
        <v>400271.42200000002</v>
      </c>
      <c r="C61" s="74">
        <v>670.16</v>
      </c>
      <c r="D61" s="2">
        <v>44985</v>
      </c>
      <c r="E61" s="76"/>
    </row>
    <row r="62" spans="1:5" ht="15.75" x14ac:dyDescent="0.2">
      <c r="A62" s="74" t="s">
        <v>556</v>
      </c>
      <c r="B62" s="74">
        <v>400271.42200000002</v>
      </c>
      <c r="C62" s="74">
        <v>670.16</v>
      </c>
      <c r="D62" s="2">
        <v>44986</v>
      </c>
      <c r="E62" s="76"/>
    </row>
    <row r="63" spans="1:5" ht="15.75" x14ac:dyDescent="0.2">
      <c r="A63" s="74" t="s">
        <v>557</v>
      </c>
      <c r="B63" s="74">
        <v>400271.42200000002</v>
      </c>
      <c r="C63" s="74">
        <v>670.16</v>
      </c>
      <c r="D63" s="2">
        <v>44987</v>
      </c>
      <c r="E63" s="76"/>
    </row>
    <row r="64" spans="1:5" ht="15.75" x14ac:dyDescent="0.2">
      <c r="A64" s="74" t="s">
        <v>558</v>
      </c>
      <c r="B64" s="74">
        <v>400271.42200000002</v>
      </c>
      <c r="C64" s="74">
        <v>670.16</v>
      </c>
      <c r="D64" s="2">
        <v>44988</v>
      </c>
      <c r="E64" s="76"/>
    </row>
    <row r="65" spans="1:5" ht="15.75" x14ac:dyDescent="0.2">
      <c r="A65" s="74" t="s">
        <v>559</v>
      </c>
      <c r="B65" s="74">
        <v>400271.42200000002</v>
      </c>
      <c r="C65" s="74">
        <v>670.16</v>
      </c>
      <c r="D65" s="2">
        <v>44989</v>
      </c>
      <c r="E65" s="76"/>
    </row>
    <row r="66" spans="1:5" ht="15.75" x14ac:dyDescent="0.2">
      <c r="A66" s="74" t="s">
        <v>560</v>
      </c>
      <c r="B66" s="74">
        <v>400271.42200000002</v>
      </c>
      <c r="C66" s="74">
        <v>670.16</v>
      </c>
      <c r="D66" s="2">
        <v>44990</v>
      </c>
      <c r="E66" s="76"/>
    </row>
    <row r="67" spans="1:5" ht="15.75" x14ac:dyDescent="0.2">
      <c r="A67" s="74" t="s">
        <v>561</v>
      </c>
      <c r="B67" s="74">
        <v>400271.42200000002</v>
      </c>
      <c r="C67" s="74">
        <v>670.16</v>
      </c>
      <c r="D67" s="2">
        <v>44991</v>
      </c>
      <c r="E67" s="76"/>
    </row>
    <row r="68" spans="1:5" ht="15.75" x14ac:dyDescent="0.2">
      <c r="A68" s="74" t="s">
        <v>562</v>
      </c>
      <c r="B68" s="74">
        <v>400271.42200000002</v>
      </c>
      <c r="C68" s="74">
        <v>670.16</v>
      </c>
      <c r="D68" s="2">
        <v>44992</v>
      </c>
      <c r="E68" s="76"/>
    </row>
    <row r="69" spans="1:5" ht="15.75" x14ac:dyDescent="0.2">
      <c r="A69" s="74" t="s">
        <v>563</v>
      </c>
      <c r="B69" s="74">
        <v>400271.42200000002</v>
      </c>
      <c r="C69" s="74">
        <v>670.16</v>
      </c>
      <c r="D69" s="2">
        <v>44993</v>
      </c>
      <c r="E69" s="76"/>
    </row>
    <row r="70" spans="1:5" ht="15.75" x14ac:dyDescent="0.2">
      <c r="A70" s="74" t="s">
        <v>564</v>
      </c>
      <c r="B70" s="74">
        <v>400271.42200000002</v>
      </c>
      <c r="C70" s="74">
        <v>670.16</v>
      </c>
      <c r="D70" s="2">
        <v>44994</v>
      </c>
      <c r="E70" s="76"/>
    </row>
    <row r="71" spans="1:5" ht="15.75" x14ac:dyDescent="0.2">
      <c r="A71" s="74" t="s">
        <v>565</v>
      </c>
      <c r="B71" s="74">
        <v>400271.42200000002</v>
      </c>
      <c r="C71" s="74">
        <v>670.16</v>
      </c>
      <c r="D71" s="2">
        <v>44995</v>
      </c>
      <c r="E71" s="76"/>
    </row>
    <row r="72" spans="1:5" ht="15.75" x14ac:dyDescent="0.2">
      <c r="A72" s="74" t="s">
        <v>566</v>
      </c>
      <c r="B72" s="74">
        <v>400271.42200000002</v>
      </c>
      <c r="C72" s="74">
        <v>670.16</v>
      </c>
      <c r="D72" s="2">
        <v>44996</v>
      </c>
      <c r="E72" s="76"/>
    </row>
    <row r="73" spans="1:5" ht="15.75" x14ac:dyDescent="0.2">
      <c r="A73" s="74" t="s">
        <v>567</v>
      </c>
      <c r="B73" s="74">
        <v>400271.42200000002</v>
      </c>
      <c r="C73" s="74">
        <v>670.16</v>
      </c>
      <c r="D73" s="2">
        <v>44997</v>
      </c>
      <c r="E73" s="76"/>
    </row>
    <row r="74" spans="1:5" ht="15.75" x14ac:dyDescent="0.2">
      <c r="A74" s="74" t="s">
        <v>568</v>
      </c>
      <c r="B74" s="74">
        <v>400271.42200000002</v>
      </c>
      <c r="C74" s="74">
        <v>670.16</v>
      </c>
      <c r="D74" s="2">
        <v>44998</v>
      </c>
      <c r="E74" s="76"/>
    </row>
    <row r="75" spans="1:5" ht="15.75" x14ac:dyDescent="0.2">
      <c r="A75" s="74" t="s">
        <v>569</v>
      </c>
      <c r="B75" s="74">
        <v>400271.42200000002</v>
      </c>
      <c r="C75" s="74">
        <v>670.16</v>
      </c>
      <c r="D75" s="2">
        <v>44999</v>
      </c>
      <c r="E75" s="76"/>
    </row>
    <row r="76" spans="1:5" ht="15.75" x14ac:dyDescent="0.2">
      <c r="A76" s="74" t="s">
        <v>570</v>
      </c>
      <c r="B76" s="74">
        <v>400271.42200000002</v>
      </c>
      <c r="C76" s="74">
        <v>670.16</v>
      </c>
      <c r="D76" s="2">
        <v>45000</v>
      </c>
      <c r="E76" s="75"/>
    </row>
    <row r="77" spans="1:5" ht="15.75" x14ac:dyDescent="0.2">
      <c r="A77" s="74" t="s">
        <v>571</v>
      </c>
      <c r="B77" s="74">
        <v>400271.42200000002</v>
      </c>
      <c r="C77" s="74">
        <v>670.16</v>
      </c>
      <c r="D77" s="2">
        <v>45001</v>
      </c>
      <c r="E77" s="75"/>
    </row>
    <row r="78" spans="1:5" ht="15.75" x14ac:dyDescent="0.2">
      <c r="A78" s="74" t="s">
        <v>572</v>
      </c>
      <c r="B78" s="74">
        <v>400271.42200000002</v>
      </c>
      <c r="C78" s="74">
        <v>670.16</v>
      </c>
      <c r="D78" s="2">
        <v>45002</v>
      </c>
      <c r="E78" s="79"/>
    </row>
    <row r="79" spans="1:5" ht="15.75" x14ac:dyDescent="0.2">
      <c r="A79" s="74" t="s">
        <v>573</v>
      </c>
      <c r="B79" s="74">
        <v>400271.42200000002</v>
      </c>
      <c r="C79" s="74">
        <v>670.16</v>
      </c>
      <c r="D79" s="2">
        <v>45003</v>
      </c>
      <c r="E79" s="76"/>
    </row>
    <row r="80" spans="1:5" ht="15.75" x14ac:dyDescent="0.2">
      <c r="A80" s="74" t="s">
        <v>574</v>
      </c>
      <c r="B80" s="74">
        <v>400271.42200000002</v>
      </c>
      <c r="C80" s="74">
        <v>670.16</v>
      </c>
      <c r="D80" s="2">
        <v>45004</v>
      </c>
      <c r="E80" s="76"/>
    </row>
    <row r="81" spans="1:5" ht="15.75" x14ac:dyDescent="0.2">
      <c r="A81" s="74" t="s">
        <v>575</v>
      </c>
      <c r="B81" s="74">
        <v>400271.42200000002</v>
      </c>
      <c r="C81" s="74">
        <v>670.16</v>
      </c>
      <c r="D81" s="2">
        <v>45005</v>
      </c>
      <c r="E81" s="76"/>
    </row>
    <row r="82" spans="1:5" ht="15.75" x14ac:dyDescent="0.2">
      <c r="A82" s="74" t="s">
        <v>576</v>
      </c>
      <c r="B82" s="74">
        <v>400271.42200000002</v>
      </c>
      <c r="C82" s="74">
        <v>670.16</v>
      </c>
      <c r="D82" s="2">
        <v>45006</v>
      </c>
      <c r="E82" s="76"/>
    </row>
    <row r="83" spans="1:5" ht="15.75" x14ac:dyDescent="0.2">
      <c r="A83" s="74" t="s">
        <v>577</v>
      </c>
      <c r="B83" s="74">
        <v>400271.42200000002</v>
      </c>
      <c r="C83" s="74">
        <v>670.16</v>
      </c>
      <c r="D83" s="2">
        <v>45007</v>
      </c>
      <c r="E83" s="76"/>
    </row>
    <row r="84" spans="1:5" ht="15.75" x14ac:dyDescent="0.2">
      <c r="A84" s="74" t="s">
        <v>578</v>
      </c>
      <c r="B84" s="74">
        <v>400271.42200000002</v>
      </c>
      <c r="C84" s="74">
        <v>670.16</v>
      </c>
      <c r="D84" s="2">
        <v>45008</v>
      </c>
      <c r="E84" s="76"/>
    </row>
    <row r="85" spans="1:5" ht="15.75" x14ac:dyDescent="0.2">
      <c r="A85" s="74" t="s">
        <v>579</v>
      </c>
      <c r="B85" s="74">
        <v>400271.42200000002</v>
      </c>
      <c r="C85" s="74">
        <v>670.16</v>
      </c>
      <c r="D85" s="2">
        <v>45009</v>
      </c>
      <c r="E85" s="75"/>
    </row>
    <row r="86" spans="1:5" ht="15.75" x14ac:dyDescent="0.2">
      <c r="A86" s="74" t="s">
        <v>580</v>
      </c>
      <c r="B86" s="74">
        <v>400271.42200000002</v>
      </c>
      <c r="C86" s="74">
        <v>670.16</v>
      </c>
      <c r="D86" s="2">
        <v>45010</v>
      </c>
      <c r="E86" s="75"/>
    </row>
    <row r="87" spans="1:5" ht="15.75" x14ac:dyDescent="0.2">
      <c r="A87" s="74" t="s">
        <v>581</v>
      </c>
      <c r="B87" s="74">
        <v>400271.42200000002</v>
      </c>
      <c r="C87" s="74">
        <v>670.16</v>
      </c>
      <c r="D87" s="2">
        <v>45011</v>
      </c>
      <c r="E87" s="75"/>
    </row>
    <row r="88" spans="1:5" ht="15.75" x14ac:dyDescent="0.2">
      <c r="A88" s="74" t="s">
        <v>582</v>
      </c>
      <c r="B88" s="74">
        <v>400271.42200000002</v>
      </c>
      <c r="C88" s="74">
        <v>670.16</v>
      </c>
      <c r="D88" s="2">
        <v>45012</v>
      </c>
      <c r="E88" s="75"/>
    </row>
    <row r="89" spans="1:5" ht="15.75" x14ac:dyDescent="0.2">
      <c r="A89" s="74" t="s">
        <v>583</v>
      </c>
      <c r="B89" s="74">
        <v>400271.42200000002</v>
      </c>
      <c r="C89" s="74">
        <v>670.16</v>
      </c>
      <c r="D89" s="2">
        <v>45013</v>
      </c>
      <c r="E89" s="75"/>
    </row>
    <row r="90" spans="1:5" ht="15.75" x14ac:dyDescent="0.2">
      <c r="A90" s="74" t="s">
        <v>584</v>
      </c>
      <c r="B90" s="74">
        <v>400271.42200000002</v>
      </c>
      <c r="C90" s="74">
        <v>670.16</v>
      </c>
      <c r="D90" s="2">
        <v>45014</v>
      </c>
      <c r="E90" s="75"/>
    </row>
    <row r="91" spans="1:5" ht="15.75" x14ac:dyDescent="0.2">
      <c r="A91" s="74" t="s">
        <v>585</v>
      </c>
      <c r="B91" s="74">
        <v>400271.42200000002</v>
      </c>
      <c r="C91" s="74">
        <v>670.16</v>
      </c>
      <c r="D91" s="2">
        <v>45015</v>
      </c>
      <c r="E91" s="80"/>
    </row>
    <row r="92" spans="1:5" ht="15.75" x14ac:dyDescent="0.2">
      <c r="A92" s="74" t="s">
        <v>586</v>
      </c>
      <c r="B92" s="74">
        <v>400271.42200000002</v>
      </c>
      <c r="C92" s="74">
        <v>670.16</v>
      </c>
      <c r="D92" s="2">
        <v>45016</v>
      </c>
      <c r="E92" s="75"/>
    </row>
    <row r="93" spans="1:5" ht="15.75" x14ac:dyDescent="0.2">
      <c r="A93" s="74" t="s">
        <v>587</v>
      </c>
      <c r="B93" s="74">
        <v>400271.42200000002</v>
      </c>
      <c r="C93" s="74">
        <v>670.16</v>
      </c>
      <c r="D93" s="2">
        <v>45017</v>
      </c>
      <c r="E93" s="75"/>
    </row>
    <row r="94" spans="1:5" ht="15.75" x14ac:dyDescent="0.2">
      <c r="A94" s="74" t="s">
        <v>588</v>
      </c>
      <c r="B94" s="74">
        <v>400271.42200000002</v>
      </c>
      <c r="C94" s="74">
        <v>670.16</v>
      </c>
      <c r="D94" s="2">
        <v>45018</v>
      </c>
      <c r="E94" s="75"/>
    </row>
    <row r="95" spans="1:5" ht="15.75" x14ac:dyDescent="0.2">
      <c r="A95" s="74" t="s">
        <v>589</v>
      </c>
      <c r="B95" s="74">
        <v>400271.42200000002</v>
      </c>
      <c r="C95" s="74">
        <v>670.16</v>
      </c>
      <c r="D95" s="2">
        <v>45019</v>
      </c>
      <c r="E95" s="75"/>
    </row>
    <row r="96" spans="1:5" ht="15.75" x14ac:dyDescent="0.2">
      <c r="A96" s="74" t="s">
        <v>590</v>
      </c>
      <c r="B96" s="74">
        <v>400271.42200000002</v>
      </c>
      <c r="C96" s="74">
        <v>670.16</v>
      </c>
      <c r="D96" s="2">
        <v>45020</v>
      </c>
      <c r="E96" s="79"/>
    </row>
    <row r="97" spans="1:5" ht="15.75" x14ac:dyDescent="0.2">
      <c r="A97" s="74" t="s">
        <v>591</v>
      </c>
      <c r="B97" s="74">
        <v>400271.42200000002</v>
      </c>
      <c r="C97" s="74">
        <v>670.16</v>
      </c>
      <c r="D97" s="2">
        <v>45021</v>
      </c>
      <c r="E97" s="75"/>
    </row>
    <row r="98" spans="1:5" ht="15.75" x14ac:dyDescent="0.2">
      <c r="A98" s="74" t="s">
        <v>592</v>
      </c>
      <c r="B98" s="74">
        <v>400271.42200000002</v>
      </c>
      <c r="C98" s="74">
        <v>670.16</v>
      </c>
      <c r="D98" s="2">
        <v>45022</v>
      </c>
      <c r="E98" s="76"/>
    </row>
    <row r="99" spans="1:5" ht="15.75" x14ac:dyDescent="0.2">
      <c r="A99" s="74" t="s">
        <v>593</v>
      </c>
      <c r="B99" s="74">
        <v>400271.42200000002</v>
      </c>
      <c r="C99" s="74">
        <v>670.16</v>
      </c>
      <c r="D99" s="2">
        <v>45023</v>
      </c>
      <c r="E99" s="76"/>
    </row>
    <row r="100" spans="1:5" ht="15.75" x14ac:dyDescent="0.2">
      <c r="A100" s="74" t="s">
        <v>594</v>
      </c>
      <c r="B100" s="74">
        <v>400271.42200000002</v>
      </c>
      <c r="C100" s="74">
        <v>670.16</v>
      </c>
      <c r="D100" s="2">
        <v>45024</v>
      </c>
      <c r="E100" s="76"/>
    </row>
    <row r="101" spans="1:5" ht="15.75" x14ac:dyDescent="0.2">
      <c r="A101" s="74" t="s">
        <v>595</v>
      </c>
      <c r="B101" s="74">
        <v>400271.42200000002</v>
      </c>
      <c r="C101" s="74">
        <v>670.16</v>
      </c>
      <c r="D101" s="2">
        <v>45025</v>
      </c>
      <c r="E101" s="76"/>
    </row>
    <row r="102" spans="1:5" ht="15.75" x14ac:dyDescent="0.2">
      <c r="A102" s="74" t="s">
        <v>596</v>
      </c>
      <c r="B102" s="74">
        <v>400271.42200000002</v>
      </c>
      <c r="C102" s="74">
        <v>670.16</v>
      </c>
      <c r="D102" s="2">
        <v>45026</v>
      </c>
      <c r="E102" s="76"/>
    </row>
    <row r="103" spans="1:5" ht="15.75" x14ac:dyDescent="0.2">
      <c r="A103" s="74" t="s">
        <v>597</v>
      </c>
      <c r="B103" s="74">
        <v>400271.42200000002</v>
      </c>
      <c r="C103" s="74">
        <v>670.16</v>
      </c>
      <c r="D103" s="2">
        <v>45027</v>
      </c>
      <c r="E103" s="76"/>
    </row>
    <row r="104" spans="1:5" ht="15.75" x14ac:dyDescent="0.2">
      <c r="A104" s="74" t="s">
        <v>598</v>
      </c>
      <c r="B104" s="74">
        <v>400271.42200000002</v>
      </c>
      <c r="C104" s="74">
        <v>670.16</v>
      </c>
      <c r="D104" s="2">
        <v>45028</v>
      </c>
      <c r="E104" s="79"/>
    </row>
    <row r="105" spans="1:5" ht="15.75" x14ac:dyDescent="0.2">
      <c r="A105" s="74" t="s">
        <v>599</v>
      </c>
      <c r="B105" s="74">
        <v>400271.42200000002</v>
      </c>
      <c r="C105" s="74">
        <v>670.16</v>
      </c>
      <c r="D105" s="2">
        <v>45029</v>
      </c>
      <c r="E105" s="76"/>
    </row>
    <row r="106" spans="1:5" ht="15.75" x14ac:dyDescent="0.2">
      <c r="A106" s="74" t="s">
        <v>600</v>
      </c>
      <c r="B106" s="74">
        <v>400271.42200000002</v>
      </c>
      <c r="C106" s="74">
        <v>670.16</v>
      </c>
      <c r="D106" s="2">
        <v>45030</v>
      </c>
      <c r="E106" s="76"/>
    </row>
    <row r="107" spans="1:5" ht="15.75" x14ac:dyDescent="0.2">
      <c r="A107" s="74" t="s">
        <v>601</v>
      </c>
      <c r="B107" s="74">
        <v>400271.42200000002</v>
      </c>
      <c r="C107" s="74">
        <v>670.16</v>
      </c>
      <c r="D107" s="2">
        <v>45031</v>
      </c>
      <c r="E107" s="76"/>
    </row>
    <row r="108" spans="1:5" ht="15.75" x14ac:dyDescent="0.2">
      <c r="A108" s="74" t="s">
        <v>602</v>
      </c>
      <c r="B108" s="74">
        <v>400271.42200000002</v>
      </c>
      <c r="C108" s="74">
        <v>670.16</v>
      </c>
      <c r="D108" s="2">
        <v>45032</v>
      </c>
      <c r="E108" s="76"/>
    </row>
    <row r="109" spans="1:5" ht="15.75" x14ac:dyDescent="0.2">
      <c r="A109" s="74" t="s">
        <v>603</v>
      </c>
      <c r="B109" s="74">
        <v>400271.42200000002</v>
      </c>
      <c r="C109" s="74">
        <v>670.16</v>
      </c>
      <c r="D109" s="2">
        <v>45033</v>
      </c>
      <c r="E109" s="76"/>
    </row>
    <row r="110" spans="1:5" ht="15.75" x14ac:dyDescent="0.2">
      <c r="A110" s="74" t="s">
        <v>604</v>
      </c>
      <c r="B110" s="74">
        <v>400271.42200000002</v>
      </c>
      <c r="C110" s="74">
        <v>670.16</v>
      </c>
      <c r="D110" s="2">
        <v>45034</v>
      </c>
      <c r="E110" s="76"/>
    </row>
    <row r="111" spans="1:5" ht="15.75" x14ac:dyDescent="0.2">
      <c r="A111" s="74" t="s">
        <v>605</v>
      </c>
      <c r="B111" s="74">
        <v>400271.42200000002</v>
      </c>
      <c r="C111" s="74">
        <v>670.16</v>
      </c>
      <c r="D111" s="2">
        <v>45035</v>
      </c>
      <c r="E111" s="76"/>
    </row>
    <row r="112" spans="1:5" ht="15.75" x14ac:dyDescent="0.2">
      <c r="A112" s="74" t="s">
        <v>606</v>
      </c>
      <c r="B112" s="74">
        <v>400271.42200000002</v>
      </c>
      <c r="C112" s="74">
        <v>670.16</v>
      </c>
      <c r="D112" s="2">
        <v>45036</v>
      </c>
      <c r="E112" s="76"/>
    </row>
    <row r="113" spans="1:5" ht="15.75" x14ac:dyDescent="0.2">
      <c r="A113" s="74" t="s">
        <v>607</v>
      </c>
      <c r="B113" s="74">
        <v>400271.42200000002</v>
      </c>
      <c r="C113" s="74">
        <v>670.16</v>
      </c>
      <c r="D113" s="2">
        <v>45037</v>
      </c>
      <c r="E113" s="76"/>
    </row>
    <row r="114" spans="1:5" ht="15.75" x14ac:dyDescent="0.2">
      <c r="A114" s="74" t="s">
        <v>608</v>
      </c>
      <c r="B114" s="74">
        <v>400271.42200000002</v>
      </c>
      <c r="C114" s="74">
        <v>670.16</v>
      </c>
      <c r="D114" s="2">
        <v>45038</v>
      </c>
      <c r="E114" s="76"/>
    </row>
    <row r="115" spans="1:5" ht="15.75" x14ac:dyDescent="0.2">
      <c r="A115" s="74" t="s">
        <v>609</v>
      </c>
      <c r="B115" s="74">
        <v>400271.42200000002</v>
      </c>
      <c r="C115" s="74">
        <v>670.16</v>
      </c>
      <c r="D115" s="2">
        <v>45039</v>
      </c>
      <c r="E115" s="76"/>
    </row>
    <row r="116" spans="1:5" ht="15.75" x14ac:dyDescent="0.2">
      <c r="A116" s="74" t="s">
        <v>610</v>
      </c>
      <c r="B116" s="74">
        <v>400271.42200000002</v>
      </c>
      <c r="C116" s="74">
        <v>670.16</v>
      </c>
      <c r="D116" s="2">
        <v>45040</v>
      </c>
      <c r="E116" s="76"/>
    </row>
    <row r="117" spans="1:5" ht="15.75" x14ac:dyDescent="0.2">
      <c r="A117" s="74" t="s">
        <v>611</v>
      </c>
      <c r="B117" s="74">
        <v>400271.42200000002</v>
      </c>
      <c r="C117" s="74">
        <v>670.16</v>
      </c>
      <c r="D117" s="2">
        <v>45041</v>
      </c>
      <c r="E117" s="76"/>
    </row>
    <row r="118" spans="1:5" ht="15.75" x14ac:dyDescent="0.2">
      <c r="A118" s="74" t="s">
        <v>612</v>
      </c>
      <c r="B118" s="74">
        <v>400271.42200000002</v>
      </c>
      <c r="C118" s="74">
        <v>670.16</v>
      </c>
      <c r="D118" s="2">
        <v>45042</v>
      </c>
      <c r="E118" s="76"/>
    </row>
    <row r="119" spans="1:5" ht="15.75" x14ac:dyDescent="0.2">
      <c r="A119" s="74" t="s">
        <v>613</v>
      </c>
      <c r="B119" s="74">
        <v>400271.42200000002</v>
      </c>
      <c r="C119" s="74">
        <v>670.16</v>
      </c>
      <c r="D119" s="2">
        <v>45043</v>
      </c>
      <c r="E119" s="76"/>
    </row>
    <row r="120" spans="1:5" ht="15.75" x14ac:dyDescent="0.2">
      <c r="A120" s="74" t="s">
        <v>614</v>
      </c>
      <c r="B120" s="74">
        <v>400271.42200000002</v>
      </c>
      <c r="C120" s="74">
        <v>670.16</v>
      </c>
      <c r="D120" s="2">
        <v>45044</v>
      </c>
      <c r="E120" s="76"/>
    </row>
    <row r="121" spans="1:5" ht="15.75" x14ac:dyDescent="0.2">
      <c r="A121" s="74" t="s">
        <v>615</v>
      </c>
      <c r="B121" s="74">
        <v>400271.42200000002</v>
      </c>
      <c r="C121" s="74">
        <v>670.16</v>
      </c>
      <c r="D121" s="2">
        <v>45045</v>
      </c>
      <c r="E121" s="76"/>
    </row>
    <row r="122" spans="1:5" ht="15.75" x14ac:dyDescent="0.2">
      <c r="A122" s="74" t="s">
        <v>616</v>
      </c>
      <c r="B122" s="74">
        <v>400271.42200000002</v>
      </c>
      <c r="C122" s="74">
        <v>670.16</v>
      </c>
      <c r="D122" s="2">
        <v>45046</v>
      </c>
      <c r="E122" s="76"/>
    </row>
    <row r="123" spans="1:5" ht="15.75" x14ac:dyDescent="0.2">
      <c r="A123" s="74" t="s">
        <v>617</v>
      </c>
      <c r="B123" s="74">
        <v>400271.42200000002</v>
      </c>
      <c r="C123" s="74">
        <v>670.16</v>
      </c>
      <c r="D123" s="2">
        <v>45047</v>
      </c>
      <c r="E123" s="76"/>
    </row>
    <row r="124" spans="1:5" ht="15.75" x14ac:dyDescent="0.2">
      <c r="A124" s="74" t="s">
        <v>618</v>
      </c>
      <c r="B124" s="74">
        <v>400271.42200000002</v>
      </c>
      <c r="C124" s="74">
        <v>670.16</v>
      </c>
      <c r="D124" s="2">
        <v>45048</v>
      </c>
      <c r="E124" s="76"/>
    </row>
    <row r="125" spans="1:5" ht="15.75" x14ac:dyDescent="0.2">
      <c r="A125" s="74" t="s">
        <v>619</v>
      </c>
      <c r="B125" s="74">
        <v>400271.42200000002</v>
      </c>
      <c r="C125" s="74">
        <v>670.16</v>
      </c>
      <c r="D125" s="2">
        <v>45049</v>
      </c>
      <c r="E125" s="76"/>
    </row>
    <row r="126" spans="1:5" ht="15.75" x14ac:dyDescent="0.2">
      <c r="A126" s="74" t="s">
        <v>620</v>
      </c>
      <c r="B126" s="74">
        <v>400271.42200000002</v>
      </c>
      <c r="C126" s="74">
        <v>670.16</v>
      </c>
      <c r="D126" s="2">
        <v>45050</v>
      </c>
      <c r="E126" s="76"/>
    </row>
    <row r="127" spans="1:5" ht="15.75" x14ac:dyDescent="0.2">
      <c r="A127" s="74" t="s">
        <v>621</v>
      </c>
      <c r="B127" s="74">
        <v>400271.42200000002</v>
      </c>
      <c r="C127" s="74">
        <v>670.16</v>
      </c>
      <c r="D127" s="2">
        <v>45051</v>
      </c>
      <c r="E127" s="76"/>
    </row>
    <row r="128" spans="1:5" ht="15.75" x14ac:dyDescent="0.2">
      <c r="A128" s="74" t="s">
        <v>622</v>
      </c>
      <c r="B128" s="74">
        <v>400271.42200000002</v>
      </c>
      <c r="C128" s="74">
        <v>670.16</v>
      </c>
      <c r="D128" s="2">
        <v>45052</v>
      </c>
      <c r="E128" s="76"/>
    </row>
    <row r="129" spans="1:5" ht="15.75" x14ac:dyDescent="0.2">
      <c r="A129" s="74" t="s">
        <v>623</v>
      </c>
      <c r="B129" s="74">
        <v>400271.42200000002</v>
      </c>
      <c r="C129" s="74">
        <v>670.16</v>
      </c>
      <c r="D129" s="2">
        <v>45053</v>
      </c>
      <c r="E129" s="76"/>
    </row>
    <row r="130" spans="1:5" ht="15.75" x14ac:dyDescent="0.2">
      <c r="A130" s="74" t="s">
        <v>624</v>
      </c>
      <c r="B130" s="74">
        <v>400271.42200000002</v>
      </c>
      <c r="C130" s="74">
        <v>670.16</v>
      </c>
      <c r="D130" s="2">
        <v>45054</v>
      </c>
      <c r="E130" s="76"/>
    </row>
    <row r="131" spans="1:5" ht="15.75" x14ac:dyDescent="0.2">
      <c r="A131" s="74" t="s">
        <v>625</v>
      </c>
      <c r="B131" s="74">
        <v>400271.42200000002</v>
      </c>
      <c r="C131" s="74">
        <v>670.16</v>
      </c>
      <c r="D131" s="2">
        <v>45055</v>
      </c>
      <c r="E131" s="76"/>
    </row>
    <row r="132" spans="1:5" ht="15.75" x14ac:dyDescent="0.2">
      <c r="A132" s="74" t="s">
        <v>626</v>
      </c>
      <c r="B132" s="74">
        <v>400271.42200000002</v>
      </c>
      <c r="C132" s="74">
        <v>670.16</v>
      </c>
      <c r="D132" s="2">
        <v>45056</v>
      </c>
      <c r="E132" s="76"/>
    </row>
    <row r="133" spans="1:5" ht="15.75" x14ac:dyDescent="0.2">
      <c r="A133" s="74" t="s">
        <v>627</v>
      </c>
      <c r="B133" s="74">
        <v>400271.42200000002</v>
      </c>
      <c r="C133" s="74">
        <v>670.16</v>
      </c>
      <c r="D133" s="2">
        <v>45057</v>
      </c>
      <c r="E133" s="76"/>
    </row>
    <row r="134" spans="1:5" ht="15.75" x14ac:dyDescent="0.2">
      <c r="A134" s="74" t="s">
        <v>628</v>
      </c>
      <c r="B134" s="74">
        <v>400271.42200000002</v>
      </c>
      <c r="C134" s="74">
        <v>670.16</v>
      </c>
      <c r="D134" s="2">
        <v>45058</v>
      </c>
      <c r="E134" s="76"/>
    </row>
    <row r="135" spans="1:5" ht="15.75" x14ac:dyDescent="0.2">
      <c r="A135" s="74" t="s">
        <v>629</v>
      </c>
      <c r="B135" s="74">
        <v>400271.42200000002</v>
      </c>
      <c r="C135" s="74">
        <v>670.16</v>
      </c>
      <c r="D135" s="2">
        <v>45059</v>
      </c>
      <c r="E135" s="76"/>
    </row>
    <row r="136" spans="1:5" ht="15.75" x14ac:dyDescent="0.2">
      <c r="A136" s="74" t="s">
        <v>630</v>
      </c>
      <c r="B136" s="74">
        <v>400271.42200000002</v>
      </c>
      <c r="C136" s="74">
        <v>670.16</v>
      </c>
      <c r="D136" s="2">
        <v>45060</v>
      </c>
      <c r="E136" s="76"/>
    </row>
    <row r="137" spans="1:5" ht="15.75" x14ac:dyDescent="0.2">
      <c r="A137" s="74" t="s">
        <v>631</v>
      </c>
      <c r="B137" s="74">
        <v>400271.42200000002</v>
      </c>
      <c r="C137" s="74">
        <v>670.16</v>
      </c>
      <c r="D137" s="2">
        <v>45061</v>
      </c>
      <c r="E137" s="76"/>
    </row>
    <row r="138" spans="1:5" ht="15.75" x14ac:dyDescent="0.2">
      <c r="A138" s="74" t="s">
        <v>632</v>
      </c>
      <c r="B138" s="74">
        <v>400271.42200000002</v>
      </c>
      <c r="C138" s="74">
        <v>670.16</v>
      </c>
      <c r="D138" s="2">
        <v>45062</v>
      </c>
      <c r="E138" s="76"/>
    </row>
    <row r="139" spans="1:5" ht="15.75" x14ac:dyDescent="0.2">
      <c r="A139" s="74" t="s">
        <v>633</v>
      </c>
      <c r="B139" s="74">
        <v>400271.42200000002</v>
      </c>
      <c r="C139" s="74">
        <v>670.16</v>
      </c>
      <c r="D139" s="2">
        <v>45063</v>
      </c>
      <c r="E139" s="76"/>
    </row>
    <row r="140" spans="1:5" ht="15.75" x14ac:dyDescent="0.2">
      <c r="A140" s="74" t="s">
        <v>634</v>
      </c>
      <c r="B140" s="74">
        <v>400271.42200000002</v>
      </c>
      <c r="C140" s="74">
        <v>670.16</v>
      </c>
      <c r="D140" s="2">
        <v>45064</v>
      </c>
      <c r="E140" s="76"/>
    </row>
    <row r="141" spans="1:5" ht="15.75" x14ac:dyDescent="0.2">
      <c r="A141" s="74" t="s">
        <v>635</v>
      </c>
      <c r="B141" s="74">
        <v>400271.42200000002</v>
      </c>
      <c r="C141" s="74">
        <v>670.16</v>
      </c>
      <c r="D141" s="2">
        <v>45065</v>
      </c>
      <c r="E141" s="76"/>
    </row>
    <row r="142" spans="1:5" ht="15.75" x14ac:dyDescent="0.2">
      <c r="A142" s="74" t="s">
        <v>636</v>
      </c>
      <c r="B142" s="74">
        <v>400271.42200000002</v>
      </c>
      <c r="C142" s="74">
        <v>670.16</v>
      </c>
      <c r="D142" s="2">
        <v>45066</v>
      </c>
      <c r="E142" s="76"/>
    </row>
    <row r="143" spans="1:5" ht="15.75" x14ac:dyDescent="0.2">
      <c r="A143" s="74" t="s">
        <v>637</v>
      </c>
      <c r="B143" s="74">
        <v>400271.42200000002</v>
      </c>
      <c r="C143" s="74">
        <v>670.16</v>
      </c>
      <c r="D143" s="2">
        <v>45067</v>
      </c>
      <c r="E143" s="76"/>
    </row>
    <row r="144" spans="1:5" ht="15.75" x14ac:dyDescent="0.2">
      <c r="A144" s="74" t="s">
        <v>638</v>
      </c>
      <c r="B144" s="74">
        <v>400271.42200000002</v>
      </c>
      <c r="C144" s="74">
        <v>670.16</v>
      </c>
      <c r="D144" s="2">
        <v>45068</v>
      </c>
      <c r="E144" s="76"/>
    </row>
    <row r="145" spans="1:5" ht="15.75" x14ac:dyDescent="0.2">
      <c r="A145" s="74" t="s">
        <v>639</v>
      </c>
      <c r="B145" s="74">
        <v>400271.42200000002</v>
      </c>
      <c r="C145" s="74">
        <v>670.16</v>
      </c>
      <c r="D145" s="2">
        <v>45069</v>
      </c>
      <c r="E145" s="76"/>
    </row>
    <row r="146" spans="1:5" ht="15.75" x14ac:dyDescent="0.2">
      <c r="A146" s="74" t="s">
        <v>640</v>
      </c>
      <c r="B146" s="74">
        <v>400271.42200000002</v>
      </c>
      <c r="C146" s="74">
        <v>670.16</v>
      </c>
      <c r="D146" s="2">
        <v>45070</v>
      </c>
      <c r="E146" s="76"/>
    </row>
    <row r="147" spans="1:5" ht="15.75" x14ac:dyDescent="0.2">
      <c r="A147" s="74" t="s">
        <v>641</v>
      </c>
      <c r="B147" s="74">
        <v>400271.42200000002</v>
      </c>
      <c r="C147" s="74">
        <v>670.16</v>
      </c>
      <c r="D147" s="2">
        <v>45071</v>
      </c>
      <c r="E147" s="76"/>
    </row>
    <row r="148" spans="1:5" ht="15.75" x14ac:dyDescent="0.2">
      <c r="A148" s="74" t="s">
        <v>642</v>
      </c>
      <c r="B148" s="74">
        <v>400271.42200000002</v>
      </c>
      <c r="C148" s="74">
        <v>670.16</v>
      </c>
      <c r="D148" s="2">
        <v>45072</v>
      </c>
      <c r="E148" s="76"/>
    </row>
    <row r="149" spans="1:5" ht="15.75" x14ac:dyDescent="0.2">
      <c r="A149" s="74" t="s">
        <v>643</v>
      </c>
      <c r="B149" s="74">
        <v>400271.42200000002</v>
      </c>
      <c r="C149" s="74">
        <v>670.16</v>
      </c>
      <c r="D149" s="2">
        <v>45073</v>
      </c>
      <c r="E149" s="76"/>
    </row>
    <row r="150" spans="1:5" ht="15.75" x14ac:dyDescent="0.2">
      <c r="A150" s="74" t="s">
        <v>644</v>
      </c>
      <c r="B150" s="74">
        <v>400271.42200000002</v>
      </c>
      <c r="C150" s="74">
        <v>670.16</v>
      </c>
      <c r="D150" s="2">
        <v>45074</v>
      </c>
      <c r="E150" s="76"/>
    </row>
    <row r="151" spans="1:5" ht="15.75" x14ac:dyDescent="0.2">
      <c r="A151" s="74" t="s">
        <v>645</v>
      </c>
      <c r="B151" s="74">
        <v>400271.42200000002</v>
      </c>
      <c r="C151" s="74">
        <v>670.16</v>
      </c>
      <c r="D151" s="2">
        <v>45075</v>
      </c>
      <c r="E151" s="76"/>
    </row>
    <row r="152" spans="1:5" ht="15.75" x14ac:dyDescent="0.2">
      <c r="A152" s="74" t="s">
        <v>646</v>
      </c>
      <c r="B152" s="74">
        <v>400271.42200000002</v>
      </c>
      <c r="C152" s="74">
        <v>670.16</v>
      </c>
      <c r="D152" s="2">
        <v>45076</v>
      </c>
      <c r="E152" s="76"/>
    </row>
    <row r="153" spans="1:5" ht="15.75" x14ac:dyDescent="0.2">
      <c r="A153" s="74" t="s">
        <v>647</v>
      </c>
      <c r="B153" s="74">
        <v>400271.42200000002</v>
      </c>
      <c r="C153" s="74">
        <v>670.16</v>
      </c>
      <c r="D153" s="2">
        <v>45077</v>
      </c>
      <c r="E153" s="76"/>
    </row>
    <row r="154" spans="1:5" ht="15.75" x14ac:dyDescent="0.2">
      <c r="A154" s="74" t="s">
        <v>648</v>
      </c>
      <c r="B154" s="74">
        <v>400271.42200000002</v>
      </c>
      <c r="C154" s="74">
        <v>670.16</v>
      </c>
      <c r="D154" s="2">
        <v>45078</v>
      </c>
      <c r="E154" s="76"/>
    </row>
    <row r="155" spans="1:5" ht="15.75" x14ac:dyDescent="0.2">
      <c r="A155" s="74" t="s">
        <v>649</v>
      </c>
      <c r="B155" s="74">
        <v>400271.42200000002</v>
      </c>
      <c r="C155" s="74">
        <v>670.16</v>
      </c>
      <c r="D155" s="2">
        <v>45079</v>
      </c>
      <c r="E155" s="76"/>
    </row>
    <row r="156" spans="1:5" ht="15.75" x14ac:dyDescent="0.2">
      <c r="A156" s="74" t="s">
        <v>650</v>
      </c>
      <c r="B156" s="74">
        <v>400271.42200000002</v>
      </c>
      <c r="C156" s="74">
        <v>670.16</v>
      </c>
      <c r="D156" s="2">
        <v>45080</v>
      </c>
      <c r="E156" s="76"/>
    </row>
    <row r="157" spans="1:5" ht="15.75" x14ac:dyDescent="0.2">
      <c r="A157" s="74" t="s">
        <v>651</v>
      </c>
      <c r="B157" s="74">
        <v>400271.42200000002</v>
      </c>
      <c r="C157" s="74">
        <v>670.16</v>
      </c>
      <c r="D157" s="2">
        <v>45081</v>
      </c>
      <c r="E157" s="76"/>
    </row>
    <row r="158" spans="1:5" ht="15.75" x14ac:dyDescent="0.2">
      <c r="A158" s="74" t="s">
        <v>652</v>
      </c>
      <c r="B158" s="74">
        <v>400271.42200000002</v>
      </c>
      <c r="C158" s="74">
        <v>670.16</v>
      </c>
      <c r="D158" s="2">
        <v>45082</v>
      </c>
      <c r="E158" s="76"/>
    </row>
    <row r="159" spans="1:5" ht="15.75" x14ac:dyDescent="0.2">
      <c r="A159" s="74" t="s">
        <v>653</v>
      </c>
      <c r="B159" s="74">
        <v>400271.42200000002</v>
      </c>
      <c r="C159" s="74">
        <v>670.16</v>
      </c>
      <c r="D159" s="2">
        <v>45083</v>
      </c>
      <c r="E159" s="76"/>
    </row>
    <row r="160" spans="1:5" ht="15.75" x14ac:dyDescent="0.2">
      <c r="A160" s="74" t="s">
        <v>654</v>
      </c>
      <c r="B160" s="74">
        <v>400271.42200000002</v>
      </c>
      <c r="C160" s="74">
        <v>670.16</v>
      </c>
      <c r="D160" s="2">
        <v>45084</v>
      </c>
      <c r="E160" s="76"/>
    </row>
    <row r="161" spans="1:5" ht="15.75" x14ac:dyDescent="0.2">
      <c r="A161" s="74" t="s">
        <v>655</v>
      </c>
      <c r="B161" s="74">
        <v>400271.42200000002</v>
      </c>
      <c r="C161" s="74">
        <v>670.16</v>
      </c>
      <c r="D161" s="2">
        <v>45085</v>
      </c>
      <c r="E161" s="76"/>
    </row>
    <row r="162" spans="1:5" ht="15.75" x14ac:dyDescent="0.2">
      <c r="A162" s="74" t="s">
        <v>656</v>
      </c>
      <c r="B162" s="74">
        <v>400271.42200000002</v>
      </c>
      <c r="C162" s="74">
        <v>670.16</v>
      </c>
      <c r="D162" s="2">
        <v>45086</v>
      </c>
      <c r="E162" s="76"/>
    </row>
    <row r="163" spans="1:5" ht="15.75" x14ac:dyDescent="0.2">
      <c r="A163" s="74" t="s">
        <v>657</v>
      </c>
      <c r="B163" s="74">
        <v>400271.42200000002</v>
      </c>
      <c r="C163" s="74">
        <v>670.16</v>
      </c>
      <c r="D163" s="2">
        <v>45087</v>
      </c>
      <c r="E163" s="76"/>
    </row>
    <row r="164" spans="1:5" ht="15.75" x14ac:dyDescent="0.2">
      <c r="A164" s="74" t="s">
        <v>658</v>
      </c>
      <c r="B164" s="74">
        <v>400271.42200000002</v>
      </c>
      <c r="C164" s="74">
        <v>670.16</v>
      </c>
      <c r="D164" s="2">
        <v>45088</v>
      </c>
      <c r="E164" s="76"/>
    </row>
    <row r="165" spans="1:5" ht="15.75" x14ac:dyDescent="0.2">
      <c r="A165" s="74" t="s">
        <v>659</v>
      </c>
      <c r="B165" s="74">
        <v>400271.42200000002</v>
      </c>
      <c r="C165" s="74">
        <v>670.16</v>
      </c>
      <c r="D165" s="2">
        <v>45089</v>
      </c>
      <c r="E165" s="76"/>
    </row>
    <row r="166" spans="1:5" ht="15.75" x14ac:dyDescent="0.2">
      <c r="A166" s="74" t="s">
        <v>660</v>
      </c>
      <c r="B166" s="74">
        <v>400271.42200000002</v>
      </c>
      <c r="C166" s="74">
        <v>670.16</v>
      </c>
      <c r="D166" s="2">
        <v>45090</v>
      </c>
      <c r="E166" s="76"/>
    </row>
    <row r="167" spans="1:5" ht="15.75" x14ac:dyDescent="0.2">
      <c r="A167" s="74" t="s">
        <v>661</v>
      </c>
      <c r="B167" s="74">
        <v>400271.42200000002</v>
      </c>
      <c r="C167" s="74">
        <v>670.16</v>
      </c>
      <c r="D167" s="2">
        <v>45091</v>
      </c>
      <c r="E167" s="76"/>
    </row>
    <row r="168" spans="1:5" ht="15.75" x14ac:dyDescent="0.2">
      <c r="A168" s="74" t="s">
        <v>662</v>
      </c>
      <c r="B168" s="74">
        <v>400271.42200000002</v>
      </c>
      <c r="C168" s="74">
        <v>670.16</v>
      </c>
      <c r="D168" s="2">
        <v>45092</v>
      </c>
      <c r="E168" s="76"/>
    </row>
    <row r="169" spans="1:5" ht="15.75" x14ac:dyDescent="0.2">
      <c r="A169" s="74" t="s">
        <v>663</v>
      </c>
      <c r="B169" s="74">
        <v>400271.42200000002</v>
      </c>
      <c r="C169" s="74">
        <v>670.16</v>
      </c>
      <c r="D169" s="2">
        <v>45093</v>
      </c>
      <c r="E169" s="76"/>
    </row>
    <row r="170" spans="1:5" ht="15.75" x14ac:dyDescent="0.2">
      <c r="A170" s="74" t="s">
        <v>664</v>
      </c>
      <c r="B170" s="74">
        <v>400271.42200000002</v>
      </c>
      <c r="C170" s="74">
        <v>670.16</v>
      </c>
      <c r="D170" s="2">
        <v>45094</v>
      </c>
      <c r="E170" s="76"/>
    </row>
    <row r="171" spans="1:5" ht="15.75" x14ac:dyDescent="0.2">
      <c r="A171" s="74" t="s">
        <v>665</v>
      </c>
      <c r="B171" s="74">
        <v>400271.42200000002</v>
      </c>
      <c r="C171" s="74">
        <v>670.16</v>
      </c>
      <c r="D171" s="2">
        <v>45095</v>
      </c>
      <c r="E171" s="76"/>
    </row>
    <row r="172" spans="1:5" ht="15.75" x14ac:dyDescent="0.2">
      <c r="A172" s="74" t="s">
        <v>666</v>
      </c>
      <c r="B172" s="74">
        <v>400271.42200000002</v>
      </c>
      <c r="C172" s="74">
        <v>670.16</v>
      </c>
      <c r="D172" s="2">
        <v>45096</v>
      </c>
      <c r="E172" s="76"/>
    </row>
    <row r="173" spans="1:5" ht="15.75" x14ac:dyDescent="0.2">
      <c r="A173" s="74" t="s">
        <v>667</v>
      </c>
      <c r="B173" s="74">
        <v>400271.42200000002</v>
      </c>
      <c r="C173" s="74">
        <v>670.16</v>
      </c>
      <c r="D173" s="2">
        <v>45097</v>
      </c>
      <c r="E173" s="76"/>
    </row>
    <row r="174" spans="1:5" ht="15.75" x14ac:dyDescent="0.2">
      <c r="A174" s="74" t="s">
        <v>668</v>
      </c>
      <c r="B174" s="74">
        <v>400271.42200000002</v>
      </c>
      <c r="C174" s="74">
        <v>670.16</v>
      </c>
      <c r="D174" s="2">
        <v>45098</v>
      </c>
      <c r="E174" s="76"/>
    </row>
    <row r="175" spans="1:5" ht="15.75" x14ac:dyDescent="0.2">
      <c r="A175" s="74" t="s">
        <v>669</v>
      </c>
      <c r="B175" s="74">
        <v>400271.42200000002</v>
      </c>
      <c r="C175" s="74">
        <v>670.16</v>
      </c>
      <c r="D175" s="2">
        <v>45099</v>
      </c>
      <c r="E175" s="76"/>
    </row>
    <row r="176" spans="1:5" ht="15.75" x14ac:dyDescent="0.2">
      <c r="A176" s="74" t="s">
        <v>670</v>
      </c>
      <c r="B176" s="74">
        <v>400271.42200000002</v>
      </c>
      <c r="C176" s="74">
        <v>670.16</v>
      </c>
      <c r="D176" s="2">
        <v>45100</v>
      </c>
      <c r="E176" s="76"/>
    </row>
    <row r="177" spans="1:5" ht="15.75" x14ac:dyDescent="0.2">
      <c r="A177" s="74" t="s">
        <v>671</v>
      </c>
      <c r="B177" s="74">
        <v>400271.42200000002</v>
      </c>
      <c r="C177" s="74">
        <v>670.16</v>
      </c>
      <c r="D177" s="2">
        <v>45101</v>
      </c>
      <c r="E177" s="76"/>
    </row>
    <row r="178" spans="1:5" ht="15.75" x14ac:dyDescent="0.2">
      <c r="A178" s="74" t="s">
        <v>672</v>
      </c>
      <c r="B178" s="74">
        <v>400271.42200000002</v>
      </c>
      <c r="C178" s="74">
        <v>670.16</v>
      </c>
      <c r="D178" s="2">
        <v>45102</v>
      </c>
      <c r="E178" s="76"/>
    </row>
    <row r="179" spans="1:5" ht="15.75" x14ac:dyDescent="0.2">
      <c r="A179" s="74" t="s">
        <v>673</v>
      </c>
      <c r="B179" s="74">
        <v>400271.42200000002</v>
      </c>
      <c r="C179" s="74">
        <v>670.16</v>
      </c>
      <c r="D179" s="2">
        <v>45103</v>
      </c>
      <c r="E179" s="76"/>
    </row>
    <row r="180" spans="1:5" ht="15.75" x14ac:dyDescent="0.2">
      <c r="A180" s="74" t="s">
        <v>674</v>
      </c>
      <c r="B180" s="74">
        <v>400271.42200000002</v>
      </c>
      <c r="C180" s="74">
        <v>670.16</v>
      </c>
      <c r="D180" s="2">
        <v>45104</v>
      </c>
      <c r="E180" s="76"/>
    </row>
    <row r="181" spans="1:5" ht="15.75" x14ac:dyDescent="0.2">
      <c r="A181" s="74" t="s">
        <v>675</v>
      </c>
      <c r="B181" s="74">
        <v>400271.42200000002</v>
      </c>
      <c r="C181" s="74">
        <v>670.16</v>
      </c>
      <c r="D181" s="2">
        <v>45105</v>
      </c>
      <c r="E181" s="76"/>
    </row>
    <row r="182" spans="1:5" ht="15.75" x14ac:dyDescent="0.2">
      <c r="A182" s="74" t="s">
        <v>676</v>
      </c>
      <c r="B182" s="74">
        <v>400271.42200000002</v>
      </c>
      <c r="C182" s="74">
        <v>670.16</v>
      </c>
      <c r="D182" s="2">
        <v>45106</v>
      </c>
      <c r="E182" s="76"/>
    </row>
    <row r="183" spans="1:5" ht="15.75" x14ac:dyDescent="0.2">
      <c r="A183" s="74" t="s">
        <v>677</v>
      </c>
      <c r="B183" s="74">
        <v>400271.42200000002</v>
      </c>
      <c r="C183" s="74">
        <v>670.16</v>
      </c>
      <c r="D183" s="2">
        <v>45107</v>
      </c>
      <c r="E183" s="76"/>
    </row>
    <row r="184" spans="1:5" ht="15.75" x14ac:dyDescent="0.2">
      <c r="A184" s="74" t="s">
        <v>678</v>
      </c>
      <c r="B184" s="74">
        <v>400271.42200000002</v>
      </c>
      <c r="C184" s="74">
        <v>670.16</v>
      </c>
      <c r="D184" s="2">
        <v>45108</v>
      </c>
      <c r="E184" s="76"/>
    </row>
    <row r="185" spans="1:5" ht="15.75" x14ac:dyDescent="0.2">
      <c r="A185" s="74" t="s">
        <v>679</v>
      </c>
      <c r="B185" s="74">
        <v>400271.42200000002</v>
      </c>
      <c r="C185" s="74">
        <v>670.16</v>
      </c>
      <c r="D185" s="2">
        <v>45109</v>
      </c>
      <c r="E185" s="76"/>
    </row>
    <row r="186" spans="1:5" ht="15.75" x14ac:dyDescent="0.2">
      <c r="A186" s="74" t="s">
        <v>680</v>
      </c>
      <c r="B186" s="74">
        <v>400271.42200000002</v>
      </c>
      <c r="C186" s="74">
        <v>670.16</v>
      </c>
      <c r="D186" s="2">
        <v>45110</v>
      </c>
      <c r="E186" s="76"/>
    </row>
    <row r="187" spans="1:5" ht="15.75" x14ac:dyDescent="0.2">
      <c r="A187" s="74" t="s">
        <v>681</v>
      </c>
      <c r="B187" s="74">
        <v>400271.42200000002</v>
      </c>
      <c r="C187" s="74">
        <v>670.16</v>
      </c>
      <c r="D187" s="2">
        <v>45111</v>
      </c>
      <c r="E187" s="76"/>
    </row>
    <row r="188" spans="1:5" ht="15.75" x14ac:dyDescent="0.2">
      <c r="A188" s="74" t="s">
        <v>682</v>
      </c>
      <c r="B188" s="74">
        <v>400271.42200000002</v>
      </c>
      <c r="C188" s="74">
        <v>670.16</v>
      </c>
      <c r="D188" s="2">
        <v>45112</v>
      </c>
      <c r="E188" s="76"/>
    </row>
    <row r="189" spans="1:5" ht="15.75" x14ac:dyDescent="0.2">
      <c r="A189" s="74" t="s">
        <v>683</v>
      </c>
      <c r="B189" s="74">
        <v>400271.42200000002</v>
      </c>
      <c r="C189" s="74">
        <v>670.16</v>
      </c>
      <c r="D189" s="2">
        <v>45113</v>
      </c>
      <c r="E189" s="76"/>
    </row>
    <row r="190" spans="1:5" ht="15.75" x14ac:dyDescent="0.2">
      <c r="A190" s="74" t="s">
        <v>684</v>
      </c>
      <c r="B190" s="74">
        <v>400271.42200000002</v>
      </c>
      <c r="C190" s="74">
        <v>670.16</v>
      </c>
      <c r="D190" s="2">
        <v>45114</v>
      </c>
      <c r="E190" s="76"/>
    </row>
    <row r="191" spans="1:5" ht="15.75" x14ac:dyDescent="0.2">
      <c r="A191" s="74" t="s">
        <v>685</v>
      </c>
      <c r="B191" s="74">
        <v>400271.42200000002</v>
      </c>
      <c r="C191" s="74">
        <v>670.16</v>
      </c>
      <c r="D191" s="2">
        <v>45115</v>
      </c>
      <c r="E191" s="76"/>
    </row>
    <row r="192" spans="1:5" ht="15.75" x14ac:dyDescent="0.2">
      <c r="A192" s="74" t="s">
        <v>686</v>
      </c>
      <c r="B192" s="74">
        <v>400271.42200000002</v>
      </c>
      <c r="C192" s="74">
        <v>670.16</v>
      </c>
      <c r="D192" s="2">
        <v>45116</v>
      </c>
      <c r="E192" s="76"/>
    </row>
    <row r="193" spans="1:5" ht="15.75" x14ac:dyDescent="0.2">
      <c r="A193" s="74" t="s">
        <v>687</v>
      </c>
      <c r="B193" s="74">
        <v>400271.42200000002</v>
      </c>
      <c r="C193" s="74">
        <v>670.16</v>
      </c>
      <c r="D193" s="2">
        <v>45117</v>
      </c>
      <c r="E193" s="76"/>
    </row>
    <row r="194" spans="1:5" ht="15.75" x14ac:dyDescent="0.2">
      <c r="A194" s="74" t="s">
        <v>688</v>
      </c>
      <c r="B194" s="74">
        <v>400271.42200000002</v>
      </c>
      <c r="C194" s="74">
        <v>670.16</v>
      </c>
      <c r="D194" s="2">
        <v>45118</v>
      </c>
      <c r="E194" s="76"/>
    </row>
    <row r="195" spans="1:5" ht="15.75" x14ac:dyDescent="0.2">
      <c r="A195" s="74" t="s">
        <v>689</v>
      </c>
      <c r="B195" s="74">
        <v>400271.42200000002</v>
      </c>
      <c r="C195" s="74">
        <v>670.16</v>
      </c>
      <c r="D195" s="2">
        <v>45119</v>
      </c>
      <c r="E195" s="76"/>
    </row>
    <row r="196" spans="1:5" ht="15.75" x14ac:dyDescent="0.2">
      <c r="A196" s="74" t="s">
        <v>690</v>
      </c>
      <c r="B196" s="74">
        <v>400271.42200000002</v>
      </c>
      <c r="C196" s="74">
        <v>670.16</v>
      </c>
      <c r="D196" s="2">
        <v>45120</v>
      </c>
      <c r="E196" s="76"/>
    </row>
    <row r="197" spans="1:5" ht="15.75" x14ac:dyDescent="0.2">
      <c r="A197" s="74" t="s">
        <v>691</v>
      </c>
      <c r="B197" s="74">
        <v>400271.42200000002</v>
      </c>
      <c r="C197" s="74">
        <v>670.16</v>
      </c>
      <c r="D197" s="2">
        <v>45121</v>
      </c>
      <c r="E197" s="76"/>
    </row>
    <row r="198" spans="1:5" ht="15.75" x14ac:dyDescent="0.2">
      <c r="A198" s="74" t="s">
        <v>692</v>
      </c>
      <c r="B198" s="74">
        <v>400271.42200000002</v>
      </c>
      <c r="C198" s="74">
        <v>670.16</v>
      </c>
      <c r="D198" s="2">
        <v>45122</v>
      </c>
      <c r="E198" s="76"/>
    </row>
    <row r="199" spans="1:5" ht="15.75" x14ac:dyDescent="0.2">
      <c r="A199" s="74" t="s">
        <v>693</v>
      </c>
      <c r="B199" s="74">
        <v>400271.42200000002</v>
      </c>
      <c r="C199" s="74">
        <v>670.16</v>
      </c>
      <c r="D199" s="2">
        <v>45123</v>
      </c>
      <c r="E199" s="76"/>
    </row>
    <row r="200" spans="1:5" ht="15.75" x14ac:dyDescent="0.2">
      <c r="A200" s="74" t="s">
        <v>694</v>
      </c>
      <c r="B200" s="74">
        <v>400271.42200000002</v>
      </c>
      <c r="C200" s="74">
        <v>670.16</v>
      </c>
      <c r="D200" s="2">
        <v>45124</v>
      </c>
      <c r="E200" s="76"/>
    </row>
    <row r="201" spans="1:5" ht="15.75" x14ac:dyDescent="0.2">
      <c r="A201" s="74" t="s">
        <v>695</v>
      </c>
      <c r="B201" s="74">
        <v>400271.42200000002</v>
      </c>
      <c r="C201" s="74">
        <v>670.16</v>
      </c>
      <c r="D201" s="2">
        <v>45125</v>
      </c>
      <c r="E201" s="76"/>
    </row>
    <row r="202" spans="1:5" ht="15.75" x14ac:dyDescent="0.2">
      <c r="A202" s="74" t="s">
        <v>696</v>
      </c>
      <c r="B202" s="74">
        <v>400271.42200000002</v>
      </c>
      <c r="C202" s="74">
        <v>670.16</v>
      </c>
      <c r="D202" s="2">
        <v>45126</v>
      </c>
      <c r="E202" s="76"/>
    </row>
    <row r="203" spans="1:5" ht="15.75" x14ac:dyDescent="0.2">
      <c r="A203" s="74" t="s">
        <v>697</v>
      </c>
      <c r="B203" s="74">
        <v>400271.42200000002</v>
      </c>
      <c r="C203" s="74">
        <v>670.16</v>
      </c>
      <c r="D203" s="2">
        <v>45127</v>
      </c>
      <c r="E203" s="76"/>
    </row>
    <row r="204" spans="1:5" ht="15.75" x14ac:dyDescent="0.2">
      <c r="A204" s="74" t="s">
        <v>698</v>
      </c>
      <c r="B204" s="74">
        <v>400271.42200000002</v>
      </c>
      <c r="C204" s="74">
        <v>670.16</v>
      </c>
      <c r="D204" s="2">
        <v>45128</v>
      </c>
      <c r="E204" s="76"/>
    </row>
    <row r="205" spans="1:5" ht="15.75" x14ac:dyDescent="0.2">
      <c r="A205" s="74" t="s">
        <v>699</v>
      </c>
      <c r="B205" s="74">
        <v>400271.42200000002</v>
      </c>
      <c r="C205" s="74">
        <v>670.16</v>
      </c>
      <c r="D205" s="2">
        <v>45129</v>
      </c>
      <c r="E205" s="76"/>
    </row>
    <row r="206" spans="1:5" ht="15.75" x14ac:dyDescent="0.2">
      <c r="A206" s="74" t="s">
        <v>700</v>
      </c>
      <c r="B206" s="74">
        <v>400271.42200000002</v>
      </c>
      <c r="C206" s="74">
        <v>670.16</v>
      </c>
      <c r="D206" s="2">
        <v>45130</v>
      </c>
      <c r="E206" s="76"/>
    </row>
    <row r="207" spans="1:5" ht="15.75" x14ac:dyDescent="0.2">
      <c r="A207" s="74" t="s">
        <v>701</v>
      </c>
      <c r="B207" s="74">
        <v>400271.42200000002</v>
      </c>
      <c r="C207" s="74">
        <v>670.16</v>
      </c>
      <c r="D207" s="2">
        <v>45131</v>
      </c>
      <c r="E207" s="76"/>
    </row>
    <row r="208" spans="1:5" ht="15.75" x14ac:dyDescent="0.2">
      <c r="A208" s="74" t="s">
        <v>702</v>
      </c>
      <c r="B208" s="74">
        <v>400271.42200000002</v>
      </c>
      <c r="C208" s="74">
        <v>670.16</v>
      </c>
      <c r="D208" s="2">
        <v>45132</v>
      </c>
      <c r="E208" s="76"/>
    </row>
    <row r="209" spans="1:5" ht="15.75" x14ac:dyDescent="0.2">
      <c r="A209" s="74" t="s">
        <v>703</v>
      </c>
      <c r="B209" s="74">
        <v>400271.42200000002</v>
      </c>
      <c r="C209" s="74">
        <v>670.16</v>
      </c>
      <c r="D209" s="2">
        <v>45133</v>
      </c>
      <c r="E209" s="76"/>
    </row>
    <row r="210" spans="1:5" ht="15.75" x14ac:dyDescent="0.2">
      <c r="A210" s="74" t="s">
        <v>704</v>
      </c>
      <c r="B210" s="74">
        <v>400271.42200000002</v>
      </c>
      <c r="C210" s="74">
        <v>670.16</v>
      </c>
      <c r="D210" s="2">
        <v>45134</v>
      </c>
      <c r="E210" s="75"/>
    </row>
    <row r="211" spans="1:5" ht="15.75" x14ac:dyDescent="0.2">
      <c r="A211" s="74" t="s">
        <v>705</v>
      </c>
      <c r="B211" s="74">
        <v>400271.42200000002</v>
      </c>
      <c r="C211" s="74">
        <v>670.16</v>
      </c>
      <c r="D211" s="2">
        <v>45135</v>
      </c>
      <c r="E211" s="75"/>
    </row>
    <row r="212" spans="1:5" ht="15.75" x14ac:dyDescent="0.2">
      <c r="A212" s="74" t="s">
        <v>706</v>
      </c>
      <c r="B212" s="74">
        <v>400271.42200000002</v>
      </c>
      <c r="C212" s="74">
        <v>670.16</v>
      </c>
      <c r="D212" s="2">
        <v>45136</v>
      </c>
      <c r="E212" s="75"/>
    </row>
    <row r="213" spans="1:5" ht="15.75" x14ac:dyDescent="0.2">
      <c r="A213" s="74" t="s">
        <v>707</v>
      </c>
      <c r="B213" s="74">
        <v>400271.42200000002</v>
      </c>
      <c r="C213" s="74">
        <v>670.16</v>
      </c>
      <c r="D213" s="2">
        <v>45137</v>
      </c>
      <c r="E213" s="75"/>
    </row>
    <row r="214" spans="1:5" ht="15.75" x14ac:dyDescent="0.2">
      <c r="A214" s="74" t="s">
        <v>708</v>
      </c>
      <c r="B214" s="74">
        <v>400271.42200000002</v>
      </c>
      <c r="C214" s="74">
        <v>670.16</v>
      </c>
      <c r="D214" s="2">
        <v>45138</v>
      </c>
      <c r="E214" s="75"/>
    </row>
    <row r="215" spans="1:5" ht="15.75" x14ac:dyDescent="0.2">
      <c r="A215" s="74" t="s">
        <v>709</v>
      </c>
      <c r="B215" s="74">
        <v>400271.42200000002</v>
      </c>
      <c r="C215" s="74">
        <v>670.16</v>
      </c>
      <c r="D215" s="2">
        <v>45139</v>
      </c>
      <c r="E215" s="75"/>
    </row>
    <row r="216" spans="1:5" ht="15.75" x14ac:dyDescent="0.2">
      <c r="A216" s="74" t="s">
        <v>710</v>
      </c>
      <c r="B216" s="74">
        <v>400271.42200000002</v>
      </c>
      <c r="C216" s="74">
        <v>670.16</v>
      </c>
      <c r="D216" s="2">
        <v>45140</v>
      </c>
      <c r="E216" s="75"/>
    </row>
    <row r="217" spans="1:5" ht="15.75" x14ac:dyDescent="0.2">
      <c r="A217" s="74" t="s">
        <v>711</v>
      </c>
      <c r="B217" s="74">
        <v>400271.42200000002</v>
      </c>
      <c r="C217" s="74">
        <v>670.16</v>
      </c>
      <c r="D217" s="2">
        <v>45141</v>
      </c>
      <c r="E217" s="79"/>
    </row>
    <row r="218" spans="1:5" ht="15.75" x14ac:dyDescent="0.2">
      <c r="A218" s="74" t="s">
        <v>712</v>
      </c>
      <c r="B218" s="74">
        <v>400271.42200000002</v>
      </c>
      <c r="C218" s="74">
        <v>670.16</v>
      </c>
      <c r="D218" s="2">
        <v>45142</v>
      </c>
      <c r="E218" s="75"/>
    </row>
    <row r="219" spans="1:5" ht="15.75" x14ac:dyDescent="0.2">
      <c r="A219" s="74" t="s">
        <v>713</v>
      </c>
      <c r="B219" s="74">
        <v>400271.42200000002</v>
      </c>
      <c r="C219" s="74">
        <v>670.16</v>
      </c>
      <c r="D219" s="2">
        <v>45143</v>
      </c>
      <c r="E219" s="75"/>
    </row>
    <row r="220" spans="1:5" ht="15.75" x14ac:dyDescent="0.2">
      <c r="A220" s="74" t="s">
        <v>714</v>
      </c>
      <c r="B220" s="74">
        <v>400271.42200000002</v>
      </c>
      <c r="C220" s="74">
        <v>670.16</v>
      </c>
      <c r="D220" s="2">
        <v>45144</v>
      </c>
      <c r="E220" s="75"/>
    </row>
    <row r="221" spans="1:5" ht="15.75" x14ac:dyDescent="0.2">
      <c r="A221" s="74" t="s">
        <v>715</v>
      </c>
      <c r="B221" s="74">
        <v>400271.42200000002</v>
      </c>
      <c r="C221" s="74">
        <v>670.16</v>
      </c>
      <c r="D221" s="2">
        <v>45145</v>
      </c>
      <c r="E221" s="75"/>
    </row>
    <row r="222" spans="1:5" ht="15.75" x14ac:dyDescent="0.2">
      <c r="A222" s="74" t="s">
        <v>716</v>
      </c>
      <c r="B222" s="74">
        <v>400271.42200000002</v>
      </c>
      <c r="C222" s="74">
        <v>670.16</v>
      </c>
      <c r="D222" s="2">
        <v>45146</v>
      </c>
      <c r="E222" s="75"/>
    </row>
    <row r="223" spans="1:5" ht="15.75" x14ac:dyDescent="0.2">
      <c r="A223" s="74" t="s">
        <v>717</v>
      </c>
      <c r="B223" s="74">
        <v>400271.42200000002</v>
      </c>
      <c r="C223" s="74">
        <v>670.16</v>
      </c>
      <c r="D223" s="2">
        <v>45147</v>
      </c>
      <c r="E223" s="75"/>
    </row>
    <row r="224" spans="1:5" ht="15.75" x14ac:dyDescent="0.2">
      <c r="A224" s="74" t="s">
        <v>718</v>
      </c>
      <c r="B224" s="74">
        <v>400271.42200000002</v>
      </c>
      <c r="C224" s="74">
        <v>670.16</v>
      </c>
      <c r="D224" s="2">
        <v>45148</v>
      </c>
      <c r="E224" s="75"/>
    </row>
    <row r="225" spans="1:5" ht="15.75" x14ac:dyDescent="0.2">
      <c r="A225" s="74" t="s">
        <v>719</v>
      </c>
      <c r="B225" s="74">
        <v>400271.42200000002</v>
      </c>
      <c r="C225" s="74">
        <v>670.16</v>
      </c>
      <c r="D225" s="2">
        <v>45149</v>
      </c>
      <c r="E225" s="75"/>
    </row>
    <row r="226" spans="1:5" ht="15.75" x14ac:dyDescent="0.2">
      <c r="A226" s="74" t="s">
        <v>720</v>
      </c>
      <c r="B226" s="74">
        <v>400271.42200000002</v>
      </c>
      <c r="C226" s="74">
        <v>670.16</v>
      </c>
      <c r="D226" s="2">
        <v>45150</v>
      </c>
      <c r="E226" s="75"/>
    </row>
    <row r="227" spans="1:5" ht="15.75" x14ac:dyDescent="0.2">
      <c r="A227" s="74" t="s">
        <v>721</v>
      </c>
      <c r="B227" s="74">
        <v>400271.42200000002</v>
      </c>
      <c r="C227" s="74">
        <v>670.16</v>
      </c>
      <c r="D227" s="2">
        <v>45151</v>
      </c>
      <c r="E227" s="75"/>
    </row>
    <row r="228" spans="1:5" ht="15.75" x14ac:dyDescent="0.2">
      <c r="A228" s="74" t="s">
        <v>722</v>
      </c>
      <c r="B228" s="74">
        <v>400271.42200000002</v>
      </c>
      <c r="C228" s="74">
        <v>670.16</v>
      </c>
      <c r="D228" s="2">
        <v>45152</v>
      </c>
      <c r="E228" s="75"/>
    </row>
    <row r="229" spans="1:5" ht="15.75" x14ac:dyDescent="0.2">
      <c r="A229" s="74" t="s">
        <v>723</v>
      </c>
      <c r="B229" s="74">
        <v>400271.42200000002</v>
      </c>
      <c r="C229" s="74">
        <v>670.16</v>
      </c>
      <c r="D229" s="2">
        <v>45153</v>
      </c>
      <c r="E229" s="79"/>
    </row>
    <row r="230" spans="1:5" ht="15.75" x14ac:dyDescent="0.2">
      <c r="A230" s="74" t="s">
        <v>724</v>
      </c>
      <c r="B230" s="74">
        <v>400271.42200000002</v>
      </c>
      <c r="C230" s="74">
        <v>670.16</v>
      </c>
      <c r="D230" s="2">
        <v>45154</v>
      </c>
      <c r="E230" s="76"/>
    </row>
    <row r="231" spans="1:5" ht="15.75" x14ac:dyDescent="0.2">
      <c r="A231" s="74" t="s">
        <v>725</v>
      </c>
      <c r="B231" s="74">
        <v>400271.42200000002</v>
      </c>
      <c r="C231" s="74">
        <v>670.16</v>
      </c>
      <c r="D231" s="2">
        <v>45155</v>
      </c>
      <c r="E231" s="76"/>
    </row>
    <row r="232" spans="1:5" ht="15.75" x14ac:dyDescent="0.2">
      <c r="A232" s="74" t="s">
        <v>726</v>
      </c>
      <c r="B232" s="74">
        <v>400271.42200000002</v>
      </c>
      <c r="C232" s="74">
        <v>670.16</v>
      </c>
      <c r="D232" s="2">
        <v>45156</v>
      </c>
      <c r="E232" s="76"/>
    </row>
    <row r="233" spans="1:5" ht="15.75" x14ac:dyDescent="0.2">
      <c r="A233" s="74" t="s">
        <v>727</v>
      </c>
      <c r="B233" s="74">
        <v>400271.42200000002</v>
      </c>
      <c r="C233" s="74">
        <v>670.16</v>
      </c>
      <c r="D233" s="2">
        <v>45157</v>
      </c>
      <c r="E233" s="76"/>
    </row>
    <row r="234" spans="1:5" ht="15.75" x14ac:dyDescent="0.2">
      <c r="A234" s="74" t="s">
        <v>728</v>
      </c>
      <c r="B234" s="74">
        <v>400271.42200000002</v>
      </c>
      <c r="C234" s="74">
        <v>670.16</v>
      </c>
      <c r="D234" s="2">
        <v>45158</v>
      </c>
      <c r="E234" s="76"/>
    </row>
    <row r="235" spans="1:5" ht="15.75" x14ac:dyDescent="0.2">
      <c r="A235" s="74" t="s">
        <v>729</v>
      </c>
      <c r="B235" s="74">
        <v>400271.42200000002</v>
      </c>
      <c r="C235" s="74">
        <v>670.16</v>
      </c>
      <c r="D235" s="2">
        <v>45159</v>
      </c>
      <c r="E235" s="76"/>
    </row>
    <row r="236" spans="1:5" ht="15.75" x14ac:dyDescent="0.2">
      <c r="A236" s="74" t="s">
        <v>730</v>
      </c>
      <c r="B236" s="74">
        <v>400271.42200000002</v>
      </c>
      <c r="C236" s="74">
        <v>670.16</v>
      </c>
      <c r="D236" s="2">
        <v>45160</v>
      </c>
      <c r="E236" s="76"/>
    </row>
    <row r="237" spans="1:5" ht="15.75" x14ac:dyDescent="0.2">
      <c r="A237" s="74" t="s">
        <v>731</v>
      </c>
      <c r="B237" s="74">
        <v>400271.42200000002</v>
      </c>
      <c r="C237" s="74">
        <v>670.16</v>
      </c>
      <c r="D237" s="2">
        <v>45161</v>
      </c>
      <c r="E237" s="76"/>
    </row>
    <row r="238" spans="1:5" ht="15.75" x14ac:dyDescent="0.2">
      <c r="A238" s="74" t="s">
        <v>732</v>
      </c>
      <c r="B238" s="74">
        <v>400271.42200000002</v>
      </c>
      <c r="C238" s="74">
        <v>670.16</v>
      </c>
      <c r="D238" s="2">
        <v>45162</v>
      </c>
      <c r="E238" s="76"/>
    </row>
    <row r="239" spans="1:5" ht="15.75" x14ac:dyDescent="0.2">
      <c r="A239" s="74" t="s">
        <v>733</v>
      </c>
      <c r="B239" s="74">
        <v>400271.42200000002</v>
      </c>
      <c r="C239" s="74">
        <v>670.16</v>
      </c>
      <c r="D239" s="2">
        <v>45163</v>
      </c>
      <c r="E239" s="76"/>
    </row>
    <row r="240" spans="1:5" ht="15.75" x14ac:dyDescent="0.2">
      <c r="A240" s="74" t="s">
        <v>734</v>
      </c>
      <c r="B240" s="74">
        <v>400271.42200000002</v>
      </c>
      <c r="C240" s="74">
        <v>670.16</v>
      </c>
      <c r="D240" s="2">
        <v>45164</v>
      </c>
      <c r="E240" s="76"/>
    </row>
    <row r="241" spans="1:5" ht="15.75" x14ac:dyDescent="0.2">
      <c r="A241" s="74" t="s">
        <v>735</v>
      </c>
      <c r="B241" s="74">
        <v>400271.42200000002</v>
      </c>
      <c r="C241" s="74">
        <v>670.16</v>
      </c>
      <c r="D241" s="2">
        <v>45165</v>
      </c>
      <c r="E241" s="76"/>
    </row>
    <row r="242" spans="1:5" ht="15.75" x14ac:dyDescent="0.2">
      <c r="A242" s="74" t="s">
        <v>736</v>
      </c>
      <c r="B242" s="74">
        <v>400271.42200000002</v>
      </c>
      <c r="C242" s="74">
        <v>670.16</v>
      </c>
      <c r="D242" s="2">
        <v>45166</v>
      </c>
      <c r="E242" s="76"/>
    </row>
    <row r="243" spans="1:5" ht="15.75" x14ac:dyDescent="0.2">
      <c r="A243" s="74" t="s">
        <v>737</v>
      </c>
      <c r="B243" s="74">
        <v>400271.42200000002</v>
      </c>
      <c r="C243" s="74">
        <v>670.16</v>
      </c>
      <c r="D243" s="2">
        <v>45167</v>
      </c>
      <c r="E243" s="76"/>
    </row>
    <row r="244" spans="1:5" ht="15.75" x14ac:dyDescent="0.2">
      <c r="A244" s="74" t="s">
        <v>738</v>
      </c>
      <c r="B244" s="74">
        <v>400271.42200000002</v>
      </c>
      <c r="C244" s="74">
        <v>670.16</v>
      </c>
      <c r="D244" s="2">
        <v>45168</v>
      </c>
      <c r="E244" s="76"/>
    </row>
    <row r="245" spans="1:5" ht="15.75" x14ac:dyDescent="0.2">
      <c r="A245" s="74" t="s">
        <v>739</v>
      </c>
      <c r="B245" s="74">
        <v>400271.42200000002</v>
      </c>
      <c r="C245" s="74">
        <v>670.16</v>
      </c>
      <c r="D245" s="2">
        <v>45169</v>
      </c>
      <c r="E245" s="76"/>
    </row>
    <row r="246" spans="1:5" ht="15.75" x14ac:dyDescent="0.2">
      <c r="A246" s="74" t="s">
        <v>740</v>
      </c>
      <c r="B246" s="74">
        <v>400271.42200000002</v>
      </c>
      <c r="C246" s="74">
        <v>670.16</v>
      </c>
      <c r="D246" s="2">
        <v>45170</v>
      </c>
      <c r="E246" s="76"/>
    </row>
    <row r="247" spans="1:5" ht="15.75" x14ac:dyDescent="0.2">
      <c r="A247" s="74" t="s">
        <v>741</v>
      </c>
      <c r="B247" s="74">
        <v>400271.42200000002</v>
      </c>
      <c r="C247" s="74">
        <v>670.16</v>
      </c>
      <c r="D247" s="2">
        <v>45171</v>
      </c>
      <c r="E247" s="76"/>
    </row>
    <row r="248" spans="1:5" ht="15.75" x14ac:dyDescent="0.2">
      <c r="A248" s="74" t="s">
        <v>742</v>
      </c>
      <c r="B248" s="74">
        <v>400271.42200000002</v>
      </c>
      <c r="C248" s="74">
        <v>670.16</v>
      </c>
      <c r="D248" s="2">
        <v>45172</v>
      </c>
      <c r="E248" s="76"/>
    </row>
    <row r="249" spans="1:5" ht="15.75" x14ac:dyDescent="0.2">
      <c r="A249" s="74" t="s">
        <v>743</v>
      </c>
      <c r="B249" s="74">
        <v>400271.42200000002</v>
      </c>
      <c r="C249" s="74">
        <v>670.16</v>
      </c>
      <c r="D249" s="2">
        <v>45173</v>
      </c>
      <c r="E249" s="76"/>
    </row>
    <row r="250" spans="1:5" ht="15.75" x14ac:dyDescent="0.2">
      <c r="A250" s="74" t="s">
        <v>744</v>
      </c>
      <c r="B250" s="74">
        <v>400271.42200000002</v>
      </c>
      <c r="C250" s="74">
        <v>670.16</v>
      </c>
      <c r="D250" s="2">
        <v>45174</v>
      </c>
      <c r="E250" s="76"/>
    </row>
    <row r="251" spans="1:5" ht="15.75" x14ac:dyDescent="0.2">
      <c r="A251" s="74" t="s">
        <v>745</v>
      </c>
      <c r="B251" s="74">
        <v>400271.42200000002</v>
      </c>
      <c r="C251" s="74">
        <v>670.16</v>
      </c>
      <c r="D251" s="2">
        <v>45175</v>
      </c>
      <c r="E251" s="76"/>
    </row>
    <row r="252" spans="1:5" ht="15.75" x14ac:dyDescent="0.2">
      <c r="A252" s="74" t="s">
        <v>746</v>
      </c>
      <c r="B252" s="74">
        <v>400271.42200000002</v>
      </c>
      <c r="C252" s="74">
        <v>670.16</v>
      </c>
      <c r="D252" s="2">
        <v>45176</v>
      </c>
      <c r="E252" s="76"/>
    </row>
    <row r="253" spans="1:5" ht="15.75" x14ac:dyDescent="0.2">
      <c r="A253" s="74" t="s">
        <v>747</v>
      </c>
      <c r="B253" s="74">
        <v>400271.42200000002</v>
      </c>
      <c r="C253" s="74">
        <v>670.16</v>
      </c>
      <c r="D253" s="2">
        <v>45177</v>
      </c>
      <c r="E253" s="76"/>
    </row>
    <row r="254" spans="1:5" ht="15.75" x14ac:dyDescent="0.2">
      <c r="A254" s="74" t="s">
        <v>748</v>
      </c>
      <c r="B254" s="74">
        <v>400271.42200000002</v>
      </c>
      <c r="C254" s="74">
        <v>670.16</v>
      </c>
      <c r="D254" s="2">
        <v>45178</v>
      </c>
      <c r="E254" s="76"/>
    </row>
    <row r="255" spans="1:5" ht="15.75" x14ac:dyDescent="0.2">
      <c r="A255" s="74" t="s">
        <v>749</v>
      </c>
      <c r="B255" s="74">
        <v>400271.42200000002</v>
      </c>
      <c r="C255" s="74">
        <v>670.16</v>
      </c>
      <c r="D255" s="2">
        <v>45179</v>
      </c>
      <c r="E255" s="76"/>
    </row>
    <row r="256" spans="1:5" ht="15.75" x14ac:dyDescent="0.2">
      <c r="A256" s="74" t="s">
        <v>750</v>
      </c>
      <c r="B256" s="74">
        <v>400271.42200000002</v>
      </c>
      <c r="C256" s="74">
        <v>670.16</v>
      </c>
      <c r="D256" s="2">
        <v>45180</v>
      </c>
      <c r="E256" s="76"/>
    </row>
    <row r="257" spans="1:5" ht="15.75" x14ac:dyDescent="0.2">
      <c r="A257" s="74" t="s">
        <v>751</v>
      </c>
      <c r="B257" s="74">
        <v>400271.42200000002</v>
      </c>
      <c r="C257" s="74">
        <v>670.16</v>
      </c>
      <c r="D257" s="2">
        <v>45181</v>
      </c>
      <c r="E257" s="76"/>
    </row>
    <row r="258" spans="1:5" ht="15.75" x14ac:dyDescent="0.2">
      <c r="A258" s="74" t="s">
        <v>752</v>
      </c>
      <c r="B258" s="74">
        <v>400271.42200000002</v>
      </c>
      <c r="C258" s="74">
        <v>670.16</v>
      </c>
      <c r="D258" s="2">
        <v>45182</v>
      </c>
      <c r="E258" s="76"/>
    </row>
    <row r="259" spans="1:5" ht="15.75" x14ac:dyDescent="0.2">
      <c r="A259" s="74" t="s">
        <v>753</v>
      </c>
      <c r="B259" s="74">
        <v>400271.42200000002</v>
      </c>
      <c r="C259" s="74">
        <v>670.16</v>
      </c>
      <c r="D259" s="2">
        <v>45183</v>
      </c>
      <c r="E259" s="76"/>
    </row>
    <row r="260" spans="1:5" ht="15.75" x14ac:dyDescent="0.2">
      <c r="A260" s="74" t="s">
        <v>754</v>
      </c>
      <c r="B260" s="74">
        <v>400271.42200000002</v>
      </c>
      <c r="C260" s="74">
        <v>670.16</v>
      </c>
      <c r="D260" s="2">
        <v>45184</v>
      </c>
      <c r="E260" s="75"/>
    </row>
    <row r="261" spans="1:5" ht="15.75" x14ac:dyDescent="0.2">
      <c r="A261" s="74" t="s">
        <v>755</v>
      </c>
      <c r="B261" s="74">
        <v>400271.42200000002</v>
      </c>
      <c r="C261" s="74">
        <v>670.16</v>
      </c>
      <c r="D261" s="2">
        <v>45185</v>
      </c>
      <c r="E261" s="75"/>
    </row>
    <row r="262" spans="1:5" ht="15.75" x14ac:dyDescent="0.2">
      <c r="A262" s="74" t="s">
        <v>756</v>
      </c>
      <c r="B262" s="74">
        <v>400271.42200000002</v>
      </c>
      <c r="C262" s="74">
        <v>670.16</v>
      </c>
      <c r="D262" s="2">
        <v>45186</v>
      </c>
      <c r="E262" s="75"/>
    </row>
    <row r="263" spans="1:5" ht="15.75" x14ac:dyDescent="0.2">
      <c r="A263" s="74" t="s">
        <v>757</v>
      </c>
      <c r="B263" s="74">
        <v>400271.42200000002</v>
      </c>
      <c r="C263" s="74">
        <v>670.16</v>
      </c>
      <c r="D263" s="2">
        <v>45187</v>
      </c>
      <c r="E263" s="75"/>
    </row>
    <row r="264" spans="1:5" ht="15.75" x14ac:dyDescent="0.2">
      <c r="A264" s="74" t="s">
        <v>758</v>
      </c>
      <c r="B264" s="74">
        <v>400271.42200000002</v>
      </c>
      <c r="C264" s="74">
        <v>670.16</v>
      </c>
      <c r="D264" s="2">
        <v>45188</v>
      </c>
      <c r="E264" s="75"/>
    </row>
    <row r="265" spans="1:5" ht="15.75" x14ac:dyDescent="0.2">
      <c r="A265" s="74" t="s">
        <v>759</v>
      </c>
      <c r="B265" s="74">
        <v>400271.42200000002</v>
      </c>
      <c r="C265" s="74">
        <v>670.16</v>
      </c>
      <c r="D265" s="2">
        <v>45189</v>
      </c>
      <c r="E265" s="76"/>
    </row>
    <row r="266" spans="1:5" ht="15.75" x14ac:dyDescent="0.2">
      <c r="A266" s="74" t="s">
        <v>760</v>
      </c>
      <c r="B266" s="74">
        <v>400271.42200000002</v>
      </c>
      <c r="C266" s="74">
        <v>670.16</v>
      </c>
      <c r="D266" s="2">
        <v>45190</v>
      </c>
      <c r="E266" s="76"/>
    </row>
    <row r="267" spans="1:5" ht="15.75" x14ac:dyDescent="0.2">
      <c r="A267" s="74" t="s">
        <v>761</v>
      </c>
      <c r="B267" s="74">
        <v>400271.42200000002</v>
      </c>
      <c r="C267" s="74">
        <v>670.16</v>
      </c>
      <c r="D267" s="2">
        <v>45191</v>
      </c>
      <c r="E267" s="76"/>
    </row>
    <row r="268" spans="1:5" ht="15.75" x14ac:dyDescent="0.2">
      <c r="A268" s="74" t="s">
        <v>762</v>
      </c>
      <c r="B268" s="74">
        <v>400271.42200000002</v>
      </c>
      <c r="C268" s="74">
        <v>670.16</v>
      </c>
      <c r="D268" s="2">
        <v>45192</v>
      </c>
      <c r="E268" s="76"/>
    </row>
    <row r="269" spans="1:5" ht="15.75" x14ac:dyDescent="0.2">
      <c r="A269" s="74" t="s">
        <v>763</v>
      </c>
      <c r="B269" s="74">
        <v>400271.42200000002</v>
      </c>
      <c r="C269" s="74">
        <v>670.16</v>
      </c>
      <c r="D269" s="2">
        <v>45193</v>
      </c>
      <c r="E269" s="76"/>
    </row>
    <row r="270" spans="1:5" ht="15.75" x14ac:dyDescent="0.2">
      <c r="A270" s="74" t="s">
        <v>764</v>
      </c>
      <c r="B270" s="74">
        <v>400271.42200000002</v>
      </c>
      <c r="C270" s="74">
        <v>670.16</v>
      </c>
      <c r="D270" s="2">
        <v>45194</v>
      </c>
      <c r="E270" s="76"/>
    </row>
    <row r="271" spans="1:5" ht="15.75" x14ac:dyDescent="0.2">
      <c r="A271" s="74" t="s">
        <v>765</v>
      </c>
      <c r="B271" s="74">
        <v>400271.42200000002</v>
      </c>
      <c r="C271" s="74">
        <v>670.16</v>
      </c>
      <c r="D271" s="2">
        <v>45195</v>
      </c>
      <c r="E271" s="76"/>
    </row>
    <row r="272" spans="1:5" ht="15.75" x14ac:dyDescent="0.2">
      <c r="A272" s="74" t="s">
        <v>766</v>
      </c>
      <c r="B272" s="74">
        <v>400271.42200000002</v>
      </c>
      <c r="C272" s="74">
        <v>670.16</v>
      </c>
      <c r="D272" s="2">
        <v>45196</v>
      </c>
      <c r="E272" s="76"/>
    </row>
    <row r="273" spans="1:5" ht="15.75" x14ac:dyDescent="0.2">
      <c r="A273" s="74" t="s">
        <v>767</v>
      </c>
      <c r="B273" s="74">
        <v>400271.42200000002</v>
      </c>
      <c r="C273" s="74">
        <v>670.16</v>
      </c>
      <c r="D273" s="2">
        <v>45197</v>
      </c>
      <c r="E273" s="76"/>
    </row>
    <row r="274" spans="1:5" ht="15.75" x14ac:dyDescent="0.2">
      <c r="A274" s="74" t="s">
        <v>768</v>
      </c>
      <c r="B274" s="74">
        <v>400271.42200000002</v>
      </c>
      <c r="C274" s="74">
        <v>670.16</v>
      </c>
      <c r="D274" s="2">
        <v>45198</v>
      </c>
      <c r="E274" s="76"/>
    </row>
    <row r="275" spans="1:5" ht="15.75" x14ac:dyDescent="0.2">
      <c r="A275" s="74" t="s">
        <v>769</v>
      </c>
      <c r="B275" s="74">
        <v>400271.42200000002</v>
      </c>
      <c r="C275" s="74">
        <v>670.16</v>
      </c>
      <c r="D275" s="2">
        <v>45199</v>
      </c>
      <c r="E275" s="76"/>
    </row>
    <row r="276" spans="1:5" ht="15.75" x14ac:dyDescent="0.2">
      <c r="A276" s="74" t="s">
        <v>770</v>
      </c>
      <c r="B276" s="74">
        <v>400271.42200000002</v>
      </c>
      <c r="C276" s="74">
        <v>670.16</v>
      </c>
      <c r="D276" s="2">
        <v>45200</v>
      </c>
      <c r="E276" s="76"/>
    </row>
    <row r="277" spans="1:5" ht="15.75" x14ac:dyDescent="0.2">
      <c r="A277" s="74" t="s">
        <v>771</v>
      </c>
      <c r="B277" s="74">
        <v>400271.42200000002</v>
      </c>
      <c r="C277" s="74">
        <v>670.16</v>
      </c>
      <c r="D277" s="2">
        <v>45201</v>
      </c>
      <c r="E277" s="76"/>
    </row>
    <row r="278" spans="1:5" ht="15.75" x14ac:dyDescent="0.2">
      <c r="A278" s="74" t="s">
        <v>772</v>
      </c>
      <c r="B278" s="74">
        <v>400271.42200000002</v>
      </c>
      <c r="C278" s="74">
        <v>670.16</v>
      </c>
      <c r="D278" s="2">
        <v>45202</v>
      </c>
      <c r="E278" s="76"/>
    </row>
    <row r="279" spans="1:5" ht="15.75" x14ac:dyDescent="0.2">
      <c r="A279" s="74" t="s">
        <v>773</v>
      </c>
      <c r="B279" s="74">
        <v>400271.42200000002</v>
      </c>
      <c r="C279" s="74">
        <v>670.16</v>
      </c>
      <c r="D279" s="2">
        <v>45203</v>
      </c>
      <c r="E279" s="76"/>
    </row>
    <row r="280" spans="1:5" ht="15.75" x14ac:dyDescent="0.2">
      <c r="A280" s="74" t="s">
        <v>774</v>
      </c>
      <c r="B280" s="74">
        <v>400271.42200000002</v>
      </c>
      <c r="C280" s="74">
        <v>670.16</v>
      </c>
      <c r="D280" s="2">
        <v>45204</v>
      </c>
      <c r="E280" s="76"/>
    </row>
    <row r="281" spans="1:5" ht="15.75" x14ac:dyDescent="0.2">
      <c r="A281" s="74" t="s">
        <v>775</v>
      </c>
      <c r="B281" s="74">
        <v>400271.42200000002</v>
      </c>
      <c r="C281" s="74">
        <v>670.16</v>
      </c>
      <c r="D281" s="2">
        <v>45205</v>
      </c>
      <c r="E281" s="76"/>
    </row>
    <row r="282" spans="1:5" ht="15.75" x14ac:dyDescent="0.2">
      <c r="A282" s="74" t="s">
        <v>776</v>
      </c>
      <c r="B282" s="74">
        <v>400271.42200000002</v>
      </c>
      <c r="C282" s="74">
        <v>670.16</v>
      </c>
      <c r="D282" s="2">
        <v>45206</v>
      </c>
      <c r="E282" s="76"/>
    </row>
    <row r="283" spans="1:5" ht="15.75" x14ac:dyDescent="0.2">
      <c r="A283" s="74" t="s">
        <v>777</v>
      </c>
      <c r="B283" s="74">
        <v>400271.42200000002</v>
      </c>
      <c r="C283" s="74">
        <v>670.16</v>
      </c>
      <c r="D283" s="2">
        <v>45207</v>
      </c>
      <c r="E283" s="76"/>
    </row>
    <row r="284" spans="1:5" ht="15.75" x14ac:dyDescent="0.2">
      <c r="A284" s="74" t="s">
        <v>778</v>
      </c>
      <c r="B284" s="74">
        <v>400271.42200000002</v>
      </c>
      <c r="C284" s="74">
        <v>670.16</v>
      </c>
      <c r="D284" s="2">
        <v>45208</v>
      </c>
      <c r="E284" s="76"/>
    </row>
    <row r="285" spans="1:5" ht="15.75" x14ac:dyDescent="0.2">
      <c r="A285" s="74" t="s">
        <v>779</v>
      </c>
      <c r="B285" s="74">
        <v>400271.42200000002</v>
      </c>
      <c r="C285" s="74">
        <v>670.16</v>
      </c>
      <c r="D285" s="2">
        <v>45209</v>
      </c>
      <c r="E285" s="76"/>
    </row>
    <row r="286" spans="1:5" ht="15.75" x14ac:dyDescent="0.2">
      <c r="A286" s="74" t="s">
        <v>780</v>
      </c>
      <c r="B286" s="74">
        <v>400271.42200000002</v>
      </c>
      <c r="C286" s="74">
        <v>670.16</v>
      </c>
      <c r="D286" s="2">
        <v>45210</v>
      </c>
      <c r="E286" s="76"/>
    </row>
    <row r="287" spans="1:5" ht="15.75" x14ac:dyDescent="0.2">
      <c r="A287" s="74" t="s">
        <v>781</v>
      </c>
      <c r="B287" s="74">
        <v>400271.42200000002</v>
      </c>
      <c r="C287" s="74">
        <v>670.16</v>
      </c>
      <c r="D287" s="2">
        <v>45211</v>
      </c>
      <c r="E287" s="76"/>
    </row>
    <row r="288" spans="1:5" ht="15.75" x14ac:dyDescent="0.2">
      <c r="A288" s="74" t="s">
        <v>782</v>
      </c>
      <c r="B288" s="74">
        <v>400271.42200000002</v>
      </c>
      <c r="C288" s="74">
        <v>670.16</v>
      </c>
      <c r="D288" s="2">
        <v>45212</v>
      </c>
      <c r="E288" s="76"/>
    </row>
    <row r="289" spans="1:5" ht="15.75" x14ac:dyDescent="0.2">
      <c r="A289" s="74" t="s">
        <v>783</v>
      </c>
      <c r="B289" s="74">
        <v>400271.42200000002</v>
      </c>
      <c r="C289" s="74">
        <v>670.16</v>
      </c>
      <c r="D289" s="2">
        <v>45213</v>
      </c>
      <c r="E289" s="76"/>
    </row>
    <row r="290" spans="1:5" ht="15.75" x14ac:dyDescent="0.2">
      <c r="A290" s="74" t="s">
        <v>784</v>
      </c>
      <c r="B290" s="74">
        <v>400271.42200000002</v>
      </c>
      <c r="C290" s="74">
        <v>670.16</v>
      </c>
      <c r="D290" s="2">
        <v>45214</v>
      </c>
      <c r="E290" s="76"/>
    </row>
    <row r="291" spans="1:5" ht="15.75" x14ac:dyDescent="0.2">
      <c r="A291" s="74" t="s">
        <v>785</v>
      </c>
      <c r="B291" s="74">
        <v>400271.42200000002</v>
      </c>
      <c r="C291" s="74">
        <v>670.16</v>
      </c>
      <c r="D291" s="2">
        <v>45215</v>
      </c>
      <c r="E291" s="76">
        <v>670.94200000000001</v>
      </c>
    </row>
    <row r="292" spans="1:5" ht="15.75" x14ac:dyDescent="0.2">
      <c r="A292" s="74" t="s">
        <v>786</v>
      </c>
      <c r="B292" s="74">
        <v>400271.42200000002</v>
      </c>
      <c r="C292" s="74">
        <v>670.16</v>
      </c>
      <c r="D292" s="2">
        <v>45216</v>
      </c>
      <c r="E292" s="76">
        <v>670.94200000000001</v>
      </c>
    </row>
    <row r="293" spans="1:5" ht="15.75" x14ac:dyDescent="0.2">
      <c r="A293" s="74" t="s">
        <v>787</v>
      </c>
      <c r="B293" s="74">
        <v>400271.42200000002</v>
      </c>
      <c r="C293" s="74">
        <v>670.16</v>
      </c>
      <c r="D293" s="2">
        <v>45217</v>
      </c>
      <c r="E293" s="76">
        <v>670.94200000000001</v>
      </c>
    </row>
    <row r="294" spans="1:5" ht="15.75" x14ac:dyDescent="0.2">
      <c r="A294" s="74" t="s">
        <v>788</v>
      </c>
      <c r="B294" s="74">
        <v>400271.42200000002</v>
      </c>
      <c r="C294" s="74">
        <v>670.16</v>
      </c>
      <c r="D294" s="2">
        <v>45218</v>
      </c>
      <c r="E294" s="76"/>
    </row>
    <row r="295" spans="1:5" ht="15.75" x14ac:dyDescent="0.2">
      <c r="A295" s="74" t="s">
        <v>789</v>
      </c>
      <c r="B295" s="74">
        <v>400271.42200000002</v>
      </c>
      <c r="C295" s="74">
        <v>670.16</v>
      </c>
      <c r="D295" s="2">
        <v>45219</v>
      </c>
      <c r="E295" s="76">
        <v>670.93799999999999</v>
      </c>
    </row>
    <row r="296" spans="1:5" ht="15.75" x14ac:dyDescent="0.2">
      <c r="A296" s="74" t="s">
        <v>790</v>
      </c>
      <c r="B296" s="74">
        <v>400271.42200000002</v>
      </c>
      <c r="C296" s="74">
        <v>670.16</v>
      </c>
      <c r="D296" s="2">
        <v>45220</v>
      </c>
      <c r="E296" s="76">
        <v>670.95799999999997</v>
      </c>
    </row>
    <row r="297" spans="1:5" ht="15.75" x14ac:dyDescent="0.2">
      <c r="A297" s="74" t="s">
        <v>791</v>
      </c>
      <c r="B297" s="74">
        <v>400271.42200000002</v>
      </c>
      <c r="C297" s="74">
        <v>670.16</v>
      </c>
      <c r="D297" s="2">
        <v>45221</v>
      </c>
      <c r="E297" s="76">
        <v>670.95799999999997</v>
      </c>
    </row>
    <row r="298" spans="1:5" ht="15.75" x14ac:dyDescent="0.2">
      <c r="A298" s="74" t="s">
        <v>792</v>
      </c>
      <c r="B298" s="74">
        <v>400271.42200000002</v>
      </c>
      <c r="C298" s="74">
        <v>670.16</v>
      </c>
      <c r="D298" s="2">
        <v>45222</v>
      </c>
      <c r="E298" s="76">
        <v>670.94600000000003</v>
      </c>
    </row>
    <row r="299" spans="1:5" ht="15.75" x14ac:dyDescent="0.2">
      <c r="A299" s="74" t="s">
        <v>793</v>
      </c>
      <c r="B299" s="74">
        <v>400271.42200000002</v>
      </c>
      <c r="C299" s="74">
        <v>670.16</v>
      </c>
      <c r="D299" s="2">
        <v>45223</v>
      </c>
      <c r="E299" s="76">
        <v>670.94600000000003</v>
      </c>
    </row>
    <row r="300" spans="1:5" ht="15.75" x14ac:dyDescent="0.2">
      <c r="A300" s="74" t="s">
        <v>794</v>
      </c>
      <c r="B300" s="74">
        <v>400271.42200000002</v>
      </c>
      <c r="C300" s="74">
        <v>670.16</v>
      </c>
      <c r="D300" s="2">
        <v>45224</v>
      </c>
      <c r="E300" s="76">
        <v>670.94600000000003</v>
      </c>
    </row>
    <row r="301" spans="1:5" ht="15.75" x14ac:dyDescent="0.2">
      <c r="A301" s="74" t="s">
        <v>795</v>
      </c>
      <c r="B301" s="74">
        <v>400271.42200000002</v>
      </c>
      <c r="C301" s="74">
        <v>670.16</v>
      </c>
      <c r="D301" s="2">
        <v>45225</v>
      </c>
      <c r="E301" s="76">
        <v>670.94600000000003</v>
      </c>
    </row>
    <row r="302" spans="1:5" ht="15.75" x14ac:dyDescent="0.2">
      <c r="A302" s="74" t="s">
        <v>796</v>
      </c>
      <c r="B302" s="74">
        <v>400271.42200000002</v>
      </c>
      <c r="C302" s="74">
        <v>670.16</v>
      </c>
      <c r="D302" s="2">
        <v>45226</v>
      </c>
      <c r="E302" s="76">
        <v>670.93</v>
      </c>
    </row>
    <row r="303" spans="1:5" ht="15.75" x14ac:dyDescent="0.2">
      <c r="A303" s="74" t="s">
        <v>797</v>
      </c>
      <c r="B303" s="74">
        <v>400271.42200000002</v>
      </c>
      <c r="C303" s="74">
        <v>670.16</v>
      </c>
      <c r="D303" s="2">
        <v>45227</v>
      </c>
      <c r="E303" s="76">
        <v>670.93</v>
      </c>
    </row>
    <row r="304" spans="1:5" ht="15.75" x14ac:dyDescent="0.2">
      <c r="A304" s="74" t="s">
        <v>798</v>
      </c>
      <c r="B304" s="74">
        <v>400271.42200000002</v>
      </c>
      <c r="C304" s="74">
        <v>670.16</v>
      </c>
      <c r="D304" s="2">
        <v>45228</v>
      </c>
      <c r="E304" s="76">
        <v>670.93</v>
      </c>
    </row>
    <row r="305" spans="1:5" ht="15.75" x14ac:dyDescent="0.2">
      <c r="A305" s="74" t="s">
        <v>799</v>
      </c>
      <c r="B305" s="74">
        <v>400271.42200000002</v>
      </c>
      <c r="C305" s="74">
        <v>670.16</v>
      </c>
      <c r="D305" s="2">
        <v>45229</v>
      </c>
      <c r="E305" s="76">
        <v>670.93</v>
      </c>
    </row>
    <row r="306" spans="1:5" ht="15.75" x14ac:dyDescent="0.2">
      <c r="A306" s="74" t="s">
        <v>800</v>
      </c>
      <c r="B306" s="74">
        <v>400271.42200000002</v>
      </c>
      <c r="C306" s="74">
        <v>670.16</v>
      </c>
      <c r="D306" s="2">
        <v>45230</v>
      </c>
      <c r="E306" s="76">
        <v>670.93</v>
      </c>
    </row>
    <row r="307" spans="1:5" ht="15.75" x14ac:dyDescent="0.2">
      <c r="A307" s="74" t="s">
        <v>801</v>
      </c>
      <c r="B307" s="74">
        <v>400271.42200000002</v>
      </c>
      <c r="C307" s="74">
        <v>670.16</v>
      </c>
      <c r="D307" s="2">
        <v>45231</v>
      </c>
      <c r="E307" s="76">
        <v>670.93</v>
      </c>
    </row>
    <row r="308" spans="1:5" ht="15.75" x14ac:dyDescent="0.2">
      <c r="A308" s="74" t="s">
        <v>802</v>
      </c>
      <c r="B308" s="74">
        <v>400271.42200000002</v>
      </c>
      <c r="C308" s="74">
        <v>670.16</v>
      </c>
      <c r="D308" s="2">
        <v>45232</v>
      </c>
      <c r="E308" s="76">
        <v>670.94200000000001</v>
      </c>
    </row>
    <row r="309" spans="1:5" ht="15.75" x14ac:dyDescent="0.2">
      <c r="A309" s="74" t="s">
        <v>803</v>
      </c>
      <c r="B309" s="74">
        <v>400271.42200000002</v>
      </c>
      <c r="C309" s="74">
        <v>670.16</v>
      </c>
      <c r="D309" s="2">
        <v>45233</v>
      </c>
      <c r="E309" s="76">
        <v>670.93</v>
      </c>
    </row>
    <row r="310" spans="1:5" ht="15.75" x14ac:dyDescent="0.2">
      <c r="A310" s="74" t="s">
        <v>804</v>
      </c>
      <c r="B310" s="74">
        <v>400271.42200000002</v>
      </c>
      <c r="C310" s="74">
        <v>670.16</v>
      </c>
      <c r="D310" s="2">
        <v>45234</v>
      </c>
      <c r="E310" s="76">
        <v>670.93</v>
      </c>
    </row>
    <row r="311" spans="1:5" ht="15.75" x14ac:dyDescent="0.2">
      <c r="A311" s="74" t="s">
        <v>805</v>
      </c>
      <c r="B311" s="74">
        <v>400271.42200000002</v>
      </c>
      <c r="C311" s="74">
        <v>670.16</v>
      </c>
      <c r="D311" s="2">
        <v>45235</v>
      </c>
      <c r="E311" s="76">
        <v>670.93</v>
      </c>
    </row>
    <row r="312" spans="1:5" ht="15.75" x14ac:dyDescent="0.2">
      <c r="A312" s="74" t="s">
        <v>806</v>
      </c>
      <c r="B312" s="74">
        <v>400271.42200000002</v>
      </c>
      <c r="C312" s="74">
        <v>670.16</v>
      </c>
      <c r="D312" s="2">
        <v>45236</v>
      </c>
      <c r="E312" s="76">
        <v>670.93</v>
      </c>
    </row>
    <row r="313" spans="1:5" ht="15.75" x14ac:dyDescent="0.2">
      <c r="A313" s="74" t="s">
        <v>807</v>
      </c>
      <c r="B313" s="74">
        <v>400271.42200000002</v>
      </c>
      <c r="C313" s="74">
        <v>670.16</v>
      </c>
      <c r="D313" s="2">
        <v>45237</v>
      </c>
      <c r="E313" s="76">
        <v>670.93</v>
      </c>
    </row>
    <row r="314" spans="1:5" ht="15.75" x14ac:dyDescent="0.2">
      <c r="A314" s="74" t="s">
        <v>808</v>
      </c>
      <c r="B314" s="74">
        <v>400271.42200000002</v>
      </c>
      <c r="C314" s="74">
        <v>670.16</v>
      </c>
      <c r="D314" s="2">
        <v>45238</v>
      </c>
      <c r="E314" s="76">
        <v>670.93</v>
      </c>
    </row>
    <row r="315" spans="1:5" ht="15.75" x14ac:dyDescent="0.2">
      <c r="A315" s="74" t="s">
        <v>809</v>
      </c>
      <c r="B315" s="74">
        <v>400271.42200000002</v>
      </c>
      <c r="C315" s="74">
        <v>670.16</v>
      </c>
      <c r="D315" s="2">
        <v>45239</v>
      </c>
      <c r="E315" s="76">
        <v>670.93</v>
      </c>
    </row>
    <row r="316" spans="1:5" ht="15.75" x14ac:dyDescent="0.2">
      <c r="A316" s="74" t="s">
        <v>810</v>
      </c>
      <c r="B316" s="74">
        <v>400271.42200000002</v>
      </c>
      <c r="C316" s="74">
        <v>670.16</v>
      </c>
      <c r="D316" s="2">
        <v>45240</v>
      </c>
      <c r="E316" s="76">
        <v>670.93</v>
      </c>
    </row>
    <row r="317" spans="1:5" ht="15.75" x14ac:dyDescent="0.2">
      <c r="A317" s="74" t="s">
        <v>811</v>
      </c>
      <c r="B317" s="74">
        <v>400271.42200000002</v>
      </c>
      <c r="C317" s="74">
        <v>670.16</v>
      </c>
      <c r="D317" s="2">
        <v>45241</v>
      </c>
      <c r="E317" s="76">
        <v>670.93</v>
      </c>
    </row>
    <row r="318" spans="1:5" ht="15.75" x14ac:dyDescent="0.2">
      <c r="A318" s="74" t="s">
        <v>812</v>
      </c>
      <c r="B318" s="74">
        <v>400271.42200000002</v>
      </c>
      <c r="C318" s="74">
        <v>670.16</v>
      </c>
      <c r="D318" s="2">
        <v>45242</v>
      </c>
      <c r="E318" s="76">
        <v>670.93</v>
      </c>
    </row>
    <row r="319" spans="1:5" ht="15.75" x14ac:dyDescent="0.2">
      <c r="A319" s="74" t="s">
        <v>813</v>
      </c>
      <c r="B319" s="74">
        <v>400271.42200000002</v>
      </c>
      <c r="C319" s="74">
        <v>670.16</v>
      </c>
      <c r="D319" s="2">
        <v>45243</v>
      </c>
      <c r="E319" s="76">
        <v>670.93</v>
      </c>
    </row>
    <row r="320" spans="1:5" ht="15.75" x14ac:dyDescent="0.2">
      <c r="A320" s="74" t="s">
        <v>814</v>
      </c>
      <c r="B320" s="74">
        <v>400271.42200000002</v>
      </c>
      <c r="C320" s="74">
        <v>670.16</v>
      </c>
      <c r="D320" s="2">
        <v>45244</v>
      </c>
      <c r="E320" s="76">
        <v>670.93</v>
      </c>
    </row>
    <row r="321" spans="1:5" ht="15.75" x14ac:dyDescent="0.2">
      <c r="A321" s="74" t="s">
        <v>815</v>
      </c>
      <c r="B321" s="74">
        <v>400271.42200000002</v>
      </c>
      <c r="C321" s="74">
        <v>670.16</v>
      </c>
      <c r="D321" s="2">
        <v>45245</v>
      </c>
      <c r="E321" s="76">
        <v>670.93</v>
      </c>
    </row>
    <row r="322" spans="1:5" ht="15.75" x14ac:dyDescent="0.2">
      <c r="A322" s="74" t="s">
        <v>816</v>
      </c>
      <c r="B322" s="74">
        <v>400271.42200000002</v>
      </c>
      <c r="C322" s="74">
        <v>670.16</v>
      </c>
      <c r="D322" s="2">
        <v>45246</v>
      </c>
      <c r="E322" s="76">
        <v>670.93</v>
      </c>
    </row>
    <row r="323" spans="1:5" ht="15.75" x14ac:dyDescent="0.2">
      <c r="A323" s="74" t="s">
        <v>817</v>
      </c>
      <c r="B323" s="74">
        <v>400271.42200000002</v>
      </c>
      <c r="C323" s="74">
        <v>670.16</v>
      </c>
      <c r="D323" s="2">
        <v>45247</v>
      </c>
      <c r="E323" s="76"/>
    </row>
    <row r="324" spans="1:5" ht="15.75" x14ac:dyDescent="0.2">
      <c r="A324" s="74" t="s">
        <v>818</v>
      </c>
      <c r="B324" s="74">
        <v>400271.42200000002</v>
      </c>
      <c r="C324" s="74">
        <v>670.16</v>
      </c>
      <c r="D324" s="2">
        <v>45248</v>
      </c>
      <c r="E324" s="76"/>
    </row>
    <row r="325" spans="1:5" ht="15.75" x14ac:dyDescent="0.2">
      <c r="A325" s="74" t="s">
        <v>819</v>
      </c>
      <c r="B325" s="74">
        <v>400271.42200000002</v>
      </c>
      <c r="C325" s="74">
        <v>670.16</v>
      </c>
      <c r="D325" s="2">
        <v>45249</v>
      </c>
      <c r="E325" s="76"/>
    </row>
    <row r="326" spans="1:5" ht="15.75" x14ac:dyDescent="0.2">
      <c r="A326" s="74" t="s">
        <v>820</v>
      </c>
      <c r="B326" s="74">
        <v>400271.42200000002</v>
      </c>
      <c r="C326" s="74">
        <v>670.16</v>
      </c>
      <c r="D326" s="2">
        <v>45250</v>
      </c>
      <c r="E326" s="76"/>
    </row>
    <row r="327" spans="1:5" ht="15.75" x14ac:dyDescent="0.2">
      <c r="A327" s="74" t="s">
        <v>821</v>
      </c>
      <c r="B327" s="74">
        <v>400271.42200000002</v>
      </c>
      <c r="C327" s="74">
        <v>670.16</v>
      </c>
      <c r="D327" s="2">
        <v>45251</v>
      </c>
      <c r="E327" s="76"/>
    </row>
    <row r="328" spans="1:5" ht="15.75" x14ac:dyDescent="0.2">
      <c r="A328" s="74" t="s">
        <v>822</v>
      </c>
      <c r="B328" s="74">
        <v>400271.42200000002</v>
      </c>
      <c r="C328" s="74">
        <v>670.16</v>
      </c>
      <c r="D328" s="2">
        <v>45252</v>
      </c>
      <c r="E328" s="76"/>
    </row>
    <row r="329" spans="1:5" ht="15.75" x14ac:dyDescent="0.2">
      <c r="A329" s="74" t="s">
        <v>823</v>
      </c>
      <c r="B329" s="74">
        <v>400271.42200000002</v>
      </c>
      <c r="C329" s="74">
        <v>670.16</v>
      </c>
      <c r="D329" s="2">
        <v>45253</v>
      </c>
      <c r="E329" s="76"/>
    </row>
    <row r="330" spans="1:5" ht="15.75" x14ac:dyDescent="0.2">
      <c r="A330" s="74" t="s">
        <v>824</v>
      </c>
      <c r="B330" s="74">
        <v>400271.42200000002</v>
      </c>
      <c r="C330" s="74">
        <v>670.16</v>
      </c>
      <c r="D330" s="2">
        <v>45254</v>
      </c>
      <c r="E330" s="76"/>
    </row>
    <row r="331" spans="1:5" ht="15.75" x14ac:dyDescent="0.2">
      <c r="A331" s="74" t="s">
        <v>825</v>
      </c>
      <c r="B331" s="74">
        <v>400271.42200000002</v>
      </c>
      <c r="C331" s="74">
        <v>670.16</v>
      </c>
      <c r="D331" s="2">
        <v>45255</v>
      </c>
      <c r="E331" s="76"/>
    </row>
    <row r="332" spans="1:5" ht="15.75" x14ac:dyDescent="0.2">
      <c r="A332" s="74" t="s">
        <v>826</v>
      </c>
      <c r="B332" s="74">
        <v>400271.42200000002</v>
      </c>
      <c r="C332" s="74">
        <v>670.16</v>
      </c>
      <c r="D332" s="2">
        <v>45256</v>
      </c>
      <c r="E332" s="76"/>
    </row>
    <row r="333" spans="1:5" ht="15.75" x14ac:dyDescent="0.2">
      <c r="A333" s="74" t="s">
        <v>827</v>
      </c>
      <c r="B333" s="74">
        <v>400271.42200000002</v>
      </c>
      <c r="C333" s="74">
        <v>670.16</v>
      </c>
      <c r="D333" s="2">
        <v>45257</v>
      </c>
      <c r="E333" s="76"/>
    </row>
    <row r="334" spans="1:5" ht="15.75" x14ac:dyDescent="0.2">
      <c r="A334" s="74" t="s">
        <v>828</v>
      </c>
      <c r="B334" s="74">
        <v>400271.42200000002</v>
      </c>
      <c r="C334" s="74">
        <v>670.16</v>
      </c>
      <c r="D334" s="2">
        <v>45258</v>
      </c>
      <c r="E334" s="76"/>
    </row>
    <row r="335" spans="1:5" ht="15.75" x14ac:dyDescent="0.2">
      <c r="A335" s="74" t="s">
        <v>829</v>
      </c>
      <c r="B335" s="74">
        <v>400271.42200000002</v>
      </c>
      <c r="C335" s="74">
        <v>670.16</v>
      </c>
      <c r="D335" s="2">
        <v>45259</v>
      </c>
      <c r="E335" s="76"/>
    </row>
    <row r="336" spans="1:5" ht="15.75" x14ac:dyDescent="0.2">
      <c r="A336" s="74" t="s">
        <v>830</v>
      </c>
      <c r="B336" s="74">
        <v>400271.42200000002</v>
      </c>
      <c r="C336" s="74">
        <v>670.16</v>
      </c>
      <c r="D336" s="2">
        <v>45260</v>
      </c>
      <c r="E336" s="76"/>
    </row>
    <row r="337" spans="1:5" ht="15.75" x14ac:dyDescent="0.2">
      <c r="A337" s="74" t="s">
        <v>831</v>
      </c>
      <c r="B337" s="74">
        <v>400271.42200000002</v>
      </c>
      <c r="C337" s="74">
        <v>670.16</v>
      </c>
      <c r="D337" s="2">
        <v>45261</v>
      </c>
      <c r="E337" s="76"/>
    </row>
    <row r="338" spans="1:5" ht="15.75" x14ac:dyDescent="0.2">
      <c r="A338" s="74" t="s">
        <v>832</v>
      </c>
      <c r="B338" s="74">
        <v>400271.42200000002</v>
      </c>
      <c r="C338" s="74">
        <v>670.16</v>
      </c>
      <c r="D338" s="2">
        <v>45262</v>
      </c>
      <c r="E338" s="76"/>
    </row>
    <row r="339" spans="1:5" ht="15.75" x14ac:dyDescent="0.2">
      <c r="A339" s="74" t="s">
        <v>833</v>
      </c>
      <c r="B339" s="74">
        <v>400271.42200000002</v>
      </c>
      <c r="C339" s="74">
        <v>670.16</v>
      </c>
      <c r="D339" s="2">
        <v>45263</v>
      </c>
      <c r="E339" s="76"/>
    </row>
    <row r="340" spans="1:5" ht="15.75" x14ac:dyDescent="0.2">
      <c r="A340" s="74" t="s">
        <v>834</v>
      </c>
      <c r="B340" s="74">
        <v>400271.42200000002</v>
      </c>
      <c r="C340" s="74">
        <v>670.16</v>
      </c>
      <c r="D340" s="2">
        <v>45264</v>
      </c>
      <c r="E340" s="76"/>
    </row>
    <row r="341" spans="1:5" ht="15.75" x14ac:dyDescent="0.2">
      <c r="A341" s="74" t="s">
        <v>835</v>
      </c>
      <c r="B341" s="74">
        <v>400271.42200000002</v>
      </c>
      <c r="C341" s="74">
        <v>670.16</v>
      </c>
      <c r="D341" s="2">
        <v>45265</v>
      </c>
      <c r="E341" s="76"/>
    </row>
    <row r="342" spans="1:5" ht="15.75" x14ac:dyDescent="0.2">
      <c r="A342" s="74" t="s">
        <v>836</v>
      </c>
      <c r="B342" s="74">
        <v>400271.42200000002</v>
      </c>
      <c r="C342" s="74">
        <v>670.16</v>
      </c>
      <c r="D342" s="2">
        <v>45266</v>
      </c>
      <c r="E342" s="76"/>
    </row>
    <row r="343" spans="1:5" ht="15.75" x14ac:dyDescent="0.2">
      <c r="A343" s="74" t="s">
        <v>837</v>
      </c>
      <c r="B343" s="74">
        <v>400271.42200000002</v>
      </c>
      <c r="C343" s="74">
        <v>670.16</v>
      </c>
      <c r="D343" s="2">
        <v>45267</v>
      </c>
      <c r="E343" s="76"/>
    </row>
    <row r="344" spans="1:5" ht="15.75" x14ac:dyDescent="0.2">
      <c r="A344" s="74" t="s">
        <v>838</v>
      </c>
      <c r="B344" s="74">
        <v>400271.42200000002</v>
      </c>
      <c r="C344" s="74">
        <v>670.16</v>
      </c>
      <c r="D344" s="2">
        <v>45268</v>
      </c>
      <c r="E344" s="76"/>
    </row>
    <row r="345" spans="1:5" ht="15.75" x14ac:dyDescent="0.2">
      <c r="A345" s="74" t="s">
        <v>839</v>
      </c>
      <c r="B345" s="74">
        <v>400271.42200000002</v>
      </c>
      <c r="C345" s="74">
        <v>670.16</v>
      </c>
      <c r="D345" s="2">
        <v>45269</v>
      </c>
      <c r="E345" s="76"/>
    </row>
    <row r="346" spans="1:5" ht="15.75" x14ac:dyDescent="0.2">
      <c r="A346" s="74" t="s">
        <v>840</v>
      </c>
      <c r="B346" s="74">
        <v>400271.42200000002</v>
      </c>
      <c r="C346" s="74">
        <v>670.16</v>
      </c>
      <c r="D346" s="2">
        <v>45270</v>
      </c>
      <c r="E346" s="76"/>
    </row>
    <row r="347" spans="1:5" ht="15.75" x14ac:dyDescent="0.2">
      <c r="A347" s="74" t="s">
        <v>841</v>
      </c>
      <c r="B347" s="74">
        <v>400271.42200000002</v>
      </c>
      <c r="C347" s="74">
        <v>670.16</v>
      </c>
      <c r="D347" s="2">
        <v>45271</v>
      </c>
      <c r="E347" s="76"/>
    </row>
    <row r="348" spans="1:5" ht="15.75" x14ac:dyDescent="0.2">
      <c r="A348" s="74" t="s">
        <v>842</v>
      </c>
      <c r="B348" s="74">
        <v>400271.42200000002</v>
      </c>
      <c r="C348" s="74">
        <v>670.16</v>
      </c>
      <c r="D348" s="2">
        <v>45272</v>
      </c>
      <c r="E348" s="76"/>
    </row>
    <row r="349" spans="1:5" ht="15.75" x14ac:dyDescent="0.2">
      <c r="A349" s="74" t="s">
        <v>843</v>
      </c>
      <c r="B349" s="74">
        <v>400271.42200000002</v>
      </c>
      <c r="C349" s="74">
        <v>670.16</v>
      </c>
      <c r="D349" s="2">
        <v>45273</v>
      </c>
      <c r="E349" s="76">
        <v>668.226</v>
      </c>
    </row>
    <row r="350" spans="1:5" ht="15.75" x14ac:dyDescent="0.2">
      <c r="A350" s="74" t="s">
        <v>844</v>
      </c>
      <c r="B350" s="74">
        <v>400271.42200000002</v>
      </c>
      <c r="C350" s="74">
        <v>670.16</v>
      </c>
      <c r="D350" s="2">
        <v>45274</v>
      </c>
      <c r="E350" s="76">
        <v>668.41300000000001</v>
      </c>
    </row>
    <row r="351" spans="1:5" ht="15.75" x14ac:dyDescent="0.2">
      <c r="A351" s="74" t="s">
        <v>845</v>
      </c>
      <c r="B351" s="74">
        <v>400271.42200000002</v>
      </c>
      <c r="C351" s="74">
        <v>670.16</v>
      </c>
      <c r="D351" s="2">
        <v>45275</v>
      </c>
      <c r="E351" s="76">
        <v>668.44100000000003</v>
      </c>
    </row>
    <row r="352" spans="1:5" ht="15.75" x14ac:dyDescent="0.2">
      <c r="A352" s="74" t="s">
        <v>846</v>
      </c>
      <c r="B352" s="74">
        <v>400271.42200000002</v>
      </c>
      <c r="C352" s="74">
        <v>670.16</v>
      </c>
      <c r="D352" s="2">
        <v>45276</v>
      </c>
      <c r="E352" s="76">
        <v>668.76199999999994</v>
      </c>
    </row>
    <row r="353" spans="1:5" ht="15.75" x14ac:dyDescent="0.2">
      <c r="A353" s="74" t="s">
        <v>847</v>
      </c>
      <c r="B353" s="74">
        <v>400271.42200000002</v>
      </c>
      <c r="C353" s="74">
        <v>670.16</v>
      </c>
      <c r="D353" s="2">
        <v>45277</v>
      </c>
      <c r="E353" s="76">
        <v>667.63800000000003</v>
      </c>
    </row>
    <row r="354" spans="1:5" ht="15.75" x14ac:dyDescent="0.2">
      <c r="A354" s="74" t="s">
        <v>848</v>
      </c>
      <c r="B354" s="74">
        <v>400271.42200000002</v>
      </c>
      <c r="C354" s="74">
        <v>670.16</v>
      </c>
      <c r="D354" s="2">
        <v>45278</v>
      </c>
      <c r="E354" s="76">
        <v>667.30200000000002</v>
      </c>
    </row>
    <row r="355" spans="1:5" ht="15.75" x14ac:dyDescent="0.2">
      <c r="A355" s="74" t="s">
        <v>849</v>
      </c>
      <c r="B355" s="74">
        <v>400271.42200000002</v>
      </c>
      <c r="C355" s="74">
        <v>670.16</v>
      </c>
      <c r="D355" s="2">
        <v>45279</v>
      </c>
      <c r="E355" s="76">
        <v>667.39</v>
      </c>
    </row>
    <row r="356" spans="1:5" ht="15.75" x14ac:dyDescent="0.2">
      <c r="A356" s="74" t="s">
        <v>850</v>
      </c>
      <c r="B356" s="74">
        <v>400271.42200000002</v>
      </c>
      <c r="C356" s="74">
        <v>670.16</v>
      </c>
      <c r="D356" s="2">
        <v>45280</v>
      </c>
      <c r="E356" s="76">
        <v>666.96500000000003</v>
      </c>
    </row>
    <row r="357" spans="1:5" ht="15.75" x14ac:dyDescent="0.2">
      <c r="A357" s="74" t="s">
        <v>851</v>
      </c>
      <c r="B357" s="74">
        <v>400271.42200000002</v>
      </c>
      <c r="C357" s="74">
        <v>670.16</v>
      </c>
      <c r="D357" s="2">
        <v>45281</v>
      </c>
      <c r="E357" s="76">
        <v>666.62900000000002</v>
      </c>
    </row>
    <row r="358" spans="1:5" ht="15.75" x14ac:dyDescent="0.2">
      <c r="A358" s="74" t="s">
        <v>852</v>
      </c>
      <c r="B358" s="74">
        <v>400271.42200000002</v>
      </c>
      <c r="C358" s="74">
        <v>670.16</v>
      </c>
      <c r="D358" s="2">
        <v>45282</v>
      </c>
      <c r="E358" s="76">
        <v>667.2</v>
      </c>
    </row>
    <row r="359" spans="1:5" ht="15.75" x14ac:dyDescent="0.2">
      <c r="A359" s="74" t="s">
        <v>853</v>
      </c>
      <c r="B359" s="74">
        <v>400271.42200000002</v>
      </c>
      <c r="C359" s="74">
        <v>670.16</v>
      </c>
      <c r="D359" s="2">
        <v>45283</v>
      </c>
      <c r="E359" s="76">
        <v>663.93700000000001</v>
      </c>
    </row>
    <row r="360" spans="1:5" ht="15.75" x14ac:dyDescent="0.2">
      <c r="A360" s="74" t="s">
        <v>854</v>
      </c>
      <c r="B360" s="74">
        <v>400271.42200000002</v>
      </c>
      <c r="C360" s="74">
        <v>670.16</v>
      </c>
      <c r="D360" s="2">
        <v>45284</v>
      </c>
      <c r="E360" s="76">
        <v>663.24300000000005</v>
      </c>
    </row>
    <row r="361" spans="1:5" ht="15.75" x14ac:dyDescent="0.2">
      <c r="A361" s="74" t="s">
        <v>855</v>
      </c>
      <c r="B361" s="74">
        <v>400271.42200000002</v>
      </c>
      <c r="C361" s="74">
        <v>670.16</v>
      </c>
      <c r="D361" s="2">
        <v>45285</v>
      </c>
      <c r="E361" s="76">
        <v>663.04300000000001</v>
      </c>
    </row>
    <row r="362" spans="1:5" ht="15.75" x14ac:dyDescent="0.2">
      <c r="A362" s="74" t="s">
        <v>856</v>
      </c>
      <c r="B362" s="74">
        <v>400271.42200000002</v>
      </c>
      <c r="C362" s="74">
        <v>670.16</v>
      </c>
      <c r="D362" s="2">
        <v>45286</v>
      </c>
      <c r="E362" s="76">
        <v>668.16200000000003</v>
      </c>
    </row>
    <row r="363" spans="1:5" ht="15.75" x14ac:dyDescent="0.2">
      <c r="A363" s="74" t="s">
        <v>857</v>
      </c>
      <c r="B363" s="74">
        <v>400271.42200000002</v>
      </c>
      <c r="C363" s="74">
        <v>670.16</v>
      </c>
      <c r="D363" s="2">
        <v>45287</v>
      </c>
      <c r="E363" s="76">
        <v>668.76800000000003</v>
      </c>
    </row>
    <row r="364" spans="1:5" ht="15.75" x14ac:dyDescent="0.2">
      <c r="A364" s="74" t="s">
        <v>858</v>
      </c>
      <c r="B364" s="74">
        <v>400271.42200000002</v>
      </c>
      <c r="C364" s="74">
        <v>670.16</v>
      </c>
      <c r="D364" s="2">
        <v>45288</v>
      </c>
      <c r="E364" s="76">
        <v>668.05200000000002</v>
      </c>
    </row>
    <row r="365" spans="1:5" ht="15.75" x14ac:dyDescent="0.2">
      <c r="A365" s="74" t="s">
        <v>859</v>
      </c>
      <c r="B365" s="74">
        <v>400271.42200000002</v>
      </c>
      <c r="C365" s="74">
        <v>670.16</v>
      </c>
      <c r="D365" s="2">
        <v>45289</v>
      </c>
      <c r="E365" s="76">
        <v>667.29</v>
      </c>
    </row>
    <row r="366" spans="1:5" ht="15.75" x14ac:dyDescent="0.2">
      <c r="A366" s="74" t="s">
        <v>860</v>
      </c>
      <c r="B366" s="74">
        <v>400271.42200000002</v>
      </c>
      <c r="C366" s="74">
        <v>670.16</v>
      </c>
      <c r="D366" s="2">
        <v>45290</v>
      </c>
      <c r="E366" s="76">
        <v>666.26</v>
      </c>
    </row>
    <row r="367" spans="1:5" ht="15.75" x14ac:dyDescent="0.2">
      <c r="A367" s="74" t="s">
        <v>861</v>
      </c>
      <c r="B367" s="74">
        <v>400271.42200000002</v>
      </c>
      <c r="C367" s="74">
        <v>670.16</v>
      </c>
      <c r="D367" s="2">
        <v>45291</v>
      </c>
      <c r="E367" s="76">
        <v>666.952</v>
      </c>
    </row>
    <row r="368" spans="1:5" ht="15.75" x14ac:dyDescent="0.2">
      <c r="A368" s="74" t="s">
        <v>862</v>
      </c>
      <c r="B368" s="74">
        <v>400271.42200000002</v>
      </c>
      <c r="C368" s="74">
        <v>670.16</v>
      </c>
      <c r="D368" s="2">
        <v>45292</v>
      </c>
      <c r="E368" s="76">
        <v>663.154</v>
      </c>
    </row>
    <row r="369" spans="1:5" ht="15.75" x14ac:dyDescent="0.2">
      <c r="A369" s="74" t="s">
        <v>863</v>
      </c>
      <c r="B369" s="74">
        <v>400271.42200000002</v>
      </c>
      <c r="C369" s="74">
        <v>670.16</v>
      </c>
      <c r="D369" s="2">
        <v>45293</v>
      </c>
      <c r="E369" s="76">
        <v>658.92200000000003</v>
      </c>
    </row>
    <row r="370" spans="1:5" ht="15.75" x14ac:dyDescent="0.2">
      <c r="A370" s="74" t="s">
        <v>864</v>
      </c>
      <c r="B370" s="74">
        <v>400271.42200000002</v>
      </c>
      <c r="C370" s="74">
        <v>670.16</v>
      </c>
      <c r="D370" s="2">
        <v>45294</v>
      </c>
      <c r="E370" s="76">
        <v>656.69500000000005</v>
      </c>
    </row>
    <row r="371" spans="1:5" ht="15.75" x14ac:dyDescent="0.2">
      <c r="A371" s="74" t="s">
        <v>865</v>
      </c>
      <c r="B371" s="74">
        <v>400271.42200000002</v>
      </c>
      <c r="C371" s="74">
        <v>670.16</v>
      </c>
      <c r="D371" s="2">
        <v>45295</v>
      </c>
      <c r="E371" s="81">
        <v>655.78700000000003</v>
      </c>
    </row>
    <row r="372" spans="1:5" ht="15.75" x14ac:dyDescent="0.2">
      <c r="A372" s="74" t="s">
        <v>866</v>
      </c>
      <c r="B372" s="74">
        <v>400271.42200000002</v>
      </c>
      <c r="C372" s="74">
        <v>670.16</v>
      </c>
      <c r="D372" s="2">
        <v>45296</v>
      </c>
      <c r="E372" s="81">
        <v>654.28899999999999</v>
      </c>
    </row>
    <row r="373" spans="1:5" ht="15.75" x14ac:dyDescent="0.2">
      <c r="A373" s="74" t="s">
        <v>867</v>
      </c>
      <c r="B373" s="74">
        <v>400271.42200000002</v>
      </c>
      <c r="C373" s="74">
        <v>670.16</v>
      </c>
      <c r="D373" s="2">
        <v>45297</v>
      </c>
      <c r="E373" s="81">
        <v>653.69899999999996</v>
      </c>
    </row>
    <row r="374" spans="1:5" ht="15.75" x14ac:dyDescent="0.2">
      <c r="A374" s="74" t="s">
        <v>868</v>
      </c>
      <c r="B374" s="74">
        <v>400271.42200000002</v>
      </c>
      <c r="C374" s="74">
        <v>670.16</v>
      </c>
      <c r="D374" s="2">
        <v>45298</v>
      </c>
      <c r="E374" s="82">
        <v>652.70000000000005</v>
      </c>
    </row>
    <row r="375" spans="1:5" ht="15.75" x14ac:dyDescent="0.2">
      <c r="A375" s="74" t="s">
        <v>869</v>
      </c>
      <c r="B375" s="74">
        <v>400271.42200000002</v>
      </c>
      <c r="C375" s="74">
        <v>670.16</v>
      </c>
      <c r="D375" s="2">
        <v>45299</v>
      </c>
      <c r="E375" s="82">
        <v>651.851</v>
      </c>
    </row>
    <row r="376" spans="1:5" ht="15.75" x14ac:dyDescent="0.2">
      <c r="A376" s="74" t="s">
        <v>870</v>
      </c>
      <c r="B376" s="74">
        <v>400271.42200000002</v>
      </c>
      <c r="C376" s="74">
        <v>670.16</v>
      </c>
      <c r="D376" s="2">
        <v>45300</v>
      </c>
      <c r="E376" s="82">
        <v>643.81700000000001</v>
      </c>
    </row>
    <row r="377" spans="1:5" ht="15.75" x14ac:dyDescent="0.2">
      <c r="A377" s="74" t="s">
        <v>871</v>
      </c>
      <c r="B377" s="74">
        <v>400271.42200000002</v>
      </c>
      <c r="C377" s="74">
        <v>670.16</v>
      </c>
      <c r="D377" s="2">
        <v>45301</v>
      </c>
      <c r="E377" s="82">
        <v>643.05899999999997</v>
      </c>
    </row>
    <row r="378" spans="1:5" ht="15.75" x14ac:dyDescent="0.2">
      <c r="A378" s="74" t="s">
        <v>872</v>
      </c>
      <c r="B378" s="74">
        <v>400271.42200000002</v>
      </c>
      <c r="C378" s="74">
        <v>670.16</v>
      </c>
      <c r="D378" s="2">
        <v>45302</v>
      </c>
      <c r="E378" s="81">
        <v>642.904</v>
      </c>
    </row>
    <row r="379" spans="1:5" ht="15.75" x14ac:dyDescent="0.2">
      <c r="A379" s="74" t="s">
        <v>873</v>
      </c>
      <c r="B379" s="74">
        <v>400271.42200000002</v>
      </c>
      <c r="C379" s="74">
        <v>670.16</v>
      </c>
      <c r="D379" s="2">
        <v>45303</v>
      </c>
      <c r="E379" s="81">
        <v>642.86599999999999</v>
      </c>
    </row>
    <row r="380" spans="1:5" ht="15.75" x14ac:dyDescent="0.2">
      <c r="A380" s="74" t="s">
        <v>874</v>
      </c>
      <c r="B380" s="74">
        <v>400271.42200000002</v>
      </c>
      <c r="C380" s="74">
        <v>670.16</v>
      </c>
      <c r="D380" s="2">
        <v>45304</v>
      </c>
      <c r="E380" s="81">
        <v>642.82600000000002</v>
      </c>
    </row>
    <row r="381" spans="1:5" ht="15.75" x14ac:dyDescent="0.2">
      <c r="A381" s="74" t="s">
        <v>875</v>
      </c>
      <c r="B381" s="74">
        <v>400271.42200000002</v>
      </c>
      <c r="C381" s="74">
        <v>670.16</v>
      </c>
      <c r="D381" s="2">
        <v>45305</v>
      </c>
      <c r="E381" s="81">
        <v>642.96600000000001</v>
      </c>
    </row>
    <row r="382" spans="1:5" ht="15.75" x14ac:dyDescent="0.2">
      <c r="A382" s="74" t="s">
        <v>876</v>
      </c>
      <c r="B382" s="74">
        <v>400271.42200000002</v>
      </c>
      <c r="C382" s="74">
        <v>670.16</v>
      </c>
      <c r="D382" s="2">
        <v>45306</v>
      </c>
      <c r="E382" s="81">
        <v>642.971</v>
      </c>
    </row>
    <row r="383" spans="1:5" ht="15.75" x14ac:dyDescent="0.2">
      <c r="A383" s="74" t="s">
        <v>877</v>
      </c>
      <c r="B383" s="74">
        <v>400271.42200000002</v>
      </c>
      <c r="C383" s="74">
        <v>670.16</v>
      </c>
      <c r="D383" s="2">
        <v>45307</v>
      </c>
      <c r="E383" s="81">
        <v>642.93200000000002</v>
      </c>
    </row>
    <row r="384" spans="1:5" ht="15.75" x14ac:dyDescent="0.2">
      <c r="A384" s="74" t="s">
        <v>878</v>
      </c>
      <c r="B384" s="74">
        <v>400271.42200000002</v>
      </c>
      <c r="C384" s="74">
        <v>670.16</v>
      </c>
      <c r="D384" s="2">
        <v>45308</v>
      </c>
      <c r="E384" s="81">
        <v>642.90099999999995</v>
      </c>
    </row>
    <row r="385" spans="1:5" ht="15.75" x14ac:dyDescent="0.2">
      <c r="A385" s="74" t="s">
        <v>879</v>
      </c>
      <c r="B385" s="74">
        <v>400271.42200000002</v>
      </c>
      <c r="C385" s="74">
        <v>670.16</v>
      </c>
      <c r="D385" s="2">
        <v>45309</v>
      </c>
      <c r="E385" s="81">
        <v>642.91499999999996</v>
      </c>
    </row>
    <row r="386" spans="1:5" ht="15.75" x14ac:dyDescent="0.2">
      <c r="A386" s="74" t="s">
        <v>880</v>
      </c>
      <c r="B386" s="74">
        <v>400271.42200000002</v>
      </c>
      <c r="C386" s="74">
        <v>670.16</v>
      </c>
      <c r="D386" s="2">
        <v>45310</v>
      </c>
      <c r="E386" s="81">
        <v>642.88699999999994</v>
      </c>
    </row>
    <row r="387" spans="1:5" ht="15.75" x14ac:dyDescent="0.2">
      <c r="A387" s="74" t="s">
        <v>881</v>
      </c>
      <c r="B387" s="74">
        <v>400271.42200000002</v>
      </c>
      <c r="C387" s="74">
        <v>670.16</v>
      </c>
      <c r="D387" s="2">
        <v>45311</v>
      </c>
      <c r="E387" s="81">
        <v>642.83699999999999</v>
      </c>
    </row>
    <row r="388" spans="1:5" ht="15.75" x14ac:dyDescent="0.2">
      <c r="A388" s="74" t="s">
        <v>882</v>
      </c>
      <c r="B388" s="74">
        <v>400271.42200000002</v>
      </c>
      <c r="C388" s="74">
        <v>670.16</v>
      </c>
      <c r="D388" s="2">
        <v>45312</v>
      </c>
      <c r="E388" s="81">
        <v>642.74900000000002</v>
      </c>
    </row>
    <row r="389" spans="1:5" ht="15.75" x14ac:dyDescent="0.2">
      <c r="A389" s="74" t="s">
        <v>883</v>
      </c>
      <c r="B389" s="74">
        <v>400271.42200000002</v>
      </c>
      <c r="C389" s="74">
        <v>670.16</v>
      </c>
      <c r="D389" s="2">
        <v>45313</v>
      </c>
      <c r="E389" s="81">
        <v>642.6</v>
      </c>
    </row>
    <row r="390" spans="1:5" ht="15.75" x14ac:dyDescent="0.2">
      <c r="A390" s="74" t="s">
        <v>884</v>
      </c>
      <c r="B390" s="74">
        <v>400271.42200000002</v>
      </c>
      <c r="C390" s="74">
        <v>670.16</v>
      </c>
      <c r="D390" s="2">
        <v>45314</v>
      </c>
      <c r="E390" s="81">
        <v>642.053</v>
      </c>
    </row>
    <row r="391" spans="1:5" ht="15.75" x14ac:dyDescent="0.2">
      <c r="A391" s="74" t="s">
        <v>885</v>
      </c>
      <c r="B391" s="74">
        <v>400271.42200000002</v>
      </c>
      <c r="C391" s="74">
        <v>670.16</v>
      </c>
      <c r="D391" s="2">
        <v>45315</v>
      </c>
      <c r="E391" s="81">
        <v>642.51700000000005</v>
      </c>
    </row>
    <row r="392" spans="1:5" ht="15.75" x14ac:dyDescent="0.2">
      <c r="A392" s="74" t="s">
        <v>886</v>
      </c>
      <c r="B392" s="74">
        <v>400271.42200000002</v>
      </c>
      <c r="C392" s="74">
        <v>670.16</v>
      </c>
      <c r="D392" s="2">
        <v>45316</v>
      </c>
      <c r="E392" s="81">
        <v>645.43299999999999</v>
      </c>
    </row>
    <row r="393" spans="1:5" ht="15.75" x14ac:dyDescent="0.2">
      <c r="A393" s="74" t="s">
        <v>887</v>
      </c>
      <c r="B393" s="74">
        <v>400271.42200000002</v>
      </c>
      <c r="C393" s="74">
        <v>670.16</v>
      </c>
      <c r="D393" s="2">
        <v>45317</v>
      </c>
      <c r="E393" s="81">
        <v>642.91999999999996</v>
      </c>
    </row>
    <row r="394" spans="1:5" ht="15.75" x14ac:dyDescent="0.2">
      <c r="A394" s="74" t="s">
        <v>888</v>
      </c>
      <c r="B394" s="74">
        <v>400271.42200000002</v>
      </c>
      <c r="C394" s="74">
        <v>670.16</v>
      </c>
      <c r="D394" s="2">
        <v>45318</v>
      </c>
      <c r="E394" s="81">
        <v>648.58199999999999</v>
      </c>
    </row>
    <row r="395" spans="1:5" ht="15.75" x14ac:dyDescent="0.2">
      <c r="A395" s="74" t="s">
        <v>889</v>
      </c>
      <c r="B395" s="74">
        <v>400271.42200000002</v>
      </c>
      <c r="C395" s="74">
        <v>670.16</v>
      </c>
      <c r="D395" s="2">
        <v>45319</v>
      </c>
      <c r="E395" s="81">
        <v>650.05399999999997</v>
      </c>
    </row>
    <row r="396" spans="1:5" ht="15.75" x14ac:dyDescent="0.2">
      <c r="A396" s="74" t="s">
        <v>890</v>
      </c>
      <c r="B396" s="74">
        <v>400271.42200000002</v>
      </c>
      <c r="C396" s="74">
        <v>670.16</v>
      </c>
      <c r="D396" s="2">
        <v>45320</v>
      </c>
      <c r="E396" s="81">
        <v>650.75800000000004</v>
      </c>
    </row>
    <row r="397" spans="1:5" ht="15.75" x14ac:dyDescent="0.2">
      <c r="A397" s="74" t="s">
        <v>891</v>
      </c>
      <c r="B397" s="74">
        <v>400271.42200000002</v>
      </c>
      <c r="C397" s="74">
        <v>670.16</v>
      </c>
      <c r="D397" s="2">
        <v>45321</v>
      </c>
      <c r="E397" s="81">
        <v>651.26800000000003</v>
      </c>
    </row>
    <row r="398" spans="1:5" ht="15.75" x14ac:dyDescent="0.2">
      <c r="A398" s="74" t="s">
        <v>892</v>
      </c>
      <c r="B398" s="74">
        <v>400271.42200000002</v>
      </c>
      <c r="C398" s="74">
        <v>670.16</v>
      </c>
      <c r="D398" s="2">
        <v>45322</v>
      </c>
      <c r="E398" s="81">
        <v>651.64599999999996</v>
      </c>
    </row>
    <row r="399" spans="1:5" ht="15.75" x14ac:dyDescent="0.2">
      <c r="A399" s="74" t="s">
        <v>893</v>
      </c>
      <c r="B399" s="74">
        <v>400271.42200000002</v>
      </c>
      <c r="C399" s="74">
        <v>670.16</v>
      </c>
      <c r="D399" s="2">
        <v>45323</v>
      </c>
      <c r="E399" s="81">
        <v>651.91700000000003</v>
      </c>
    </row>
    <row r="400" spans="1:5" ht="15.75" x14ac:dyDescent="0.2">
      <c r="A400" s="74" t="s">
        <v>894</v>
      </c>
      <c r="B400" s="74">
        <v>400271.42200000002</v>
      </c>
      <c r="C400" s="74">
        <v>670.16</v>
      </c>
      <c r="D400" s="2">
        <v>45324</v>
      </c>
      <c r="E400" s="81">
        <v>652.10500000000002</v>
      </c>
    </row>
    <row r="401" spans="1:5" ht="15.75" x14ac:dyDescent="0.2">
      <c r="A401" s="74" t="s">
        <v>895</v>
      </c>
      <c r="B401" s="74">
        <v>400271.42200000002</v>
      </c>
      <c r="C401" s="74">
        <v>670.16</v>
      </c>
      <c r="D401" s="2">
        <v>45325</v>
      </c>
      <c r="E401" s="81">
        <v>644.30600000000004</v>
      </c>
    </row>
    <row r="402" spans="1:5" ht="15.75" x14ac:dyDescent="0.2">
      <c r="A402" s="74" t="s">
        <v>896</v>
      </c>
      <c r="B402" s="74">
        <v>400271.42200000002</v>
      </c>
      <c r="C402" s="74">
        <v>670.16</v>
      </c>
      <c r="D402" s="2">
        <v>45326</v>
      </c>
      <c r="E402" s="81">
        <v>644.904</v>
      </c>
    </row>
    <row r="403" spans="1:5" ht="15.75" x14ac:dyDescent="0.2">
      <c r="A403" s="74" t="s">
        <v>897</v>
      </c>
      <c r="B403" s="74">
        <v>400271.42200000002</v>
      </c>
      <c r="C403" s="74">
        <v>670.16</v>
      </c>
      <c r="D403" s="2">
        <v>45327</v>
      </c>
      <c r="E403" s="81">
        <v>639.92100000000005</v>
      </c>
    </row>
    <row r="404" spans="1:5" ht="15.75" x14ac:dyDescent="0.2">
      <c r="A404" s="74" t="s">
        <v>898</v>
      </c>
      <c r="B404" s="74">
        <v>400271.42200000002</v>
      </c>
      <c r="C404" s="74">
        <v>670.16</v>
      </c>
      <c r="D404" s="2">
        <v>45328</v>
      </c>
      <c r="E404" s="81">
        <v>639.71600000000001</v>
      </c>
    </row>
    <row r="405" spans="1:5" ht="15.75" x14ac:dyDescent="0.2">
      <c r="A405" s="74" t="s">
        <v>899</v>
      </c>
      <c r="B405" s="74">
        <v>400271.42200000002</v>
      </c>
      <c r="C405" s="74">
        <v>670.16</v>
      </c>
      <c r="D405" s="2">
        <v>45329</v>
      </c>
      <c r="E405" s="81">
        <v>639.66399999999999</v>
      </c>
    </row>
    <row r="406" spans="1:5" ht="15.75" x14ac:dyDescent="0.2">
      <c r="A406" s="74" t="s">
        <v>900</v>
      </c>
      <c r="B406" s="74">
        <v>400271.42200000002</v>
      </c>
      <c r="C406" s="74">
        <v>670.16</v>
      </c>
      <c r="D406" s="2">
        <v>45330</v>
      </c>
      <c r="E406" s="81">
        <v>639.64200000000005</v>
      </c>
    </row>
    <row r="407" spans="1:5" ht="15.75" x14ac:dyDescent="0.2">
      <c r="A407" s="74" t="s">
        <v>901</v>
      </c>
      <c r="B407" s="74">
        <v>400271.42200000002</v>
      </c>
      <c r="C407" s="74">
        <v>670.16</v>
      </c>
      <c r="D407" s="2">
        <v>45331</v>
      </c>
      <c r="E407" s="81">
        <v>639.62900000000002</v>
      </c>
    </row>
    <row r="408" spans="1:5" ht="15.75" x14ac:dyDescent="0.2">
      <c r="A408" s="74" t="s">
        <v>902</v>
      </c>
      <c r="B408" s="74">
        <v>400271.42200000002</v>
      </c>
      <c r="C408" s="74">
        <v>670.16</v>
      </c>
      <c r="D408" s="2">
        <v>45332</v>
      </c>
      <c r="E408" s="81">
        <v>639.64</v>
      </c>
    </row>
    <row r="409" spans="1:5" ht="15.75" x14ac:dyDescent="0.2">
      <c r="A409" s="74" t="s">
        <v>903</v>
      </c>
      <c r="B409" s="74">
        <v>400271.42200000002</v>
      </c>
      <c r="C409" s="74">
        <v>670.16</v>
      </c>
      <c r="D409" s="2">
        <v>45333</v>
      </c>
      <c r="E409" s="81">
        <v>643.59199999999998</v>
      </c>
    </row>
    <row r="410" spans="1:5" ht="15.75" x14ac:dyDescent="0.2">
      <c r="A410" s="74" t="s">
        <v>904</v>
      </c>
      <c r="B410" s="74">
        <v>400271.42200000002</v>
      </c>
      <c r="C410" s="74">
        <v>670.16</v>
      </c>
      <c r="D410" s="2">
        <v>45334</v>
      </c>
      <c r="E410" s="81">
        <v>644.54</v>
      </c>
    </row>
    <row r="411" spans="1:5" ht="15.75" x14ac:dyDescent="0.2">
      <c r="A411" s="74" t="s">
        <v>905</v>
      </c>
      <c r="B411" s="74">
        <v>400271.42200000002</v>
      </c>
      <c r="C411" s="74">
        <v>670.16</v>
      </c>
      <c r="D411" s="2">
        <v>45335</v>
      </c>
      <c r="E411" s="81">
        <v>644.91899999999998</v>
      </c>
    </row>
    <row r="412" spans="1:5" ht="15.75" x14ac:dyDescent="0.2">
      <c r="A412" s="74" t="s">
        <v>906</v>
      </c>
      <c r="B412" s="74">
        <v>400271.42200000002</v>
      </c>
      <c r="C412" s="74">
        <v>670.16</v>
      </c>
      <c r="D412" s="2">
        <v>45336</v>
      </c>
      <c r="E412" s="83">
        <v>645.18200000000002</v>
      </c>
    </row>
    <row r="413" spans="1:5" ht="15.75" x14ac:dyDescent="0.2">
      <c r="A413" s="74" t="s">
        <v>907</v>
      </c>
      <c r="B413" s="74">
        <v>400271.42200000002</v>
      </c>
      <c r="C413" s="74">
        <v>670.16</v>
      </c>
      <c r="D413" s="2">
        <v>45337</v>
      </c>
      <c r="E413" s="75"/>
    </row>
    <row r="414" spans="1:5" ht="15.75" x14ac:dyDescent="0.2">
      <c r="A414" s="74" t="s">
        <v>908</v>
      </c>
      <c r="B414" s="74">
        <v>400271.42200000002</v>
      </c>
      <c r="C414" s="74">
        <v>670.16</v>
      </c>
      <c r="D414" s="2">
        <v>45338</v>
      </c>
      <c r="E414" s="75"/>
    </row>
    <row r="415" spans="1:5" ht="15.75" x14ac:dyDescent="0.2">
      <c r="A415" s="74" t="s">
        <v>909</v>
      </c>
      <c r="B415" s="74">
        <v>400271.42200000002</v>
      </c>
      <c r="C415" s="74">
        <v>670.16</v>
      </c>
      <c r="D415" s="2">
        <v>45339</v>
      </c>
      <c r="E415" s="75"/>
    </row>
    <row r="416" spans="1:5" ht="15.75" x14ac:dyDescent="0.2">
      <c r="A416" s="74" t="s">
        <v>910</v>
      </c>
      <c r="B416" s="74">
        <v>400271.42200000002</v>
      </c>
      <c r="C416" s="74">
        <v>670.16</v>
      </c>
      <c r="D416" s="2">
        <v>45340</v>
      </c>
      <c r="E416" s="75"/>
    </row>
    <row r="417" spans="1:5" ht="15.75" x14ac:dyDescent="0.2">
      <c r="A417" s="74" t="s">
        <v>911</v>
      </c>
      <c r="B417" s="74">
        <v>400271.42200000002</v>
      </c>
      <c r="C417" s="74">
        <v>670.16</v>
      </c>
      <c r="D417" s="2">
        <v>45341</v>
      </c>
      <c r="E417" s="81">
        <v>645.40099999999995</v>
      </c>
    </row>
    <row r="418" spans="1:5" ht="15.75" x14ac:dyDescent="0.2">
      <c r="A418" s="74" t="s">
        <v>912</v>
      </c>
      <c r="B418" s="74">
        <v>400271.42200000002</v>
      </c>
      <c r="C418" s="74">
        <v>670.16</v>
      </c>
      <c r="D418" s="2">
        <v>45342</v>
      </c>
      <c r="E418" s="81">
        <v>645.41999999999996</v>
      </c>
    </row>
    <row r="419" spans="1:5" ht="15.75" x14ac:dyDescent="0.2">
      <c r="A419" s="74" t="s">
        <v>913</v>
      </c>
      <c r="B419" s="74">
        <v>400271.42200000002</v>
      </c>
      <c r="C419" s="74">
        <v>670.16</v>
      </c>
      <c r="D419" s="2">
        <v>45343</v>
      </c>
      <c r="E419" s="81">
        <v>645.41999999999996</v>
      </c>
    </row>
    <row r="420" spans="1:5" ht="15.75" x14ac:dyDescent="0.2">
      <c r="A420" s="74" t="s">
        <v>914</v>
      </c>
      <c r="B420" s="74">
        <v>400271.42200000002</v>
      </c>
      <c r="C420" s="74">
        <v>670.16</v>
      </c>
      <c r="D420" s="2">
        <v>45344</v>
      </c>
      <c r="E420" s="81">
        <v>645.42999999999995</v>
      </c>
    </row>
    <row r="421" spans="1:5" ht="15.75" x14ac:dyDescent="0.2">
      <c r="A421" s="74" t="s">
        <v>915</v>
      </c>
      <c r="B421" s="74">
        <v>400271.42200000002</v>
      </c>
      <c r="C421" s="74">
        <v>670.16</v>
      </c>
      <c r="D421" s="2">
        <v>45345</v>
      </c>
      <c r="E421" s="81">
        <v>645.43200000000002</v>
      </c>
    </row>
    <row r="422" spans="1:5" ht="15.75" x14ac:dyDescent="0.2">
      <c r="A422" s="74" t="s">
        <v>916</v>
      </c>
      <c r="B422" s="74">
        <v>400271.42200000002</v>
      </c>
      <c r="C422" s="74">
        <v>670.16</v>
      </c>
      <c r="D422" s="2">
        <v>45346</v>
      </c>
      <c r="E422" s="81">
        <v>645.43700000000001</v>
      </c>
    </row>
    <row r="423" spans="1:5" ht="15.75" x14ac:dyDescent="0.2">
      <c r="A423" s="74" t="s">
        <v>917</v>
      </c>
      <c r="B423" s="74">
        <v>400271.42200000002</v>
      </c>
      <c r="C423" s="74">
        <v>670.16</v>
      </c>
      <c r="D423" s="2">
        <v>45347</v>
      </c>
      <c r="E423" s="81">
        <v>645.41700000000003</v>
      </c>
    </row>
    <row r="424" spans="1:5" ht="15.75" x14ac:dyDescent="0.2">
      <c r="A424" s="74" t="s">
        <v>918</v>
      </c>
      <c r="B424" s="74">
        <v>400271.42200000002</v>
      </c>
      <c r="C424" s="74">
        <v>670.16</v>
      </c>
      <c r="D424" s="2">
        <v>45348</v>
      </c>
      <c r="E424" s="81">
        <v>645.73599999999999</v>
      </c>
    </row>
    <row r="425" spans="1:5" ht="15.75" x14ac:dyDescent="0.2">
      <c r="A425" s="74" t="s">
        <v>919</v>
      </c>
      <c r="B425" s="74">
        <v>400271.42200000002</v>
      </c>
      <c r="C425" s="74">
        <v>670.16</v>
      </c>
      <c r="D425" s="2">
        <v>45349</v>
      </c>
      <c r="E425" s="81">
        <v>648.37699999999995</v>
      </c>
    </row>
    <row r="426" spans="1:5" ht="15.75" x14ac:dyDescent="0.2">
      <c r="A426" s="74" t="s">
        <v>920</v>
      </c>
      <c r="B426" s="74">
        <v>400271.42200000002</v>
      </c>
      <c r="C426" s="74">
        <v>670.16</v>
      </c>
      <c r="D426" s="2">
        <v>45350</v>
      </c>
      <c r="E426" s="81">
        <v>648.54600000000005</v>
      </c>
    </row>
    <row r="427" spans="1:5" ht="15.75" x14ac:dyDescent="0.2">
      <c r="A427" s="74" t="s">
        <v>921</v>
      </c>
      <c r="B427" s="74">
        <v>400271.42200000002</v>
      </c>
      <c r="C427" s="74">
        <v>670.16</v>
      </c>
      <c r="D427" s="2">
        <v>45351</v>
      </c>
      <c r="E427" s="81">
        <v>648.64700000000005</v>
      </c>
    </row>
    <row r="428" spans="1:5" ht="15.75" x14ac:dyDescent="0.2">
      <c r="A428" s="74" t="s">
        <v>922</v>
      </c>
      <c r="B428" s="74">
        <v>400271.42200000002</v>
      </c>
      <c r="C428" s="74">
        <v>670.16</v>
      </c>
      <c r="D428" s="2">
        <v>45352</v>
      </c>
      <c r="E428" s="81">
        <v>648.76300000000003</v>
      </c>
    </row>
    <row r="429" spans="1:5" ht="15.75" x14ac:dyDescent="0.2">
      <c r="A429" s="74" t="s">
        <v>923</v>
      </c>
      <c r="B429" s="74">
        <v>400271.42200000002</v>
      </c>
      <c r="C429" s="74">
        <v>670.16</v>
      </c>
      <c r="D429" s="2">
        <v>45353</v>
      </c>
      <c r="E429" s="81">
        <v>648.64700000000005</v>
      </c>
    </row>
    <row r="430" spans="1:5" ht="15.75" x14ac:dyDescent="0.2">
      <c r="A430" s="74" t="s">
        <v>924</v>
      </c>
      <c r="B430" s="74">
        <v>400271.42200000002</v>
      </c>
      <c r="C430" s="74">
        <v>670.16</v>
      </c>
      <c r="D430" s="2">
        <v>45354</v>
      </c>
      <c r="E430" s="81">
        <v>648.76300000000003</v>
      </c>
    </row>
    <row r="431" spans="1:5" ht="15.75" x14ac:dyDescent="0.2">
      <c r="A431" s="74" t="s">
        <v>925</v>
      </c>
      <c r="B431" s="74">
        <v>400271.42200000002</v>
      </c>
      <c r="C431" s="74">
        <v>670.16</v>
      </c>
      <c r="D431" s="2">
        <v>45355</v>
      </c>
      <c r="E431" s="81">
        <v>648.74099999999999</v>
      </c>
    </row>
    <row r="432" spans="1:5" ht="15.75" x14ac:dyDescent="0.2">
      <c r="A432" s="74" t="s">
        <v>926</v>
      </c>
      <c r="B432" s="74">
        <v>400271.42200000002</v>
      </c>
      <c r="C432" s="74">
        <v>670.16</v>
      </c>
      <c r="D432" s="2">
        <v>45356</v>
      </c>
      <c r="E432" s="81">
        <v>648.71199999999999</v>
      </c>
    </row>
    <row r="433" spans="1:5" ht="15.75" x14ac:dyDescent="0.2">
      <c r="A433" s="74" t="s">
        <v>927</v>
      </c>
      <c r="B433" s="74">
        <v>400271.42200000002</v>
      </c>
      <c r="C433" s="74">
        <v>670.16</v>
      </c>
      <c r="D433" s="2">
        <v>45357</v>
      </c>
      <c r="E433" s="81">
        <v>648.72</v>
      </c>
    </row>
    <row r="434" spans="1:5" ht="15.75" x14ac:dyDescent="0.2">
      <c r="A434" s="74" t="s">
        <v>928</v>
      </c>
      <c r="B434" s="74">
        <v>400271.42200000002</v>
      </c>
      <c r="C434" s="74">
        <v>670.16</v>
      </c>
      <c r="D434" s="2">
        <v>45358</v>
      </c>
      <c r="E434" s="81">
        <v>648.70000000000005</v>
      </c>
    </row>
    <row r="435" spans="1:5" ht="15.75" x14ac:dyDescent="0.2">
      <c r="A435" s="74" t="s">
        <v>929</v>
      </c>
      <c r="B435" s="74">
        <v>400271.42200000002</v>
      </c>
      <c r="C435" s="74">
        <v>670.16</v>
      </c>
      <c r="D435" s="2">
        <v>45359</v>
      </c>
      <c r="E435" s="81">
        <v>648.72900000000004</v>
      </c>
    </row>
    <row r="436" spans="1:5" ht="15.75" x14ac:dyDescent="0.2">
      <c r="A436" s="74" t="s">
        <v>930</v>
      </c>
      <c r="B436" s="74">
        <v>400271.42200000002</v>
      </c>
      <c r="C436" s="74">
        <v>670.16</v>
      </c>
      <c r="D436" s="2">
        <v>45360</v>
      </c>
      <c r="E436" s="81">
        <v>648.71699999999998</v>
      </c>
    </row>
    <row r="437" spans="1:5" ht="15.75" x14ac:dyDescent="0.2">
      <c r="A437" s="74" t="s">
        <v>931</v>
      </c>
      <c r="B437" s="74">
        <v>400271.42200000002</v>
      </c>
      <c r="C437" s="74">
        <v>670.16</v>
      </c>
      <c r="D437" s="2">
        <v>45361</v>
      </c>
      <c r="E437" s="81">
        <v>661.33299999999997</v>
      </c>
    </row>
    <row r="438" spans="1:5" ht="15.75" x14ac:dyDescent="0.2">
      <c r="A438" s="74" t="s">
        <v>932</v>
      </c>
      <c r="B438" s="74">
        <v>400271.42200000002</v>
      </c>
      <c r="C438" s="74">
        <v>670.16</v>
      </c>
      <c r="D438" s="2">
        <v>45362</v>
      </c>
      <c r="E438" s="81">
        <v>660.15200000000004</v>
      </c>
    </row>
    <row r="439" spans="1:5" ht="15.75" x14ac:dyDescent="0.2">
      <c r="A439" s="74" t="s">
        <v>933</v>
      </c>
      <c r="B439" s="74">
        <v>400271.42200000002</v>
      </c>
      <c r="C439" s="74">
        <v>670.16</v>
      </c>
      <c r="D439" s="2">
        <v>45363</v>
      </c>
      <c r="E439" s="81">
        <v>660.69299999999998</v>
      </c>
    </row>
    <row r="440" spans="1:5" ht="15.75" x14ac:dyDescent="0.2">
      <c r="A440" s="74" t="s">
        <v>934</v>
      </c>
      <c r="B440" s="74">
        <v>400271.42200000002</v>
      </c>
      <c r="C440" s="74">
        <v>670.16</v>
      </c>
      <c r="D440" s="2">
        <v>45364</v>
      </c>
      <c r="E440" s="81">
        <v>661.15499999999997</v>
      </c>
    </row>
    <row r="441" spans="1:5" ht="15.75" x14ac:dyDescent="0.2">
      <c r="A441" s="74" t="s">
        <v>935</v>
      </c>
      <c r="B441" s="74">
        <v>400271.42200000002</v>
      </c>
      <c r="C441" s="74">
        <v>670.16</v>
      </c>
      <c r="D441" s="2">
        <v>45365</v>
      </c>
      <c r="E441" s="81">
        <v>659.077</v>
      </c>
    </row>
    <row r="442" spans="1:5" ht="15.75" x14ac:dyDescent="0.2">
      <c r="A442" s="74" t="s">
        <v>936</v>
      </c>
      <c r="B442" s="74">
        <v>400271.42200000002</v>
      </c>
      <c r="C442" s="74">
        <v>670.16</v>
      </c>
      <c r="D442" s="2">
        <v>45366</v>
      </c>
      <c r="E442" s="81">
        <v>654.10299999999995</v>
      </c>
    </row>
    <row r="443" spans="1:5" ht="15.75" x14ac:dyDescent="0.2">
      <c r="A443" s="74" t="s">
        <v>937</v>
      </c>
      <c r="B443" s="74">
        <v>400271.42200000002</v>
      </c>
      <c r="C443" s="74">
        <v>670.16</v>
      </c>
      <c r="D443" s="2">
        <v>45367</v>
      </c>
      <c r="E443" s="81">
        <v>652.42899999999997</v>
      </c>
    </row>
    <row r="444" spans="1:5" ht="15.75" x14ac:dyDescent="0.2">
      <c r="A444" s="74" t="s">
        <v>938</v>
      </c>
      <c r="B444" s="74">
        <v>400271.42200000002</v>
      </c>
      <c r="C444" s="74">
        <v>670.16</v>
      </c>
      <c r="D444" s="2">
        <v>45368</v>
      </c>
      <c r="E444" s="81">
        <v>651.52</v>
      </c>
    </row>
    <row r="445" spans="1:5" ht="15.75" x14ac:dyDescent="0.2">
      <c r="A445" s="74" t="s">
        <v>939</v>
      </c>
      <c r="B445" s="74">
        <v>400271.42200000002</v>
      </c>
      <c r="C445" s="74">
        <v>670.16</v>
      </c>
      <c r="D445" s="2">
        <v>45369</v>
      </c>
      <c r="E445" s="81">
        <v>651.00699999999995</v>
      </c>
    </row>
    <row r="446" spans="1:5" ht="15.75" x14ac:dyDescent="0.2">
      <c r="A446" s="74" t="s">
        <v>940</v>
      </c>
      <c r="B446" s="74">
        <v>400271.42200000002</v>
      </c>
      <c r="C446" s="74">
        <v>670.16</v>
      </c>
      <c r="D446" s="2">
        <v>45370</v>
      </c>
      <c r="E446" s="81">
        <v>650.76800000000003</v>
      </c>
    </row>
    <row r="447" spans="1:5" ht="15.75" x14ac:dyDescent="0.2">
      <c r="A447" s="74" t="s">
        <v>941</v>
      </c>
      <c r="B447" s="74">
        <v>400271.42200000002</v>
      </c>
      <c r="C447" s="74">
        <v>670.16</v>
      </c>
      <c r="D447" s="2">
        <v>45371</v>
      </c>
      <c r="E447" s="81">
        <v>650.65899999999999</v>
      </c>
    </row>
    <row r="448" spans="1:5" ht="15.75" x14ac:dyDescent="0.2">
      <c r="A448" s="74" t="s">
        <v>942</v>
      </c>
      <c r="B448" s="74">
        <v>400271.42200000002</v>
      </c>
      <c r="C448" s="74">
        <v>670.16</v>
      </c>
      <c r="D448" s="2">
        <v>45372</v>
      </c>
      <c r="E448" s="81">
        <v>650.63199999999995</v>
      </c>
    </row>
    <row r="449" spans="1:5" ht="15.75" x14ac:dyDescent="0.2">
      <c r="A449" s="74" t="s">
        <v>943</v>
      </c>
      <c r="B449" s="74">
        <v>400271.42200000002</v>
      </c>
      <c r="C449" s="74">
        <v>670.16</v>
      </c>
      <c r="D449" s="2">
        <v>45373</v>
      </c>
      <c r="E449" s="81">
        <v>650.553</v>
      </c>
    </row>
    <row r="450" spans="1:5" ht="15.75" x14ac:dyDescent="0.2">
      <c r="A450" s="74" t="s">
        <v>944</v>
      </c>
      <c r="B450" s="74">
        <v>400271.42200000002</v>
      </c>
      <c r="C450" s="74">
        <v>670.16</v>
      </c>
      <c r="D450" s="2">
        <v>45374</v>
      </c>
      <c r="E450" s="81">
        <v>650.495</v>
      </c>
    </row>
    <row r="451" spans="1:5" ht="15.75" x14ac:dyDescent="0.2">
      <c r="A451" s="74" t="s">
        <v>945</v>
      </c>
      <c r="B451" s="74">
        <v>400271.42200000002</v>
      </c>
      <c r="C451" s="74">
        <v>670.16</v>
      </c>
      <c r="D451" s="2">
        <v>45375</v>
      </c>
      <c r="E451" s="81"/>
    </row>
    <row r="452" spans="1:5" ht="15.75" x14ac:dyDescent="0.2">
      <c r="A452" s="74" t="s">
        <v>946</v>
      </c>
      <c r="B452" s="74">
        <v>400271.42200000002</v>
      </c>
      <c r="C452" s="74">
        <v>670.16</v>
      </c>
      <c r="D452" s="2">
        <v>45376</v>
      </c>
      <c r="E452" s="81">
        <v>650.23400000000004</v>
      </c>
    </row>
    <row r="453" spans="1:5" ht="15.75" x14ac:dyDescent="0.2">
      <c r="A453" s="74" t="s">
        <v>947</v>
      </c>
      <c r="B453" s="74">
        <v>400271.42200000002</v>
      </c>
      <c r="C453" s="74">
        <v>670.16</v>
      </c>
      <c r="D453" s="2">
        <v>45377</v>
      </c>
      <c r="E453" s="81">
        <v>650.178</v>
      </c>
    </row>
    <row r="454" spans="1:5" ht="15.75" x14ac:dyDescent="0.2">
      <c r="A454" s="74" t="s">
        <v>948</v>
      </c>
      <c r="B454" s="74">
        <v>400271.42200000002</v>
      </c>
      <c r="C454" s="74">
        <v>670.16</v>
      </c>
      <c r="D454" s="2">
        <v>45378</v>
      </c>
      <c r="E454" s="81">
        <v>650.154</v>
      </c>
    </row>
    <row r="455" spans="1:5" ht="15.75" x14ac:dyDescent="0.2">
      <c r="A455" s="74" t="s">
        <v>949</v>
      </c>
      <c r="B455" s="74">
        <v>400271.42200000002</v>
      </c>
      <c r="C455" s="74">
        <v>670.16</v>
      </c>
      <c r="D455" s="2">
        <v>45379</v>
      </c>
      <c r="E455" s="81">
        <v>650.10799999999995</v>
      </c>
    </row>
    <row r="456" spans="1:5" ht="15.75" x14ac:dyDescent="0.2">
      <c r="A456" s="74" t="s">
        <v>950</v>
      </c>
      <c r="B456" s="74">
        <v>400271.42200000002</v>
      </c>
      <c r="C456" s="74">
        <v>670.16</v>
      </c>
      <c r="D456" s="2">
        <v>45380</v>
      </c>
      <c r="E456" s="81">
        <v>649.851</v>
      </c>
    </row>
    <row r="457" spans="1:5" ht="15.75" x14ac:dyDescent="0.2">
      <c r="A457" s="74" t="s">
        <v>951</v>
      </c>
      <c r="B457" s="74">
        <v>400271.42200000002</v>
      </c>
      <c r="C457" s="74">
        <v>670.16</v>
      </c>
      <c r="D457" s="2">
        <v>45381</v>
      </c>
      <c r="E457" s="81"/>
    </row>
    <row r="458" spans="1:5" ht="15.75" x14ac:dyDescent="0.2">
      <c r="A458" s="74" t="s">
        <v>952</v>
      </c>
      <c r="B458" s="74">
        <v>400271.42200000002</v>
      </c>
      <c r="C458" s="74">
        <v>670.16</v>
      </c>
      <c r="D458" s="2">
        <v>45382</v>
      </c>
      <c r="E458" s="81"/>
    </row>
    <row r="459" spans="1:5" ht="15.75" x14ac:dyDescent="0.2">
      <c r="A459" s="74" t="s">
        <v>953</v>
      </c>
      <c r="B459" s="74">
        <v>400271.42200000002</v>
      </c>
      <c r="C459" s="74">
        <v>670.16</v>
      </c>
      <c r="D459" s="2">
        <v>45383</v>
      </c>
      <c r="E459" s="81">
        <v>649.30100000000004</v>
      </c>
    </row>
    <row r="460" spans="1:5" ht="15.75" x14ac:dyDescent="0.2">
      <c r="A460" s="74" t="s">
        <v>954</v>
      </c>
      <c r="B460" s="74">
        <v>400271.42200000002</v>
      </c>
      <c r="C460" s="74">
        <v>670.16</v>
      </c>
      <c r="D460" s="2">
        <v>45384</v>
      </c>
      <c r="E460" s="81">
        <v>649.02300000000002</v>
      </c>
    </row>
    <row r="461" spans="1:5" ht="15.75" x14ac:dyDescent="0.2">
      <c r="A461" s="74" t="s">
        <v>955</v>
      </c>
      <c r="B461" s="74">
        <v>400271.42200000002</v>
      </c>
      <c r="C461" s="74">
        <v>670.16</v>
      </c>
      <c r="D461" s="2">
        <v>45385</v>
      </c>
      <c r="E461" s="81">
        <v>648.904</v>
      </c>
    </row>
    <row r="462" spans="1:5" ht="15.75" x14ac:dyDescent="0.2">
      <c r="A462" s="74" t="s">
        <v>956</v>
      </c>
      <c r="B462" s="74">
        <v>400271.42200000002</v>
      </c>
      <c r="C462" s="74">
        <v>670.16</v>
      </c>
      <c r="D462" s="2">
        <v>45386</v>
      </c>
      <c r="E462" s="81">
        <v>648.83699999999999</v>
      </c>
    </row>
    <row r="463" spans="1:5" ht="15.75" x14ac:dyDescent="0.2">
      <c r="A463" s="74" t="s">
        <v>957</v>
      </c>
      <c r="B463" s="74">
        <v>400271.42200000002</v>
      </c>
      <c r="C463" s="74">
        <v>670.16</v>
      </c>
      <c r="D463" s="2">
        <v>45387</v>
      </c>
      <c r="E463" s="81">
        <v>648.21400000000006</v>
      </c>
    </row>
    <row r="464" spans="1:5" ht="15.75" x14ac:dyDescent="0.2">
      <c r="A464" s="74" t="s">
        <v>958</v>
      </c>
      <c r="B464" s="74">
        <v>400271.42200000002</v>
      </c>
      <c r="C464" s="74">
        <v>670.16</v>
      </c>
      <c r="D464" s="2">
        <v>45388</v>
      </c>
      <c r="E464" s="81"/>
    </row>
    <row r="465" spans="1:5" ht="15.75" x14ac:dyDescent="0.2">
      <c r="A465" s="74" t="s">
        <v>959</v>
      </c>
      <c r="B465" s="74">
        <v>400271.42200000002</v>
      </c>
      <c r="C465" s="74">
        <v>670.16</v>
      </c>
      <c r="D465" s="2">
        <v>45389</v>
      </c>
      <c r="E465" s="81"/>
    </row>
    <row r="466" spans="1:5" ht="15.75" x14ac:dyDescent="0.2">
      <c r="A466" s="74" t="s">
        <v>960</v>
      </c>
      <c r="B466" s="74">
        <v>400271.42200000002</v>
      </c>
      <c r="C466" s="74">
        <v>670.16</v>
      </c>
      <c r="D466" s="2">
        <v>45390</v>
      </c>
      <c r="E466" s="81"/>
    </row>
    <row r="467" spans="1:5" ht="15.75" x14ac:dyDescent="0.2">
      <c r="A467" s="74" t="s">
        <v>961</v>
      </c>
      <c r="B467" s="74">
        <v>400271.42200000002</v>
      </c>
      <c r="C467" s="74">
        <v>670.16</v>
      </c>
      <c r="D467" s="2">
        <v>45391</v>
      </c>
      <c r="E467" s="81"/>
    </row>
    <row r="468" spans="1:5" ht="15.75" x14ac:dyDescent="0.2">
      <c r="A468" s="74" t="s">
        <v>962</v>
      </c>
      <c r="B468" s="74">
        <v>400271.42200000002</v>
      </c>
      <c r="C468" s="74">
        <v>670.16</v>
      </c>
      <c r="D468" s="2">
        <v>45392</v>
      </c>
      <c r="E468" s="81"/>
    </row>
    <row r="469" spans="1:5" ht="15.75" x14ac:dyDescent="0.2">
      <c r="A469" s="74" t="s">
        <v>963</v>
      </c>
      <c r="B469" s="74">
        <v>400271.42200000002</v>
      </c>
      <c r="C469" s="74">
        <v>670.16</v>
      </c>
      <c r="D469" s="2">
        <v>45393</v>
      </c>
      <c r="E469" s="81"/>
    </row>
    <row r="470" spans="1:5" ht="15.75" x14ac:dyDescent="0.2">
      <c r="A470" s="74" t="s">
        <v>964</v>
      </c>
      <c r="B470" s="74">
        <v>400271.42200000002</v>
      </c>
      <c r="C470" s="74">
        <v>670.16</v>
      </c>
      <c r="D470" s="2">
        <v>45394</v>
      </c>
      <c r="E470" s="81"/>
    </row>
    <row r="471" spans="1:5" ht="15.75" x14ac:dyDescent="0.2">
      <c r="A471" s="74" t="s">
        <v>965</v>
      </c>
      <c r="B471" s="74">
        <v>400271.42200000002</v>
      </c>
      <c r="C471" s="74">
        <v>670.16</v>
      </c>
      <c r="D471" s="2">
        <v>45395</v>
      </c>
      <c r="E471" s="81"/>
    </row>
    <row r="472" spans="1:5" ht="15.75" x14ac:dyDescent="0.2">
      <c r="A472" s="74" t="s">
        <v>966</v>
      </c>
      <c r="B472" s="74">
        <v>400271.42200000002</v>
      </c>
      <c r="C472" s="74">
        <v>670.16</v>
      </c>
      <c r="D472" s="2">
        <v>45396</v>
      </c>
      <c r="E472" s="81"/>
    </row>
    <row r="473" spans="1:5" ht="15.75" x14ac:dyDescent="0.2">
      <c r="A473" s="74" t="s">
        <v>967</v>
      </c>
      <c r="B473" s="74">
        <v>400271.42200000002</v>
      </c>
      <c r="C473" s="74">
        <v>670.16</v>
      </c>
      <c r="D473" s="2">
        <v>45397</v>
      </c>
      <c r="E473" s="81"/>
    </row>
    <row r="474" spans="1:5" ht="15.75" x14ac:dyDescent="0.2">
      <c r="A474" s="74" t="s">
        <v>968</v>
      </c>
      <c r="B474" s="74">
        <v>400271.42200000002</v>
      </c>
      <c r="C474" s="74">
        <v>670.16</v>
      </c>
      <c r="D474" s="2">
        <v>45398</v>
      </c>
      <c r="E474" s="81"/>
    </row>
    <row r="475" spans="1:5" ht="15.75" x14ac:dyDescent="0.2">
      <c r="A475" s="74" t="s">
        <v>969</v>
      </c>
      <c r="B475" s="74">
        <v>400271.42200000002</v>
      </c>
      <c r="C475" s="74">
        <v>670.16</v>
      </c>
      <c r="D475" s="2">
        <v>45399</v>
      </c>
      <c r="E475" s="81"/>
    </row>
    <row r="476" spans="1:5" ht="15.75" x14ac:dyDescent="0.2">
      <c r="A476" s="74" t="s">
        <v>970</v>
      </c>
      <c r="B476" s="74">
        <v>400271.42200000002</v>
      </c>
      <c r="C476" s="74">
        <v>670.16</v>
      </c>
      <c r="D476" s="2">
        <v>45400</v>
      </c>
      <c r="E476" s="81"/>
    </row>
    <row r="477" spans="1:5" ht="15.75" x14ac:dyDescent="0.2">
      <c r="A477" s="74" t="s">
        <v>971</v>
      </c>
      <c r="B477" s="74">
        <v>400271.42200000002</v>
      </c>
      <c r="C477" s="74">
        <v>670.16</v>
      </c>
      <c r="D477" s="2">
        <v>45401</v>
      </c>
      <c r="E477" s="81">
        <v>648.21400000000006</v>
      </c>
    </row>
    <row r="478" spans="1:5" ht="15.75" x14ac:dyDescent="0.2">
      <c r="A478" s="74" t="s">
        <v>972</v>
      </c>
      <c r="B478" s="74">
        <v>400271.42200000002</v>
      </c>
      <c r="C478" s="74">
        <v>670.16</v>
      </c>
      <c r="D478" s="2">
        <v>45402</v>
      </c>
      <c r="E478" s="81"/>
    </row>
    <row r="479" spans="1:5" ht="15.75" x14ac:dyDescent="0.2">
      <c r="A479" s="74" t="s">
        <v>973</v>
      </c>
      <c r="B479" s="74">
        <v>400271.42200000002</v>
      </c>
      <c r="C479" s="74">
        <v>670.16</v>
      </c>
      <c r="D479" s="2">
        <v>45403</v>
      </c>
      <c r="E479" s="81"/>
    </row>
    <row r="480" spans="1:5" ht="15.75" x14ac:dyDescent="0.2">
      <c r="A480" s="74" t="s">
        <v>974</v>
      </c>
      <c r="B480" s="74">
        <v>400271.42200000002</v>
      </c>
      <c r="C480" s="74">
        <v>670.16</v>
      </c>
      <c r="D480" s="2">
        <v>45404</v>
      </c>
      <c r="E480" s="81"/>
    </row>
    <row r="481" spans="1:5" ht="15.75" x14ac:dyDescent="0.2">
      <c r="A481" s="74" t="s">
        <v>975</v>
      </c>
      <c r="B481" s="74">
        <v>400271.42200000002</v>
      </c>
      <c r="C481" s="74">
        <v>670.16</v>
      </c>
      <c r="D481" s="2">
        <v>45405</v>
      </c>
      <c r="E481" s="81"/>
    </row>
    <row r="482" spans="1:5" ht="15.75" x14ac:dyDescent="0.2">
      <c r="A482" s="74" t="s">
        <v>976</v>
      </c>
      <c r="B482" s="74">
        <v>400271.42200000002</v>
      </c>
      <c r="C482" s="74">
        <v>670.16</v>
      </c>
      <c r="D482" s="2">
        <v>45406</v>
      </c>
      <c r="E482" s="81"/>
    </row>
    <row r="483" spans="1:5" ht="15.75" x14ac:dyDescent="0.2">
      <c r="A483" s="74" t="s">
        <v>977</v>
      </c>
      <c r="B483" s="74">
        <v>400271.42200000002</v>
      </c>
      <c r="C483" s="74">
        <v>670.16</v>
      </c>
      <c r="D483" s="2">
        <v>45407</v>
      </c>
      <c r="E483" s="81"/>
    </row>
    <row r="484" spans="1:5" ht="15.75" x14ac:dyDescent="0.2">
      <c r="A484" s="74" t="s">
        <v>978</v>
      </c>
      <c r="B484" s="74">
        <v>400271.42200000002</v>
      </c>
      <c r="C484" s="74">
        <v>670.16</v>
      </c>
      <c r="D484" s="2">
        <v>45408</v>
      </c>
      <c r="E484" s="81"/>
    </row>
    <row r="485" spans="1:5" ht="15.75" x14ac:dyDescent="0.2">
      <c r="A485" s="74" t="s">
        <v>979</v>
      </c>
      <c r="B485" s="74">
        <v>400271.42200000002</v>
      </c>
      <c r="C485" s="74">
        <v>670.16</v>
      </c>
      <c r="D485" s="2">
        <v>45409</v>
      </c>
      <c r="E485" s="81">
        <v>626.89700000000005</v>
      </c>
    </row>
    <row r="486" spans="1:5" ht="15.75" x14ac:dyDescent="0.2">
      <c r="A486" s="74" t="s">
        <v>980</v>
      </c>
      <c r="B486" s="74">
        <v>400271.42200000002</v>
      </c>
      <c r="C486" s="74">
        <v>670.16</v>
      </c>
      <c r="D486" s="2">
        <v>45410</v>
      </c>
      <c r="E486" s="81">
        <v>624.50599999999997</v>
      </c>
    </row>
    <row r="487" spans="1:5" ht="15.75" x14ac:dyDescent="0.2">
      <c r="A487" s="74" t="s">
        <v>981</v>
      </c>
      <c r="B487" s="74">
        <v>400271.42200000002</v>
      </c>
      <c r="C487" s="74">
        <v>670.16</v>
      </c>
      <c r="D487" s="2">
        <v>45411</v>
      </c>
      <c r="E487" s="81">
        <v>620.29399999999998</v>
      </c>
    </row>
    <row r="488" spans="1:5" ht="15.75" x14ac:dyDescent="0.2">
      <c r="A488" s="74" t="s">
        <v>982</v>
      </c>
      <c r="B488" s="74">
        <v>400271.42200000002</v>
      </c>
      <c r="C488" s="74">
        <v>670.16</v>
      </c>
      <c r="D488" s="2">
        <v>45412</v>
      </c>
      <c r="E488" s="81">
        <v>618.66700000000003</v>
      </c>
    </row>
    <row r="489" spans="1:5" ht="15.75" x14ac:dyDescent="0.2">
      <c r="A489" s="74" t="s">
        <v>983</v>
      </c>
      <c r="B489" s="74">
        <v>400271.42200000002</v>
      </c>
      <c r="C489" s="74">
        <v>670.16</v>
      </c>
      <c r="D489" s="2">
        <v>45413</v>
      </c>
      <c r="E489" s="81">
        <v>617.80899999999997</v>
      </c>
    </row>
    <row r="490" spans="1:5" ht="15.75" x14ac:dyDescent="0.2">
      <c r="A490" s="74" t="s">
        <v>984</v>
      </c>
      <c r="B490" s="74">
        <v>400271.42200000002</v>
      </c>
      <c r="C490" s="74">
        <v>670.16</v>
      </c>
      <c r="D490" s="2">
        <v>45414</v>
      </c>
      <c r="E490" s="81">
        <v>617.30499999999995</v>
      </c>
    </row>
    <row r="491" spans="1:5" ht="15.75" x14ac:dyDescent="0.2">
      <c r="A491" s="74" t="s">
        <v>985</v>
      </c>
      <c r="B491" s="74">
        <v>400271.42200000002</v>
      </c>
      <c r="C491" s="74">
        <v>670.16</v>
      </c>
      <c r="D491" s="2">
        <v>45415</v>
      </c>
      <c r="E491" s="81">
        <v>617.05100000000004</v>
      </c>
    </row>
    <row r="492" spans="1:5" ht="15.75" x14ac:dyDescent="0.2">
      <c r="A492" s="74" t="s">
        <v>986</v>
      </c>
      <c r="B492" s="74">
        <v>400271.42200000002</v>
      </c>
      <c r="C492" s="74">
        <v>670.16</v>
      </c>
      <c r="D492" s="2">
        <v>45416</v>
      </c>
      <c r="E492" s="81">
        <v>616.803</v>
      </c>
    </row>
    <row r="493" spans="1:5" ht="15.75" x14ac:dyDescent="0.2">
      <c r="A493" s="74" t="s">
        <v>987</v>
      </c>
      <c r="B493" s="74">
        <v>400271.42200000002</v>
      </c>
      <c r="C493" s="74">
        <v>670.16</v>
      </c>
      <c r="D493" s="2">
        <v>45417</v>
      </c>
      <c r="E493" s="81">
        <v>615.99300000000005</v>
      </c>
    </row>
    <row r="494" spans="1:5" ht="15.75" x14ac:dyDescent="0.2">
      <c r="A494" s="74" t="s">
        <v>988</v>
      </c>
      <c r="B494" s="74">
        <v>400271.42200000002</v>
      </c>
      <c r="C494" s="74">
        <v>670.16</v>
      </c>
      <c r="D494" s="2">
        <v>45418</v>
      </c>
      <c r="E494" s="81">
        <v>615.40899999999999</v>
      </c>
    </row>
    <row r="495" spans="1:5" ht="15.75" x14ac:dyDescent="0.2">
      <c r="A495" s="74" t="s">
        <v>989</v>
      </c>
      <c r="B495" s="74">
        <v>400271.42200000002</v>
      </c>
      <c r="C495" s="74">
        <v>670.16</v>
      </c>
      <c r="D495" s="2">
        <v>45419</v>
      </c>
      <c r="E495" s="81">
        <v>615.06100000000004</v>
      </c>
    </row>
    <row r="496" spans="1:5" ht="15.75" x14ac:dyDescent="0.2">
      <c r="A496" s="74" t="s">
        <v>990</v>
      </c>
      <c r="B496" s="74">
        <v>400271.42200000002</v>
      </c>
      <c r="C496" s="74">
        <v>670.16</v>
      </c>
      <c r="D496" s="2">
        <v>45420</v>
      </c>
      <c r="E496" s="81">
        <v>620.726</v>
      </c>
    </row>
    <row r="497" spans="1:5" ht="15.75" x14ac:dyDescent="0.2">
      <c r="A497" s="74" t="s">
        <v>991</v>
      </c>
      <c r="B497" s="74">
        <v>400271.42200000002</v>
      </c>
      <c r="C497" s="74">
        <v>670.16</v>
      </c>
      <c r="D497" s="2">
        <v>45421</v>
      </c>
      <c r="E497" s="81">
        <v>622.28399999999999</v>
      </c>
    </row>
    <row r="498" spans="1:5" ht="15.75" x14ac:dyDescent="0.2">
      <c r="A498" s="74" t="s">
        <v>992</v>
      </c>
      <c r="B498" s="74">
        <v>400271.42200000002</v>
      </c>
      <c r="C498" s="74">
        <v>670.16</v>
      </c>
      <c r="D498" s="2">
        <v>45422</v>
      </c>
      <c r="E498" s="81">
        <v>623.19500000000005</v>
      </c>
    </row>
    <row r="499" spans="1:5" ht="15.75" x14ac:dyDescent="0.2">
      <c r="A499" s="74" t="s">
        <v>993</v>
      </c>
      <c r="B499" s="74">
        <v>400271.42200000002</v>
      </c>
      <c r="C499" s="74">
        <v>670.16</v>
      </c>
      <c r="D499" s="2">
        <v>45423</v>
      </c>
      <c r="E499" s="81">
        <v>612.423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B5" sqref="B5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  <col min="6" max="6" width="30.12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85" t="s">
        <v>1497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74">
        <v>3045444.5320000001</v>
      </c>
      <c r="B3" s="74">
        <v>399788505</v>
      </c>
      <c r="C3" s="74">
        <v>611.54</v>
      </c>
      <c r="D3" s="15">
        <v>44927</v>
      </c>
      <c r="E3" s="75"/>
      <c r="F3" t="s">
        <v>994</v>
      </c>
    </row>
    <row r="4" spans="1:6" ht="15.75" x14ac:dyDescent="0.2">
      <c r="A4" s="74">
        <v>3045444.5320000001</v>
      </c>
      <c r="B4" s="74">
        <v>399788505</v>
      </c>
      <c r="C4" s="74">
        <v>611.54</v>
      </c>
      <c r="D4" s="2">
        <v>44928</v>
      </c>
      <c r="E4" s="75"/>
    </row>
    <row r="5" spans="1:6" ht="15.75" x14ac:dyDescent="0.2">
      <c r="A5" s="74">
        <v>3045444.5320000001</v>
      </c>
      <c r="B5" s="74">
        <v>399788505</v>
      </c>
      <c r="C5" s="74">
        <v>611.54</v>
      </c>
      <c r="D5" s="2">
        <v>44929</v>
      </c>
      <c r="E5" s="75"/>
    </row>
    <row r="6" spans="1:6" ht="15.75" x14ac:dyDescent="0.2">
      <c r="A6" s="74">
        <v>3045444.5320000001</v>
      </c>
      <c r="B6" s="74">
        <v>399788505</v>
      </c>
      <c r="C6" s="74">
        <v>611.54</v>
      </c>
      <c r="D6" s="2">
        <v>44930</v>
      </c>
      <c r="E6" s="75"/>
    </row>
    <row r="7" spans="1:6" ht="15.75" x14ac:dyDescent="0.2">
      <c r="A7" s="74">
        <v>3045444.5320000001</v>
      </c>
      <c r="B7" s="74">
        <v>399788505</v>
      </c>
      <c r="C7" s="74">
        <v>611.54</v>
      </c>
      <c r="D7" s="2">
        <v>44931</v>
      </c>
      <c r="E7" s="75"/>
    </row>
    <row r="8" spans="1:6" ht="15.75" x14ac:dyDescent="0.2">
      <c r="A8" s="74">
        <v>3045444.5320000001</v>
      </c>
      <c r="B8" s="74">
        <v>399788505</v>
      </c>
      <c r="C8" s="74">
        <v>611.54</v>
      </c>
      <c r="D8" s="2">
        <v>44932</v>
      </c>
      <c r="E8" s="75"/>
    </row>
    <row r="9" spans="1:6" ht="15.75" x14ac:dyDescent="0.2">
      <c r="A9" s="74">
        <v>3045444.5320000001</v>
      </c>
      <c r="B9" s="74">
        <v>399788505</v>
      </c>
      <c r="C9" s="74">
        <v>611.54</v>
      </c>
      <c r="D9" s="2">
        <v>44933</v>
      </c>
      <c r="E9" s="75"/>
    </row>
    <row r="10" spans="1:6" ht="15.75" x14ac:dyDescent="0.2">
      <c r="A10" s="74">
        <v>3045444.5320000001</v>
      </c>
      <c r="B10" s="74">
        <v>399788505</v>
      </c>
      <c r="C10" s="74">
        <v>611.54</v>
      </c>
      <c r="D10" s="2">
        <v>44934</v>
      </c>
      <c r="E10" s="75"/>
    </row>
    <row r="11" spans="1:6" ht="15.75" x14ac:dyDescent="0.2">
      <c r="A11" s="74">
        <v>3045444.5320000001</v>
      </c>
      <c r="B11" s="74">
        <v>399788505</v>
      </c>
      <c r="C11" s="74">
        <v>611.54</v>
      </c>
      <c r="D11" s="2">
        <v>44935</v>
      </c>
      <c r="E11" s="75"/>
    </row>
    <row r="12" spans="1:6" ht="15.75" x14ac:dyDescent="0.2">
      <c r="A12" s="74">
        <v>3045444.5320000001</v>
      </c>
      <c r="B12" s="74">
        <v>399788505</v>
      </c>
      <c r="C12" s="74">
        <v>611.54</v>
      </c>
      <c r="D12" s="2">
        <v>44936</v>
      </c>
      <c r="E12" s="76"/>
    </row>
    <row r="13" spans="1:6" ht="15.75" x14ac:dyDescent="0.2">
      <c r="A13" s="74">
        <v>3045444.5320000001</v>
      </c>
      <c r="B13" s="74">
        <v>399788505</v>
      </c>
      <c r="C13" s="74">
        <v>611.54</v>
      </c>
      <c r="D13" s="2">
        <v>44937</v>
      </c>
      <c r="E13" s="75"/>
    </row>
    <row r="14" spans="1:6" ht="15.75" x14ac:dyDescent="0.2">
      <c r="A14" s="74">
        <v>3045444.5320000001</v>
      </c>
      <c r="B14" s="74">
        <v>399788505</v>
      </c>
      <c r="C14" s="74">
        <v>611.54</v>
      </c>
      <c r="D14" s="2">
        <v>44938</v>
      </c>
      <c r="E14" s="75"/>
    </row>
    <row r="15" spans="1:6" ht="15.75" x14ac:dyDescent="0.2">
      <c r="A15" s="74">
        <v>3045444.5320000001</v>
      </c>
      <c r="B15" s="74">
        <v>399788505</v>
      </c>
      <c r="C15" s="74">
        <v>611.54</v>
      </c>
      <c r="D15" s="2">
        <v>44939</v>
      </c>
      <c r="E15" s="75"/>
    </row>
    <row r="16" spans="1:6" ht="15.75" x14ac:dyDescent="0.2">
      <c r="A16" s="74">
        <v>3045444.5320000001</v>
      </c>
      <c r="B16" s="74">
        <v>399788505</v>
      </c>
      <c r="C16" s="74">
        <v>611.54</v>
      </c>
      <c r="D16" s="2">
        <v>44940</v>
      </c>
      <c r="E16" s="75"/>
    </row>
    <row r="17" spans="1:5" ht="15.75" x14ac:dyDescent="0.2">
      <c r="A17" s="74">
        <v>3045444.5320000001</v>
      </c>
      <c r="B17" s="74">
        <v>399788505</v>
      </c>
      <c r="C17" s="74">
        <v>611.54</v>
      </c>
      <c r="D17" s="2">
        <v>44941</v>
      </c>
      <c r="E17" s="75"/>
    </row>
    <row r="18" spans="1:5" ht="15.75" x14ac:dyDescent="0.2">
      <c r="A18" s="74">
        <v>3045444.5320000001</v>
      </c>
      <c r="B18" s="74">
        <v>399788505</v>
      </c>
      <c r="C18" s="74">
        <v>611.54</v>
      </c>
      <c r="D18" s="2">
        <v>44942</v>
      </c>
      <c r="E18" s="75"/>
    </row>
    <row r="19" spans="1:5" ht="15.75" x14ac:dyDescent="0.2">
      <c r="A19" s="74">
        <v>3045444.5320000001</v>
      </c>
      <c r="B19" s="74">
        <v>399788505</v>
      </c>
      <c r="C19" s="74">
        <v>611.54</v>
      </c>
      <c r="D19" s="2">
        <v>44943</v>
      </c>
      <c r="E19" s="75"/>
    </row>
    <row r="20" spans="1:5" ht="15.75" x14ac:dyDescent="0.2">
      <c r="A20" s="74">
        <v>3045444.5320000001</v>
      </c>
      <c r="B20" s="74">
        <v>399788505</v>
      </c>
      <c r="C20" s="74">
        <v>611.54</v>
      </c>
      <c r="D20" s="2">
        <v>44944</v>
      </c>
      <c r="E20" s="76"/>
    </row>
    <row r="21" spans="1:5" ht="15.75" x14ac:dyDescent="0.2">
      <c r="A21" s="74">
        <v>3045444.5320000001</v>
      </c>
      <c r="B21" s="74">
        <v>399788505</v>
      </c>
      <c r="C21" s="74">
        <v>611.54</v>
      </c>
      <c r="D21" s="2">
        <v>44945</v>
      </c>
      <c r="E21" s="75"/>
    </row>
    <row r="22" spans="1:5" ht="15.75" x14ac:dyDescent="0.2">
      <c r="A22" s="74">
        <v>3045444.5320000001</v>
      </c>
      <c r="B22" s="74">
        <v>399788505</v>
      </c>
      <c r="C22" s="74">
        <v>611.54</v>
      </c>
      <c r="D22" s="2">
        <v>44946</v>
      </c>
      <c r="E22" s="75"/>
    </row>
    <row r="23" spans="1:5" ht="15.75" x14ac:dyDescent="0.2">
      <c r="A23" s="74">
        <v>3045444.5320000001</v>
      </c>
      <c r="B23" s="74">
        <v>399788505</v>
      </c>
      <c r="C23" s="74">
        <v>611.54</v>
      </c>
      <c r="D23" s="2">
        <v>44947</v>
      </c>
      <c r="E23" s="75"/>
    </row>
    <row r="24" spans="1:5" ht="15.75" x14ac:dyDescent="0.2">
      <c r="A24" s="74">
        <v>3045444.5320000001</v>
      </c>
      <c r="B24" s="74">
        <v>399788505</v>
      </c>
      <c r="C24" s="74">
        <v>611.54</v>
      </c>
      <c r="D24" s="2">
        <v>44948</v>
      </c>
      <c r="E24" s="75"/>
    </row>
    <row r="25" spans="1:5" ht="15.75" x14ac:dyDescent="0.2">
      <c r="A25" s="74">
        <v>3045444.5320000001</v>
      </c>
      <c r="B25" s="74">
        <v>399788505</v>
      </c>
      <c r="C25" s="74">
        <v>611.54</v>
      </c>
      <c r="D25" s="2">
        <v>44949</v>
      </c>
      <c r="E25" s="75"/>
    </row>
    <row r="26" spans="1:5" ht="15.75" x14ac:dyDescent="0.2">
      <c r="A26" s="74">
        <v>3045444.5320000001</v>
      </c>
      <c r="B26" s="74">
        <v>399788505</v>
      </c>
      <c r="C26" s="74">
        <v>611.54</v>
      </c>
      <c r="D26" s="2">
        <v>44950</v>
      </c>
      <c r="E26" s="75"/>
    </row>
    <row r="27" spans="1:5" ht="15.75" x14ac:dyDescent="0.2">
      <c r="A27" s="74">
        <v>3045444.5320000001</v>
      </c>
      <c r="B27" s="74">
        <v>399788505</v>
      </c>
      <c r="C27" s="74">
        <v>611.54</v>
      </c>
      <c r="D27" s="2">
        <v>44951</v>
      </c>
      <c r="E27" s="75"/>
    </row>
    <row r="28" spans="1:5" ht="15.75" x14ac:dyDescent="0.2">
      <c r="A28" s="74">
        <v>3045444.5320000001</v>
      </c>
      <c r="B28" s="74">
        <v>399788505</v>
      </c>
      <c r="C28" s="74">
        <v>611.54</v>
      </c>
      <c r="D28" s="2">
        <v>44952</v>
      </c>
      <c r="E28" s="75"/>
    </row>
    <row r="29" spans="1:5" ht="15.75" x14ac:dyDescent="0.2">
      <c r="A29" s="74">
        <v>3045444.5320000001</v>
      </c>
      <c r="B29" s="74">
        <v>399788505</v>
      </c>
      <c r="C29" s="74">
        <v>611.54</v>
      </c>
      <c r="D29" s="2">
        <v>44953</v>
      </c>
      <c r="E29" s="75"/>
    </row>
    <row r="30" spans="1:5" ht="15.75" x14ac:dyDescent="0.2">
      <c r="A30" s="74">
        <v>3045444.5320000001</v>
      </c>
      <c r="B30" s="74">
        <v>399788505</v>
      </c>
      <c r="C30" s="74">
        <v>611.54</v>
      </c>
      <c r="D30" s="2">
        <v>44954</v>
      </c>
      <c r="E30" s="76"/>
    </row>
    <row r="31" spans="1:5" ht="15.75" x14ac:dyDescent="0.2">
      <c r="A31" s="74">
        <v>3045444.5320000001</v>
      </c>
      <c r="B31" s="74">
        <v>399788505</v>
      </c>
      <c r="C31" s="74">
        <v>611.54</v>
      </c>
      <c r="D31" s="2">
        <v>44955</v>
      </c>
      <c r="E31" s="75"/>
    </row>
    <row r="32" spans="1:5" ht="15.75" x14ac:dyDescent="0.2">
      <c r="A32" s="74">
        <v>3045444.5320000001</v>
      </c>
      <c r="B32" s="74">
        <v>399788505</v>
      </c>
      <c r="C32" s="74">
        <v>611.54</v>
      </c>
      <c r="D32" s="2">
        <v>44956</v>
      </c>
      <c r="E32" s="75"/>
    </row>
    <row r="33" spans="1:5" ht="15.75" x14ac:dyDescent="0.2">
      <c r="A33" s="74">
        <v>3045444.5320000001</v>
      </c>
      <c r="B33" s="74">
        <v>399788505</v>
      </c>
      <c r="C33" s="74">
        <v>611.54</v>
      </c>
      <c r="D33" s="2">
        <v>44957</v>
      </c>
      <c r="E33" s="75"/>
    </row>
    <row r="34" spans="1:5" ht="15.75" x14ac:dyDescent="0.2">
      <c r="A34" s="74">
        <v>3045444.5320000001</v>
      </c>
      <c r="B34" s="74">
        <v>399788505</v>
      </c>
      <c r="C34" s="74">
        <v>611.54</v>
      </c>
      <c r="D34" s="2">
        <v>44958</v>
      </c>
      <c r="E34" s="75"/>
    </row>
    <row r="35" spans="1:5" ht="15.75" x14ac:dyDescent="0.2">
      <c r="A35" s="74">
        <v>3045444.5320000001</v>
      </c>
      <c r="B35" s="74">
        <v>399788505</v>
      </c>
      <c r="C35" s="74">
        <v>611.54</v>
      </c>
      <c r="D35" s="2">
        <v>44959</v>
      </c>
      <c r="E35" s="76"/>
    </row>
    <row r="36" spans="1:5" ht="15.75" x14ac:dyDescent="0.2">
      <c r="A36" s="74">
        <v>3045444.5320000001</v>
      </c>
      <c r="B36" s="74">
        <v>399788505</v>
      </c>
      <c r="C36" s="74">
        <v>611.54</v>
      </c>
      <c r="D36" s="2">
        <v>44960</v>
      </c>
      <c r="E36" s="75"/>
    </row>
    <row r="37" spans="1:5" ht="15.75" x14ac:dyDescent="0.2">
      <c r="A37" s="74">
        <v>3045444.5320000001</v>
      </c>
      <c r="B37" s="74">
        <v>399788505</v>
      </c>
      <c r="C37" s="74">
        <v>611.54</v>
      </c>
      <c r="D37" s="2">
        <v>44961</v>
      </c>
      <c r="E37" s="75"/>
    </row>
    <row r="38" spans="1:5" ht="15.75" x14ac:dyDescent="0.2">
      <c r="A38" s="74">
        <v>3045444.5320000001</v>
      </c>
      <c r="B38" s="74">
        <v>399788505</v>
      </c>
      <c r="C38" s="74">
        <v>611.54</v>
      </c>
      <c r="D38" s="2">
        <v>44962</v>
      </c>
      <c r="E38" s="75"/>
    </row>
    <row r="39" spans="1:5" ht="15.75" x14ac:dyDescent="0.2">
      <c r="A39" s="74">
        <v>3045444.5320000001</v>
      </c>
      <c r="B39" s="74">
        <v>399788505</v>
      </c>
      <c r="C39" s="74">
        <v>611.54</v>
      </c>
      <c r="D39" s="2">
        <v>44963</v>
      </c>
      <c r="E39" s="75"/>
    </row>
    <row r="40" spans="1:5" ht="15.75" x14ac:dyDescent="0.2">
      <c r="A40" s="74">
        <v>3045444.5320000001</v>
      </c>
      <c r="B40" s="74">
        <v>399788505</v>
      </c>
      <c r="C40" s="74">
        <v>611.54</v>
      </c>
      <c r="D40" s="2">
        <v>44964</v>
      </c>
      <c r="E40" s="75"/>
    </row>
    <row r="41" spans="1:5" ht="15.75" x14ac:dyDescent="0.2">
      <c r="A41" s="74">
        <v>3045444.5320000001</v>
      </c>
      <c r="B41" s="74">
        <v>399788505</v>
      </c>
      <c r="C41" s="74">
        <v>611.54</v>
      </c>
      <c r="D41" s="2">
        <v>44965</v>
      </c>
      <c r="E41" s="76"/>
    </row>
    <row r="42" spans="1:5" ht="15.75" x14ac:dyDescent="0.2">
      <c r="A42" s="74">
        <v>3045444.5320000001</v>
      </c>
      <c r="B42" s="74">
        <v>399788505</v>
      </c>
      <c r="C42" s="74">
        <v>611.54</v>
      </c>
      <c r="D42" s="2">
        <v>44966</v>
      </c>
      <c r="E42" s="75"/>
    </row>
    <row r="43" spans="1:5" ht="15.75" x14ac:dyDescent="0.2">
      <c r="A43" s="74">
        <v>3045444.5320000001</v>
      </c>
      <c r="B43" s="74">
        <v>399788505</v>
      </c>
      <c r="C43" s="74">
        <v>611.54</v>
      </c>
      <c r="D43" s="2">
        <v>44967</v>
      </c>
      <c r="E43" s="75"/>
    </row>
    <row r="44" spans="1:5" ht="15.75" x14ac:dyDescent="0.2">
      <c r="A44" s="74">
        <v>3045444.5320000001</v>
      </c>
      <c r="B44" s="74">
        <v>399788505</v>
      </c>
      <c r="C44" s="74">
        <v>611.54</v>
      </c>
      <c r="D44" s="2">
        <v>44968</v>
      </c>
      <c r="E44" s="75"/>
    </row>
    <row r="45" spans="1:5" ht="15.75" x14ac:dyDescent="0.2">
      <c r="A45" s="74">
        <v>3045444.5320000001</v>
      </c>
      <c r="B45" s="74">
        <v>399788505</v>
      </c>
      <c r="C45" s="74">
        <v>611.54</v>
      </c>
      <c r="D45" s="2">
        <v>44969</v>
      </c>
      <c r="E45" s="75"/>
    </row>
    <row r="46" spans="1:5" ht="15.75" x14ac:dyDescent="0.2">
      <c r="A46" s="74">
        <v>3045444.5320000001</v>
      </c>
      <c r="B46" s="74">
        <v>399788505</v>
      </c>
      <c r="C46" s="74">
        <v>611.54</v>
      </c>
      <c r="D46" s="2">
        <v>44970</v>
      </c>
      <c r="E46" s="75"/>
    </row>
    <row r="47" spans="1:5" ht="15.75" x14ac:dyDescent="0.2">
      <c r="A47" s="74">
        <v>3045444.5320000001</v>
      </c>
      <c r="B47" s="74">
        <v>399788505</v>
      </c>
      <c r="C47" s="74">
        <v>611.54</v>
      </c>
      <c r="D47" s="2">
        <v>44971</v>
      </c>
      <c r="E47" s="76"/>
    </row>
    <row r="48" spans="1:5" ht="15.75" x14ac:dyDescent="0.2">
      <c r="A48" s="74">
        <v>3045444.5320000001</v>
      </c>
      <c r="B48" s="74">
        <v>399788505</v>
      </c>
      <c r="C48" s="74">
        <v>611.54</v>
      </c>
      <c r="D48" s="2">
        <v>44972</v>
      </c>
      <c r="E48" s="76"/>
    </row>
    <row r="49" spans="1:5" ht="15.75" x14ac:dyDescent="0.2">
      <c r="A49" s="74">
        <v>3045444.5320000001</v>
      </c>
      <c r="B49" s="74">
        <v>399788505</v>
      </c>
      <c r="C49" s="74">
        <v>611.54</v>
      </c>
      <c r="D49" s="2">
        <v>44973</v>
      </c>
      <c r="E49" s="76"/>
    </row>
    <row r="50" spans="1:5" ht="15.75" x14ac:dyDescent="0.2">
      <c r="A50" s="74">
        <v>3045444.5320000001</v>
      </c>
      <c r="B50" s="74">
        <v>399788505</v>
      </c>
      <c r="C50" s="74">
        <v>611.54</v>
      </c>
      <c r="D50" s="2">
        <v>44974</v>
      </c>
      <c r="E50" s="76"/>
    </row>
    <row r="51" spans="1:5" ht="15.75" x14ac:dyDescent="0.2">
      <c r="A51" s="74">
        <v>3045444.5320000001</v>
      </c>
      <c r="B51" s="74">
        <v>399788505</v>
      </c>
      <c r="C51" s="74">
        <v>611.54</v>
      </c>
      <c r="D51" s="2">
        <v>44975</v>
      </c>
      <c r="E51" s="76"/>
    </row>
    <row r="52" spans="1:5" ht="15.75" x14ac:dyDescent="0.2">
      <c r="A52" s="74">
        <v>3045444.5320000001</v>
      </c>
      <c r="B52" s="74">
        <v>399788505</v>
      </c>
      <c r="C52" s="74">
        <v>611.54</v>
      </c>
      <c r="D52" s="2">
        <v>44976</v>
      </c>
      <c r="E52" s="76"/>
    </row>
    <row r="53" spans="1:5" ht="15.75" x14ac:dyDescent="0.2">
      <c r="A53" s="74">
        <v>3045444.5320000001</v>
      </c>
      <c r="B53" s="74">
        <v>399788505</v>
      </c>
      <c r="C53" s="74">
        <v>611.54</v>
      </c>
      <c r="D53" s="2">
        <v>44977</v>
      </c>
      <c r="E53" s="76"/>
    </row>
    <row r="54" spans="1:5" ht="15.75" x14ac:dyDescent="0.2">
      <c r="A54" s="74">
        <v>3045444.5320000001</v>
      </c>
      <c r="B54" s="74">
        <v>399788505</v>
      </c>
      <c r="C54" s="74">
        <v>611.54</v>
      </c>
      <c r="D54" s="2">
        <v>44978</v>
      </c>
      <c r="E54" s="76"/>
    </row>
    <row r="55" spans="1:5" ht="15.75" x14ac:dyDescent="0.2">
      <c r="A55" s="74">
        <v>3045444.5320000001</v>
      </c>
      <c r="B55" s="74">
        <v>399788505</v>
      </c>
      <c r="C55" s="74">
        <v>611.54</v>
      </c>
      <c r="D55" s="2">
        <v>44979</v>
      </c>
      <c r="E55" s="76"/>
    </row>
    <row r="56" spans="1:5" ht="15.75" x14ac:dyDescent="0.2">
      <c r="A56" s="74">
        <v>3045444.5320000001</v>
      </c>
      <c r="B56" s="74">
        <v>399788505</v>
      </c>
      <c r="C56" s="74">
        <v>611.54</v>
      </c>
      <c r="D56" s="2">
        <v>44980</v>
      </c>
      <c r="E56" s="76"/>
    </row>
    <row r="57" spans="1:5" ht="15.75" x14ac:dyDescent="0.2">
      <c r="A57" s="74">
        <v>3045444.5320000001</v>
      </c>
      <c r="B57" s="74">
        <v>399788505</v>
      </c>
      <c r="C57" s="74">
        <v>611.54</v>
      </c>
      <c r="D57" s="2">
        <v>44981</v>
      </c>
      <c r="E57" s="75"/>
    </row>
    <row r="58" spans="1:5" ht="15.75" x14ac:dyDescent="0.2">
      <c r="A58" s="74">
        <v>3045444.5320000001</v>
      </c>
      <c r="B58" s="74">
        <v>399788505</v>
      </c>
      <c r="C58" s="74">
        <v>611.54</v>
      </c>
      <c r="D58" s="2">
        <v>44982</v>
      </c>
      <c r="E58" s="75"/>
    </row>
    <row r="59" spans="1:5" ht="15.75" x14ac:dyDescent="0.2">
      <c r="A59" s="74">
        <v>3045444.5320000001</v>
      </c>
      <c r="B59" s="74">
        <v>399788505</v>
      </c>
      <c r="C59" s="74">
        <v>611.54</v>
      </c>
      <c r="D59" s="2">
        <v>44983</v>
      </c>
      <c r="E59" s="75"/>
    </row>
    <row r="60" spans="1:5" ht="15.75" x14ac:dyDescent="0.2">
      <c r="A60" s="74">
        <v>3045444.5320000001</v>
      </c>
      <c r="B60" s="74">
        <v>399788505</v>
      </c>
      <c r="C60" s="74">
        <v>611.54</v>
      </c>
      <c r="D60" s="2">
        <v>44984</v>
      </c>
      <c r="E60" s="75"/>
    </row>
    <row r="61" spans="1:5" ht="15.75" x14ac:dyDescent="0.2">
      <c r="A61" s="74">
        <v>3045444.5320000001</v>
      </c>
      <c r="B61" s="74">
        <v>399788505</v>
      </c>
      <c r="C61" s="74">
        <v>611.54</v>
      </c>
      <c r="D61" s="2">
        <v>44985</v>
      </c>
      <c r="E61" s="76"/>
    </row>
    <row r="62" spans="1:5" ht="15.75" x14ac:dyDescent="0.2">
      <c r="A62" s="74">
        <v>3045444.5320000001</v>
      </c>
      <c r="B62" s="74">
        <v>399788505</v>
      </c>
      <c r="C62" s="74">
        <v>611.54</v>
      </c>
      <c r="D62" s="2">
        <v>44986</v>
      </c>
      <c r="E62" s="75"/>
    </row>
    <row r="63" spans="1:5" ht="15.75" x14ac:dyDescent="0.2">
      <c r="A63" s="74">
        <v>3045444.5320000001</v>
      </c>
      <c r="B63" s="74">
        <v>399788505</v>
      </c>
      <c r="C63" s="74">
        <v>611.54</v>
      </c>
      <c r="D63" s="2">
        <v>44987</v>
      </c>
      <c r="E63" s="75"/>
    </row>
    <row r="64" spans="1:5" ht="15.75" x14ac:dyDescent="0.2">
      <c r="A64" s="74">
        <v>3045444.5320000001</v>
      </c>
      <c r="B64" s="74">
        <v>399788505</v>
      </c>
      <c r="C64" s="74">
        <v>611.54</v>
      </c>
      <c r="D64" s="2">
        <v>44988</v>
      </c>
      <c r="E64" s="75"/>
    </row>
    <row r="65" spans="1:5" ht="15.75" x14ac:dyDescent="0.2">
      <c r="A65" s="74">
        <v>3045444.5320000001</v>
      </c>
      <c r="B65" s="74">
        <v>399788505</v>
      </c>
      <c r="C65" s="74">
        <v>611.54</v>
      </c>
      <c r="D65" s="2">
        <v>44989</v>
      </c>
      <c r="E65" s="75"/>
    </row>
    <row r="66" spans="1:5" ht="15.75" x14ac:dyDescent="0.2">
      <c r="A66" s="74">
        <v>3045444.5320000001</v>
      </c>
      <c r="B66" s="74">
        <v>399788505</v>
      </c>
      <c r="C66" s="74">
        <v>611.54</v>
      </c>
      <c r="D66" s="2">
        <v>44990</v>
      </c>
      <c r="E66" s="76"/>
    </row>
    <row r="67" spans="1:5" ht="15.75" x14ac:dyDescent="0.2">
      <c r="A67" s="74">
        <v>3045444.5320000001</v>
      </c>
      <c r="B67" s="74">
        <v>399788505</v>
      </c>
      <c r="C67" s="74">
        <v>611.54</v>
      </c>
      <c r="D67" s="2">
        <v>44991</v>
      </c>
      <c r="E67" s="75"/>
    </row>
    <row r="68" spans="1:5" ht="15.75" x14ac:dyDescent="0.2">
      <c r="A68" s="74">
        <v>3045444.5320000001</v>
      </c>
      <c r="B68" s="74">
        <v>399788505</v>
      </c>
      <c r="C68" s="74">
        <v>611.54</v>
      </c>
      <c r="D68" s="2">
        <v>44992</v>
      </c>
      <c r="E68" s="75"/>
    </row>
    <row r="69" spans="1:5" ht="15.75" x14ac:dyDescent="0.2">
      <c r="A69" s="74">
        <v>3045444.5320000001</v>
      </c>
      <c r="B69" s="74">
        <v>399788505</v>
      </c>
      <c r="C69" s="74">
        <v>611.54</v>
      </c>
      <c r="D69" s="2">
        <v>44993</v>
      </c>
      <c r="E69" s="75"/>
    </row>
    <row r="70" spans="1:5" ht="15.75" x14ac:dyDescent="0.2">
      <c r="A70" s="74">
        <v>3045444.5320000001</v>
      </c>
      <c r="B70" s="74">
        <v>399788505</v>
      </c>
      <c r="C70" s="74">
        <v>611.54</v>
      </c>
      <c r="D70" s="2">
        <v>44994</v>
      </c>
      <c r="E70" s="75"/>
    </row>
    <row r="71" spans="1:5" ht="15.75" x14ac:dyDescent="0.2">
      <c r="A71" s="74">
        <v>3045444.5320000001</v>
      </c>
      <c r="B71" s="74">
        <v>399788505</v>
      </c>
      <c r="C71" s="74">
        <v>611.54</v>
      </c>
      <c r="D71" s="2">
        <v>44995</v>
      </c>
      <c r="E71" s="75"/>
    </row>
    <row r="72" spans="1:5" ht="15.75" x14ac:dyDescent="0.2">
      <c r="A72" s="74">
        <v>3045444.5320000001</v>
      </c>
      <c r="B72" s="74">
        <v>399788505</v>
      </c>
      <c r="C72" s="74">
        <v>611.54</v>
      </c>
      <c r="D72" s="2">
        <v>44996</v>
      </c>
      <c r="E72" s="75"/>
    </row>
    <row r="73" spans="1:5" ht="15.75" x14ac:dyDescent="0.2">
      <c r="A73" s="74">
        <v>3045444.5320000001</v>
      </c>
      <c r="B73" s="74">
        <v>399788505</v>
      </c>
      <c r="C73" s="74">
        <v>611.54</v>
      </c>
      <c r="D73" s="2">
        <v>44997</v>
      </c>
      <c r="E73" s="75"/>
    </row>
    <row r="74" spans="1:5" ht="15.75" x14ac:dyDescent="0.2">
      <c r="A74" s="74">
        <v>3045444.5320000001</v>
      </c>
      <c r="B74" s="74">
        <v>399788505</v>
      </c>
      <c r="C74" s="74">
        <v>611.54</v>
      </c>
      <c r="D74" s="2">
        <v>44998</v>
      </c>
      <c r="E74" s="75"/>
    </row>
    <row r="75" spans="1:5" ht="15.75" x14ac:dyDescent="0.2">
      <c r="A75" s="74">
        <v>3045444.5320000001</v>
      </c>
      <c r="B75" s="74">
        <v>399788505</v>
      </c>
      <c r="C75" s="74">
        <v>611.54</v>
      </c>
      <c r="D75" s="2">
        <v>44999</v>
      </c>
      <c r="E75" s="75"/>
    </row>
    <row r="76" spans="1:5" ht="15.75" x14ac:dyDescent="0.2">
      <c r="A76" s="74">
        <v>3045444.5320000001</v>
      </c>
      <c r="B76" s="74">
        <v>399788505</v>
      </c>
      <c r="C76" s="74">
        <v>611.54</v>
      </c>
      <c r="D76" s="2">
        <v>45000</v>
      </c>
      <c r="E76" s="76"/>
    </row>
    <row r="77" spans="1:5" ht="15.75" x14ac:dyDescent="0.2">
      <c r="A77" s="74">
        <v>3045444.5320000001</v>
      </c>
      <c r="B77" s="74">
        <v>399788505</v>
      </c>
      <c r="C77" s="74">
        <v>611.54</v>
      </c>
      <c r="D77" s="2">
        <v>45001</v>
      </c>
      <c r="E77" s="75"/>
    </row>
    <row r="78" spans="1:5" ht="15.75" x14ac:dyDescent="0.2">
      <c r="A78" s="74">
        <v>3045444.5320000001</v>
      </c>
      <c r="B78" s="74">
        <v>399788505</v>
      </c>
      <c r="C78" s="74">
        <v>611.54</v>
      </c>
      <c r="D78" s="2">
        <v>45002</v>
      </c>
      <c r="E78" s="75"/>
    </row>
    <row r="79" spans="1:5" ht="15.75" x14ac:dyDescent="0.2">
      <c r="A79" s="74">
        <v>3045444.5320000001</v>
      </c>
      <c r="B79" s="74">
        <v>399788505</v>
      </c>
      <c r="C79" s="74">
        <v>611.54</v>
      </c>
      <c r="D79" s="2">
        <v>45003</v>
      </c>
      <c r="E79" s="76"/>
    </row>
    <row r="80" spans="1:5" ht="15.75" x14ac:dyDescent="0.2">
      <c r="A80" s="74">
        <v>3045444.5320000001</v>
      </c>
      <c r="B80" s="74">
        <v>399788505</v>
      </c>
      <c r="C80" s="74">
        <v>611.54</v>
      </c>
      <c r="D80" s="2">
        <v>45004</v>
      </c>
      <c r="E80" s="76"/>
    </row>
    <row r="81" spans="1:5" ht="15.75" x14ac:dyDescent="0.2">
      <c r="A81" s="74">
        <v>3045444.5320000001</v>
      </c>
      <c r="B81" s="74">
        <v>399788505</v>
      </c>
      <c r="C81" s="74">
        <v>611.54</v>
      </c>
      <c r="D81" s="2">
        <v>45005</v>
      </c>
      <c r="E81" s="76"/>
    </row>
    <row r="82" spans="1:5" ht="15.75" x14ac:dyDescent="0.2">
      <c r="A82" s="74">
        <v>3045444.5320000001</v>
      </c>
      <c r="B82" s="74">
        <v>399788505</v>
      </c>
      <c r="C82" s="74">
        <v>611.54</v>
      </c>
      <c r="D82" s="2">
        <v>45006</v>
      </c>
      <c r="E82" s="76"/>
    </row>
    <row r="83" spans="1:5" ht="15.75" x14ac:dyDescent="0.2">
      <c r="A83" s="74">
        <v>3045444.5320000001</v>
      </c>
      <c r="B83" s="74">
        <v>399788505</v>
      </c>
      <c r="C83" s="74">
        <v>611.54</v>
      </c>
      <c r="D83" s="2">
        <v>45007</v>
      </c>
      <c r="E83" s="76"/>
    </row>
    <row r="84" spans="1:5" ht="15.75" x14ac:dyDescent="0.2">
      <c r="A84" s="74">
        <v>3045444.5320000001</v>
      </c>
      <c r="B84" s="74">
        <v>399788505</v>
      </c>
      <c r="C84" s="74">
        <v>611.54</v>
      </c>
      <c r="D84" s="2">
        <v>45008</v>
      </c>
      <c r="E84" s="76"/>
    </row>
    <row r="85" spans="1:5" ht="15.75" x14ac:dyDescent="0.2">
      <c r="A85" s="74">
        <v>3045444.5320000001</v>
      </c>
      <c r="B85" s="74">
        <v>399788505</v>
      </c>
      <c r="C85" s="74">
        <v>611.54</v>
      </c>
      <c r="D85" s="2">
        <v>45009</v>
      </c>
      <c r="E85" s="75"/>
    </row>
    <row r="86" spans="1:5" ht="15.75" x14ac:dyDescent="0.2">
      <c r="A86" s="74">
        <v>3045444.5320000001</v>
      </c>
      <c r="B86" s="74">
        <v>399788505</v>
      </c>
      <c r="C86" s="74">
        <v>611.54</v>
      </c>
      <c r="D86" s="2">
        <v>45010</v>
      </c>
      <c r="E86" s="75"/>
    </row>
    <row r="87" spans="1:5" ht="15.75" x14ac:dyDescent="0.2">
      <c r="A87" s="74">
        <v>3045444.5320000001</v>
      </c>
      <c r="B87" s="74">
        <v>399788505</v>
      </c>
      <c r="C87" s="74">
        <v>611.54</v>
      </c>
      <c r="D87" s="2">
        <v>45011</v>
      </c>
      <c r="E87" s="75"/>
    </row>
    <row r="88" spans="1:5" ht="15.75" x14ac:dyDescent="0.2">
      <c r="A88" s="74">
        <v>3045444.5320000001</v>
      </c>
      <c r="B88" s="74">
        <v>399788505</v>
      </c>
      <c r="C88" s="74">
        <v>611.54</v>
      </c>
      <c r="D88" s="2">
        <v>45012</v>
      </c>
      <c r="E88" s="75"/>
    </row>
    <row r="89" spans="1:5" ht="15.75" x14ac:dyDescent="0.2">
      <c r="A89" s="74">
        <v>3045444.5320000001</v>
      </c>
      <c r="B89" s="74">
        <v>399788505</v>
      </c>
      <c r="C89" s="74">
        <v>611.54</v>
      </c>
      <c r="D89" s="2">
        <v>45013</v>
      </c>
      <c r="E89" s="75"/>
    </row>
    <row r="90" spans="1:5" ht="15.75" x14ac:dyDescent="0.2">
      <c r="A90" s="74">
        <v>3045444.5320000001</v>
      </c>
      <c r="B90" s="74">
        <v>399788505</v>
      </c>
      <c r="C90" s="74">
        <v>611.54</v>
      </c>
      <c r="D90" s="2">
        <v>45014</v>
      </c>
      <c r="E90" s="75"/>
    </row>
    <row r="91" spans="1:5" ht="15.75" x14ac:dyDescent="0.2">
      <c r="A91" s="74">
        <v>3045444.5320000001</v>
      </c>
      <c r="B91" s="74">
        <v>399788505</v>
      </c>
      <c r="C91" s="74">
        <v>611.54</v>
      </c>
      <c r="D91" s="2">
        <v>45015</v>
      </c>
      <c r="E91" s="76"/>
    </row>
    <row r="92" spans="1:5" ht="15.75" x14ac:dyDescent="0.2">
      <c r="A92" s="74">
        <v>3045444.5320000001</v>
      </c>
      <c r="B92" s="74">
        <v>399788505</v>
      </c>
      <c r="C92" s="74">
        <v>611.54</v>
      </c>
      <c r="D92" s="2">
        <v>45016</v>
      </c>
      <c r="E92" s="75"/>
    </row>
    <row r="93" spans="1:5" ht="15.75" x14ac:dyDescent="0.2">
      <c r="A93" s="74">
        <v>3045444.5320000001</v>
      </c>
      <c r="B93" s="74">
        <v>399788505</v>
      </c>
      <c r="C93" s="74">
        <v>611.54</v>
      </c>
      <c r="D93" s="2">
        <v>45017</v>
      </c>
      <c r="E93" s="75"/>
    </row>
    <row r="94" spans="1:5" ht="15.75" x14ac:dyDescent="0.2">
      <c r="A94" s="74">
        <v>3045444.5320000001</v>
      </c>
      <c r="B94" s="74">
        <v>399788505</v>
      </c>
      <c r="C94" s="74">
        <v>611.54</v>
      </c>
      <c r="D94" s="2">
        <v>45018</v>
      </c>
      <c r="E94" s="75"/>
    </row>
    <row r="95" spans="1:5" ht="15.75" x14ac:dyDescent="0.2">
      <c r="A95" s="74">
        <v>3045444.5320000001</v>
      </c>
      <c r="B95" s="74">
        <v>399788505</v>
      </c>
      <c r="C95" s="74">
        <v>611.54</v>
      </c>
      <c r="D95" s="2">
        <v>45019</v>
      </c>
      <c r="E95" s="75"/>
    </row>
    <row r="96" spans="1:5" ht="15.75" x14ac:dyDescent="0.2">
      <c r="A96" s="74">
        <v>3045444.5320000001</v>
      </c>
      <c r="B96" s="74">
        <v>399788505</v>
      </c>
      <c r="C96" s="74">
        <v>611.54</v>
      </c>
      <c r="D96" s="2">
        <v>45020</v>
      </c>
      <c r="E96" s="75"/>
    </row>
    <row r="97" spans="1:5" ht="15.75" x14ac:dyDescent="0.2">
      <c r="A97" s="74">
        <v>3045444.5320000001</v>
      </c>
      <c r="B97" s="74">
        <v>399788505</v>
      </c>
      <c r="C97" s="74">
        <v>611.54</v>
      </c>
      <c r="D97" s="2">
        <v>45021</v>
      </c>
      <c r="E97" s="75"/>
    </row>
    <row r="98" spans="1:5" ht="15.75" x14ac:dyDescent="0.2">
      <c r="A98" s="74">
        <v>3045444.5320000001</v>
      </c>
      <c r="B98" s="74">
        <v>399788505</v>
      </c>
      <c r="C98" s="74">
        <v>611.54</v>
      </c>
      <c r="D98" s="2">
        <v>45022</v>
      </c>
      <c r="E98" s="76"/>
    </row>
    <row r="99" spans="1:5" ht="15.75" x14ac:dyDescent="0.2">
      <c r="A99" s="74">
        <v>3045444.5320000001</v>
      </c>
      <c r="B99" s="74">
        <v>399788505</v>
      </c>
      <c r="C99" s="74">
        <v>611.54</v>
      </c>
      <c r="D99" s="2">
        <v>45023</v>
      </c>
      <c r="E99" s="75"/>
    </row>
    <row r="100" spans="1:5" ht="15.75" x14ac:dyDescent="0.2">
      <c r="A100" s="74">
        <v>3045444.5320000001</v>
      </c>
      <c r="B100" s="74">
        <v>399788505</v>
      </c>
      <c r="C100" s="74">
        <v>611.54</v>
      </c>
      <c r="D100" s="2">
        <v>45024</v>
      </c>
      <c r="E100" s="75"/>
    </row>
    <row r="101" spans="1:5" ht="15.75" x14ac:dyDescent="0.2">
      <c r="A101" s="74">
        <v>3045444.5320000001</v>
      </c>
      <c r="B101" s="74">
        <v>399788505</v>
      </c>
      <c r="C101" s="74">
        <v>611.54</v>
      </c>
      <c r="D101" s="2">
        <v>45025</v>
      </c>
      <c r="E101" s="75"/>
    </row>
    <row r="102" spans="1:5" ht="15.75" x14ac:dyDescent="0.2">
      <c r="A102" s="74">
        <v>3045444.5320000001</v>
      </c>
      <c r="B102" s="74">
        <v>399788505</v>
      </c>
      <c r="C102" s="74">
        <v>611.54</v>
      </c>
      <c r="D102" s="2">
        <v>45026</v>
      </c>
      <c r="E102" s="75"/>
    </row>
    <row r="103" spans="1:5" ht="15.75" x14ac:dyDescent="0.2">
      <c r="A103" s="74">
        <v>3045444.5320000001</v>
      </c>
      <c r="B103" s="74">
        <v>399788505</v>
      </c>
      <c r="C103" s="74">
        <v>611.54</v>
      </c>
      <c r="D103" s="2">
        <v>45027</v>
      </c>
      <c r="E103" s="75"/>
    </row>
    <row r="104" spans="1:5" ht="15.75" x14ac:dyDescent="0.2">
      <c r="A104" s="74">
        <v>3045444.5320000001</v>
      </c>
      <c r="B104" s="74">
        <v>399788505</v>
      </c>
      <c r="C104" s="74">
        <v>611.54</v>
      </c>
      <c r="D104" s="2">
        <v>45028</v>
      </c>
      <c r="E104" s="75"/>
    </row>
    <row r="105" spans="1:5" ht="15.75" x14ac:dyDescent="0.2">
      <c r="A105" s="74">
        <v>3045444.5320000001</v>
      </c>
      <c r="B105" s="74">
        <v>399788505</v>
      </c>
      <c r="C105" s="74">
        <v>611.54</v>
      </c>
      <c r="D105" s="2">
        <v>45029</v>
      </c>
      <c r="E105" s="75"/>
    </row>
    <row r="106" spans="1:5" ht="15.75" x14ac:dyDescent="0.2">
      <c r="A106" s="74">
        <v>3045444.5320000001</v>
      </c>
      <c r="B106" s="74">
        <v>399788505</v>
      </c>
      <c r="C106" s="74">
        <v>611.54</v>
      </c>
      <c r="D106" s="2">
        <v>45030</v>
      </c>
      <c r="E106" s="75"/>
    </row>
    <row r="107" spans="1:5" ht="15.75" x14ac:dyDescent="0.2">
      <c r="A107" s="74">
        <v>3045444.5320000001</v>
      </c>
      <c r="B107" s="74">
        <v>399788505</v>
      </c>
      <c r="C107" s="74">
        <v>611.54</v>
      </c>
      <c r="D107" s="2">
        <v>45031</v>
      </c>
      <c r="E107" s="76">
        <v>459.21</v>
      </c>
    </row>
    <row r="108" spans="1:5" ht="15.75" x14ac:dyDescent="0.2">
      <c r="A108" s="74">
        <v>3045444.5320000001</v>
      </c>
      <c r="B108" s="74">
        <v>399788505</v>
      </c>
      <c r="C108" s="74">
        <v>611.54</v>
      </c>
      <c r="D108" s="2">
        <v>45032</v>
      </c>
      <c r="E108" s="76"/>
    </row>
    <row r="109" spans="1:5" ht="15.75" x14ac:dyDescent="0.2">
      <c r="A109" s="74">
        <v>3045444.5320000001</v>
      </c>
      <c r="B109" s="74">
        <v>399788505</v>
      </c>
      <c r="C109" s="74">
        <v>611.54</v>
      </c>
      <c r="D109" s="2">
        <v>45033</v>
      </c>
      <c r="E109" s="76"/>
    </row>
    <row r="110" spans="1:5" ht="15.75" x14ac:dyDescent="0.2">
      <c r="A110" s="74">
        <v>3045444.5320000001</v>
      </c>
      <c r="B110" s="74">
        <v>399788505</v>
      </c>
      <c r="C110" s="74">
        <v>611.54</v>
      </c>
      <c r="D110" s="2">
        <v>45034</v>
      </c>
      <c r="E110" s="76"/>
    </row>
    <row r="111" spans="1:5" ht="15.75" x14ac:dyDescent="0.2">
      <c r="A111" s="74">
        <v>3045444.5320000001</v>
      </c>
      <c r="B111" s="74">
        <v>399788505</v>
      </c>
      <c r="C111" s="74">
        <v>611.54</v>
      </c>
      <c r="D111" s="2">
        <v>45035</v>
      </c>
      <c r="E111" s="76"/>
    </row>
    <row r="112" spans="1:5" ht="15.75" x14ac:dyDescent="0.2">
      <c r="A112" s="74">
        <v>3045444.5320000001</v>
      </c>
      <c r="B112" s="74">
        <v>399788505</v>
      </c>
      <c r="C112" s="74">
        <v>611.54</v>
      </c>
      <c r="D112" s="2">
        <v>45036</v>
      </c>
      <c r="E112" s="76">
        <v>459.29</v>
      </c>
    </row>
    <row r="113" spans="1:5" ht="15.75" x14ac:dyDescent="0.2">
      <c r="A113" s="74">
        <v>3045444.5320000001</v>
      </c>
      <c r="B113" s="74">
        <v>399788505</v>
      </c>
      <c r="C113" s="74">
        <v>611.54</v>
      </c>
      <c r="D113" s="2">
        <v>45037</v>
      </c>
      <c r="E113" s="76"/>
    </row>
    <row r="114" spans="1:5" ht="15.75" x14ac:dyDescent="0.2">
      <c r="A114" s="74">
        <v>3045444.5320000001</v>
      </c>
      <c r="B114" s="74">
        <v>399788505</v>
      </c>
      <c r="C114" s="74">
        <v>611.54</v>
      </c>
      <c r="D114" s="2">
        <v>45038</v>
      </c>
      <c r="E114" s="76"/>
    </row>
    <row r="115" spans="1:5" ht="15.75" x14ac:dyDescent="0.2">
      <c r="A115" s="74">
        <v>3045444.5320000001</v>
      </c>
      <c r="B115" s="74">
        <v>399788505</v>
      </c>
      <c r="C115" s="74">
        <v>611.54</v>
      </c>
      <c r="D115" s="2">
        <v>45039</v>
      </c>
      <c r="E115" s="76"/>
    </row>
    <row r="116" spans="1:5" ht="15.75" x14ac:dyDescent="0.2">
      <c r="A116" s="74">
        <v>3045444.5320000001</v>
      </c>
      <c r="B116" s="74">
        <v>399788505</v>
      </c>
      <c r="C116" s="74">
        <v>611.54</v>
      </c>
      <c r="D116" s="2">
        <v>45040</v>
      </c>
      <c r="E116" s="76"/>
    </row>
    <row r="117" spans="1:5" ht="15.75" x14ac:dyDescent="0.2">
      <c r="A117" s="74">
        <v>3045444.5320000001</v>
      </c>
      <c r="B117" s="74">
        <v>399788505</v>
      </c>
      <c r="C117" s="74">
        <v>611.54</v>
      </c>
      <c r="D117" s="2">
        <v>45041</v>
      </c>
      <c r="E117" s="76">
        <v>459.16</v>
      </c>
    </row>
    <row r="118" spans="1:5" ht="15.75" x14ac:dyDescent="0.2">
      <c r="A118" s="74">
        <v>3045444.5320000001</v>
      </c>
      <c r="B118" s="74">
        <v>399788505</v>
      </c>
      <c r="C118" s="74">
        <v>611.54</v>
      </c>
      <c r="D118" s="2">
        <v>45042</v>
      </c>
      <c r="E118" s="76"/>
    </row>
    <row r="119" spans="1:5" ht="15.75" x14ac:dyDescent="0.2">
      <c r="A119" s="74">
        <v>3045444.5320000001</v>
      </c>
      <c r="B119" s="74">
        <v>399788505</v>
      </c>
      <c r="C119" s="74">
        <v>611.54</v>
      </c>
      <c r="D119" s="2">
        <v>45043</v>
      </c>
      <c r="E119" s="76"/>
    </row>
    <row r="120" spans="1:5" ht="15.75" x14ac:dyDescent="0.2">
      <c r="A120" s="74">
        <v>3045444.5320000001</v>
      </c>
      <c r="B120" s="74">
        <v>399788505</v>
      </c>
      <c r="C120" s="74">
        <v>611.54</v>
      </c>
      <c r="D120" s="2">
        <v>45044</v>
      </c>
      <c r="E120" s="76"/>
    </row>
    <row r="121" spans="1:5" ht="15.75" x14ac:dyDescent="0.2">
      <c r="A121" s="74">
        <v>3045444.5320000001</v>
      </c>
      <c r="B121" s="74">
        <v>399788505</v>
      </c>
      <c r="C121" s="74">
        <v>611.54</v>
      </c>
      <c r="D121" s="2">
        <v>45045</v>
      </c>
      <c r="E121" s="76"/>
    </row>
    <row r="122" spans="1:5" ht="15.75" x14ac:dyDescent="0.2">
      <c r="A122" s="74">
        <v>3045444.5320000001</v>
      </c>
      <c r="B122" s="74">
        <v>399788505</v>
      </c>
      <c r="C122" s="74">
        <v>611.54</v>
      </c>
      <c r="D122" s="2">
        <v>45046</v>
      </c>
      <c r="E122" s="76">
        <v>459.15</v>
      </c>
    </row>
    <row r="123" spans="1:5" ht="15.75" x14ac:dyDescent="0.2">
      <c r="A123" s="74">
        <v>3045444.5320000001</v>
      </c>
      <c r="B123" s="74">
        <v>399788505</v>
      </c>
      <c r="C123" s="74">
        <v>611.54</v>
      </c>
      <c r="D123" s="2">
        <v>45047</v>
      </c>
      <c r="E123" s="76"/>
    </row>
    <row r="124" spans="1:5" ht="15.75" x14ac:dyDescent="0.2">
      <c r="A124" s="74">
        <v>3045444.5320000001</v>
      </c>
      <c r="B124" s="74">
        <v>399788505</v>
      </c>
      <c r="C124" s="74">
        <v>611.54</v>
      </c>
      <c r="D124" s="2">
        <v>45048</v>
      </c>
      <c r="E124" s="76"/>
    </row>
    <row r="125" spans="1:5" ht="15.75" x14ac:dyDescent="0.2">
      <c r="A125" s="74">
        <v>3045444.5320000001</v>
      </c>
      <c r="B125" s="74">
        <v>399788505</v>
      </c>
      <c r="C125" s="74">
        <v>611.54</v>
      </c>
      <c r="D125" s="2">
        <v>45049</v>
      </c>
      <c r="E125" s="76"/>
    </row>
    <row r="126" spans="1:5" ht="15.75" x14ac:dyDescent="0.2">
      <c r="A126" s="74">
        <v>3045444.5320000001</v>
      </c>
      <c r="B126" s="74">
        <v>399788505</v>
      </c>
      <c r="C126" s="74">
        <v>611.54</v>
      </c>
      <c r="D126" s="2">
        <v>45050</v>
      </c>
      <c r="E126" s="76"/>
    </row>
    <row r="127" spans="1:5" ht="15.75" x14ac:dyDescent="0.2">
      <c r="A127" s="74">
        <v>3045444.5320000001</v>
      </c>
      <c r="B127" s="74">
        <v>399788505</v>
      </c>
      <c r="C127" s="74">
        <v>611.54</v>
      </c>
      <c r="D127" s="2">
        <v>45051</v>
      </c>
      <c r="E127" s="76">
        <v>458.58</v>
      </c>
    </row>
    <row r="128" spans="1:5" ht="15.75" x14ac:dyDescent="0.2">
      <c r="A128" s="74">
        <v>3045444.5320000001</v>
      </c>
      <c r="B128" s="74">
        <v>399788505</v>
      </c>
      <c r="C128" s="74">
        <v>611.54</v>
      </c>
      <c r="D128" s="2">
        <v>45052</v>
      </c>
      <c r="E128" s="76"/>
    </row>
    <row r="129" spans="1:5" ht="15.75" x14ac:dyDescent="0.2">
      <c r="A129" s="74">
        <v>3045444.5320000001</v>
      </c>
      <c r="B129" s="74">
        <v>399788505</v>
      </c>
      <c r="C129" s="74">
        <v>611.54</v>
      </c>
      <c r="D129" s="2">
        <v>45053</v>
      </c>
      <c r="E129" s="76"/>
    </row>
    <row r="130" spans="1:5" ht="15.75" x14ac:dyDescent="0.2">
      <c r="A130" s="74">
        <v>3045444.5320000001</v>
      </c>
      <c r="B130" s="74">
        <v>399788505</v>
      </c>
      <c r="C130" s="74">
        <v>611.54</v>
      </c>
      <c r="D130" s="2">
        <v>45054</v>
      </c>
      <c r="E130" s="76"/>
    </row>
    <row r="131" spans="1:5" ht="15.75" x14ac:dyDescent="0.2">
      <c r="A131" s="74">
        <v>3045444.5320000001</v>
      </c>
      <c r="B131" s="74">
        <v>399788505</v>
      </c>
      <c r="C131" s="74">
        <v>611.54</v>
      </c>
      <c r="D131" s="2">
        <v>45055</v>
      </c>
      <c r="E131" s="76"/>
    </row>
    <row r="132" spans="1:5" ht="15.75" x14ac:dyDescent="0.2">
      <c r="A132" s="74">
        <v>3045444.5320000001</v>
      </c>
      <c r="B132" s="74">
        <v>399788505</v>
      </c>
      <c r="C132" s="74">
        <v>611.54</v>
      </c>
      <c r="D132" s="2">
        <v>45056</v>
      </c>
      <c r="E132" s="76">
        <v>458.21</v>
      </c>
    </row>
    <row r="133" spans="1:5" ht="15.75" x14ac:dyDescent="0.2">
      <c r="A133" s="74">
        <v>3045444.5320000001</v>
      </c>
      <c r="B133" s="74">
        <v>399788505</v>
      </c>
      <c r="C133" s="74">
        <v>611.54</v>
      </c>
      <c r="D133" s="2">
        <v>45057</v>
      </c>
      <c r="E133" s="75"/>
    </row>
    <row r="134" spans="1:5" ht="15.75" x14ac:dyDescent="0.2">
      <c r="A134" s="74">
        <v>3045444.5320000001</v>
      </c>
      <c r="B134" s="74">
        <v>399788505</v>
      </c>
      <c r="C134" s="74">
        <v>611.54</v>
      </c>
      <c r="D134" s="2">
        <v>45058</v>
      </c>
      <c r="E134" s="75"/>
    </row>
    <row r="135" spans="1:5" ht="15.75" x14ac:dyDescent="0.2">
      <c r="A135" s="74">
        <v>3045444.5320000001</v>
      </c>
      <c r="B135" s="74">
        <v>399788505</v>
      </c>
      <c r="C135" s="74">
        <v>611.54</v>
      </c>
      <c r="D135" s="2">
        <v>45059</v>
      </c>
      <c r="E135" s="75"/>
    </row>
    <row r="136" spans="1:5" ht="15.75" x14ac:dyDescent="0.2">
      <c r="A136" s="74">
        <v>3045444.5320000001</v>
      </c>
      <c r="B136" s="74">
        <v>399788505</v>
      </c>
      <c r="C136" s="74">
        <v>611.54</v>
      </c>
      <c r="D136" s="2">
        <v>45060</v>
      </c>
      <c r="E136" s="75"/>
    </row>
    <row r="137" spans="1:5" ht="15.75" x14ac:dyDescent="0.2">
      <c r="A137" s="74">
        <v>3045444.5320000001</v>
      </c>
      <c r="B137" s="74">
        <v>399788505</v>
      </c>
      <c r="C137" s="74">
        <v>611.54</v>
      </c>
      <c r="D137" s="2">
        <v>45061</v>
      </c>
      <c r="E137" s="75"/>
    </row>
    <row r="138" spans="1:5" ht="15.75" x14ac:dyDescent="0.2">
      <c r="A138" s="74">
        <v>3045444.5320000001</v>
      </c>
      <c r="B138" s="74">
        <v>399788505</v>
      </c>
      <c r="C138" s="74">
        <v>611.54</v>
      </c>
      <c r="D138" s="2">
        <v>45062</v>
      </c>
      <c r="E138" s="75"/>
    </row>
    <row r="139" spans="1:5" ht="15.75" x14ac:dyDescent="0.2">
      <c r="A139" s="74">
        <v>3045444.5320000001</v>
      </c>
      <c r="B139" s="74">
        <v>399788505</v>
      </c>
      <c r="C139" s="74">
        <v>611.54</v>
      </c>
      <c r="D139" s="2">
        <v>45063</v>
      </c>
      <c r="E139" s="75"/>
    </row>
    <row r="140" spans="1:5" ht="15.75" x14ac:dyDescent="0.2">
      <c r="A140" s="74">
        <v>3045444.5320000001</v>
      </c>
      <c r="B140" s="74">
        <v>399788505</v>
      </c>
      <c r="C140" s="74">
        <v>611.54</v>
      </c>
      <c r="D140" s="2">
        <v>45064</v>
      </c>
      <c r="E140" s="76">
        <f>610-151.86</f>
        <v>458.14</v>
      </c>
    </row>
    <row r="141" spans="1:5" ht="15.75" x14ac:dyDescent="0.2">
      <c r="A141" s="74">
        <v>3045444.5320000001</v>
      </c>
      <c r="B141" s="74">
        <v>399788505</v>
      </c>
      <c r="C141" s="74">
        <v>611.54</v>
      </c>
      <c r="D141" s="2">
        <v>45065</v>
      </c>
      <c r="E141" s="75"/>
    </row>
    <row r="142" spans="1:5" ht="15.75" x14ac:dyDescent="0.2">
      <c r="A142" s="74">
        <v>3045444.5320000001</v>
      </c>
      <c r="B142" s="74">
        <v>399788505</v>
      </c>
      <c r="C142" s="74">
        <v>611.54</v>
      </c>
      <c r="D142" s="2">
        <v>45066</v>
      </c>
      <c r="E142" s="75"/>
    </row>
    <row r="143" spans="1:5" ht="15.75" x14ac:dyDescent="0.2">
      <c r="A143" s="74">
        <v>3045444.5320000001</v>
      </c>
      <c r="B143" s="74">
        <v>399788505</v>
      </c>
      <c r="C143" s="74">
        <v>611.54</v>
      </c>
      <c r="D143" s="2">
        <v>45067</v>
      </c>
      <c r="E143" s="75"/>
    </row>
    <row r="144" spans="1:5" ht="15.75" x14ac:dyDescent="0.2">
      <c r="A144" s="74">
        <v>3045444.5320000001</v>
      </c>
      <c r="B144" s="74">
        <v>399788505</v>
      </c>
      <c r="C144" s="74">
        <v>611.54</v>
      </c>
      <c r="D144" s="2">
        <v>45068</v>
      </c>
      <c r="E144" s="75"/>
    </row>
    <row r="145" spans="1:5" ht="15.75" x14ac:dyDescent="0.2">
      <c r="A145" s="74">
        <v>3045444.5320000001</v>
      </c>
      <c r="B145" s="74">
        <v>399788505</v>
      </c>
      <c r="C145" s="74">
        <v>611.54</v>
      </c>
      <c r="D145" s="2">
        <v>45069</v>
      </c>
      <c r="E145" s="75"/>
    </row>
    <row r="146" spans="1:5" ht="15.75" x14ac:dyDescent="0.2">
      <c r="A146" s="74">
        <v>3045444.5320000001</v>
      </c>
      <c r="B146" s="74">
        <v>399788505</v>
      </c>
      <c r="C146" s="74">
        <v>611.54</v>
      </c>
      <c r="D146" s="2">
        <v>45070</v>
      </c>
      <c r="E146" s="75"/>
    </row>
    <row r="147" spans="1:5" ht="15.75" x14ac:dyDescent="0.2">
      <c r="A147" s="74">
        <v>3045444.5320000001</v>
      </c>
      <c r="B147" s="74">
        <v>399788505</v>
      </c>
      <c r="C147" s="74">
        <v>611.54</v>
      </c>
      <c r="D147" s="2">
        <v>45071</v>
      </c>
      <c r="E147" s="76">
        <f>610-151.9</f>
        <v>458.1</v>
      </c>
    </row>
    <row r="148" spans="1:5" ht="15.75" x14ac:dyDescent="0.2">
      <c r="A148" s="74">
        <v>3045444.5320000001</v>
      </c>
      <c r="B148" s="74">
        <v>399788505</v>
      </c>
      <c r="C148" s="74">
        <v>611.54</v>
      </c>
      <c r="D148" s="2">
        <v>45072</v>
      </c>
      <c r="E148" s="75"/>
    </row>
    <row r="149" spans="1:5" ht="15.75" x14ac:dyDescent="0.2">
      <c r="A149" s="74">
        <v>3045444.5320000001</v>
      </c>
      <c r="B149" s="74">
        <v>399788505</v>
      </c>
      <c r="C149" s="74">
        <v>611.54</v>
      </c>
      <c r="D149" s="2">
        <v>45073</v>
      </c>
      <c r="E149" s="75"/>
    </row>
    <row r="150" spans="1:5" ht="15.75" x14ac:dyDescent="0.2">
      <c r="A150" s="74">
        <v>3045444.5320000001</v>
      </c>
      <c r="B150" s="74">
        <v>399788505</v>
      </c>
      <c r="C150" s="74">
        <v>611.54</v>
      </c>
      <c r="D150" s="2">
        <v>45074</v>
      </c>
      <c r="E150" s="75"/>
    </row>
    <row r="151" spans="1:5" ht="15.75" x14ac:dyDescent="0.2">
      <c r="A151" s="74">
        <v>3045444.5320000001</v>
      </c>
      <c r="B151" s="74">
        <v>399788505</v>
      </c>
      <c r="C151" s="74">
        <v>611.54</v>
      </c>
      <c r="D151" s="2">
        <v>45075</v>
      </c>
      <c r="E151" s="75"/>
    </row>
    <row r="152" spans="1:5" ht="15.75" x14ac:dyDescent="0.2">
      <c r="A152" s="74">
        <v>3045444.5320000001</v>
      </c>
      <c r="B152" s="74">
        <v>399788505</v>
      </c>
      <c r="C152" s="74">
        <v>611.54</v>
      </c>
      <c r="D152" s="2">
        <v>45076</v>
      </c>
      <c r="E152" s="75"/>
    </row>
    <row r="153" spans="1:5" ht="15.75" x14ac:dyDescent="0.2">
      <c r="A153" s="74">
        <v>3045444.5320000001</v>
      </c>
      <c r="B153" s="74">
        <v>399788505</v>
      </c>
      <c r="C153" s="74">
        <v>611.54</v>
      </c>
      <c r="D153" s="2">
        <v>45077</v>
      </c>
      <c r="E153" s="75"/>
    </row>
    <row r="154" spans="1:5" ht="15.75" x14ac:dyDescent="0.2">
      <c r="A154" s="74">
        <v>3045444.5320000001</v>
      </c>
      <c r="B154" s="74">
        <v>399788505</v>
      </c>
      <c r="C154" s="74">
        <v>611.54</v>
      </c>
      <c r="D154" s="2">
        <v>45078</v>
      </c>
      <c r="E154" s="76">
        <f>610-151.9</f>
        <v>458.1</v>
      </c>
    </row>
    <row r="155" spans="1:5" ht="15.75" x14ac:dyDescent="0.2">
      <c r="A155" s="74">
        <v>3045444.5320000001</v>
      </c>
      <c r="B155" s="74">
        <v>399788505</v>
      </c>
      <c r="C155" s="74">
        <v>611.54</v>
      </c>
      <c r="D155" s="2">
        <v>45079</v>
      </c>
      <c r="E155" s="75"/>
    </row>
    <row r="156" spans="1:5" ht="15.75" x14ac:dyDescent="0.2">
      <c r="A156" s="74">
        <v>3045444.5320000001</v>
      </c>
      <c r="B156" s="74">
        <v>399788505</v>
      </c>
      <c r="C156" s="74">
        <v>611.54</v>
      </c>
      <c r="D156" s="2">
        <v>45080</v>
      </c>
      <c r="E156" s="75"/>
    </row>
    <row r="157" spans="1:5" ht="15.75" x14ac:dyDescent="0.2">
      <c r="A157" s="74">
        <v>3045444.5320000001</v>
      </c>
      <c r="B157" s="74">
        <v>399788505</v>
      </c>
      <c r="C157" s="74">
        <v>611.54</v>
      </c>
      <c r="D157" s="2">
        <v>45081</v>
      </c>
      <c r="E157" s="75"/>
    </row>
    <row r="158" spans="1:5" ht="15.75" x14ac:dyDescent="0.2">
      <c r="A158" s="74">
        <v>3045444.5320000001</v>
      </c>
      <c r="B158" s="74">
        <v>399788505</v>
      </c>
      <c r="C158" s="74">
        <v>611.54</v>
      </c>
      <c r="D158" s="2">
        <v>45082</v>
      </c>
      <c r="E158" s="75"/>
    </row>
    <row r="159" spans="1:5" ht="15.75" x14ac:dyDescent="0.2">
      <c r="A159" s="74">
        <v>3045444.5320000001</v>
      </c>
      <c r="B159" s="74">
        <v>399788505</v>
      </c>
      <c r="C159" s="74">
        <v>611.54</v>
      </c>
      <c r="D159" s="2">
        <v>45083</v>
      </c>
      <c r="E159" s="75"/>
    </row>
    <row r="160" spans="1:5" ht="15.75" x14ac:dyDescent="0.2">
      <c r="A160" s="74">
        <v>3045444.5320000001</v>
      </c>
      <c r="B160" s="74">
        <v>399788505</v>
      </c>
      <c r="C160" s="74">
        <v>611.54</v>
      </c>
      <c r="D160" s="2">
        <v>45084</v>
      </c>
      <c r="E160" s="75"/>
    </row>
    <row r="161" spans="1:5" ht="15.75" x14ac:dyDescent="0.2">
      <c r="A161" s="74">
        <v>3045444.5320000001</v>
      </c>
      <c r="B161" s="74">
        <v>399788505</v>
      </c>
      <c r="C161" s="74">
        <v>611.54</v>
      </c>
      <c r="D161" s="2">
        <v>45085</v>
      </c>
      <c r="E161" s="76">
        <f>610-152.95</f>
        <v>457.05</v>
      </c>
    </row>
    <row r="162" spans="1:5" ht="15.75" x14ac:dyDescent="0.2">
      <c r="A162" s="74">
        <v>3045444.5320000001</v>
      </c>
      <c r="B162" s="74">
        <v>399788505</v>
      </c>
      <c r="C162" s="74">
        <v>611.54</v>
      </c>
      <c r="D162" s="2">
        <v>45086</v>
      </c>
      <c r="E162" s="75"/>
    </row>
    <row r="163" spans="1:5" ht="15.75" x14ac:dyDescent="0.2">
      <c r="A163" s="74">
        <v>3045444.5320000001</v>
      </c>
      <c r="B163" s="74">
        <v>399788505</v>
      </c>
      <c r="C163" s="74">
        <v>611.54</v>
      </c>
      <c r="D163" s="2">
        <v>45087</v>
      </c>
      <c r="E163" s="75"/>
    </row>
    <row r="164" spans="1:5" ht="15.75" x14ac:dyDescent="0.2">
      <c r="A164" s="74">
        <v>3045444.5320000001</v>
      </c>
      <c r="B164" s="74">
        <v>399788505</v>
      </c>
      <c r="C164" s="74">
        <v>611.54</v>
      </c>
      <c r="D164" s="2">
        <v>45088</v>
      </c>
      <c r="E164" s="75"/>
    </row>
    <row r="165" spans="1:5" ht="15.75" x14ac:dyDescent="0.2">
      <c r="A165" s="74">
        <v>3045444.5320000001</v>
      </c>
      <c r="B165" s="74">
        <v>399788505</v>
      </c>
      <c r="C165" s="74">
        <v>611.54</v>
      </c>
      <c r="D165" s="2">
        <v>45089</v>
      </c>
      <c r="E165" s="75"/>
    </row>
    <row r="166" spans="1:5" ht="15.75" x14ac:dyDescent="0.2">
      <c r="A166" s="74">
        <v>3045444.5320000001</v>
      </c>
      <c r="B166" s="74">
        <v>399788505</v>
      </c>
      <c r="C166" s="74">
        <v>611.54</v>
      </c>
      <c r="D166" s="2">
        <v>45090</v>
      </c>
      <c r="E166" s="75"/>
    </row>
    <row r="167" spans="1:5" ht="15.75" x14ac:dyDescent="0.2">
      <c r="A167" s="74">
        <v>3045444.5320000001</v>
      </c>
      <c r="B167" s="74">
        <v>399788505</v>
      </c>
      <c r="C167" s="74">
        <v>611.54</v>
      </c>
      <c r="D167" s="2">
        <v>45091</v>
      </c>
      <c r="E167" s="75"/>
    </row>
    <row r="168" spans="1:5" ht="15.75" x14ac:dyDescent="0.2">
      <c r="A168" s="74">
        <v>3045444.5320000001</v>
      </c>
      <c r="B168" s="74">
        <v>399788505</v>
      </c>
      <c r="C168" s="74">
        <v>611.54</v>
      </c>
      <c r="D168" s="2">
        <v>45092</v>
      </c>
      <c r="E168" s="76">
        <f>610-153.39</f>
        <v>456.61</v>
      </c>
    </row>
    <row r="169" spans="1:5" ht="15.75" x14ac:dyDescent="0.2">
      <c r="A169" s="74">
        <v>3045444.5320000001</v>
      </c>
      <c r="B169" s="74">
        <v>399788505</v>
      </c>
      <c r="C169" s="74">
        <v>611.54</v>
      </c>
      <c r="D169" s="2">
        <v>45093</v>
      </c>
      <c r="E169" s="75"/>
    </row>
    <row r="170" spans="1:5" ht="15.75" x14ac:dyDescent="0.2">
      <c r="A170" s="74">
        <v>3045444.5320000001</v>
      </c>
      <c r="B170" s="74">
        <v>399788505</v>
      </c>
      <c r="C170" s="74">
        <v>611.54</v>
      </c>
      <c r="D170" s="2">
        <v>45094</v>
      </c>
      <c r="E170" s="75"/>
    </row>
    <row r="171" spans="1:5" ht="15.75" x14ac:dyDescent="0.2">
      <c r="A171" s="74">
        <v>3045444.5320000001</v>
      </c>
      <c r="B171" s="74">
        <v>399788505</v>
      </c>
      <c r="C171" s="74">
        <v>611.54</v>
      </c>
      <c r="D171" s="2">
        <v>45095</v>
      </c>
      <c r="E171" s="75"/>
    </row>
    <row r="172" spans="1:5" ht="15.75" x14ac:dyDescent="0.2">
      <c r="A172" s="74">
        <v>3045444.5320000001</v>
      </c>
      <c r="B172" s="74">
        <v>399788505</v>
      </c>
      <c r="C172" s="74">
        <v>611.54</v>
      </c>
      <c r="D172" s="2">
        <v>45096</v>
      </c>
      <c r="E172" s="75"/>
    </row>
    <row r="173" spans="1:5" ht="15.75" x14ac:dyDescent="0.2">
      <c r="A173" s="74">
        <v>3045444.5320000001</v>
      </c>
      <c r="B173" s="74">
        <v>399788505</v>
      </c>
      <c r="C173" s="74">
        <v>611.54</v>
      </c>
      <c r="D173" s="2">
        <v>45097</v>
      </c>
      <c r="E173" s="76">
        <v>456.31</v>
      </c>
    </row>
    <row r="174" spans="1:5" ht="15.75" x14ac:dyDescent="0.2">
      <c r="A174" s="74">
        <v>3045444.5320000001</v>
      </c>
      <c r="B174" s="74">
        <v>399788505</v>
      </c>
      <c r="C174" s="74">
        <v>611.54</v>
      </c>
      <c r="D174" s="2">
        <v>45098</v>
      </c>
      <c r="E174" s="76">
        <v>456.24</v>
      </c>
    </row>
    <row r="175" spans="1:5" ht="15.75" x14ac:dyDescent="0.2">
      <c r="A175" s="74">
        <v>3045444.5320000001</v>
      </c>
      <c r="B175" s="74">
        <v>399788505</v>
      </c>
      <c r="C175" s="74">
        <v>611.54</v>
      </c>
      <c r="D175" s="2">
        <v>45099</v>
      </c>
      <c r="E175" s="76">
        <v>456.17</v>
      </c>
    </row>
    <row r="176" spans="1:5" ht="15.75" x14ac:dyDescent="0.2">
      <c r="A176" s="74">
        <v>3045444.5320000001</v>
      </c>
      <c r="B176" s="74">
        <v>399788505</v>
      </c>
      <c r="C176" s="74">
        <v>611.54</v>
      </c>
      <c r="D176" s="2">
        <v>45100</v>
      </c>
      <c r="E176" s="76">
        <v>456.18</v>
      </c>
    </row>
    <row r="177" spans="1:5" ht="15.75" x14ac:dyDescent="0.2">
      <c r="A177" s="74">
        <v>3045444.5320000001</v>
      </c>
      <c r="B177" s="74">
        <v>399788505</v>
      </c>
      <c r="C177" s="74">
        <v>611.54</v>
      </c>
      <c r="D177" s="2">
        <v>45101</v>
      </c>
      <c r="E177" s="76">
        <v>456.18</v>
      </c>
    </row>
    <row r="178" spans="1:5" ht="15.75" x14ac:dyDescent="0.2">
      <c r="A178" s="74">
        <v>3045444.5320000001</v>
      </c>
      <c r="B178" s="74">
        <v>399788505</v>
      </c>
      <c r="C178" s="74">
        <v>611.54</v>
      </c>
      <c r="D178" s="2">
        <v>45102</v>
      </c>
      <c r="E178" s="76">
        <v>456.15</v>
      </c>
    </row>
    <row r="179" spans="1:5" ht="15.75" x14ac:dyDescent="0.2">
      <c r="A179" s="74">
        <v>3045444.5320000001</v>
      </c>
      <c r="B179" s="74">
        <v>399788505</v>
      </c>
      <c r="C179" s="74">
        <v>611.54</v>
      </c>
      <c r="D179" s="2">
        <v>45103</v>
      </c>
      <c r="E179" s="76">
        <v>456.15</v>
      </c>
    </row>
    <row r="180" spans="1:5" ht="15.75" x14ac:dyDescent="0.2">
      <c r="A180" s="74">
        <v>3045444.5320000001</v>
      </c>
      <c r="B180" s="74">
        <v>399788505</v>
      </c>
      <c r="C180" s="74">
        <v>611.54</v>
      </c>
      <c r="D180" s="2">
        <v>45104</v>
      </c>
      <c r="E180" s="76">
        <v>456.17</v>
      </c>
    </row>
    <row r="181" spans="1:5" ht="15.75" x14ac:dyDescent="0.2">
      <c r="A181" s="74">
        <v>3045444.5320000001</v>
      </c>
      <c r="B181" s="74">
        <v>399788505</v>
      </c>
      <c r="C181" s="74">
        <v>611.54</v>
      </c>
      <c r="D181" s="2">
        <v>45105</v>
      </c>
      <c r="E181" s="76">
        <v>456.16</v>
      </c>
    </row>
    <row r="182" spans="1:5" ht="15.75" x14ac:dyDescent="0.2">
      <c r="A182" s="74">
        <v>3045444.5320000001</v>
      </c>
      <c r="B182" s="74">
        <v>399788505</v>
      </c>
      <c r="C182" s="74">
        <v>611.54</v>
      </c>
      <c r="D182" s="2">
        <v>45106</v>
      </c>
      <c r="E182" s="76">
        <v>456.09</v>
      </c>
    </row>
    <row r="183" spans="1:5" ht="15.75" x14ac:dyDescent="0.2">
      <c r="A183" s="74">
        <v>3045444.5320000001</v>
      </c>
      <c r="B183" s="74">
        <v>399788505</v>
      </c>
      <c r="C183" s="74">
        <v>611.54</v>
      </c>
      <c r="D183" s="2">
        <v>45107</v>
      </c>
      <c r="E183" s="76">
        <v>456.08</v>
      </c>
    </row>
    <row r="184" spans="1:5" ht="15.75" x14ac:dyDescent="0.2">
      <c r="A184" s="74">
        <v>3045444.5320000001</v>
      </c>
      <c r="B184" s="74">
        <v>399788505</v>
      </c>
      <c r="C184" s="74">
        <v>611.54</v>
      </c>
      <c r="D184" s="2">
        <v>45108</v>
      </c>
      <c r="E184" s="76">
        <v>456.15800000000002</v>
      </c>
    </row>
    <row r="185" spans="1:5" ht="15.75" x14ac:dyDescent="0.2">
      <c r="A185" s="74">
        <v>3045444.5320000001</v>
      </c>
      <c r="B185" s="74">
        <v>399788505</v>
      </c>
      <c r="C185" s="74">
        <v>611.54</v>
      </c>
      <c r="D185" s="2">
        <v>45109</v>
      </c>
      <c r="E185" s="76">
        <v>456.09100000000001</v>
      </c>
    </row>
    <row r="186" spans="1:5" ht="15.75" x14ac:dyDescent="0.2">
      <c r="A186" s="74">
        <v>3045444.5320000001</v>
      </c>
      <c r="B186" s="74">
        <v>399788505</v>
      </c>
      <c r="C186" s="74">
        <v>611.54</v>
      </c>
      <c r="D186" s="2">
        <v>45110</v>
      </c>
      <c r="E186" s="76">
        <v>456.084</v>
      </c>
    </row>
    <row r="187" spans="1:5" ht="15.75" x14ac:dyDescent="0.2">
      <c r="A187" s="74">
        <v>3045444.5320000001</v>
      </c>
      <c r="B187" s="74">
        <v>399788505</v>
      </c>
      <c r="C187" s="74">
        <v>611.54</v>
      </c>
      <c r="D187" s="2">
        <v>45111</v>
      </c>
      <c r="E187" s="76">
        <v>455.91800000000001</v>
      </c>
    </row>
    <row r="188" spans="1:5" ht="15.75" x14ac:dyDescent="0.2">
      <c r="A188" s="74">
        <v>3045444.5320000001</v>
      </c>
      <c r="B188" s="74">
        <v>399788505</v>
      </c>
      <c r="C188" s="74">
        <v>611.54</v>
      </c>
      <c r="D188" s="2">
        <v>45112</v>
      </c>
      <c r="E188" s="76">
        <v>456.06299999999999</v>
      </c>
    </row>
    <row r="189" spans="1:5" ht="15.75" x14ac:dyDescent="0.2">
      <c r="A189" s="74">
        <v>3045444.5320000001</v>
      </c>
      <c r="B189" s="74">
        <v>399788505</v>
      </c>
      <c r="C189" s="74">
        <v>611.54</v>
      </c>
      <c r="D189" s="2">
        <v>45113</v>
      </c>
      <c r="E189" s="76">
        <v>455.98</v>
      </c>
    </row>
    <row r="190" spans="1:5" ht="15.75" x14ac:dyDescent="0.2">
      <c r="A190" s="74">
        <v>3045444.5320000001</v>
      </c>
      <c r="B190" s="74">
        <v>399788505</v>
      </c>
      <c r="C190" s="74">
        <v>611.54</v>
      </c>
      <c r="D190" s="2">
        <v>45114</v>
      </c>
      <c r="E190" s="76">
        <v>455.94</v>
      </c>
    </row>
    <row r="191" spans="1:5" ht="15.75" x14ac:dyDescent="0.2">
      <c r="A191" s="74">
        <v>3045444.5320000001</v>
      </c>
      <c r="B191" s="74">
        <v>399788505</v>
      </c>
      <c r="C191" s="74">
        <v>611.54</v>
      </c>
      <c r="D191" s="2">
        <v>45115</v>
      </c>
      <c r="E191" s="76">
        <v>455.68</v>
      </c>
    </row>
    <row r="192" spans="1:5" ht="15.75" x14ac:dyDescent="0.2">
      <c r="A192" s="74">
        <v>3045444.5320000001</v>
      </c>
      <c r="B192" s="74">
        <v>399788505</v>
      </c>
      <c r="C192" s="74">
        <v>611.54</v>
      </c>
      <c r="D192" s="2">
        <v>45116</v>
      </c>
      <c r="E192" s="76">
        <v>455.65</v>
      </c>
    </row>
    <row r="193" spans="1:5" ht="15.75" x14ac:dyDescent="0.2">
      <c r="A193" s="74">
        <v>3045444.5320000001</v>
      </c>
      <c r="B193" s="74">
        <v>399788505</v>
      </c>
      <c r="C193" s="74">
        <v>611.54</v>
      </c>
      <c r="D193" s="2">
        <v>45117</v>
      </c>
      <c r="E193" s="76">
        <v>455.73</v>
      </c>
    </row>
    <row r="194" spans="1:5" ht="15.75" x14ac:dyDescent="0.2">
      <c r="A194" s="74">
        <v>3045444.5320000001</v>
      </c>
      <c r="B194" s="74">
        <v>399788505</v>
      </c>
      <c r="C194" s="74">
        <v>611.54</v>
      </c>
      <c r="D194" s="2">
        <v>45118</v>
      </c>
      <c r="E194" s="76">
        <v>455.73</v>
      </c>
    </row>
    <row r="195" spans="1:5" ht="15.75" x14ac:dyDescent="0.2">
      <c r="A195" s="74">
        <v>3045444.5320000001</v>
      </c>
      <c r="B195" s="74">
        <v>399788505</v>
      </c>
      <c r="C195" s="74">
        <v>611.54</v>
      </c>
      <c r="D195" s="2">
        <v>45119</v>
      </c>
      <c r="E195" s="76">
        <v>455.67</v>
      </c>
    </row>
    <row r="196" spans="1:5" ht="15.75" x14ac:dyDescent="0.2">
      <c r="A196" s="74">
        <v>3045444.5320000001</v>
      </c>
      <c r="B196" s="74">
        <v>399788505</v>
      </c>
      <c r="C196" s="74">
        <v>611.54</v>
      </c>
      <c r="D196" s="2">
        <v>45120</v>
      </c>
      <c r="E196" s="76">
        <v>455.59500000000003</v>
      </c>
    </row>
    <row r="197" spans="1:5" ht="15.75" x14ac:dyDescent="0.2">
      <c r="A197" s="74">
        <v>3045444.5320000001</v>
      </c>
      <c r="B197" s="74">
        <v>399788505</v>
      </c>
      <c r="C197" s="74">
        <v>611.54</v>
      </c>
      <c r="D197" s="2">
        <v>45121</v>
      </c>
      <c r="E197" s="76">
        <v>455.40100000000001</v>
      </c>
    </row>
    <row r="198" spans="1:5" ht="15.75" x14ac:dyDescent="0.2">
      <c r="A198" s="74">
        <v>3045444.5320000001</v>
      </c>
      <c r="B198" s="74">
        <v>399788505</v>
      </c>
      <c r="C198" s="74">
        <v>611.54</v>
      </c>
      <c r="D198" s="2">
        <v>45122</v>
      </c>
      <c r="E198" s="76">
        <v>455.40600000000001</v>
      </c>
    </row>
    <row r="199" spans="1:5" ht="15.75" x14ac:dyDescent="0.2">
      <c r="A199" s="74">
        <v>3045444.5320000001</v>
      </c>
      <c r="B199" s="74">
        <v>399788505</v>
      </c>
      <c r="C199" s="74">
        <v>611.54</v>
      </c>
      <c r="D199" s="2">
        <v>45123</v>
      </c>
      <c r="E199" s="76">
        <v>455.41199999999998</v>
      </c>
    </row>
    <row r="200" spans="1:5" ht="15.75" x14ac:dyDescent="0.2">
      <c r="A200" s="74">
        <v>3045444.5320000001</v>
      </c>
      <c r="B200" s="74">
        <v>399788505</v>
      </c>
      <c r="C200" s="74">
        <v>611.54</v>
      </c>
      <c r="D200" s="2">
        <v>45124</v>
      </c>
      <c r="E200" s="76">
        <v>455.39699999999999</v>
      </c>
    </row>
    <row r="201" spans="1:5" ht="15.75" x14ac:dyDescent="0.2">
      <c r="A201" s="74">
        <v>3045444.5320000001</v>
      </c>
      <c r="B201" s="74">
        <v>399788505</v>
      </c>
      <c r="C201" s="74">
        <v>611.54</v>
      </c>
      <c r="D201" s="2">
        <v>45125</v>
      </c>
      <c r="E201" s="76">
        <v>455.34899999999999</v>
      </c>
    </row>
    <row r="202" spans="1:5" ht="15.75" x14ac:dyDescent="0.2">
      <c r="A202" s="74">
        <v>3045444.5320000001</v>
      </c>
      <c r="B202" s="74">
        <v>399788505</v>
      </c>
      <c r="C202" s="74">
        <v>611.54</v>
      </c>
      <c r="D202" s="2">
        <v>45126</v>
      </c>
      <c r="E202" s="76">
        <v>455.339</v>
      </c>
    </row>
    <row r="203" spans="1:5" ht="15.75" x14ac:dyDescent="0.2">
      <c r="A203" s="74">
        <v>3045444.5320000001</v>
      </c>
      <c r="B203" s="74">
        <v>399788505</v>
      </c>
      <c r="C203" s="74">
        <v>611.54</v>
      </c>
      <c r="D203" s="2">
        <v>45127</v>
      </c>
      <c r="E203" s="76">
        <v>455.29</v>
      </c>
    </row>
    <row r="204" spans="1:5" ht="15.75" x14ac:dyDescent="0.2">
      <c r="A204" s="74">
        <v>3045444.5320000001</v>
      </c>
      <c r="B204" s="74">
        <v>399788505</v>
      </c>
      <c r="C204" s="74">
        <v>611.54</v>
      </c>
      <c r="D204" s="2">
        <v>45128</v>
      </c>
      <c r="E204" s="76">
        <v>455.24</v>
      </c>
    </row>
    <row r="205" spans="1:5" ht="15.75" x14ac:dyDescent="0.2">
      <c r="A205" s="74">
        <v>3045444.5320000001</v>
      </c>
      <c r="B205" s="74">
        <v>399788505</v>
      </c>
      <c r="C205" s="74">
        <v>611.54</v>
      </c>
      <c r="D205" s="2">
        <v>45129</v>
      </c>
      <c r="E205" s="76">
        <v>455.19</v>
      </c>
    </row>
    <row r="206" spans="1:5" ht="15.75" x14ac:dyDescent="0.2">
      <c r="A206" s="74">
        <v>3045444.5320000001</v>
      </c>
      <c r="B206" s="74">
        <v>399788505</v>
      </c>
      <c r="C206" s="74">
        <v>611.54</v>
      </c>
      <c r="D206" s="2">
        <v>45130</v>
      </c>
      <c r="E206" s="76">
        <v>455.18</v>
      </c>
    </row>
    <row r="207" spans="1:5" ht="15.75" x14ac:dyDescent="0.2">
      <c r="A207" s="74">
        <v>3045444.5320000001</v>
      </c>
      <c r="B207" s="74">
        <v>399788505</v>
      </c>
      <c r="C207" s="74">
        <v>611.54</v>
      </c>
      <c r="D207" s="2">
        <v>45131</v>
      </c>
      <c r="E207" s="76">
        <v>455.19</v>
      </c>
    </row>
    <row r="208" spans="1:5" ht="15.75" x14ac:dyDescent="0.2">
      <c r="A208" s="74">
        <v>3045444.5320000001</v>
      </c>
      <c r="B208" s="74">
        <v>399788505</v>
      </c>
      <c r="C208" s="74">
        <v>611.54</v>
      </c>
      <c r="D208" s="2">
        <v>45132</v>
      </c>
      <c r="E208" s="76">
        <v>455.13</v>
      </c>
    </row>
    <row r="209" spans="1:5" ht="15.75" x14ac:dyDescent="0.2">
      <c r="A209" s="74">
        <v>3045444.5320000001</v>
      </c>
      <c r="B209" s="74">
        <v>399788505</v>
      </c>
      <c r="C209" s="74">
        <v>611.54</v>
      </c>
      <c r="D209" s="2">
        <v>45133</v>
      </c>
      <c r="E209" s="76">
        <v>455.12</v>
      </c>
    </row>
    <row r="210" spans="1:5" ht="15.75" x14ac:dyDescent="0.2">
      <c r="A210" s="74">
        <v>3045444.5320000001</v>
      </c>
      <c r="B210" s="74">
        <v>399788505</v>
      </c>
      <c r="C210" s="74">
        <v>611.54</v>
      </c>
      <c r="D210" s="2">
        <v>45134</v>
      </c>
      <c r="E210" s="76">
        <v>455.09399999999999</v>
      </c>
    </row>
    <row r="211" spans="1:5" ht="15.75" x14ac:dyDescent="0.2">
      <c r="A211" s="74">
        <v>3045444.5320000001</v>
      </c>
      <c r="B211" s="74">
        <v>399788505</v>
      </c>
      <c r="C211" s="74">
        <v>611.54</v>
      </c>
      <c r="D211" s="2">
        <v>45135</v>
      </c>
      <c r="E211" s="76">
        <v>455.06400000000002</v>
      </c>
    </row>
    <row r="212" spans="1:5" ht="15.75" x14ac:dyDescent="0.2">
      <c r="A212" s="74">
        <v>3045444.5320000001</v>
      </c>
      <c r="B212" s="74">
        <v>399788505</v>
      </c>
      <c r="C212" s="74">
        <v>611.54</v>
      </c>
      <c r="D212" s="2">
        <v>45136</v>
      </c>
      <c r="E212" s="76">
        <v>455.02800000000002</v>
      </c>
    </row>
    <row r="213" spans="1:5" ht="15.75" x14ac:dyDescent="0.2">
      <c r="A213" s="74">
        <v>3045444.5320000001</v>
      </c>
      <c r="B213" s="74">
        <v>399788505</v>
      </c>
      <c r="C213" s="74">
        <v>611.54</v>
      </c>
      <c r="D213" s="2">
        <v>45137</v>
      </c>
      <c r="E213" s="76">
        <v>455.00299999999999</v>
      </c>
    </row>
    <row r="214" spans="1:5" ht="15.75" x14ac:dyDescent="0.2">
      <c r="A214" s="74">
        <v>3045444.5320000001</v>
      </c>
      <c r="B214" s="74">
        <v>399788505</v>
      </c>
      <c r="C214" s="74">
        <v>611.54</v>
      </c>
      <c r="D214" s="2">
        <v>45138</v>
      </c>
      <c r="E214" s="76">
        <v>454.99099999999999</v>
      </c>
    </row>
    <row r="215" spans="1:5" ht="15.75" x14ac:dyDescent="0.2">
      <c r="A215" s="74">
        <v>3045444.5320000001</v>
      </c>
      <c r="B215" s="74">
        <v>399788505</v>
      </c>
      <c r="C215" s="74">
        <v>611.54</v>
      </c>
      <c r="D215" s="2">
        <v>45139</v>
      </c>
      <c r="E215" s="76">
        <v>454.96199999999999</v>
      </c>
    </row>
    <row r="216" spans="1:5" ht="15.75" x14ac:dyDescent="0.2">
      <c r="A216" s="74">
        <v>3045444.5320000001</v>
      </c>
      <c r="B216" s="74">
        <v>399788505</v>
      </c>
      <c r="C216" s="74">
        <v>611.54</v>
      </c>
      <c r="D216" s="2">
        <v>45140</v>
      </c>
      <c r="E216" s="76">
        <v>454.92700000000002</v>
      </c>
    </row>
    <row r="217" spans="1:5" ht="15.75" x14ac:dyDescent="0.2">
      <c r="A217" s="74">
        <v>3045444.5320000001</v>
      </c>
      <c r="B217" s="74">
        <v>399788505</v>
      </c>
      <c r="C217" s="74">
        <v>611.54</v>
      </c>
      <c r="D217" s="2">
        <v>45141</v>
      </c>
      <c r="E217" s="76">
        <v>454.90499999999997</v>
      </c>
    </row>
    <row r="218" spans="1:5" ht="15.75" x14ac:dyDescent="0.2">
      <c r="A218" s="74">
        <v>3045444.5320000001</v>
      </c>
      <c r="B218" s="74">
        <v>399788505</v>
      </c>
      <c r="C218" s="74">
        <v>611.54</v>
      </c>
      <c r="D218" s="2">
        <v>45142</v>
      </c>
      <c r="E218" s="76">
        <v>454.85399999999998</v>
      </c>
    </row>
    <row r="219" spans="1:5" ht="15.75" x14ac:dyDescent="0.2">
      <c r="A219" s="74">
        <v>3045444.5320000001</v>
      </c>
      <c r="B219" s="74">
        <v>399788505</v>
      </c>
      <c r="C219" s="74">
        <v>611.54</v>
      </c>
      <c r="D219" s="2">
        <v>45143</v>
      </c>
      <c r="E219" s="76">
        <v>454.84899999999999</v>
      </c>
    </row>
    <row r="220" spans="1:5" ht="15.75" x14ac:dyDescent="0.2">
      <c r="A220" s="74">
        <v>3045444.5320000001</v>
      </c>
      <c r="B220" s="74">
        <v>399788505</v>
      </c>
      <c r="C220" s="74">
        <v>611.54</v>
      </c>
      <c r="D220" s="2">
        <v>45144</v>
      </c>
      <c r="E220" s="76">
        <v>454.85599999999999</v>
      </c>
    </row>
    <row r="221" spans="1:5" ht="15.75" x14ac:dyDescent="0.2">
      <c r="A221" s="74">
        <v>3045444.5320000001</v>
      </c>
      <c r="B221" s="74">
        <v>399788505</v>
      </c>
      <c r="C221" s="74">
        <v>611.54</v>
      </c>
      <c r="D221" s="2">
        <v>45145</v>
      </c>
      <c r="E221" s="76">
        <v>454.83</v>
      </c>
    </row>
    <row r="222" spans="1:5" ht="15.75" x14ac:dyDescent="0.2">
      <c r="A222" s="74">
        <v>3045444.5320000001</v>
      </c>
      <c r="B222" s="74">
        <v>399788505</v>
      </c>
      <c r="C222" s="74">
        <v>611.54</v>
      </c>
      <c r="D222" s="2">
        <v>45146</v>
      </c>
      <c r="E222" s="76">
        <v>454.81599999999997</v>
      </c>
    </row>
    <row r="223" spans="1:5" ht="15.75" x14ac:dyDescent="0.2">
      <c r="A223" s="74">
        <v>3045444.5320000001</v>
      </c>
      <c r="B223" s="74">
        <v>399788505</v>
      </c>
      <c r="C223" s="74">
        <v>611.54</v>
      </c>
      <c r="D223" s="2">
        <v>45147</v>
      </c>
      <c r="E223" s="76">
        <v>454.79300000000001</v>
      </c>
    </row>
    <row r="224" spans="1:5" ht="15.75" x14ac:dyDescent="0.2">
      <c r="A224" s="74">
        <v>3045444.5320000001</v>
      </c>
      <c r="B224" s="74">
        <v>399788505</v>
      </c>
      <c r="C224" s="74">
        <v>611.54</v>
      </c>
      <c r="D224" s="2">
        <v>45148</v>
      </c>
      <c r="E224" s="75"/>
    </row>
    <row r="225" spans="1:5" ht="15.75" x14ac:dyDescent="0.2">
      <c r="A225" s="74">
        <v>3045444.5320000001</v>
      </c>
      <c r="B225" s="74">
        <v>399788505</v>
      </c>
      <c r="C225" s="74">
        <v>611.54</v>
      </c>
      <c r="D225" s="2">
        <v>45149</v>
      </c>
      <c r="E225" s="76">
        <v>454.76</v>
      </c>
    </row>
    <row r="226" spans="1:5" ht="15.75" x14ac:dyDescent="0.2">
      <c r="A226" s="74">
        <v>3045444.5320000001</v>
      </c>
      <c r="B226" s="74">
        <v>399788505</v>
      </c>
      <c r="C226" s="74">
        <v>611.54</v>
      </c>
      <c r="D226" s="2">
        <v>45150</v>
      </c>
      <c r="E226" s="76">
        <v>454.75400000000002</v>
      </c>
    </row>
    <row r="227" spans="1:5" ht="15.75" x14ac:dyDescent="0.2">
      <c r="A227" s="74">
        <v>3045444.5320000001</v>
      </c>
      <c r="B227" s="74">
        <v>399788505</v>
      </c>
      <c r="C227" s="74">
        <v>611.54</v>
      </c>
      <c r="D227" s="2">
        <v>45151</v>
      </c>
      <c r="E227" s="76">
        <v>454.71</v>
      </c>
    </row>
    <row r="228" spans="1:5" ht="15.75" x14ac:dyDescent="0.2">
      <c r="A228" s="74">
        <v>3045444.5320000001</v>
      </c>
      <c r="B228" s="74">
        <v>399788505</v>
      </c>
      <c r="C228" s="74">
        <v>611.54</v>
      </c>
      <c r="D228" s="2">
        <v>45152</v>
      </c>
      <c r="E228" s="76">
        <v>454.67</v>
      </c>
    </row>
    <row r="229" spans="1:5" ht="15.75" x14ac:dyDescent="0.2">
      <c r="A229" s="74">
        <v>3045444.5320000001</v>
      </c>
      <c r="B229" s="74">
        <v>399788505</v>
      </c>
      <c r="C229" s="74">
        <v>611.54</v>
      </c>
      <c r="D229" s="2">
        <v>45153</v>
      </c>
      <c r="E229" s="80">
        <v>454.63900000000001</v>
      </c>
    </row>
    <row r="230" spans="1:5" ht="15.75" x14ac:dyDescent="0.2">
      <c r="A230" s="74">
        <v>3045444.5320000001</v>
      </c>
      <c r="B230" s="74">
        <v>399788505</v>
      </c>
      <c r="C230" s="74">
        <v>611.54</v>
      </c>
      <c r="D230" s="2">
        <v>45154</v>
      </c>
      <c r="E230" s="76">
        <v>454.63600000000002</v>
      </c>
    </row>
    <row r="231" spans="1:5" ht="15.75" x14ac:dyDescent="0.2">
      <c r="A231" s="74">
        <v>3045444.5320000001</v>
      </c>
      <c r="B231" s="74">
        <v>399788505</v>
      </c>
      <c r="C231" s="74">
        <v>611.54</v>
      </c>
      <c r="D231" s="2">
        <v>45155</v>
      </c>
      <c r="E231" s="76">
        <v>454.60599999999999</v>
      </c>
    </row>
    <row r="232" spans="1:5" ht="15.75" x14ac:dyDescent="0.2">
      <c r="A232" s="74">
        <v>3045444.5320000001</v>
      </c>
      <c r="B232" s="74">
        <v>399788505</v>
      </c>
      <c r="C232" s="74">
        <v>611.54</v>
      </c>
      <c r="D232" s="2">
        <v>45156</v>
      </c>
      <c r="E232" s="76">
        <v>454.54399999999998</v>
      </c>
    </row>
    <row r="233" spans="1:5" ht="15.75" x14ac:dyDescent="0.2">
      <c r="A233" s="74">
        <v>3045444.5320000001</v>
      </c>
      <c r="B233" s="74">
        <v>399788505</v>
      </c>
      <c r="C233" s="74">
        <v>611.54</v>
      </c>
      <c r="D233" s="2">
        <v>45157</v>
      </c>
      <c r="E233" s="76">
        <v>454.47800000000001</v>
      </c>
    </row>
    <row r="234" spans="1:5" ht="15.75" x14ac:dyDescent="0.2">
      <c r="A234" s="74">
        <v>3045444.5320000001</v>
      </c>
      <c r="B234" s="74">
        <v>399788505</v>
      </c>
      <c r="C234" s="74">
        <v>611.54</v>
      </c>
      <c r="D234" s="2">
        <v>45158</v>
      </c>
      <c r="E234" s="76">
        <v>454.46899999999999</v>
      </c>
    </row>
    <row r="235" spans="1:5" ht="15.75" x14ac:dyDescent="0.2">
      <c r="A235" s="74">
        <v>3045444.5320000001</v>
      </c>
      <c r="B235" s="74">
        <v>399788505</v>
      </c>
      <c r="C235" s="74">
        <v>611.54</v>
      </c>
      <c r="D235" s="2">
        <v>45159</v>
      </c>
      <c r="E235" s="76">
        <v>454.452</v>
      </c>
    </row>
    <row r="236" spans="1:5" ht="15.75" x14ac:dyDescent="0.2">
      <c r="A236" s="74">
        <v>3045444.5320000001</v>
      </c>
      <c r="B236" s="74">
        <v>399788505</v>
      </c>
      <c r="C236" s="74">
        <v>611.54</v>
      </c>
      <c r="D236" s="2">
        <v>45160</v>
      </c>
      <c r="E236" s="76">
        <v>454.46</v>
      </c>
    </row>
    <row r="237" spans="1:5" ht="15.75" x14ac:dyDescent="0.2">
      <c r="A237" s="74">
        <v>3045444.5320000001</v>
      </c>
      <c r="B237" s="74">
        <v>399788505</v>
      </c>
      <c r="C237" s="74">
        <v>611.54</v>
      </c>
      <c r="D237" s="2">
        <v>45161</v>
      </c>
      <c r="E237" s="76">
        <v>454.50900000000001</v>
      </c>
    </row>
    <row r="238" spans="1:5" ht="15.75" x14ac:dyDescent="0.2">
      <c r="A238" s="74">
        <v>3045444.5320000001</v>
      </c>
      <c r="B238" s="74">
        <v>399788505</v>
      </c>
      <c r="C238" s="74">
        <v>611.54</v>
      </c>
      <c r="D238" s="2">
        <v>45162</v>
      </c>
      <c r="E238" s="76">
        <v>454.42599999999999</v>
      </c>
    </row>
    <row r="239" spans="1:5" ht="15.75" x14ac:dyDescent="0.2">
      <c r="A239" s="74">
        <v>3045444.5320000001</v>
      </c>
      <c r="B239" s="74">
        <v>399788505</v>
      </c>
      <c r="C239" s="74">
        <v>611.54</v>
      </c>
      <c r="D239" s="2">
        <v>45163</v>
      </c>
      <c r="E239" s="76">
        <v>454.45100000000002</v>
      </c>
    </row>
    <row r="240" spans="1:5" ht="15.75" x14ac:dyDescent="0.2">
      <c r="A240" s="74">
        <v>3045444.5320000001</v>
      </c>
      <c r="B240" s="74">
        <v>399788505</v>
      </c>
      <c r="C240" s="74">
        <v>611.54</v>
      </c>
      <c r="D240" s="2">
        <v>45164</v>
      </c>
      <c r="E240" s="76">
        <v>454.49799999999999</v>
      </c>
    </row>
    <row r="241" spans="1:5" ht="15.75" x14ac:dyDescent="0.2">
      <c r="A241" s="74">
        <v>3045444.5320000001</v>
      </c>
      <c r="B241" s="74">
        <v>399788505</v>
      </c>
      <c r="C241" s="74">
        <v>611.54</v>
      </c>
      <c r="D241" s="2">
        <v>45165</v>
      </c>
      <c r="E241" s="76">
        <v>454.37900000000002</v>
      </c>
    </row>
    <row r="242" spans="1:5" ht="15.75" x14ac:dyDescent="0.2">
      <c r="A242" s="74">
        <v>3045444.5320000001</v>
      </c>
      <c r="B242" s="74">
        <v>399788505</v>
      </c>
      <c r="C242" s="74">
        <v>611.54</v>
      </c>
      <c r="D242" s="2">
        <v>45166</v>
      </c>
      <c r="E242" s="76">
        <v>454.31799999999998</v>
      </c>
    </row>
    <row r="243" spans="1:5" ht="15.75" x14ac:dyDescent="0.2">
      <c r="A243" s="74">
        <v>3045444.5320000001</v>
      </c>
      <c r="B243" s="74">
        <v>399788505</v>
      </c>
      <c r="C243" s="74">
        <v>611.54</v>
      </c>
      <c r="D243" s="2">
        <v>45167</v>
      </c>
      <c r="E243" s="76">
        <v>454.29300000000001</v>
      </c>
    </row>
    <row r="244" spans="1:5" ht="15.75" x14ac:dyDescent="0.2">
      <c r="A244" s="74">
        <v>3045444.5320000001</v>
      </c>
      <c r="B244" s="74">
        <v>399788505</v>
      </c>
      <c r="C244" s="74">
        <v>611.54</v>
      </c>
      <c r="D244" s="2">
        <v>45168</v>
      </c>
      <c r="E244" s="76">
        <v>454.23599999999999</v>
      </c>
    </row>
    <row r="245" spans="1:5" ht="15.75" x14ac:dyDescent="0.2">
      <c r="A245" s="74">
        <v>3045444.5320000001</v>
      </c>
      <c r="B245" s="74">
        <v>399788505</v>
      </c>
      <c r="C245" s="74">
        <v>611.54</v>
      </c>
      <c r="D245" s="2">
        <v>45169</v>
      </c>
      <c r="E245" s="76"/>
    </row>
    <row r="246" spans="1:5" ht="15.75" x14ac:dyDescent="0.2">
      <c r="A246" s="74">
        <v>3045444.5320000001</v>
      </c>
      <c r="B246" s="74">
        <v>399788505</v>
      </c>
      <c r="C246" s="74">
        <v>611.54</v>
      </c>
      <c r="D246" s="2">
        <v>45170</v>
      </c>
      <c r="E246" s="76">
        <v>454.23500000000001</v>
      </c>
    </row>
    <row r="247" spans="1:5" ht="15.75" x14ac:dyDescent="0.2">
      <c r="A247" s="74">
        <v>3045444.5320000001</v>
      </c>
      <c r="B247" s="74">
        <v>399788505</v>
      </c>
      <c r="C247" s="74">
        <v>611.54</v>
      </c>
      <c r="D247" s="2">
        <v>45171</v>
      </c>
      <c r="E247" s="76">
        <v>454.24299999999999</v>
      </c>
    </row>
    <row r="248" spans="1:5" ht="15.75" x14ac:dyDescent="0.2">
      <c r="A248" s="74">
        <v>3045444.5320000001</v>
      </c>
      <c r="B248" s="74">
        <v>399788505</v>
      </c>
      <c r="C248" s="74">
        <v>611.54</v>
      </c>
      <c r="D248" s="2">
        <v>45172</v>
      </c>
      <c r="E248" s="76">
        <v>454.25599999999997</v>
      </c>
    </row>
    <row r="249" spans="1:5" ht="15.75" x14ac:dyDescent="0.2">
      <c r="A249" s="74">
        <v>3045444.5320000001</v>
      </c>
      <c r="B249" s="74">
        <v>399788505</v>
      </c>
      <c r="C249" s="74">
        <v>611.54</v>
      </c>
      <c r="D249" s="2">
        <v>45173</v>
      </c>
      <c r="E249" s="76">
        <v>454.24200000000002</v>
      </c>
    </row>
    <row r="250" spans="1:5" ht="15.75" x14ac:dyDescent="0.2">
      <c r="A250" s="74">
        <v>3045444.5320000001</v>
      </c>
      <c r="B250" s="74">
        <v>399788505</v>
      </c>
      <c r="C250" s="74">
        <v>611.54</v>
      </c>
      <c r="D250" s="2">
        <v>45174</v>
      </c>
      <c r="E250" s="76">
        <v>454.22800000000001</v>
      </c>
    </row>
    <row r="251" spans="1:5" ht="15.75" x14ac:dyDescent="0.2">
      <c r="A251" s="74">
        <v>3045444.5320000001</v>
      </c>
      <c r="B251" s="74">
        <v>399788505</v>
      </c>
      <c r="C251" s="74">
        <v>611.54</v>
      </c>
      <c r="D251" s="2">
        <v>45175</v>
      </c>
      <c r="E251" s="76">
        <v>454.19600000000003</v>
      </c>
    </row>
    <row r="252" spans="1:5" ht="15.75" x14ac:dyDescent="0.2">
      <c r="A252" s="74">
        <v>3045444.5320000001</v>
      </c>
      <c r="B252" s="74">
        <v>399788505</v>
      </c>
      <c r="C252" s="74">
        <v>611.54</v>
      </c>
      <c r="D252" s="2">
        <v>45176</v>
      </c>
      <c r="E252" s="76">
        <v>454.18799999999999</v>
      </c>
    </row>
    <row r="253" spans="1:5" ht="15.75" x14ac:dyDescent="0.2">
      <c r="A253" s="74">
        <v>3045444.5320000001</v>
      </c>
      <c r="B253" s="74">
        <v>399788505</v>
      </c>
      <c r="C253" s="74">
        <v>611.54</v>
      </c>
      <c r="D253" s="2">
        <v>45177</v>
      </c>
      <c r="E253" s="76">
        <v>454.16199999999998</v>
      </c>
    </row>
    <row r="254" spans="1:5" ht="15.75" x14ac:dyDescent="0.2">
      <c r="A254" s="74">
        <v>3045444.5320000001</v>
      </c>
      <c r="B254" s="74">
        <v>399788505</v>
      </c>
      <c r="C254" s="74">
        <v>611.54</v>
      </c>
      <c r="D254" s="2">
        <v>45178</v>
      </c>
      <c r="E254" s="76">
        <v>454.17399999999998</v>
      </c>
    </row>
    <row r="255" spans="1:5" ht="15.75" x14ac:dyDescent="0.2">
      <c r="A255" s="74">
        <v>3045444.5320000001</v>
      </c>
      <c r="B255" s="74">
        <v>399788505</v>
      </c>
      <c r="C255" s="74">
        <v>611.54</v>
      </c>
      <c r="D255" s="2">
        <v>45179</v>
      </c>
      <c r="E255" s="76">
        <v>454.15699999999998</v>
      </c>
    </row>
    <row r="256" spans="1:5" ht="15.75" x14ac:dyDescent="0.2">
      <c r="A256" s="74">
        <v>3045444.5320000001</v>
      </c>
      <c r="B256" s="74">
        <v>399788505</v>
      </c>
      <c r="C256" s="74">
        <v>611.54</v>
      </c>
      <c r="D256" s="2">
        <v>45180</v>
      </c>
      <c r="E256" s="76">
        <v>454.18200000000002</v>
      </c>
    </row>
    <row r="257" spans="1:5" ht="15.75" x14ac:dyDescent="0.2">
      <c r="A257" s="74">
        <v>3045444.5320000001</v>
      </c>
      <c r="B257" s="74">
        <v>399788505</v>
      </c>
      <c r="C257" s="74">
        <v>611.54</v>
      </c>
      <c r="D257" s="2">
        <v>45181</v>
      </c>
      <c r="E257" s="76">
        <v>454.041</v>
      </c>
    </row>
    <row r="258" spans="1:5" ht="15.75" x14ac:dyDescent="0.2">
      <c r="A258" s="74">
        <v>3045444.5320000001</v>
      </c>
      <c r="B258" s="74">
        <v>399788505</v>
      </c>
      <c r="C258" s="74">
        <v>611.54</v>
      </c>
      <c r="D258" s="2">
        <v>45182</v>
      </c>
      <c r="E258" s="76">
        <v>454.02699999999999</v>
      </c>
    </row>
    <row r="259" spans="1:5" ht="15.75" x14ac:dyDescent="0.2">
      <c r="A259" s="74">
        <v>3045444.5320000001</v>
      </c>
      <c r="B259" s="74">
        <v>399788505</v>
      </c>
      <c r="C259" s="74">
        <v>611.54</v>
      </c>
      <c r="D259" s="2">
        <v>45183</v>
      </c>
      <c r="E259" s="76">
        <v>454.02</v>
      </c>
    </row>
    <row r="260" spans="1:5" ht="15.75" x14ac:dyDescent="0.2">
      <c r="A260" s="74">
        <v>3045444.5320000001</v>
      </c>
      <c r="B260" s="74">
        <v>399788505</v>
      </c>
      <c r="C260" s="74">
        <v>611.54</v>
      </c>
      <c r="D260" s="2">
        <v>45184</v>
      </c>
      <c r="E260" s="75"/>
    </row>
    <row r="261" spans="1:5" ht="15.75" x14ac:dyDescent="0.2">
      <c r="A261" s="74">
        <v>3045444.5320000001</v>
      </c>
      <c r="B261" s="74">
        <v>399788505</v>
      </c>
      <c r="C261" s="74">
        <v>611.54</v>
      </c>
      <c r="D261" s="2">
        <v>45185</v>
      </c>
      <c r="E261" s="75"/>
    </row>
    <row r="262" spans="1:5" ht="15.75" x14ac:dyDescent="0.2">
      <c r="A262" s="74">
        <v>3045444.5320000001</v>
      </c>
      <c r="B262" s="74">
        <v>399788505</v>
      </c>
      <c r="C262" s="74">
        <v>611.54</v>
      </c>
      <c r="D262" s="2">
        <v>45186</v>
      </c>
      <c r="E262" s="75"/>
    </row>
    <row r="263" spans="1:5" ht="15.75" x14ac:dyDescent="0.2">
      <c r="A263" s="74">
        <v>3045444.5320000001</v>
      </c>
      <c r="B263" s="74">
        <v>399788505</v>
      </c>
      <c r="C263" s="74">
        <v>611.54</v>
      </c>
      <c r="D263" s="2">
        <v>45187</v>
      </c>
      <c r="E263" s="75"/>
    </row>
    <row r="264" spans="1:5" ht="15.75" x14ac:dyDescent="0.2">
      <c r="A264" s="74">
        <v>3045444.5320000001</v>
      </c>
      <c r="B264" s="74">
        <v>399788505</v>
      </c>
      <c r="C264" s="74">
        <v>611.54</v>
      </c>
      <c r="D264" s="2">
        <v>45188</v>
      </c>
      <c r="E264" s="75"/>
    </row>
    <row r="265" spans="1:5" ht="15.75" x14ac:dyDescent="0.2">
      <c r="A265" s="74">
        <v>3045444.5320000001</v>
      </c>
      <c r="B265" s="74">
        <v>399788505</v>
      </c>
      <c r="C265" s="74">
        <v>611.54</v>
      </c>
      <c r="D265" s="2">
        <v>45189</v>
      </c>
      <c r="E265" s="76">
        <v>453.99099999999999</v>
      </c>
    </row>
    <row r="266" spans="1:5" ht="15.75" x14ac:dyDescent="0.2">
      <c r="A266" s="74">
        <v>3045444.5320000001</v>
      </c>
      <c r="B266" s="74">
        <v>399788505</v>
      </c>
      <c r="C266" s="74">
        <v>611.54</v>
      </c>
      <c r="D266" s="2">
        <v>45190</v>
      </c>
      <c r="E266" s="76">
        <v>453.84199999999998</v>
      </c>
    </row>
    <row r="267" spans="1:5" ht="15.75" x14ac:dyDescent="0.2">
      <c r="A267" s="74">
        <v>3045444.5320000001</v>
      </c>
      <c r="B267" s="74">
        <v>399788505</v>
      </c>
      <c r="C267" s="74">
        <v>611.54</v>
      </c>
      <c r="D267" s="2">
        <v>45191</v>
      </c>
      <c r="E267" s="76">
        <v>453.863</v>
      </c>
    </row>
    <row r="268" spans="1:5" ht="15.75" x14ac:dyDescent="0.2">
      <c r="A268" s="74">
        <v>3045444.5320000001</v>
      </c>
      <c r="B268" s="74">
        <v>399788505</v>
      </c>
      <c r="C268" s="74">
        <v>611.54</v>
      </c>
      <c r="D268" s="2">
        <v>45192</v>
      </c>
      <c r="E268" s="76">
        <v>453.846</v>
      </c>
    </row>
    <row r="269" spans="1:5" ht="15.75" x14ac:dyDescent="0.2">
      <c r="A269" s="74">
        <v>3045444.5320000001</v>
      </c>
      <c r="B269" s="74">
        <v>399788505</v>
      </c>
      <c r="C269" s="74">
        <v>611.54</v>
      </c>
      <c r="D269" s="2">
        <v>45193</v>
      </c>
      <c r="E269" s="76">
        <v>453.851</v>
      </c>
    </row>
    <row r="270" spans="1:5" ht="15.75" x14ac:dyDescent="0.2">
      <c r="A270" s="74">
        <v>3045444.5320000001</v>
      </c>
      <c r="B270" s="74">
        <v>399788505</v>
      </c>
      <c r="C270" s="74">
        <v>611.54</v>
      </c>
      <c r="D270" s="2">
        <v>45194</v>
      </c>
      <c r="E270" s="76">
        <v>453.80799999999999</v>
      </c>
    </row>
    <row r="271" spans="1:5" ht="15.75" x14ac:dyDescent="0.2">
      <c r="A271" s="74">
        <v>3045444.5320000001</v>
      </c>
      <c r="B271" s="74">
        <v>399788505</v>
      </c>
      <c r="C271" s="74">
        <v>611.54</v>
      </c>
      <c r="D271" s="2">
        <v>45195</v>
      </c>
      <c r="E271" s="76">
        <v>453.77</v>
      </c>
    </row>
    <row r="272" spans="1:5" ht="15.75" x14ac:dyDescent="0.2">
      <c r="A272" s="74">
        <v>3045444.5320000001</v>
      </c>
      <c r="B272" s="74">
        <v>399788505</v>
      </c>
      <c r="C272" s="74">
        <v>611.54</v>
      </c>
      <c r="D272" s="2">
        <v>45196</v>
      </c>
      <c r="E272" s="76">
        <v>453.76400000000001</v>
      </c>
    </row>
    <row r="273" spans="1:5" ht="15.75" x14ac:dyDescent="0.2">
      <c r="A273" s="74">
        <v>3045444.5320000001</v>
      </c>
      <c r="B273" s="74">
        <v>399788505</v>
      </c>
      <c r="C273" s="74">
        <v>611.54</v>
      </c>
      <c r="D273" s="2">
        <v>45197</v>
      </c>
      <c r="E273" s="76">
        <v>453.70400000000001</v>
      </c>
    </row>
    <row r="274" spans="1:5" ht="15.75" x14ac:dyDescent="0.2">
      <c r="A274" s="74">
        <v>3045444.5320000001</v>
      </c>
      <c r="B274" s="74">
        <v>399788505</v>
      </c>
      <c r="C274" s="74">
        <v>611.54</v>
      </c>
      <c r="D274" s="2">
        <v>45198</v>
      </c>
      <c r="E274" s="76"/>
    </row>
    <row r="275" spans="1:5" ht="15.75" x14ac:dyDescent="0.2">
      <c r="A275" s="74">
        <v>3045444.5320000001</v>
      </c>
      <c r="B275" s="74">
        <v>399788505</v>
      </c>
      <c r="C275" s="74">
        <v>611.54</v>
      </c>
      <c r="D275" s="2">
        <v>45199</v>
      </c>
      <c r="E275" s="76"/>
    </row>
    <row r="276" spans="1:5" ht="15.75" x14ac:dyDescent="0.2">
      <c r="A276" s="74">
        <v>3045444.5320000001</v>
      </c>
      <c r="B276" s="74">
        <v>399788505</v>
      </c>
      <c r="C276" s="74">
        <v>611.54</v>
      </c>
      <c r="D276" s="2">
        <v>45200</v>
      </c>
      <c r="E276" s="76"/>
    </row>
    <row r="277" spans="1:5" ht="15.75" x14ac:dyDescent="0.2">
      <c r="A277" s="74">
        <v>3045444.5320000001</v>
      </c>
      <c r="B277" s="74">
        <v>399788505</v>
      </c>
      <c r="C277" s="74">
        <v>611.54</v>
      </c>
      <c r="D277" s="2">
        <v>45201</v>
      </c>
      <c r="E277" s="76"/>
    </row>
    <row r="278" spans="1:5" ht="15.75" x14ac:dyDescent="0.2">
      <c r="A278" s="74">
        <v>3045444.5320000001</v>
      </c>
      <c r="B278" s="74">
        <v>399788505</v>
      </c>
      <c r="C278" s="74">
        <v>611.54</v>
      </c>
      <c r="D278" s="2">
        <v>45202</v>
      </c>
      <c r="E278" s="76"/>
    </row>
    <row r="279" spans="1:5" ht="15.75" x14ac:dyDescent="0.2">
      <c r="A279" s="74">
        <v>3045444.5320000001</v>
      </c>
      <c r="B279" s="74">
        <v>399788505</v>
      </c>
      <c r="C279" s="74">
        <v>611.54</v>
      </c>
      <c r="D279" s="2">
        <v>45203</v>
      </c>
      <c r="E279" s="76"/>
    </row>
    <row r="280" spans="1:5" ht="15.75" x14ac:dyDescent="0.2">
      <c r="A280" s="74">
        <v>3045444.5320000001</v>
      </c>
      <c r="B280" s="74">
        <v>399788505</v>
      </c>
      <c r="C280" s="74">
        <v>611.54</v>
      </c>
      <c r="D280" s="2">
        <v>45204</v>
      </c>
      <c r="E280" s="76">
        <v>453.637</v>
      </c>
    </row>
    <row r="281" spans="1:5" ht="15.75" x14ac:dyDescent="0.2">
      <c r="A281" s="74">
        <v>3045444.5320000001</v>
      </c>
      <c r="B281" s="74">
        <v>399788505</v>
      </c>
      <c r="C281" s="74">
        <v>611.54</v>
      </c>
      <c r="D281" s="2">
        <v>45205</v>
      </c>
      <c r="E281" s="76"/>
    </row>
    <row r="282" spans="1:5" ht="15.75" x14ac:dyDescent="0.2">
      <c r="A282" s="74">
        <v>3045444.5320000001</v>
      </c>
      <c r="B282" s="74">
        <v>399788505</v>
      </c>
      <c r="C282" s="74">
        <v>611.54</v>
      </c>
      <c r="D282" s="2">
        <v>45206</v>
      </c>
      <c r="E282" s="76"/>
    </row>
    <row r="283" spans="1:5" ht="15.75" x14ac:dyDescent="0.2">
      <c r="A283" s="74">
        <v>3045444.5320000001</v>
      </c>
      <c r="B283" s="74">
        <v>399788505</v>
      </c>
      <c r="C283" s="74">
        <v>611.54</v>
      </c>
      <c r="D283" s="2">
        <v>45207</v>
      </c>
      <c r="E283" s="76"/>
    </row>
    <row r="284" spans="1:5" ht="15.75" x14ac:dyDescent="0.2">
      <c r="A284" s="74">
        <v>3045444.5320000001</v>
      </c>
      <c r="B284" s="74">
        <v>399788505</v>
      </c>
      <c r="C284" s="74">
        <v>611.54</v>
      </c>
      <c r="D284" s="2">
        <v>45208</v>
      </c>
      <c r="E284" s="76">
        <v>453.47800000000001</v>
      </c>
    </row>
    <row r="285" spans="1:5" ht="15.75" x14ac:dyDescent="0.2">
      <c r="A285" s="74">
        <v>3045444.5320000001</v>
      </c>
      <c r="B285" s="74">
        <v>399788505</v>
      </c>
      <c r="C285" s="74">
        <v>611.54</v>
      </c>
      <c r="D285" s="2">
        <v>45209</v>
      </c>
      <c r="E285" s="76">
        <v>453.44799999999998</v>
      </c>
    </row>
    <row r="286" spans="1:5" ht="15.75" x14ac:dyDescent="0.2">
      <c r="A286" s="74">
        <v>3045444.5320000001</v>
      </c>
      <c r="B286" s="74">
        <v>399788505</v>
      </c>
      <c r="C286" s="74">
        <v>611.54</v>
      </c>
      <c r="D286" s="2">
        <v>45210</v>
      </c>
      <c r="E286" s="76">
        <v>453.495</v>
      </c>
    </row>
    <row r="287" spans="1:5" ht="15.75" x14ac:dyDescent="0.2">
      <c r="A287" s="74">
        <v>3045444.5320000001</v>
      </c>
      <c r="B287" s="74">
        <v>399788505</v>
      </c>
      <c r="C287" s="74">
        <v>611.54</v>
      </c>
      <c r="D287" s="2">
        <v>45211</v>
      </c>
      <c r="E287" s="76">
        <v>453.447</v>
      </c>
    </row>
    <row r="288" spans="1:5" ht="15.75" x14ac:dyDescent="0.2">
      <c r="A288" s="74">
        <v>3045444.5320000001</v>
      </c>
      <c r="B288" s="74">
        <v>399788505</v>
      </c>
      <c r="C288" s="74">
        <v>611.54</v>
      </c>
      <c r="D288" s="2">
        <v>45212</v>
      </c>
      <c r="E288" s="76">
        <v>453.39100000000002</v>
      </c>
    </row>
    <row r="289" spans="1:5" ht="15.75" x14ac:dyDescent="0.2">
      <c r="A289" s="74">
        <v>3045444.5320000001</v>
      </c>
      <c r="B289" s="74">
        <v>399788505</v>
      </c>
      <c r="C289" s="74">
        <v>611.54</v>
      </c>
      <c r="D289" s="2">
        <v>45213</v>
      </c>
      <c r="E289" s="76">
        <v>453.39400000000001</v>
      </c>
    </row>
    <row r="290" spans="1:5" ht="15.75" x14ac:dyDescent="0.2">
      <c r="A290" s="74">
        <v>3045444.5320000001</v>
      </c>
      <c r="B290" s="74">
        <v>399788505</v>
      </c>
      <c r="C290" s="74">
        <v>611.54</v>
      </c>
      <c r="D290" s="2">
        <v>45214</v>
      </c>
      <c r="E290" s="76">
        <v>453.387</v>
      </c>
    </row>
    <row r="291" spans="1:5" ht="15.75" x14ac:dyDescent="0.2">
      <c r="A291" s="74">
        <v>3045444.5320000001</v>
      </c>
      <c r="B291" s="74">
        <v>399788505</v>
      </c>
      <c r="C291" s="74">
        <v>611.54</v>
      </c>
      <c r="D291" s="2">
        <v>45215</v>
      </c>
      <c r="E291" s="76">
        <v>453.36799999999999</v>
      </c>
    </row>
    <row r="292" spans="1:5" ht="15.75" x14ac:dyDescent="0.2">
      <c r="A292" s="74">
        <v>3045444.5320000001</v>
      </c>
      <c r="B292" s="74">
        <v>399788505</v>
      </c>
      <c r="C292" s="74">
        <v>611.54</v>
      </c>
      <c r="D292" s="2">
        <v>45216</v>
      </c>
      <c r="E292" s="76">
        <v>453.37900000000002</v>
      </c>
    </row>
    <row r="293" spans="1:5" ht="15.75" x14ac:dyDescent="0.2">
      <c r="A293" s="74">
        <v>3045444.5320000001</v>
      </c>
      <c r="B293" s="74">
        <v>399788505</v>
      </c>
      <c r="C293" s="74">
        <v>611.54</v>
      </c>
      <c r="D293" s="2">
        <v>45217</v>
      </c>
      <c r="E293" s="76">
        <v>453.37</v>
      </c>
    </row>
    <row r="294" spans="1:5" ht="15.75" x14ac:dyDescent="0.2">
      <c r="A294" s="74">
        <v>3045444.5320000001</v>
      </c>
      <c r="B294" s="74">
        <v>399788505</v>
      </c>
      <c r="C294" s="74">
        <v>611.54</v>
      </c>
      <c r="D294" s="2">
        <v>45218</v>
      </c>
      <c r="E294" s="76"/>
    </row>
    <row r="295" spans="1:5" ht="15.75" x14ac:dyDescent="0.2">
      <c r="A295" s="74">
        <v>3045444.5320000001</v>
      </c>
      <c r="B295" s="74">
        <v>399788505</v>
      </c>
      <c r="C295" s="74">
        <v>611.54</v>
      </c>
      <c r="D295" s="2">
        <v>45219</v>
      </c>
      <c r="E295" s="76">
        <v>453.17500000000001</v>
      </c>
    </row>
    <row r="296" spans="1:5" ht="15.75" x14ac:dyDescent="0.2">
      <c r="A296" s="74">
        <v>3045444.5320000001</v>
      </c>
      <c r="B296" s="74">
        <v>399788505</v>
      </c>
      <c r="C296" s="74">
        <v>611.54</v>
      </c>
      <c r="D296" s="2">
        <v>45220</v>
      </c>
      <c r="E296" s="76">
        <v>453.16500000000002</v>
      </c>
    </row>
    <row r="297" spans="1:5" ht="15.75" x14ac:dyDescent="0.2">
      <c r="A297" s="74">
        <v>3045444.5320000001</v>
      </c>
      <c r="B297" s="74">
        <v>399788505</v>
      </c>
      <c r="C297" s="74">
        <v>611.54</v>
      </c>
      <c r="D297" s="2">
        <v>45221</v>
      </c>
      <c r="E297" s="76">
        <v>453.161</v>
      </c>
    </row>
    <row r="298" spans="1:5" ht="15.75" x14ac:dyDescent="0.2">
      <c r="A298" s="74">
        <v>3045444.5320000001</v>
      </c>
      <c r="B298" s="74">
        <v>399788505</v>
      </c>
      <c r="C298" s="74">
        <v>611.54</v>
      </c>
      <c r="D298" s="2">
        <v>45222</v>
      </c>
      <c r="E298" s="76">
        <v>453.16399999999999</v>
      </c>
    </row>
    <row r="299" spans="1:5" ht="15.75" x14ac:dyDescent="0.2">
      <c r="A299" s="74">
        <v>3045444.5320000001</v>
      </c>
      <c r="B299" s="74">
        <v>399788505</v>
      </c>
      <c r="C299" s="74">
        <v>611.54</v>
      </c>
      <c r="D299" s="2">
        <v>45223</v>
      </c>
      <c r="E299" s="76">
        <v>453.13</v>
      </c>
    </row>
    <row r="300" spans="1:5" ht="15.75" x14ac:dyDescent="0.2">
      <c r="A300" s="74">
        <v>3045444.5320000001</v>
      </c>
      <c r="B300" s="74">
        <v>399788505</v>
      </c>
      <c r="C300" s="74">
        <v>611.54</v>
      </c>
      <c r="D300" s="2">
        <v>45224</v>
      </c>
      <c r="E300" s="76">
        <v>453.09</v>
      </c>
    </row>
    <row r="301" spans="1:5" ht="15.75" x14ac:dyDescent="0.2">
      <c r="A301" s="74">
        <v>3045444.5320000001</v>
      </c>
      <c r="B301" s="74">
        <v>399788505</v>
      </c>
      <c r="C301" s="74">
        <v>611.54</v>
      </c>
      <c r="D301" s="2">
        <v>45225</v>
      </c>
      <c r="E301" s="76">
        <v>452.94200000000001</v>
      </c>
    </row>
    <row r="302" spans="1:5" ht="15.75" x14ac:dyDescent="0.2">
      <c r="A302" s="74">
        <v>3045444.5320000001</v>
      </c>
      <c r="B302" s="74">
        <v>399788505</v>
      </c>
      <c r="C302" s="74">
        <v>611.54</v>
      </c>
      <c r="D302" s="2">
        <v>45226</v>
      </c>
      <c r="E302" s="76">
        <v>452.89</v>
      </c>
    </row>
    <row r="303" spans="1:5" ht="15.75" x14ac:dyDescent="0.2">
      <c r="A303" s="74">
        <v>3045444.5320000001</v>
      </c>
      <c r="B303" s="74">
        <v>399788505</v>
      </c>
      <c r="C303" s="74">
        <v>611.54</v>
      </c>
      <c r="D303" s="2">
        <v>45227</v>
      </c>
      <c r="E303" s="76">
        <v>452.87</v>
      </c>
    </row>
    <row r="304" spans="1:5" ht="15.75" x14ac:dyDescent="0.2">
      <c r="A304" s="74">
        <v>3045444.5320000001</v>
      </c>
      <c r="B304" s="74">
        <v>399788505</v>
      </c>
      <c r="C304" s="74">
        <v>611.54</v>
      </c>
      <c r="D304" s="2">
        <v>45228</v>
      </c>
      <c r="E304" s="76">
        <v>453.01</v>
      </c>
    </row>
    <row r="305" spans="1:5" ht="15.75" x14ac:dyDescent="0.2">
      <c r="A305" s="74">
        <v>3045444.5320000001</v>
      </c>
      <c r="B305" s="74">
        <v>399788505</v>
      </c>
      <c r="C305" s="74">
        <v>611.54</v>
      </c>
      <c r="D305" s="2">
        <v>45229</v>
      </c>
      <c r="E305" s="76">
        <v>453.01</v>
      </c>
    </row>
    <row r="306" spans="1:5" ht="15.75" x14ac:dyDescent="0.2">
      <c r="A306" s="74">
        <v>3045444.5320000001</v>
      </c>
      <c r="B306" s="74">
        <v>399788505</v>
      </c>
      <c r="C306" s="74">
        <v>611.54</v>
      </c>
      <c r="D306" s="2">
        <v>45230</v>
      </c>
      <c r="E306" s="76">
        <v>452.99</v>
      </c>
    </row>
    <row r="307" spans="1:5" ht="15.75" x14ac:dyDescent="0.2">
      <c r="A307" s="74">
        <v>3045444.5320000001</v>
      </c>
      <c r="B307" s="74">
        <v>399788505</v>
      </c>
      <c r="C307" s="74">
        <v>611.54</v>
      </c>
      <c r="D307" s="2">
        <v>45231</v>
      </c>
      <c r="E307" s="76">
        <v>453.01</v>
      </c>
    </row>
    <row r="308" spans="1:5" ht="15.75" x14ac:dyDescent="0.2">
      <c r="A308" s="74">
        <v>3045444.5320000001</v>
      </c>
      <c r="B308" s="74">
        <v>399788505</v>
      </c>
      <c r="C308" s="74">
        <v>611.54</v>
      </c>
      <c r="D308" s="2">
        <v>45232</v>
      </c>
      <c r="E308" s="76">
        <v>453.05900000000003</v>
      </c>
    </row>
    <row r="309" spans="1:5" ht="15.75" x14ac:dyDescent="0.2">
      <c r="A309" s="74">
        <v>3045444.5320000001</v>
      </c>
      <c r="B309" s="74">
        <v>399788505</v>
      </c>
      <c r="C309" s="74">
        <v>611.54</v>
      </c>
      <c r="D309" s="2">
        <v>45233</v>
      </c>
      <c r="E309" s="76">
        <v>453.04</v>
      </c>
    </row>
    <row r="310" spans="1:5" ht="15.75" x14ac:dyDescent="0.2">
      <c r="A310" s="74">
        <v>3045444.5320000001</v>
      </c>
      <c r="B310" s="74">
        <v>399788505</v>
      </c>
      <c r="C310" s="74">
        <v>611.54</v>
      </c>
      <c r="D310" s="2">
        <v>45234</v>
      </c>
      <c r="E310" s="76">
        <v>453.02</v>
      </c>
    </row>
    <row r="311" spans="1:5" ht="15.75" x14ac:dyDescent="0.2">
      <c r="A311" s="74">
        <v>3045444.5320000001</v>
      </c>
      <c r="B311" s="74">
        <v>399788505</v>
      </c>
      <c r="C311" s="74">
        <v>611.54</v>
      </c>
      <c r="D311" s="2">
        <v>45235</v>
      </c>
      <c r="E311" s="76">
        <v>453.03</v>
      </c>
    </row>
    <row r="312" spans="1:5" ht="15.75" x14ac:dyDescent="0.2">
      <c r="A312" s="74">
        <v>3045444.5320000001</v>
      </c>
      <c r="B312" s="74">
        <v>399788505</v>
      </c>
      <c r="C312" s="74">
        <v>611.54</v>
      </c>
      <c r="D312" s="2">
        <v>45236</v>
      </c>
      <c r="E312" s="76">
        <v>452.96</v>
      </c>
    </row>
    <row r="313" spans="1:5" ht="15.75" x14ac:dyDescent="0.2">
      <c r="A313" s="74">
        <v>3045444.5320000001</v>
      </c>
      <c r="B313" s="74">
        <v>399788505</v>
      </c>
      <c r="C313" s="74">
        <v>611.54</v>
      </c>
      <c r="D313" s="2">
        <v>45237</v>
      </c>
      <c r="E313" s="76">
        <v>452.87</v>
      </c>
    </row>
    <row r="314" spans="1:5" ht="15.75" x14ac:dyDescent="0.2">
      <c r="A314" s="74">
        <v>3045444.5320000001</v>
      </c>
      <c r="B314" s="74">
        <v>399788505</v>
      </c>
      <c r="C314" s="74">
        <v>611.54</v>
      </c>
      <c r="D314" s="2">
        <v>45238</v>
      </c>
      <c r="E314" s="76">
        <v>452.93</v>
      </c>
    </row>
    <row r="315" spans="1:5" ht="15.75" x14ac:dyDescent="0.2">
      <c r="A315" s="74">
        <v>3045444.5320000001</v>
      </c>
      <c r="B315" s="74">
        <v>399788505</v>
      </c>
      <c r="C315" s="74">
        <v>611.54</v>
      </c>
      <c r="D315" s="2">
        <v>45239</v>
      </c>
      <c r="E315" s="76">
        <v>452.93</v>
      </c>
    </row>
    <row r="316" spans="1:5" ht="15.75" x14ac:dyDescent="0.2">
      <c r="A316" s="74">
        <v>3045444.5320000001</v>
      </c>
      <c r="B316" s="74">
        <v>399788505</v>
      </c>
      <c r="C316" s="74">
        <v>611.54</v>
      </c>
      <c r="D316" s="2">
        <v>45240</v>
      </c>
      <c r="E316" s="76">
        <v>452.92599999999999</v>
      </c>
    </row>
    <row r="317" spans="1:5" ht="15.75" x14ac:dyDescent="0.2">
      <c r="A317" s="74">
        <v>3045444.5320000001</v>
      </c>
      <c r="B317" s="74">
        <v>399788505</v>
      </c>
      <c r="C317" s="74">
        <v>611.54</v>
      </c>
      <c r="D317" s="2">
        <v>45241</v>
      </c>
      <c r="E317" s="76"/>
    </row>
    <row r="318" spans="1:5" ht="15.75" x14ac:dyDescent="0.2">
      <c r="A318" s="74">
        <v>3045444.5320000001</v>
      </c>
      <c r="B318" s="74">
        <v>399788505</v>
      </c>
      <c r="C318" s="74">
        <v>611.54</v>
      </c>
      <c r="D318" s="2">
        <v>45242</v>
      </c>
      <c r="E318" s="76"/>
    </row>
    <row r="319" spans="1:5" ht="15.75" x14ac:dyDescent="0.2">
      <c r="A319" s="74">
        <v>3045444.5320000001</v>
      </c>
      <c r="B319" s="74">
        <v>399788505</v>
      </c>
      <c r="C319" s="74">
        <v>611.54</v>
      </c>
      <c r="D319" s="2">
        <v>45243</v>
      </c>
      <c r="E319" s="76"/>
    </row>
    <row r="320" spans="1:5" ht="15.75" x14ac:dyDescent="0.2">
      <c r="A320" s="74">
        <v>3045444.5320000001</v>
      </c>
      <c r="B320" s="74">
        <v>399788505</v>
      </c>
      <c r="C320" s="74">
        <v>611.54</v>
      </c>
      <c r="D320" s="2">
        <v>45244</v>
      </c>
      <c r="E320" s="76"/>
    </row>
    <row r="321" spans="1:5" ht="15.75" x14ac:dyDescent="0.2">
      <c r="A321" s="74">
        <v>3045444.5320000001</v>
      </c>
      <c r="B321" s="74">
        <v>399788505</v>
      </c>
      <c r="C321" s="74">
        <v>611.54</v>
      </c>
      <c r="D321" s="2">
        <v>45245</v>
      </c>
      <c r="E321" s="76"/>
    </row>
    <row r="322" spans="1:5" ht="15.75" x14ac:dyDescent="0.2">
      <c r="A322" s="74">
        <v>3045444.5320000001</v>
      </c>
      <c r="B322" s="74">
        <v>399788505</v>
      </c>
      <c r="C322" s="74">
        <v>611.54</v>
      </c>
      <c r="D322" s="2">
        <v>45246</v>
      </c>
      <c r="E322" s="76">
        <v>452.92599999999999</v>
      </c>
    </row>
    <row r="323" spans="1:5" ht="15.75" x14ac:dyDescent="0.2">
      <c r="A323" s="74">
        <v>3045444.5320000001</v>
      </c>
      <c r="B323" s="74">
        <v>399788505</v>
      </c>
      <c r="C323" s="74">
        <v>611.54</v>
      </c>
      <c r="D323" s="2">
        <v>45247</v>
      </c>
      <c r="E323" s="76"/>
    </row>
    <row r="324" spans="1:5" ht="15.75" x14ac:dyDescent="0.2">
      <c r="A324" s="74">
        <v>3045444.5320000001</v>
      </c>
      <c r="B324" s="74">
        <v>399788505</v>
      </c>
      <c r="C324" s="74">
        <v>611.54</v>
      </c>
      <c r="D324" s="2">
        <v>45248</v>
      </c>
      <c r="E324" s="76"/>
    </row>
    <row r="325" spans="1:5" ht="15.75" x14ac:dyDescent="0.2">
      <c r="A325" s="74">
        <v>3045444.5320000001</v>
      </c>
      <c r="B325" s="74">
        <v>399788505</v>
      </c>
      <c r="C325" s="74">
        <v>611.54</v>
      </c>
      <c r="D325" s="2">
        <v>45249</v>
      </c>
      <c r="E325" s="76"/>
    </row>
    <row r="326" spans="1:5" ht="15.75" x14ac:dyDescent="0.2">
      <c r="A326" s="74">
        <v>3045444.5320000001</v>
      </c>
      <c r="B326" s="74">
        <v>399788505</v>
      </c>
      <c r="C326" s="74">
        <v>611.54</v>
      </c>
      <c r="D326" s="2">
        <v>45250</v>
      </c>
      <c r="E326" s="76"/>
    </row>
    <row r="327" spans="1:5" ht="15.75" x14ac:dyDescent="0.2">
      <c r="A327" s="74">
        <v>3045444.5320000001</v>
      </c>
      <c r="B327" s="74">
        <v>399788505</v>
      </c>
      <c r="C327" s="74">
        <v>611.54</v>
      </c>
      <c r="D327" s="2">
        <v>45251</v>
      </c>
      <c r="E327" s="76"/>
    </row>
    <row r="328" spans="1:5" ht="15.75" x14ac:dyDescent="0.2">
      <c r="A328" s="74">
        <v>3045444.5320000001</v>
      </c>
      <c r="B328" s="74">
        <v>399788505</v>
      </c>
      <c r="C328" s="74">
        <v>611.54</v>
      </c>
      <c r="D328" s="2">
        <v>45252</v>
      </c>
      <c r="E328" s="76"/>
    </row>
    <row r="329" spans="1:5" ht="15.75" x14ac:dyDescent="0.2">
      <c r="A329" s="74">
        <v>3045444.5320000001</v>
      </c>
      <c r="B329" s="74">
        <v>399788505</v>
      </c>
      <c r="C329" s="74">
        <v>611.54</v>
      </c>
      <c r="D329" s="2">
        <v>45253</v>
      </c>
      <c r="E329" s="76"/>
    </row>
    <row r="330" spans="1:5" ht="15.75" x14ac:dyDescent="0.2">
      <c r="A330" s="74">
        <v>3045444.5320000001</v>
      </c>
      <c r="B330" s="74">
        <v>399788505</v>
      </c>
      <c r="C330" s="74">
        <v>611.54</v>
      </c>
      <c r="D330" s="2">
        <v>45254</v>
      </c>
      <c r="E330" s="76"/>
    </row>
    <row r="331" spans="1:5" ht="15.75" x14ac:dyDescent="0.2">
      <c r="A331" s="74">
        <v>3045444.5320000001</v>
      </c>
      <c r="B331" s="74">
        <v>399788505</v>
      </c>
      <c r="C331" s="74">
        <v>611.54</v>
      </c>
      <c r="D331" s="2">
        <v>45255</v>
      </c>
      <c r="E331" s="76"/>
    </row>
    <row r="332" spans="1:5" ht="15.75" x14ac:dyDescent="0.2">
      <c r="A332" s="74">
        <v>3045444.5320000001</v>
      </c>
      <c r="B332" s="74">
        <v>399788505</v>
      </c>
      <c r="C332" s="74">
        <v>611.54</v>
      </c>
      <c r="D332" s="2">
        <v>45256</v>
      </c>
      <c r="E332" s="76"/>
    </row>
    <row r="333" spans="1:5" ht="15.75" x14ac:dyDescent="0.2">
      <c r="A333" s="74">
        <v>3045444.5320000001</v>
      </c>
      <c r="B333" s="74">
        <v>399788505</v>
      </c>
      <c r="C333" s="74">
        <v>611.54</v>
      </c>
      <c r="D333" s="2">
        <v>45257</v>
      </c>
      <c r="E333" s="76"/>
    </row>
    <row r="334" spans="1:5" ht="15.75" x14ac:dyDescent="0.2">
      <c r="A334" s="74">
        <v>3045444.5320000001</v>
      </c>
      <c r="B334" s="74">
        <v>399788505</v>
      </c>
      <c r="C334" s="74">
        <v>611.54</v>
      </c>
      <c r="D334" s="2">
        <v>45258</v>
      </c>
      <c r="E334" s="76"/>
    </row>
    <row r="335" spans="1:5" ht="15.75" x14ac:dyDescent="0.2">
      <c r="A335" s="74">
        <v>3045444.5320000001</v>
      </c>
      <c r="B335" s="74">
        <v>399788505</v>
      </c>
      <c r="C335" s="74">
        <v>611.54</v>
      </c>
      <c r="D335" s="2">
        <v>45259</v>
      </c>
      <c r="E335" s="76"/>
    </row>
    <row r="336" spans="1:5" ht="15.75" x14ac:dyDescent="0.2">
      <c r="A336" s="74">
        <v>3045444.5320000001</v>
      </c>
      <c r="B336" s="74">
        <v>399788505</v>
      </c>
      <c r="C336" s="74">
        <v>611.54</v>
      </c>
      <c r="D336" s="2">
        <v>45260</v>
      </c>
      <c r="E336" s="76"/>
    </row>
    <row r="337" spans="1:5" ht="15.75" x14ac:dyDescent="0.2">
      <c r="A337" s="74">
        <v>3045444.5320000001</v>
      </c>
      <c r="B337" s="74">
        <v>399788505</v>
      </c>
      <c r="C337" s="74">
        <v>611.54</v>
      </c>
      <c r="D337" s="2">
        <v>45261</v>
      </c>
      <c r="E337" s="76"/>
    </row>
    <row r="338" spans="1:5" ht="15.75" x14ac:dyDescent="0.2">
      <c r="A338" s="74">
        <v>3045444.5320000001</v>
      </c>
      <c r="B338" s="74">
        <v>399788505</v>
      </c>
      <c r="C338" s="74">
        <v>611.54</v>
      </c>
      <c r="D338" s="2">
        <v>45262</v>
      </c>
      <c r="E338" s="76"/>
    </row>
    <row r="339" spans="1:5" ht="15.75" x14ac:dyDescent="0.2">
      <c r="A339" s="74">
        <v>3045444.5320000001</v>
      </c>
      <c r="B339" s="74">
        <v>399788505</v>
      </c>
      <c r="C339" s="74">
        <v>611.54</v>
      </c>
      <c r="D339" s="2">
        <v>45263</v>
      </c>
      <c r="E339" s="76"/>
    </row>
    <row r="340" spans="1:5" ht="15.75" x14ac:dyDescent="0.2">
      <c r="A340" s="74">
        <v>3045444.5320000001</v>
      </c>
      <c r="B340" s="74">
        <v>399788505</v>
      </c>
      <c r="C340" s="74">
        <v>611.54</v>
      </c>
      <c r="D340" s="2">
        <v>45264</v>
      </c>
      <c r="E340" s="76"/>
    </row>
    <row r="341" spans="1:5" ht="15.75" x14ac:dyDescent="0.2">
      <c r="A341" s="74">
        <v>3045444.5320000001</v>
      </c>
      <c r="B341" s="74">
        <v>399788505</v>
      </c>
      <c r="C341" s="74">
        <v>611.54</v>
      </c>
      <c r="D341" s="2">
        <v>45265</v>
      </c>
      <c r="E341" s="76"/>
    </row>
    <row r="342" spans="1:5" ht="15.75" x14ac:dyDescent="0.2">
      <c r="A342" s="74">
        <v>3045444.5320000001</v>
      </c>
      <c r="B342" s="74">
        <v>399788505</v>
      </c>
      <c r="C342" s="74">
        <v>611.54</v>
      </c>
      <c r="D342" s="2">
        <v>45266</v>
      </c>
      <c r="E342" s="76"/>
    </row>
    <row r="343" spans="1:5" ht="15.75" x14ac:dyDescent="0.2">
      <c r="A343" s="74">
        <v>3045444.5320000001</v>
      </c>
      <c r="B343" s="74">
        <v>399788505</v>
      </c>
      <c r="C343" s="74">
        <v>611.54</v>
      </c>
      <c r="D343" s="2">
        <v>45267</v>
      </c>
      <c r="E343" s="76"/>
    </row>
    <row r="344" spans="1:5" ht="15.75" x14ac:dyDescent="0.2">
      <c r="A344" s="74">
        <v>3045444.5320000001</v>
      </c>
      <c r="B344" s="74">
        <v>399788505</v>
      </c>
      <c r="C344" s="74">
        <v>611.54</v>
      </c>
      <c r="D344" s="2">
        <v>45268</v>
      </c>
      <c r="E344" s="76">
        <v>452.39299999999997</v>
      </c>
    </row>
    <row r="345" spans="1:5" ht="15.75" x14ac:dyDescent="0.2">
      <c r="A345" s="74">
        <v>3045444.5320000001</v>
      </c>
      <c r="B345" s="74">
        <v>399788505</v>
      </c>
      <c r="C345" s="74">
        <v>611.54</v>
      </c>
      <c r="D345" s="2">
        <v>45269</v>
      </c>
      <c r="E345" s="76"/>
    </row>
    <row r="346" spans="1:5" ht="15.75" x14ac:dyDescent="0.2">
      <c r="A346" s="74">
        <v>3045444.5320000001</v>
      </c>
      <c r="B346" s="74">
        <v>399788505</v>
      </c>
      <c r="C346" s="74">
        <v>611.54</v>
      </c>
      <c r="D346" s="2">
        <v>45270</v>
      </c>
      <c r="E346" s="76"/>
    </row>
    <row r="347" spans="1:5" ht="15.75" x14ac:dyDescent="0.2">
      <c r="A347" s="74">
        <v>3045444.5320000001</v>
      </c>
      <c r="B347" s="74">
        <v>399788505</v>
      </c>
      <c r="C347" s="74">
        <v>611.54</v>
      </c>
      <c r="D347" s="2">
        <v>45271</v>
      </c>
      <c r="E347" s="76"/>
    </row>
    <row r="348" spans="1:5" ht="15.75" x14ac:dyDescent="0.2">
      <c r="A348" s="74">
        <v>3045444.5320000001</v>
      </c>
      <c r="B348" s="74">
        <v>399788505</v>
      </c>
      <c r="C348" s="74">
        <v>611.54</v>
      </c>
      <c r="D348" s="2">
        <v>45272</v>
      </c>
      <c r="E348" s="76">
        <v>452.334</v>
      </c>
    </row>
    <row r="349" spans="1:5" ht="15.75" x14ac:dyDescent="0.2">
      <c r="A349" s="74">
        <v>3045444.5320000001</v>
      </c>
      <c r="B349" s="74">
        <v>399788505</v>
      </c>
      <c r="C349" s="74">
        <v>611.54</v>
      </c>
      <c r="D349" s="2">
        <v>45273</v>
      </c>
      <c r="E349" s="76">
        <v>452.44099999999997</v>
      </c>
    </row>
    <row r="350" spans="1:5" ht="15.75" x14ac:dyDescent="0.2">
      <c r="A350" s="74">
        <v>3045444.5320000001</v>
      </c>
      <c r="B350" s="74">
        <v>399788505</v>
      </c>
      <c r="C350" s="74">
        <v>611.54</v>
      </c>
      <c r="D350" s="2">
        <v>45274</v>
      </c>
      <c r="E350" s="76">
        <v>452.43700000000001</v>
      </c>
    </row>
    <row r="351" spans="1:5" ht="15.75" x14ac:dyDescent="0.2">
      <c r="A351" s="74">
        <v>3045444.5320000001</v>
      </c>
      <c r="B351" s="74">
        <v>399788505</v>
      </c>
      <c r="C351" s="74">
        <v>611.54</v>
      </c>
      <c r="D351" s="2">
        <v>45275</v>
      </c>
      <c r="E351" s="76">
        <v>452.28699999999998</v>
      </c>
    </row>
    <row r="352" spans="1:5" ht="15.75" x14ac:dyDescent="0.2">
      <c r="A352" s="74">
        <v>3045444.5320000001</v>
      </c>
      <c r="B352" s="74">
        <v>399788505</v>
      </c>
      <c r="C352" s="74">
        <v>611.54</v>
      </c>
      <c r="D352" s="2">
        <v>45276</v>
      </c>
      <c r="E352" s="76">
        <v>452.07600000000002</v>
      </c>
    </row>
    <row r="353" spans="1:5" ht="15.75" x14ac:dyDescent="0.2">
      <c r="A353" s="74">
        <v>3045444.5320000001</v>
      </c>
      <c r="B353" s="74">
        <v>399788505</v>
      </c>
      <c r="C353" s="74">
        <v>611.54</v>
      </c>
      <c r="D353" s="2">
        <v>45277</v>
      </c>
      <c r="E353" s="76">
        <v>452.125</v>
      </c>
    </row>
    <row r="354" spans="1:5" ht="15.75" x14ac:dyDescent="0.2">
      <c r="A354" s="74">
        <v>3045444.5320000001</v>
      </c>
      <c r="B354" s="74">
        <v>399788505</v>
      </c>
      <c r="C354" s="74">
        <v>611.54</v>
      </c>
      <c r="D354" s="2">
        <v>45278</v>
      </c>
      <c r="E354" s="76">
        <v>452.11200000000002</v>
      </c>
    </row>
    <row r="355" spans="1:5" ht="15.75" x14ac:dyDescent="0.2">
      <c r="A355" s="74">
        <v>3045444.5320000001</v>
      </c>
      <c r="B355" s="74">
        <v>399788505</v>
      </c>
      <c r="C355" s="74">
        <v>611.54</v>
      </c>
      <c r="D355" s="2">
        <v>45279</v>
      </c>
      <c r="E355" s="76">
        <v>452.05799999999999</v>
      </c>
    </row>
    <row r="356" spans="1:5" ht="15.75" x14ac:dyDescent="0.2">
      <c r="A356" s="74">
        <v>3045444.5320000001</v>
      </c>
      <c r="B356" s="74">
        <v>399788505</v>
      </c>
      <c r="C356" s="74">
        <v>611.54</v>
      </c>
      <c r="D356" s="2">
        <v>45280</v>
      </c>
      <c r="E356" s="76">
        <v>452.01499999999999</v>
      </c>
    </row>
    <row r="357" spans="1:5" ht="15.75" x14ac:dyDescent="0.2">
      <c r="A357" s="74">
        <v>3045444.5320000001</v>
      </c>
      <c r="B357" s="74">
        <v>399788505</v>
      </c>
      <c r="C357" s="74">
        <v>611.54</v>
      </c>
      <c r="D357" s="2">
        <v>45281</v>
      </c>
      <c r="E357" s="76">
        <v>451.98899999999998</v>
      </c>
    </row>
    <row r="358" spans="1:5" ht="15.75" x14ac:dyDescent="0.2">
      <c r="A358" s="74">
        <v>3045444.5320000001</v>
      </c>
      <c r="B358" s="74">
        <v>399788505</v>
      </c>
      <c r="C358" s="74">
        <v>611.54</v>
      </c>
      <c r="D358" s="2">
        <v>45282</v>
      </c>
      <c r="E358" s="76">
        <v>451.99200000000002</v>
      </c>
    </row>
    <row r="359" spans="1:5" ht="15.75" x14ac:dyDescent="0.2">
      <c r="A359" s="74">
        <v>3045444.5320000001</v>
      </c>
      <c r="B359" s="74">
        <v>399788505</v>
      </c>
      <c r="C359" s="74">
        <v>611.54</v>
      </c>
      <c r="D359" s="2">
        <v>45283</v>
      </c>
      <c r="E359" s="76">
        <v>451.94099999999997</v>
      </c>
    </row>
    <row r="360" spans="1:5" ht="15.75" x14ac:dyDescent="0.2">
      <c r="A360" s="74">
        <v>3045444.5320000001</v>
      </c>
      <c r="B360" s="74">
        <v>399788505</v>
      </c>
      <c r="C360" s="74">
        <v>611.54</v>
      </c>
      <c r="D360" s="2">
        <v>45284</v>
      </c>
      <c r="E360" s="76">
        <v>451.935</v>
      </c>
    </row>
    <row r="361" spans="1:5" ht="15.75" x14ac:dyDescent="0.2">
      <c r="A361" s="74">
        <v>3045444.5320000001</v>
      </c>
      <c r="B361" s="74">
        <v>399788505</v>
      </c>
      <c r="C361" s="74">
        <v>611.54</v>
      </c>
      <c r="D361" s="2">
        <v>45285</v>
      </c>
      <c r="E361" s="76">
        <v>451.97899999999998</v>
      </c>
    </row>
    <row r="362" spans="1:5" ht="15.75" x14ac:dyDescent="0.2">
      <c r="A362" s="74">
        <v>3045444.5320000001</v>
      </c>
      <c r="B362" s="74">
        <v>399788505</v>
      </c>
      <c r="C362" s="74">
        <v>611.54</v>
      </c>
      <c r="D362" s="2">
        <v>45286</v>
      </c>
      <c r="E362" s="76">
        <v>452.02100000000002</v>
      </c>
    </row>
    <row r="363" spans="1:5" ht="15.75" x14ac:dyDescent="0.2">
      <c r="A363" s="74">
        <v>3045444.5320000001</v>
      </c>
      <c r="B363" s="74">
        <v>399788505</v>
      </c>
      <c r="C363" s="74">
        <v>611.54</v>
      </c>
      <c r="D363" s="2">
        <v>45287</v>
      </c>
      <c r="E363" s="76">
        <v>451.99299999999999</v>
      </c>
    </row>
    <row r="364" spans="1:5" ht="15.75" x14ac:dyDescent="0.2">
      <c r="A364" s="74">
        <v>3045444.5320000001</v>
      </c>
      <c r="B364" s="74">
        <v>399788505</v>
      </c>
      <c r="C364" s="74">
        <v>611.54</v>
      </c>
      <c r="D364" s="2">
        <v>45288</v>
      </c>
      <c r="E364" s="76">
        <v>452.00599999999997</v>
      </c>
    </row>
    <row r="365" spans="1:5" ht="15.75" x14ac:dyDescent="0.2">
      <c r="A365" s="74">
        <v>3045444.5320000001</v>
      </c>
      <c r="B365" s="74">
        <v>399788505</v>
      </c>
      <c r="C365" s="74">
        <v>611.54</v>
      </c>
      <c r="D365" s="2">
        <v>45289</v>
      </c>
      <c r="E365" s="76">
        <v>451.96800000000002</v>
      </c>
    </row>
    <row r="366" spans="1:5" ht="15.75" x14ac:dyDescent="0.2">
      <c r="A366" s="74">
        <v>3045444.5320000001</v>
      </c>
      <c r="B366" s="74">
        <v>399788505</v>
      </c>
      <c r="C366" s="74">
        <v>611.54</v>
      </c>
      <c r="D366" s="2">
        <v>45290</v>
      </c>
      <c r="E366" s="76">
        <v>451.94200000000001</v>
      </c>
    </row>
    <row r="367" spans="1:5" ht="15.75" x14ac:dyDescent="0.2">
      <c r="A367" s="74">
        <v>3045444.5320000001</v>
      </c>
      <c r="B367" s="74">
        <v>399788505</v>
      </c>
      <c r="C367" s="74">
        <v>611.54</v>
      </c>
      <c r="D367" s="2">
        <v>45291</v>
      </c>
      <c r="E367" s="76">
        <v>451.94400000000002</v>
      </c>
    </row>
    <row r="368" spans="1:5" ht="15.75" x14ac:dyDescent="0.2">
      <c r="A368" s="74">
        <v>3045444.5320000001</v>
      </c>
      <c r="B368" s="74">
        <v>399788505</v>
      </c>
      <c r="C368" s="74">
        <v>611.54</v>
      </c>
      <c r="D368" s="2">
        <v>45292</v>
      </c>
      <c r="E368" s="76">
        <v>451.94</v>
      </c>
    </row>
    <row r="369" spans="1:5" ht="15.75" x14ac:dyDescent="0.2">
      <c r="A369" s="74">
        <v>3045444.5320000001</v>
      </c>
      <c r="B369" s="74">
        <v>399788505</v>
      </c>
      <c r="C369" s="74">
        <v>611.54</v>
      </c>
      <c r="D369" s="2">
        <v>45293</v>
      </c>
      <c r="E369" s="76">
        <v>451.899</v>
      </c>
    </row>
    <row r="370" spans="1:5" ht="15.75" x14ac:dyDescent="0.2">
      <c r="A370" s="74">
        <v>3045444.5320000001</v>
      </c>
      <c r="B370" s="74">
        <v>399788505</v>
      </c>
      <c r="C370" s="74">
        <v>611.54</v>
      </c>
      <c r="D370" s="2">
        <v>45294</v>
      </c>
      <c r="E370" s="76">
        <v>451.81299999999999</v>
      </c>
    </row>
    <row r="371" spans="1:5" ht="15.75" x14ac:dyDescent="0.2">
      <c r="A371" s="74">
        <v>3045444.5320000001</v>
      </c>
      <c r="B371" s="74">
        <v>399788505</v>
      </c>
      <c r="C371" s="74">
        <v>611.54</v>
      </c>
      <c r="D371" s="2">
        <v>45295</v>
      </c>
      <c r="E371" s="76">
        <v>451.72399999999999</v>
      </c>
    </row>
    <row r="372" spans="1:5" ht="15.75" x14ac:dyDescent="0.2">
      <c r="A372" s="74">
        <v>3045444.5320000001</v>
      </c>
      <c r="B372" s="74">
        <v>399788505</v>
      </c>
      <c r="C372" s="74">
        <v>611.54</v>
      </c>
      <c r="D372" s="2">
        <v>45296</v>
      </c>
      <c r="E372" s="76">
        <v>451.76</v>
      </c>
    </row>
    <row r="373" spans="1:5" ht="15.75" x14ac:dyDescent="0.2">
      <c r="A373" s="74">
        <v>3045444.5320000001</v>
      </c>
      <c r="B373" s="74">
        <v>399788505</v>
      </c>
      <c r="C373" s="74">
        <v>611.54</v>
      </c>
      <c r="D373" s="2">
        <v>45297</v>
      </c>
      <c r="E373" s="76">
        <v>451.72399999999999</v>
      </c>
    </row>
    <row r="374" spans="1:5" ht="15.75" x14ac:dyDescent="0.2">
      <c r="A374" s="74">
        <v>3045444.5320000001</v>
      </c>
      <c r="B374" s="74">
        <v>399788505</v>
      </c>
      <c r="C374" s="74">
        <v>611.54</v>
      </c>
      <c r="D374" s="2">
        <v>45298</v>
      </c>
      <c r="E374" s="76">
        <v>451.77600000000001</v>
      </c>
    </row>
    <row r="375" spans="1:5" ht="15.75" x14ac:dyDescent="0.2">
      <c r="A375" s="74">
        <v>3045444.5320000001</v>
      </c>
      <c r="B375" s="74">
        <v>399788505</v>
      </c>
      <c r="C375" s="74">
        <v>611.54</v>
      </c>
      <c r="D375" s="2">
        <v>45299</v>
      </c>
      <c r="E375" s="76">
        <v>451.75400000000002</v>
      </c>
    </row>
    <row r="376" spans="1:5" ht="15.75" x14ac:dyDescent="0.2">
      <c r="A376" s="74">
        <v>3045444.5320000001</v>
      </c>
      <c r="B376" s="74">
        <v>399788505</v>
      </c>
      <c r="C376" s="74">
        <v>611.54</v>
      </c>
      <c r="D376" s="2">
        <v>45300</v>
      </c>
      <c r="E376" s="76">
        <v>451.73500000000001</v>
      </c>
    </row>
    <row r="377" spans="1:5" ht="15.75" x14ac:dyDescent="0.2">
      <c r="A377" s="74">
        <v>3045444.5320000001</v>
      </c>
      <c r="B377" s="74">
        <v>399788505</v>
      </c>
      <c r="C377" s="74">
        <v>611.54</v>
      </c>
      <c r="D377" s="2">
        <v>45301</v>
      </c>
      <c r="E377" s="76">
        <v>451.697</v>
      </c>
    </row>
    <row r="378" spans="1:5" ht="15.75" x14ac:dyDescent="0.2">
      <c r="A378" s="74">
        <v>3045444.5320000001</v>
      </c>
      <c r="B378" s="74">
        <v>399788505</v>
      </c>
      <c r="C378" s="74">
        <v>611.54</v>
      </c>
      <c r="D378" s="2">
        <v>45302</v>
      </c>
      <c r="E378" s="76">
        <v>451.65</v>
      </c>
    </row>
    <row r="379" spans="1:5" ht="15.75" x14ac:dyDescent="0.2">
      <c r="A379" s="74">
        <v>3045444.5320000001</v>
      </c>
      <c r="B379" s="74">
        <v>399788505</v>
      </c>
      <c r="C379" s="74">
        <v>611.54</v>
      </c>
      <c r="D379" s="2">
        <v>45303</v>
      </c>
      <c r="E379" s="76">
        <v>451.654</v>
      </c>
    </row>
    <row r="380" spans="1:5" ht="15.75" x14ac:dyDescent="0.2">
      <c r="A380" s="74">
        <v>3045444.5320000001</v>
      </c>
      <c r="B380" s="74">
        <v>399788505</v>
      </c>
      <c r="C380" s="74">
        <v>611.54</v>
      </c>
      <c r="D380" s="2">
        <v>45304</v>
      </c>
      <c r="E380" s="76">
        <v>451.64499999999998</v>
      </c>
    </row>
    <row r="381" spans="1:5" ht="15.75" x14ac:dyDescent="0.2">
      <c r="A381" s="74">
        <v>3045444.5320000001</v>
      </c>
      <c r="B381" s="74">
        <v>399788505</v>
      </c>
      <c r="C381" s="74">
        <v>611.54</v>
      </c>
      <c r="D381" s="2">
        <v>45305</v>
      </c>
      <c r="E381" s="76">
        <v>451.59199999999998</v>
      </c>
    </row>
    <row r="382" spans="1:5" ht="15.75" x14ac:dyDescent="0.2">
      <c r="A382" s="74">
        <v>3045444.5320000001</v>
      </c>
      <c r="B382" s="74">
        <v>399788505</v>
      </c>
      <c r="C382" s="74">
        <v>611.54</v>
      </c>
      <c r="D382" s="2">
        <v>45306</v>
      </c>
      <c r="E382" s="76">
        <v>451.60700000000003</v>
      </c>
    </row>
    <row r="383" spans="1:5" ht="15.75" x14ac:dyDescent="0.2">
      <c r="A383" s="74">
        <v>3045444.5320000001</v>
      </c>
      <c r="B383" s="74">
        <v>399788505</v>
      </c>
      <c r="C383" s="74">
        <v>611.54</v>
      </c>
      <c r="D383" s="2">
        <v>45307</v>
      </c>
      <c r="E383" s="76">
        <v>451.61700000000002</v>
      </c>
    </row>
    <row r="384" spans="1:5" ht="15.75" x14ac:dyDescent="0.2">
      <c r="A384" s="74">
        <v>3045444.5320000001</v>
      </c>
      <c r="B384" s="74">
        <v>399788505</v>
      </c>
      <c r="C384" s="74">
        <v>611.54</v>
      </c>
      <c r="D384" s="2">
        <v>45308</v>
      </c>
      <c r="E384" s="76">
        <v>451.56900000000002</v>
      </c>
    </row>
    <row r="385" spans="1:5" ht="15.75" x14ac:dyDescent="0.2">
      <c r="A385" s="74">
        <v>3045444.5320000001</v>
      </c>
      <c r="B385" s="74">
        <v>399788505</v>
      </c>
      <c r="C385" s="74">
        <v>611.54</v>
      </c>
      <c r="D385" s="2">
        <v>45309</v>
      </c>
      <c r="E385" s="76">
        <v>451.56900000000002</v>
      </c>
    </row>
    <row r="386" spans="1:5" ht="15.75" x14ac:dyDescent="0.2">
      <c r="A386" s="74">
        <v>3045444.5320000001</v>
      </c>
      <c r="B386" s="74">
        <v>399788505</v>
      </c>
      <c r="C386" s="74">
        <v>611.54</v>
      </c>
      <c r="D386" s="2">
        <v>45310</v>
      </c>
      <c r="E386" s="76">
        <v>451.51100000000002</v>
      </c>
    </row>
    <row r="387" spans="1:5" ht="15.75" x14ac:dyDescent="0.2">
      <c r="A387" s="74">
        <v>3045444.5320000001</v>
      </c>
      <c r="B387" s="74">
        <v>399788505</v>
      </c>
      <c r="C387" s="74">
        <v>611.54</v>
      </c>
      <c r="D387" s="2">
        <v>45311</v>
      </c>
      <c r="E387" s="76">
        <v>451.44400000000002</v>
      </c>
    </row>
    <row r="388" spans="1:5" ht="15.75" x14ac:dyDescent="0.2">
      <c r="A388" s="74">
        <v>3045444.5320000001</v>
      </c>
      <c r="B388" s="74">
        <v>399788505</v>
      </c>
      <c r="C388" s="74">
        <v>611.54</v>
      </c>
      <c r="D388" s="2">
        <v>45312</v>
      </c>
      <c r="E388" s="76">
        <v>451.42</v>
      </c>
    </row>
    <row r="389" spans="1:5" ht="15.75" x14ac:dyDescent="0.2">
      <c r="A389" s="74">
        <v>3045444.5320000001</v>
      </c>
      <c r="B389" s="74">
        <v>399788505</v>
      </c>
      <c r="C389" s="74">
        <v>611.54</v>
      </c>
      <c r="D389" s="2">
        <v>45313</v>
      </c>
      <c r="E389" s="81">
        <v>451.26799999999997</v>
      </c>
    </row>
    <row r="390" spans="1:5" ht="15.75" x14ac:dyDescent="0.2">
      <c r="A390" s="74">
        <v>3045444.5320000001</v>
      </c>
      <c r="B390" s="74">
        <v>399788505</v>
      </c>
      <c r="C390" s="74">
        <v>611.54</v>
      </c>
      <c r="D390" s="2">
        <v>45314</v>
      </c>
      <c r="E390" s="81">
        <v>451.34100000000001</v>
      </c>
    </row>
    <row r="391" spans="1:5" ht="15.75" x14ac:dyDescent="0.2">
      <c r="A391" s="74">
        <v>3045444.5320000001</v>
      </c>
      <c r="B391" s="74">
        <v>399788505</v>
      </c>
      <c r="C391" s="74">
        <v>611.54</v>
      </c>
      <c r="D391" s="2">
        <v>45315</v>
      </c>
      <c r="E391" s="81">
        <v>451.32600000000002</v>
      </c>
    </row>
    <row r="392" spans="1:5" ht="15.75" x14ac:dyDescent="0.2">
      <c r="A392" s="74">
        <v>3045444.5320000001</v>
      </c>
      <c r="B392" s="74">
        <v>399788505</v>
      </c>
      <c r="C392" s="74">
        <v>611.54</v>
      </c>
      <c r="D392" s="2">
        <v>45316</v>
      </c>
      <c r="E392" s="81">
        <v>451.31599999999997</v>
      </c>
    </row>
    <row r="393" spans="1:5" ht="15.75" x14ac:dyDescent="0.2">
      <c r="A393" s="74">
        <v>3045444.5320000001</v>
      </c>
      <c r="B393" s="74">
        <v>399788505</v>
      </c>
      <c r="C393" s="74">
        <v>611.54</v>
      </c>
      <c r="D393" s="2">
        <v>45317</v>
      </c>
      <c r="E393" s="81">
        <v>451.30599999999998</v>
      </c>
    </row>
    <row r="394" spans="1:5" ht="15.75" x14ac:dyDescent="0.2">
      <c r="A394" s="74">
        <v>3045444.5320000001</v>
      </c>
      <c r="B394" s="74">
        <v>399788505</v>
      </c>
      <c r="C394" s="74">
        <v>611.54</v>
      </c>
      <c r="D394" s="2">
        <v>45318</v>
      </c>
      <c r="E394" s="81">
        <v>451.29899999999998</v>
      </c>
    </row>
    <row r="395" spans="1:5" ht="15.75" x14ac:dyDescent="0.2">
      <c r="A395" s="74">
        <v>3045444.5320000001</v>
      </c>
      <c r="B395" s="74">
        <v>399788505</v>
      </c>
      <c r="C395" s="74">
        <v>611.54</v>
      </c>
      <c r="D395" s="2">
        <v>45319</v>
      </c>
      <c r="E395" s="81">
        <v>451.28699999999998</v>
      </c>
    </row>
    <row r="396" spans="1:5" ht="15.75" x14ac:dyDescent="0.2">
      <c r="A396" s="74">
        <v>3045444.5320000001</v>
      </c>
      <c r="B396" s="74">
        <v>399788505</v>
      </c>
      <c r="C396" s="74">
        <v>611.54</v>
      </c>
      <c r="D396" s="2">
        <v>45320</v>
      </c>
      <c r="E396" s="81">
        <v>451.358</v>
      </c>
    </row>
    <row r="397" spans="1:5" ht="15.75" x14ac:dyDescent="0.2">
      <c r="A397" s="74">
        <v>3045444.5320000001</v>
      </c>
      <c r="B397" s="74">
        <v>399788505</v>
      </c>
      <c r="C397" s="74">
        <v>611.54</v>
      </c>
      <c r="D397" s="2">
        <v>45321</v>
      </c>
      <c r="E397" s="81">
        <v>451.39</v>
      </c>
    </row>
    <row r="398" spans="1:5" ht="15.75" x14ac:dyDescent="0.2">
      <c r="A398" s="74">
        <v>3045444.5320000001</v>
      </c>
      <c r="B398" s="74">
        <v>399788505</v>
      </c>
      <c r="C398" s="74">
        <v>611.54</v>
      </c>
      <c r="D398" s="2">
        <v>45322</v>
      </c>
      <c r="E398" s="81">
        <v>451.38799999999998</v>
      </c>
    </row>
    <row r="399" spans="1:5" ht="15.75" x14ac:dyDescent="0.2">
      <c r="A399" s="74">
        <v>3045444.5320000001</v>
      </c>
      <c r="B399" s="74">
        <v>399788505</v>
      </c>
      <c r="C399" s="74">
        <v>611.54</v>
      </c>
      <c r="D399" s="2">
        <v>45323</v>
      </c>
      <c r="E399" s="81">
        <v>451.30099999999999</v>
      </c>
    </row>
    <row r="400" spans="1:5" ht="15.75" x14ac:dyDescent="0.2">
      <c r="A400" s="74">
        <v>3045444.5320000001</v>
      </c>
      <c r="B400" s="74">
        <v>399788505</v>
      </c>
      <c r="C400" s="74">
        <v>611.54</v>
      </c>
      <c r="D400" s="2">
        <v>45324</v>
      </c>
      <c r="E400" s="81">
        <v>451.34199999999998</v>
      </c>
    </row>
    <row r="401" spans="1:5" ht="15.75" x14ac:dyDescent="0.2">
      <c r="A401" s="74">
        <v>3045444.5320000001</v>
      </c>
      <c r="B401" s="74">
        <v>399788505</v>
      </c>
      <c r="C401" s="74">
        <v>611.54</v>
      </c>
      <c r="D401" s="2">
        <v>45325</v>
      </c>
      <c r="E401" s="81">
        <v>451.26900000000001</v>
      </c>
    </row>
    <row r="402" spans="1:5" ht="15.75" x14ac:dyDescent="0.2">
      <c r="A402" s="74">
        <v>3045444.5320000001</v>
      </c>
      <c r="B402" s="74">
        <v>399788505</v>
      </c>
      <c r="C402" s="74">
        <v>611.54</v>
      </c>
      <c r="D402" s="2">
        <v>45326</v>
      </c>
      <c r="E402" s="81">
        <v>451.23</v>
      </c>
    </row>
    <row r="403" spans="1:5" ht="15.75" x14ac:dyDescent="0.2">
      <c r="A403" s="74">
        <v>3045444.5320000001</v>
      </c>
      <c r="B403" s="74">
        <v>399788505</v>
      </c>
      <c r="C403" s="74">
        <v>611.54</v>
      </c>
      <c r="D403" s="2">
        <v>45327</v>
      </c>
      <c r="E403" s="81">
        <v>451.21600000000001</v>
      </c>
    </row>
    <row r="404" spans="1:5" ht="15.75" x14ac:dyDescent="0.2">
      <c r="A404" s="74">
        <v>3045444.5320000001</v>
      </c>
      <c r="B404" s="74">
        <v>399788505</v>
      </c>
      <c r="C404" s="74">
        <v>611.54</v>
      </c>
      <c r="D404" s="2">
        <v>45328</v>
      </c>
      <c r="E404" s="81">
        <v>451.15899999999999</v>
      </c>
    </row>
    <row r="405" spans="1:5" ht="15.75" x14ac:dyDescent="0.2">
      <c r="A405" s="74">
        <v>3045444.5320000001</v>
      </c>
      <c r="B405" s="74">
        <v>399788505</v>
      </c>
      <c r="C405" s="74">
        <v>611.54</v>
      </c>
      <c r="D405" s="2">
        <v>45329</v>
      </c>
      <c r="E405" s="81">
        <v>451.149</v>
      </c>
    </row>
    <row r="406" spans="1:5" ht="15.75" x14ac:dyDescent="0.2">
      <c r="A406" s="74">
        <v>3045444.5320000001</v>
      </c>
      <c r="B406" s="74">
        <v>399788505</v>
      </c>
      <c r="C406" s="74">
        <v>611.54</v>
      </c>
      <c r="D406" s="2">
        <v>45330</v>
      </c>
      <c r="E406" s="81">
        <v>451.11399999999998</v>
      </c>
    </row>
    <row r="407" spans="1:5" ht="15.75" x14ac:dyDescent="0.2">
      <c r="A407" s="74">
        <v>3045444.5320000001</v>
      </c>
      <c r="B407" s="74">
        <v>399788505</v>
      </c>
      <c r="C407" s="74">
        <v>611.54</v>
      </c>
      <c r="D407" s="2">
        <v>45331</v>
      </c>
      <c r="E407" s="81">
        <v>451.005</v>
      </c>
    </row>
    <row r="408" spans="1:5" ht="15.75" x14ac:dyDescent="0.2">
      <c r="A408" s="74">
        <v>3045444.5320000001</v>
      </c>
      <c r="B408" s="74">
        <v>399788505</v>
      </c>
      <c r="C408" s="74">
        <v>611.54</v>
      </c>
      <c r="D408" s="2">
        <v>45332</v>
      </c>
      <c r="E408" s="81">
        <v>450.97300000000001</v>
      </c>
    </row>
    <row r="409" spans="1:5" ht="15.75" x14ac:dyDescent="0.2">
      <c r="A409" s="74">
        <v>3045444.5320000001</v>
      </c>
      <c r="B409" s="74">
        <v>399788505</v>
      </c>
      <c r="C409" s="74">
        <v>611.54</v>
      </c>
      <c r="D409" s="2">
        <v>45333</v>
      </c>
      <c r="E409" s="81">
        <v>450.99</v>
      </c>
    </row>
    <row r="410" spans="1:5" ht="15.75" x14ac:dyDescent="0.2">
      <c r="A410" s="74">
        <v>3045444.5320000001</v>
      </c>
      <c r="B410" s="74">
        <v>399788505</v>
      </c>
      <c r="C410" s="74">
        <v>611.54</v>
      </c>
      <c r="D410" s="2">
        <v>45334</v>
      </c>
      <c r="E410" s="81">
        <v>451.05200000000002</v>
      </c>
    </row>
    <row r="411" spans="1:5" ht="15.75" x14ac:dyDescent="0.2">
      <c r="A411" s="74">
        <v>3045444.5320000001</v>
      </c>
      <c r="B411" s="74">
        <v>399788505</v>
      </c>
      <c r="C411" s="74">
        <v>611.54</v>
      </c>
      <c r="D411" s="2">
        <v>45335</v>
      </c>
      <c r="E411" s="81">
        <v>451.05700000000002</v>
      </c>
    </row>
    <row r="412" spans="1:5" ht="15.75" x14ac:dyDescent="0.2">
      <c r="A412" s="74">
        <v>3045444.5320000001</v>
      </c>
      <c r="B412" s="74">
        <v>399788505</v>
      </c>
      <c r="C412" s="74">
        <v>611.54</v>
      </c>
      <c r="D412" s="2">
        <v>45336</v>
      </c>
      <c r="E412" s="83">
        <v>451.06900000000002</v>
      </c>
    </row>
    <row r="413" spans="1:5" ht="15.75" x14ac:dyDescent="0.2">
      <c r="A413" s="74">
        <v>3045444.5320000001</v>
      </c>
      <c r="B413" s="74">
        <v>399788505</v>
      </c>
      <c r="C413" s="74">
        <v>611.54</v>
      </c>
      <c r="D413" s="2">
        <v>45337</v>
      </c>
      <c r="E413" s="75"/>
    </row>
    <row r="414" spans="1:5" ht="15.75" x14ac:dyDescent="0.2">
      <c r="A414" s="74">
        <v>3045444.5320000001</v>
      </c>
      <c r="B414" s="74">
        <v>399788505</v>
      </c>
      <c r="C414" s="74">
        <v>611.54</v>
      </c>
      <c r="D414" s="2">
        <v>45338</v>
      </c>
      <c r="E414" s="75"/>
    </row>
    <row r="415" spans="1:5" ht="15.75" x14ac:dyDescent="0.2">
      <c r="A415" s="74">
        <v>3045444.5320000001</v>
      </c>
      <c r="B415" s="74">
        <v>399788505</v>
      </c>
      <c r="C415" s="74">
        <v>611.54</v>
      </c>
      <c r="D415" s="2">
        <v>45339</v>
      </c>
      <c r="E415" s="75"/>
    </row>
    <row r="416" spans="1:5" ht="15.75" x14ac:dyDescent="0.2">
      <c r="A416" s="74">
        <v>3045444.5320000001</v>
      </c>
      <c r="B416" s="74">
        <v>399788505</v>
      </c>
      <c r="C416" s="74">
        <v>611.54</v>
      </c>
      <c r="D416" s="2">
        <v>45340</v>
      </c>
      <c r="E416" s="75"/>
    </row>
    <row r="417" spans="1:5" ht="15.75" x14ac:dyDescent="0.2">
      <c r="A417" s="74">
        <v>3045444.5320000001</v>
      </c>
      <c r="B417" s="74">
        <v>399788505</v>
      </c>
      <c r="C417" s="74">
        <v>611.54</v>
      </c>
      <c r="D417" s="2">
        <v>45341</v>
      </c>
      <c r="E417" s="81">
        <v>450.97800000000001</v>
      </c>
    </row>
    <row r="418" spans="1:5" ht="15.75" x14ac:dyDescent="0.2">
      <c r="A418" s="74">
        <v>3045444.5320000001</v>
      </c>
      <c r="B418" s="74">
        <v>399788505</v>
      </c>
      <c r="C418" s="74">
        <v>611.54</v>
      </c>
      <c r="D418" s="2">
        <v>45342</v>
      </c>
      <c r="E418" s="81">
        <v>450.92</v>
      </c>
    </row>
    <row r="419" spans="1:5" ht="15.75" x14ac:dyDescent="0.2">
      <c r="A419" s="74">
        <v>3045444.5320000001</v>
      </c>
      <c r="B419" s="74">
        <v>399788505</v>
      </c>
      <c r="C419" s="74">
        <v>611.54</v>
      </c>
      <c r="D419" s="2">
        <v>45343</v>
      </c>
      <c r="E419" s="81">
        <v>450.75200000000001</v>
      </c>
    </row>
    <row r="420" spans="1:5" ht="15.75" x14ac:dyDescent="0.2">
      <c r="A420" s="74">
        <v>3045444.5320000001</v>
      </c>
      <c r="B420" s="74">
        <v>399788505</v>
      </c>
      <c r="C420" s="74">
        <v>611.54</v>
      </c>
      <c r="D420" s="2">
        <v>45344</v>
      </c>
      <c r="E420" s="81">
        <v>450.68799999999999</v>
      </c>
    </row>
    <row r="421" spans="1:5" ht="15.75" x14ac:dyDescent="0.2">
      <c r="A421" s="74">
        <v>3045444.5320000001</v>
      </c>
      <c r="B421" s="74">
        <v>399788505</v>
      </c>
      <c r="C421" s="74">
        <v>611.54</v>
      </c>
      <c r="D421" s="2">
        <v>45345</v>
      </c>
      <c r="E421" s="81">
        <v>450.62299999999999</v>
      </c>
    </row>
    <row r="422" spans="1:5" ht="15.75" x14ac:dyDescent="0.2">
      <c r="A422" s="74">
        <v>3045444.5320000001</v>
      </c>
      <c r="B422" s="74">
        <v>399788505</v>
      </c>
      <c r="C422" s="74">
        <v>611.54</v>
      </c>
      <c r="D422" s="2">
        <v>45346</v>
      </c>
      <c r="E422" s="81">
        <v>450.63099999999997</v>
      </c>
    </row>
    <row r="423" spans="1:5" ht="15.75" x14ac:dyDescent="0.2">
      <c r="A423" s="74">
        <v>3045444.5320000001</v>
      </c>
      <c r="B423" s="74">
        <v>399788505</v>
      </c>
      <c r="C423" s="74">
        <v>611.54</v>
      </c>
      <c r="D423" s="2">
        <v>45347</v>
      </c>
      <c r="E423" s="81">
        <v>450.61700000000002</v>
      </c>
    </row>
    <row r="424" spans="1:5" ht="15.75" x14ac:dyDescent="0.2">
      <c r="A424" s="74">
        <v>3045444.5320000001</v>
      </c>
      <c r="B424" s="74">
        <v>399788505</v>
      </c>
      <c r="C424" s="74">
        <v>611.54</v>
      </c>
      <c r="D424" s="2">
        <v>45348</v>
      </c>
      <c r="E424" s="81">
        <v>450.596</v>
      </c>
    </row>
    <row r="425" spans="1:5" ht="15.75" x14ac:dyDescent="0.2">
      <c r="A425" s="74">
        <v>3045444.5320000001</v>
      </c>
      <c r="B425" s="74">
        <v>399788505</v>
      </c>
      <c r="C425" s="74">
        <v>611.54</v>
      </c>
      <c r="D425" s="2">
        <v>45349</v>
      </c>
      <c r="E425" s="81">
        <v>450.54</v>
      </c>
    </row>
    <row r="426" spans="1:5" ht="15.75" x14ac:dyDescent="0.2">
      <c r="A426" s="74">
        <v>3045444.5320000001</v>
      </c>
      <c r="B426" s="74">
        <v>399788505</v>
      </c>
      <c r="C426" s="74">
        <v>611.54</v>
      </c>
      <c r="D426" s="2">
        <v>45350</v>
      </c>
      <c r="E426" s="81">
        <v>450.50900000000001</v>
      </c>
    </row>
    <row r="427" spans="1:5" ht="15.75" x14ac:dyDescent="0.2">
      <c r="A427" s="74">
        <v>3045444.5320000001</v>
      </c>
      <c r="B427" s="74">
        <v>399788505</v>
      </c>
      <c r="C427" s="74">
        <v>611.54</v>
      </c>
      <c r="D427" s="2">
        <v>45351</v>
      </c>
      <c r="E427" s="81">
        <v>450.52600000000001</v>
      </c>
    </row>
    <row r="428" spans="1:5" ht="15.75" x14ac:dyDescent="0.2">
      <c r="A428" s="74">
        <v>3045444.5320000001</v>
      </c>
      <c r="B428" s="74">
        <v>399788505</v>
      </c>
      <c r="C428" s="74">
        <v>611.54</v>
      </c>
      <c r="D428" s="2">
        <v>45352</v>
      </c>
      <c r="E428" s="81">
        <v>450.65800000000002</v>
      </c>
    </row>
    <row r="429" spans="1:5" ht="15.75" x14ac:dyDescent="0.2">
      <c r="A429" s="74">
        <v>3045444.5320000001</v>
      </c>
      <c r="B429" s="74">
        <v>399788505</v>
      </c>
      <c r="C429" s="74">
        <v>611.54</v>
      </c>
      <c r="D429" s="2">
        <v>45353</v>
      </c>
      <c r="E429" s="81">
        <v>450.52600000000001</v>
      </c>
    </row>
    <row r="430" spans="1:5" ht="15.75" x14ac:dyDescent="0.2">
      <c r="A430" s="74">
        <v>3045444.5320000001</v>
      </c>
      <c r="B430" s="74">
        <v>399788505</v>
      </c>
      <c r="C430" s="74">
        <v>611.54</v>
      </c>
      <c r="D430" s="2">
        <v>45354</v>
      </c>
      <c r="E430" s="81">
        <v>450.65800000000002</v>
      </c>
    </row>
    <row r="431" spans="1:5" ht="15.75" x14ac:dyDescent="0.2">
      <c r="A431" s="74">
        <v>3045444.5320000001</v>
      </c>
      <c r="B431" s="74">
        <v>399788505</v>
      </c>
      <c r="C431" s="74">
        <v>611.54</v>
      </c>
      <c r="D431" s="2">
        <v>45355</v>
      </c>
      <c r="E431" s="81">
        <v>450.71199999999999</v>
      </c>
    </row>
    <row r="432" spans="1:5" ht="15.75" x14ac:dyDescent="0.2">
      <c r="A432" s="74">
        <v>3045444.5320000001</v>
      </c>
      <c r="B432" s="74">
        <v>399788505</v>
      </c>
      <c r="C432" s="74">
        <v>611.54</v>
      </c>
      <c r="D432" s="2">
        <v>45356</v>
      </c>
      <c r="E432" s="81">
        <v>450.55700000000002</v>
      </c>
    </row>
    <row r="433" spans="1:5" ht="15.75" x14ac:dyDescent="0.2">
      <c r="A433" s="74">
        <v>3045444.5320000001</v>
      </c>
      <c r="B433" s="74">
        <v>399788505</v>
      </c>
      <c r="C433" s="74">
        <v>611.54</v>
      </c>
      <c r="D433" s="2">
        <v>45357</v>
      </c>
      <c r="E433" s="81">
        <v>450.43799999999999</v>
      </c>
    </row>
    <row r="434" spans="1:5" ht="15.75" x14ac:dyDescent="0.2">
      <c r="A434" s="74">
        <v>3045444.5320000001</v>
      </c>
      <c r="B434" s="74">
        <v>399788505</v>
      </c>
      <c r="C434" s="74">
        <v>611.54</v>
      </c>
      <c r="D434" s="2">
        <v>45358</v>
      </c>
      <c r="E434" s="81">
        <v>450.38099999999997</v>
      </c>
    </row>
    <row r="435" spans="1:5" ht="15.75" x14ac:dyDescent="0.2">
      <c r="A435" s="74">
        <v>3045444.5320000001</v>
      </c>
      <c r="B435" s="74">
        <v>399788505</v>
      </c>
      <c r="C435" s="74">
        <v>611.54</v>
      </c>
      <c r="D435" s="2">
        <v>45359</v>
      </c>
      <c r="E435" s="81">
        <v>450.34899999999999</v>
      </c>
    </row>
    <row r="436" spans="1:5" ht="15.75" x14ac:dyDescent="0.2">
      <c r="A436" s="74">
        <v>3045444.5320000001</v>
      </c>
      <c r="B436" s="74">
        <v>399788505</v>
      </c>
      <c r="C436" s="74">
        <v>611.54</v>
      </c>
      <c r="D436" s="2">
        <v>45360</v>
      </c>
      <c r="E436" s="81">
        <v>450.33800000000002</v>
      </c>
    </row>
    <row r="437" spans="1:5" ht="15.75" x14ac:dyDescent="0.2">
      <c r="A437" s="74">
        <v>3045444.5320000001</v>
      </c>
      <c r="B437" s="74">
        <v>399788505</v>
      </c>
      <c r="C437" s="74">
        <v>611.54</v>
      </c>
      <c r="D437" s="2">
        <v>45361</v>
      </c>
      <c r="E437" s="81">
        <v>450.31700000000001</v>
      </c>
    </row>
    <row r="438" spans="1:5" ht="15.75" x14ac:dyDescent="0.2">
      <c r="A438" s="74">
        <v>3045444.5320000001</v>
      </c>
      <c r="B438" s="74">
        <v>399788505</v>
      </c>
      <c r="C438" s="74">
        <v>611.54</v>
      </c>
      <c r="D438" s="2">
        <v>45362</v>
      </c>
      <c r="E438" s="81">
        <v>450.22500000000002</v>
      </c>
    </row>
    <row r="439" spans="1:5" ht="15.75" x14ac:dyDescent="0.2">
      <c r="A439" s="74">
        <v>3045444.5320000001</v>
      </c>
      <c r="B439" s="74">
        <v>399788505</v>
      </c>
      <c r="C439" s="74">
        <v>611.54</v>
      </c>
      <c r="D439" s="2">
        <v>45363</v>
      </c>
      <c r="E439" s="81">
        <v>450.32400000000001</v>
      </c>
    </row>
    <row r="440" spans="1:5" ht="15.75" x14ac:dyDescent="0.2">
      <c r="A440" s="74">
        <v>3045444.5320000001</v>
      </c>
      <c r="B440" s="74">
        <v>399788505</v>
      </c>
      <c r="C440" s="74">
        <v>611.54</v>
      </c>
      <c r="D440" s="2">
        <v>45364</v>
      </c>
      <c r="E440" s="81">
        <v>450.28899999999999</v>
      </c>
    </row>
    <row r="441" spans="1:5" ht="15.75" x14ac:dyDescent="0.2">
      <c r="A441" s="74">
        <v>3045444.5320000001</v>
      </c>
      <c r="B441" s="74">
        <v>399788505</v>
      </c>
      <c r="C441" s="74">
        <v>611.54</v>
      </c>
      <c r="D441" s="2">
        <v>45365</v>
      </c>
      <c r="E441" s="81">
        <v>450.26100000000002</v>
      </c>
    </row>
    <row r="442" spans="1:5" ht="15.75" x14ac:dyDescent="0.2">
      <c r="A442" s="74">
        <v>3045444.5320000001</v>
      </c>
      <c r="B442" s="74">
        <v>399788505</v>
      </c>
      <c r="C442" s="74">
        <v>611.54</v>
      </c>
      <c r="D442" s="2">
        <v>45366</v>
      </c>
      <c r="E442" s="81">
        <v>450.291</v>
      </c>
    </row>
    <row r="443" spans="1:5" ht="15.75" x14ac:dyDescent="0.2">
      <c r="A443" s="74">
        <v>3045444.5320000001</v>
      </c>
      <c r="B443" s="74">
        <v>399788505</v>
      </c>
      <c r="C443" s="74">
        <v>611.54</v>
      </c>
      <c r="D443" s="2">
        <v>45367</v>
      </c>
      <c r="E443" s="81">
        <v>450.21100000000001</v>
      </c>
    </row>
    <row r="444" spans="1:5" ht="15.75" x14ac:dyDescent="0.2">
      <c r="A444" s="74">
        <v>3045444.5320000001</v>
      </c>
      <c r="B444" s="74">
        <v>399788505</v>
      </c>
      <c r="C444" s="74">
        <v>611.54</v>
      </c>
      <c r="D444" s="2">
        <v>45368</v>
      </c>
      <c r="E444" s="81">
        <v>450.18799999999999</v>
      </c>
    </row>
    <row r="445" spans="1:5" ht="15.75" x14ac:dyDescent="0.2">
      <c r="A445" s="74">
        <v>3045444.5320000001</v>
      </c>
      <c r="B445" s="74">
        <v>399788505</v>
      </c>
      <c r="C445" s="74">
        <v>611.54</v>
      </c>
      <c r="D445" s="2">
        <v>45369</v>
      </c>
      <c r="E445" s="81">
        <v>450.12400000000002</v>
      </c>
    </row>
    <row r="446" spans="1:5" ht="15.75" x14ac:dyDescent="0.2">
      <c r="A446" s="74">
        <v>3045444.5320000001</v>
      </c>
      <c r="B446" s="74">
        <v>399788505</v>
      </c>
      <c r="C446" s="74">
        <v>611.54</v>
      </c>
      <c r="D446" s="2">
        <v>45370</v>
      </c>
      <c r="E446" s="81">
        <v>450.05599999999998</v>
      </c>
    </row>
    <row r="447" spans="1:5" ht="15.75" x14ac:dyDescent="0.2">
      <c r="A447" s="74">
        <v>3045444.5320000001</v>
      </c>
      <c r="B447" s="74">
        <v>399788505</v>
      </c>
      <c r="C447" s="74">
        <v>611.54</v>
      </c>
      <c r="D447" s="2">
        <v>45371</v>
      </c>
      <c r="E447" s="81">
        <v>450.07100000000003</v>
      </c>
    </row>
    <row r="448" spans="1:5" ht="15.75" x14ac:dyDescent="0.2">
      <c r="A448" s="74">
        <v>3045444.5320000001</v>
      </c>
      <c r="B448" s="74">
        <v>399788505</v>
      </c>
      <c r="C448" s="74">
        <v>611.54</v>
      </c>
      <c r="D448" s="2">
        <v>45372</v>
      </c>
      <c r="E448" s="81">
        <v>450.20699999999999</v>
      </c>
    </row>
    <row r="449" spans="1:5" ht="15.75" x14ac:dyDescent="0.2">
      <c r="A449" s="74">
        <v>3045444.5320000001</v>
      </c>
      <c r="B449" s="74">
        <v>399788505</v>
      </c>
      <c r="C449" s="74">
        <v>611.54</v>
      </c>
      <c r="D449" s="2">
        <v>45373</v>
      </c>
      <c r="E449" s="81">
        <v>450.32100000000003</v>
      </c>
    </row>
    <row r="450" spans="1:5" ht="15.75" x14ac:dyDescent="0.2">
      <c r="A450" s="74">
        <v>3045444.5320000001</v>
      </c>
      <c r="B450" s="74">
        <v>399788505</v>
      </c>
      <c r="C450" s="74">
        <v>611.54</v>
      </c>
      <c r="D450" s="2">
        <v>45374</v>
      </c>
      <c r="E450" s="81">
        <v>450.27100000000002</v>
      </c>
    </row>
    <row r="451" spans="1:5" ht="15.75" x14ac:dyDescent="0.2">
      <c r="A451" s="74">
        <v>3045444.5320000001</v>
      </c>
      <c r="B451" s="74">
        <v>399788505</v>
      </c>
      <c r="C451" s="74">
        <v>611.54</v>
      </c>
      <c r="D451" s="2">
        <v>45375</v>
      </c>
      <c r="E451" s="81">
        <v>450.20499999999998</v>
      </c>
    </row>
    <row r="452" spans="1:5" ht="15.75" x14ac:dyDescent="0.2">
      <c r="A452" s="74">
        <v>3045444.5320000001</v>
      </c>
      <c r="B452" s="74">
        <v>399788505</v>
      </c>
      <c r="C452" s="74">
        <v>611.54</v>
      </c>
      <c r="D452" s="2">
        <v>45376</v>
      </c>
      <c r="E452" s="81">
        <v>449.99200000000002</v>
      </c>
    </row>
    <row r="453" spans="1:5" ht="15.75" x14ac:dyDescent="0.2">
      <c r="A453" s="74">
        <v>3045444.5320000001</v>
      </c>
      <c r="B453" s="74">
        <v>399788505</v>
      </c>
      <c r="C453" s="74">
        <v>611.54</v>
      </c>
      <c r="D453" s="2">
        <v>45377</v>
      </c>
      <c r="E453" s="81">
        <v>449.97300000000001</v>
      </c>
    </row>
    <row r="454" spans="1:5" ht="15.75" x14ac:dyDescent="0.2">
      <c r="A454" s="74">
        <v>3045444.5320000001</v>
      </c>
      <c r="B454" s="74">
        <v>399788505</v>
      </c>
      <c r="C454" s="74">
        <v>611.54</v>
      </c>
      <c r="D454" s="2">
        <v>45378</v>
      </c>
      <c r="E454" s="81">
        <v>450.029</v>
      </c>
    </row>
    <row r="455" spans="1:5" ht="15.75" x14ac:dyDescent="0.2">
      <c r="A455" s="74">
        <v>3045444.5320000001</v>
      </c>
      <c r="B455" s="74">
        <v>399788505</v>
      </c>
      <c r="C455" s="74">
        <v>611.54</v>
      </c>
      <c r="D455" s="2">
        <v>45379</v>
      </c>
      <c r="E455" s="81">
        <v>449.94</v>
      </c>
    </row>
    <row r="456" spans="1:5" ht="15.75" x14ac:dyDescent="0.2">
      <c r="A456" s="74">
        <v>3045444.5320000001</v>
      </c>
      <c r="B456" s="74">
        <v>399788505</v>
      </c>
      <c r="C456" s="74">
        <v>611.54</v>
      </c>
      <c r="D456" s="2">
        <v>45380</v>
      </c>
      <c r="E456" s="81">
        <v>450.01400000000001</v>
      </c>
    </row>
    <row r="457" spans="1:5" ht="15.75" x14ac:dyDescent="0.2">
      <c r="A457" s="74">
        <v>3045444.5320000001</v>
      </c>
      <c r="B457" s="74">
        <v>399788505</v>
      </c>
      <c r="C457" s="74">
        <v>611.54</v>
      </c>
      <c r="D457" s="2">
        <v>45381</v>
      </c>
      <c r="E457" s="81">
        <v>450.005</v>
      </c>
    </row>
    <row r="458" spans="1:5" ht="15.75" x14ac:dyDescent="0.2">
      <c r="A458" s="74">
        <v>3045444.5320000001</v>
      </c>
      <c r="B458" s="74">
        <v>399788505</v>
      </c>
      <c r="C458" s="74">
        <v>611.54</v>
      </c>
      <c r="D458" s="2">
        <v>45382</v>
      </c>
      <c r="E458" s="81">
        <v>449.95499999999998</v>
      </c>
    </row>
    <row r="459" spans="1:5" ht="15.75" x14ac:dyDescent="0.2">
      <c r="A459" s="74">
        <v>3045444.5320000001</v>
      </c>
      <c r="B459" s="74">
        <v>399788505</v>
      </c>
      <c r="C459" s="74">
        <v>611.54</v>
      </c>
      <c r="D459" s="2">
        <v>45383</v>
      </c>
      <c r="E459" s="81">
        <v>450.041</v>
      </c>
    </row>
    <row r="460" spans="1:5" ht="15.75" x14ac:dyDescent="0.2">
      <c r="A460" s="74">
        <v>3045444.5320000001</v>
      </c>
      <c r="B460" s="74">
        <v>399788505</v>
      </c>
      <c r="C460" s="74">
        <v>611.54</v>
      </c>
      <c r="D460" s="2">
        <v>45384</v>
      </c>
      <c r="E460" s="81">
        <v>449.99</v>
      </c>
    </row>
    <row r="461" spans="1:5" ht="15.75" x14ac:dyDescent="0.2">
      <c r="A461" s="74">
        <v>3045444.5320000001</v>
      </c>
      <c r="B461" s="74">
        <v>399788505</v>
      </c>
      <c r="C461" s="74">
        <v>611.54</v>
      </c>
      <c r="D461" s="2">
        <v>45385</v>
      </c>
      <c r="E461" s="81">
        <v>449.93400000000003</v>
      </c>
    </row>
    <row r="462" spans="1:5" ht="15.75" x14ac:dyDescent="0.2">
      <c r="A462" s="74">
        <v>3045444.5320000001</v>
      </c>
      <c r="B462" s="74">
        <v>399788505</v>
      </c>
      <c r="C462" s="74">
        <v>611.54</v>
      </c>
      <c r="D462" s="2">
        <v>45386</v>
      </c>
      <c r="E462" s="81">
        <v>449.858</v>
      </c>
    </row>
    <row r="463" spans="1:5" ht="15.75" x14ac:dyDescent="0.2">
      <c r="A463" s="74">
        <v>3045444.5320000001</v>
      </c>
      <c r="B463" s="74">
        <v>399788505</v>
      </c>
      <c r="C463" s="74">
        <v>611.54</v>
      </c>
      <c r="D463" s="2">
        <v>45387</v>
      </c>
      <c r="E463" s="81">
        <v>449.87099999999998</v>
      </c>
    </row>
    <row r="464" spans="1:5" ht="15.75" x14ac:dyDescent="0.2">
      <c r="A464" s="74">
        <v>3045444.5320000001</v>
      </c>
      <c r="B464" s="74">
        <v>399788505</v>
      </c>
      <c r="C464" s="74">
        <v>611.54</v>
      </c>
      <c r="D464" s="2">
        <v>45388</v>
      </c>
      <c r="E464" s="81">
        <v>449.79500000000002</v>
      </c>
    </row>
    <row r="465" spans="1:5" ht="15.75" x14ac:dyDescent="0.2">
      <c r="A465" s="74">
        <v>3045444.5320000001</v>
      </c>
      <c r="B465" s="74">
        <v>399788505</v>
      </c>
      <c r="C465" s="74">
        <v>611.54</v>
      </c>
      <c r="D465" s="2">
        <v>45389</v>
      </c>
      <c r="E465" s="81">
        <v>449.78399999999999</v>
      </c>
    </row>
    <row r="466" spans="1:5" ht="15.75" x14ac:dyDescent="0.2">
      <c r="A466" s="74">
        <v>3045444.5320000001</v>
      </c>
      <c r="B466" s="74">
        <v>399788505</v>
      </c>
      <c r="C466" s="74">
        <v>611.54</v>
      </c>
      <c r="D466" s="2">
        <v>45390</v>
      </c>
      <c r="E466" s="81">
        <v>449.71</v>
      </c>
    </row>
    <row r="467" spans="1:5" ht="15.75" x14ac:dyDescent="0.2">
      <c r="A467" s="74">
        <v>3045444.5320000001</v>
      </c>
      <c r="B467" s="74">
        <v>399788505</v>
      </c>
      <c r="C467" s="74">
        <v>611.54</v>
      </c>
      <c r="D467" s="2">
        <v>45391</v>
      </c>
      <c r="E467" s="81">
        <v>449.69200000000001</v>
      </c>
    </row>
    <row r="468" spans="1:5" ht="15.75" x14ac:dyDescent="0.2">
      <c r="A468" s="74">
        <v>3045444.5320000001</v>
      </c>
      <c r="B468" s="74">
        <v>399788505</v>
      </c>
      <c r="C468" s="74">
        <v>611.54</v>
      </c>
      <c r="D468" s="2">
        <v>45392</v>
      </c>
      <c r="E468" s="81">
        <v>449.709</v>
      </c>
    </row>
    <row r="469" spans="1:5" ht="15.75" x14ac:dyDescent="0.2">
      <c r="A469" s="74">
        <v>3045444.5320000001</v>
      </c>
      <c r="B469" s="74">
        <v>399788505</v>
      </c>
      <c r="C469" s="74">
        <v>611.54</v>
      </c>
      <c r="D469" s="2">
        <v>45393</v>
      </c>
      <c r="E469" s="81">
        <v>449.68599999999998</v>
      </c>
    </row>
    <row r="470" spans="1:5" ht="15.75" x14ac:dyDescent="0.2">
      <c r="A470" s="74">
        <v>3045444.5320000001</v>
      </c>
      <c r="B470" s="74">
        <v>399788505</v>
      </c>
      <c r="C470" s="74">
        <v>611.54</v>
      </c>
      <c r="D470" s="2">
        <v>45394</v>
      </c>
      <c r="E470" s="81">
        <v>449.702</v>
      </c>
    </row>
    <row r="471" spans="1:5" ht="15.75" x14ac:dyDescent="0.2">
      <c r="A471" s="74">
        <v>3045444.5320000001</v>
      </c>
      <c r="B471" s="74">
        <v>399788505</v>
      </c>
      <c r="C471" s="74">
        <v>611.54</v>
      </c>
      <c r="D471" s="2">
        <v>45395</v>
      </c>
      <c r="E471" s="81">
        <v>449.755</v>
      </c>
    </row>
    <row r="472" spans="1:5" ht="15.75" x14ac:dyDescent="0.2">
      <c r="A472" s="74">
        <v>3045444.5320000001</v>
      </c>
      <c r="B472" s="74">
        <v>399788505</v>
      </c>
      <c r="C472" s="74">
        <v>611.54</v>
      </c>
      <c r="D472" s="2">
        <v>45396</v>
      </c>
      <c r="E472" s="81">
        <v>449.66800000000001</v>
      </c>
    </row>
    <row r="473" spans="1:5" ht="15.75" x14ac:dyDescent="0.2">
      <c r="A473" s="74">
        <v>3045444.5320000001</v>
      </c>
      <c r="B473" s="74">
        <v>399788505</v>
      </c>
      <c r="C473" s="74">
        <v>611.54</v>
      </c>
      <c r="D473" s="2">
        <v>45397</v>
      </c>
      <c r="E473" s="81">
        <v>449.66</v>
      </c>
    </row>
    <row r="474" spans="1:5" ht="15.75" x14ac:dyDescent="0.2">
      <c r="A474" s="74">
        <v>3045444.5320000001</v>
      </c>
      <c r="B474" s="74">
        <v>399788505</v>
      </c>
      <c r="C474" s="74">
        <v>611.54</v>
      </c>
      <c r="D474" s="2">
        <v>45398</v>
      </c>
      <c r="E474" s="81">
        <v>449.649</v>
      </c>
    </row>
    <row r="475" spans="1:5" ht="15.75" x14ac:dyDescent="0.2">
      <c r="A475" s="74">
        <v>3045444.5320000001</v>
      </c>
      <c r="B475" s="74">
        <v>399788505</v>
      </c>
      <c r="C475" s="74">
        <v>611.54</v>
      </c>
      <c r="D475" s="2">
        <v>45399</v>
      </c>
      <c r="E475" s="81">
        <v>449.57100000000003</v>
      </c>
    </row>
    <row r="476" spans="1:5" ht="15.75" x14ac:dyDescent="0.2">
      <c r="A476" s="74">
        <v>3045444.5320000001</v>
      </c>
      <c r="B476" s="74">
        <v>399788505</v>
      </c>
      <c r="C476" s="74">
        <v>611.54</v>
      </c>
      <c r="D476" s="2">
        <v>45400</v>
      </c>
      <c r="E476" s="81">
        <v>449.62200000000001</v>
      </c>
    </row>
    <row r="477" spans="1:5" ht="15.75" x14ac:dyDescent="0.2">
      <c r="A477" s="74">
        <v>3045444.5320000001</v>
      </c>
      <c r="B477" s="74">
        <v>399788505</v>
      </c>
      <c r="C477" s="74">
        <v>611.54</v>
      </c>
      <c r="D477" s="2">
        <v>45401</v>
      </c>
      <c r="E477" s="81">
        <v>449.56799999999998</v>
      </c>
    </row>
    <row r="478" spans="1:5" ht="15.75" x14ac:dyDescent="0.2">
      <c r="A478" s="74">
        <v>3045444.5320000001</v>
      </c>
      <c r="B478" s="74">
        <v>399788505</v>
      </c>
      <c r="C478" s="74">
        <v>611.54</v>
      </c>
      <c r="D478" s="2">
        <v>45402</v>
      </c>
      <c r="E478" s="81">
        <v>449.517</v>
      </c>
    </row>
    <row r="479" spans="1:5" ht="15.75" x14ac:dyDescent="0.2">
      <c r="A479" s="74">
        <v>3045444.5320000001</v>
      </c>
      <c r="B479" s="74">
        <v>399788505</v>
      </c>
      <c r="C479" s="74">
        <v>611.54</v>
      </c>
      <c r="D479" s="2">
        <v>45403</v>
      </c>
      <c r="E479" s="81">
        <v>449.447</v>
      </c>
    </row>
    <row r="480" spans="1:5" ht="15.75" x14ac:dyDescent="0.2">
      <c r="A480" s="74">
        <v>3045444.5320000001</v>
      </c>
      <c r="B480" s="74">
        <v>399788505</v>
      </c>
      <c r="C480" s="74">
        <v>611.54</v>
      </c>
      <c r="D480" s="2">
        <v>45404</v>
      </c>
      <c r="E480" s="81">
        <v>449.45699999999999</v>
      </c>
    </row>
    <row r="481" spans="1:5" ht="15.75" x14ac:dyDescent="0.2">
      <c r="A481" s="74">
        <v>3045444.5320000001</v>
      </c>
      <c r="B481" s="74">
        <v>399788505</v>
      </c>
      <c r="C481" s="74">
        <v>611.54</v>
      </c>
      <c r="D481" s="2">
        <v>45405</v>
      </c>
      <c r="E481" s="81">
        <v>449.37299999999999</v>
      </c>
    </row>
    <row r="482" spans="1:5" ht="15.75" x14ac:dyDescent="0.2">
      <c r="A482" s="74">
        <v>3045444.5320000001</v>
      </c>
      <c r="B482" s="74">
        <v>399788505</v>
      </c>
      <c r="C482" s="74">
        <v>611.54</v>
      </c>
      <c r="D482" s="2">
        <v>45406</v>
      </c>
      <c r="E482" s="81">
        <v>449.41899999999998</v>
      </c>
    </row>
    <row r="483" spans="1:5" ht="15.75" x14ac:dyDescent="0.2">
      <c r="A483" s="74">
        <v>3045444.5320000001</v>
      </c>
      <c r="B483" s="74">
        <v>399788505</v>
      </c>
      <c r="C483" s="74">
        <v>611.54</v>
      </c>
      <c r="D483" s="2">
        <v>45407</v>
      </c>
      <c r="E483" s="81">
        <v>449.41399999999999</v>
      </c>
    </row>
    <row r="484" spans="1:5" ht="15.75" x14ac:dyDescent="0.2">
      <c r="A484" s="74">
        <v>3045444.5320000001</v>
      </c>
      <c r="B484" s="74">
        <v>399788505</v>
      </c>
      <c r="C484" s="74">
        <v>611.54</v>
      </c>
      <c r="D484" s="2">
        <v>45408</v>
      </c>
      <c r="E484" s="81">
        <v>449.41300000000001</v>
      </c>
    </row>
    <row r="485" spans="1:5" ht="15.75" x14ac:dyDescent="0.2">
      <c r="A485" s="74">
        <v>3045444.5320000001</v>
      </c>
      <c r="B485" s="74">
        <v>399788505</v>
      </c>
      <c r="C485" s="74">
        <v>611.54</v>
      </c>
      <c r="D485" s="2">
        <v>45409</v>
      </c>
      <c r="E485" s="81">
        <v>449.375</v>
      </c>
    </row>
    <row r="486" spans="1:5" ht="15.75" x14ac:dyDescent="0.2">
      <c r="A486" s="74">
        <v>3045444.5320000001</v>
      </c>
      <c r="B486" s="74">
        <v>399788505</v>
      </c>
      <c r="C486" s="74">
        <v>611.54</v>
      </c>
      <c r="D486" s="2">
        <v>45410</v>
      </c>
      <c r="E486" s="81">
        <v>449.34500000000003</v>
      </c>
    </row>
    <row r="487" spans="1:5" ht="15.75" x14ac:dyDescent="0.2">
      <c r="A487" s="74">
        <v>3045444.5320000001</v>
      </c>
      <c r="B487" s="74">
        <v>399788505</v>
      </c>
      <c r="C487" s="74">
        <v>611.54</v>
      </c>
      <c r="D487" s="2">
        <v>45411</v>
      </c>
      <c r="E487" s="81">
        <v>449.37</v>
      </c>
    </row>
    <row r="488" spans="1:5" ht="15.75" x14ac:dyDescent="0.2">
      <c r="A488" s="74">
        <v>3045444.5320000001</v>
      </c>
      <c r="B488" s="74">
        <v>399788505</v>
      </c>
      <c r="C488" s="74">
        <v>611.54</v>
      </c>
      <c r="D488" s="2">
        <v>45412</v>
      </c>
      <c r="E488" s="81">
        <v>449.21600000000001</v>
      </c>
    </row>
    <row r="489" spans="1:5" ht="15.75" x14ac:dyDescent="0.2">
      <c r="A489" s="74">
        <v>3045444.5320000001</v>
      </c>
      <c r="B489" s="74">
        <v>399788505</v>
      </c>
      <c r="C489" s="74">
        <v>611.54</v>
      </c>
      <c r="D489" s="2">
        <v>45413</v>
      </c>
      <c r="E489" s="81">
        <v>449.19900000000001</v>
      </c>
    </row>
    <row r="490" spans="1:5" ht="15.75" x14ac:dyDescent="0.2">
      <c r="A490" s="74">
        <v>3045444.5320000001</v>
      </c>
      <c r="B490" s="74">
        <v>399788505</v>
      </c>
      <c r="C490" s="74">
        <v>611.54</v>
      </c>
      <c r="D490" s="2">
        <v>45414</v>
      </c>
      <c r="E490" s="81">
        <v>449.21</v>
      </c>
    </row>
    <row r="491" spans="1:5" ht="15.75" x14ac:dyDescent="0.2">
      <c r="A491" s="74">
        <v>3045444.5320000001</v>
      </c>
      <c r="B491" s="74">
        <v>399788505</v>
      </c>
      <c r="C491" s="74">
        <v>611.54</v>
      </c>
      <c r="D491" s="2">
        <v>45415</v>
      </c>
      <c r="E491" s="81">
        <v>449.20699999999999</v>
      </c>
    </row>
    <row r="492" spans="1:5" ht="15.75" x14ac:dyDescent="0.2">
      <c r="A492" s="74">
        <v>3045444.5320000001</v>
      </c>
      <c r="B492" s="74">
        <v>399788505</v>
      </c>
      <c r="C492" s="74">
        <v>611.54</v>
      </c>
      <c r="D492" s="2">
        <v>45416</v>
      </c>
      <c r="E492" s="81">
        <v>449.15</v>
      </c>
    </row>
    <row r="493" spans="1:5" ht="15.75" x14ac:dyDescent="0.2">
      <c r="A493" s="74">
        <v>3045444.5320000001</v>
      </c>
      <c r="B493" s="74">
        <v>399788505</v>
      </c>
      <c r="C493" s="74">
        <v>611.54</v>
      </c>
      <c r="D493" s="2">
        <v>45417</v>
      </c>
      <c r="E493" s="81">
        <v>449.13</v>
      </c>
    </row>
    <row r="494" spans="1:5" ht="15.75" x14ac:dyDescent="0.2">
      <c r="A494" s="74">
        <v>3045444.5320000001</v>
      </c>
      <c r="B494" s="74">
        <v>399788505</v>
      </c>
      <c r="C494" s="74">
        <v>611.54</v>
      </c>
      <c r="D494" s="2">
        <v>45418</v>
      </c>
      <c r="E494" s="81">
        <v>449.11200000000002</v>
      </c>
    </row>
    <row r="495" spans="1:5" ht="15.75" x14ac:dyDescent="0.2">
      <c r="A495" s="74">
        <v>3045444.5320000001</v>
      </c>
      <c r="B495" s="74">
        <v>399788505</v>
      </c>
      <c r="C495" s="74">
        <v>611.54</v>
      </c>
      <c r="D495" s="2">
        <v>45419</v>
      </c>
      <c r="E495" s="81">
        <v>449.05</v>
      </c>
    </row>
    <row r="496" spans="1:5" ht="15.75" x14ac:dyDescent="0.2">
      <c r="A496" s="74">
        <v>3045444.5320000001</v>
      </c>
      <c r="B496" s="74">
        <v>399788505</v>
      </c>
      <c r="C496" s="74">
        <v>611.54</v>
      </c>
      <c r="D496" s="2">
        <v>45420</v>
      </c>
      <c r="E496" s="81">
        <v>449.03500000000003</v>
      </c>
    </row>
    <row r="497" spans="1:5" ht="15.75" x14ac:dyDescent="0.2">
      <c r="A497" s="74">
        <v>3045444.5320000001</v>
      </c>
      <c r="B497" s="74">
        <v>399788505</v>
      </c>
      <c r="C497" s="74">
        <v>611.54</v>
      </c>
      <c r="D497" s="2">
        <v>45421</v>
      </c>
      <c r="E497" s="81">
        <v>449.05</v>
      </c>
    </row>
    <row r="498" spans="1:5" ht="15.75" x14ac:dyDescent="0.2">
      <c r="A498" s="74">
        <v>3045444.5320000001</v>
      </c>
      <c r="B498" s="74">
        <v>399788505</v>
      </c>
      <c r="C498" s="74">
        <v>611.54</v>
      </c>
      <c r="D498" s="2">
        <v>45422</v>
      </c>
      <c r="E498" s="81">
        <v>449.11399999999998</v>
      </c>
    </row>
    <row r="499" spans="1:5" ht="15.75" x14ac:dyDescent="0.2">
      <c r="A499" s="74">
        <v>3045444.5320000001</v>
      </c>
      <c r="B499" s="74">
        <v>399788505</v>
      </c>
      <c r="C499" s="74">
        <v>611.54</v>
      </c>
      <c r="D499" s="2">
        <v>45423</v>
      </c>
      <c r="E499" s="81">
        <v>448.99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B6" sqref="B6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  <col min="6" max="6" width="30.12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85" t="s">
        <v>1498</v>
      </c>
      <c r="B2" s="42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74">
        <v>3045348.0989999999</v>
      </c>
      <c r="B3" s="74">
        <v>398913.47700000001</v>
      </c>
      <c r="C3" s="74">
        <v>612.32000000000005</v>
      </c>
      <c r="D3" s="15">
        <v>44927</v>
      </c>
      <c r="E3" s="75"/>
      <c r="F3" t="s">
        <v>497</v>
      </c>
    </row>
    <row r="4" spans="1:6" ht="15.75" x14ac:dyDescent="0.2">
      <c r="A4" s="74">
        <v>3045348.0989999999</v>
      </c>
      <c r="B4" s="74">
        <v>398913.47700000001</v>
      </c>
      <c r="C4" s="74">
        <v>612.32000000000005</v>
      </c>
      <c r="D4" s="2">
        <v>44928</v>
      </c>
      <c r="E4" s="75"/>
    </row>
    <row r="5" spans="1:6" ht="15.75" x14ac:dyDescent="0.2">
      <c r="A5" s="74">
        <v>3045348.0989999999</v>
      </c>
      <c r="B5" s="74">
        <v>398913.47700000001</v>
      </c>
      <c r="C5" s="74">
        <v>612.32000000000005</v>
      </c>
      <c r="D5" s="2">
        <v>44929</v>
      </c>
      <c r="E5" s="76"/>
    </row>
    <row r="6" spans="1:6" ht="15.75" x14ac:dyDescent="0.2">
      <c r="A6" s="74">
        <v>3045348.0989999999</v>
      </c>
      <c r="B6" s="74">
        <v>398913.47700000001</v>
      </c>
      <c r="C6" s="74">
        <v>612.32000000000005</v>
      </c>
      <c r="D6" s="2">
        <v>44930</v>
      </c>
      <c r="E6" s="75"/>
    </row>
    <row r="7" spans="1:6" ht="15.75" x14ac:dyDescent="0.2">
      <c r="A7" s="74">
        <v>3045348.0989999999</v>
      </c>
      <c r="B7" s="74">
        <v>398913.47700000001</v>
      </c>
      <c r="C7" s="74">
        <v>612.32000000000005</v>
      </c>
      <c r="D7" s="2">
        <v>44931</v>
      </c>
      <c r="E7" s="77"/>
    </row>
    <row r="8" spans="1:6" ht="15.75" x14ac:dyDescent="0.2">
      <c r="A8" s="74">
        <v>3045348.0989999999</v>
      </c>
      <c r="B8" s="74">
        <v>398913.47700000001</v>
      </c>
      <c r="C8" s="74">
        <v>612.32000000000005</v>
      </c>
      <c r="D8" s="2">
        <v>44932</v>
      </c>
      <c r="E8" s="76"/>
    </row>
    <row r="9" spans="1:6" ht="15.75" x14ac:dyDescent="0.2">
      <c r="A9" s="74">
        <v>3045348.0989999999</v>
      </c>
      <c r="B9" s="74">
        <v>398913.47700000001</v>
      </c>
      <c r="C9" s="74">
        <v>612.32000000000005</v>
      </c>
      <c r="D9" s="2">
        <v>44933</v>
      </c>
      <c r="E9" s="76"/>
    </row>
    <row r="10" spans="1:6" ht="15.75" x14ac:dyDescent="0.2">
      <c r="A10" s="74">
        <v>3045348.0989999999</v>
      </c>
      <c r="B10" s="74">
        <v>398913.47700000001</v>
      </c>
      <c r="C10" s="74">
        <v>612.32000000000005</v>
      </c>
      <c r="D10" s="2">
        <v>44934</v>
      </c>
      <c r="E10" s="76"/>
    </row>
    <row r="11" spans="1:6" ht="15.75" x14ac:dyDescent="0.2">
      <c r="A11" s="74">
        <v>3045348.0989999999</v>
      </c>
      <c r="B11" s="74">
        <v>398913.47700000001</v>
      </c>
      <c r="C11" s="74">
        <v>612.32000000000005</v>
      </c>
      <c r="D11" s="2">
        <v>44935</v>
      </c>
      <c r="E11" s="76"/>
    </row>
    <row r="12" spans="1:6" ht="15.75" x14ac:dyDescent="0.2">
      <c r="A12" s="74">
        <v>3045348.0989999999</v>
      </c>
      <c r="B12" s="74">
        <v>398913.47700000001</v>
      </c>
      <c r="C12" s="74">
        <v>612.32000000000005</v>
      </c>
      <c r="D12" s="2">
        <v>44936</v>
      </c>
      <c r="E12" s="76"/>
    </row>
    <row r="13" spans="1:6" ht="15.75" x14ac:dyDescent="0.2">
      <c r="A13" s="74">
        <v>3045348.0989999999</v>
      </c>
      <c r="B13" s="74">
        <v>398913.47700000001</v>
      </c>
      <c r="C13" s="74">
        <v>612.32000000000005</v>
      </c>
      <c r="D13" s="2">
        <v>44937</v>
      </c>
      <c r="E13" s="76"/>
    </row>
    <row r="14" spans="1:6" ht="15.75" x14ac:dyDescent="0.2">
      <c r="A14" s="74">
        <v>3045348.0989999999</v>
      </c>
      <c r="B14" s="74">
        <v>398913.47700000001</v>
      </c>
      <c r="C14" s="74">
        <v>612.32000000000005</v>
      </c>
      <c r="D14" s="2">
        <v>44938</v>
      </c>
      <c r="E14" s="75"/>
    </row>
    <row r="15" spans="1:6" ht="15.75" x14ac:dyDescent="0.2">
      <c r="A15" s="74">
        <v>3045348.0989999999</v>
      </c>
      <c r="B15" s="74">
        <v>398913.47700000001</v>
      </c>
      <c r="C15" s="74">
        <v>612.32000000000005</v>
      </c>
      <c r="D15" s="2">
        <v>44939</v>
      </c>
      <c r="E15" s="75"/>
    </row>
    <row r="16" spans="1:6" ht="15.75" x14ac:dyDescent="0.2">
      <c r="A16" s="74">
        <v>3045348.0989999999</v>
      </c>
      <c r="B16" s="74">
        <v>398913.47700000001</v>
      </c>
      <c r="C16" s="74">
        <v>612.32000000000005</v>
      </c>
      <c r="D16" s="2">
        <v>44940</v>
      </c>
      <c r="E16" s="75"/>
    </row>
    <row r="17" spans="1:5" ht="15.75" x14ac:dyDescent="0.2">
      <c r="A17" s="74">
        <v>3045348.0989999999</v>
      </c>
      <c r="B17" s="74">
        <v>398913.47700000001</v>
      </c>
      <c r="C17" s="74">
        <v>612.32000000000005</v>
      </c>
      <c r="D17" s="2">
        <v>44941</v>
      </c>
      <c r="E17" s="75"/>
    </row>
    <row r="18" spans="1:5" ht="15.75" x14ac:dyDescent="0.2">
      <c r="A18" s="74">
        <v>3045348.0989999999</v>
      </c>
      <c r="B18" s="74">
        <v>398913.47700000001</v>
      </c>
      <c r="C18" s="74">
        <v>612.32000000000005</v>
      </c>
      <c r="D18" s="2">
        <v>44942</v>
      </c>
      <c r="E18" s="75"/>
    </row>
    <row r="19" spans="1:5" ht="15.75" x14ac:dyDescent="0.2">
      <c r="A19" s="74">
        <v>3045348.0989999999</v>
      </c>
      <c r="B19" s="74">
        <v>398913.47700000001</v>
      </c>
      <c r="C19" s="74">
        <v>612.32000000000005</v>
      </c>
      <c r="D19" s="2">
        <v>44943</v>
      </c>
      <c r="E19" s="75"/>
    </row>
    <row r="20" spans="1:5" ht="15.75" x14ac:dyDescent="0.2">
      <c r="A20" s="74">
        <v>3045348.0989999999</v>
      </c>
      <c r="B20" s="74">
        <v>398913.47700000001</v>
      </c>
      <c r="C20" s="74">
        <v>612.32000000000005</v>
      </c>
      <c r="D20" s="2">
        <v>44944</v>
      </c>
      <c r="E20" s="76"/>
    </row>
    <row r="21" spans="1:5" ht="15.75" x14ac:dyDescent="0.2">
      <c r="A21" s="74">
        <v>3045348.0989999999</v>
      </c>
      <c r="B21" s="74">
        <v>398913.47700000001</v>
      </c>
      <c r="C21" s="74">
        <v>612.32000000000005</v>
      </c>
      <c r="D21" s="2">
        <v>44945</v>
      </c>
      <c r="E21" s="75"/>
    </row>
    <row r="22" spans="1:5" ht="15.75" x14ac:dyDescent="0.2">
      <c r="A22" s="74">
        <v>3045348.0989999999</v>
      </c>
      <c r="B22" s="74">
        <v>398913.47700000001</v>
      </c>
      <c r="C22" s="74">
        <v>612.32000000000005</v>
      </c>
      <c r="D22" s="2">
        <v>44946</v>
      </c>
      <c r="E22" s="75"/>
    </row>
    <row r="23" spans="1:5" ht="15.75" x14ac:dyDescent="0.2">
      <c r="A23" s="74">
        <v>3045348.0989999999</v>
      </c>
      <c r="B23" s="74">
        <v>398913.47700000001</v>
      </c>
      <c r="C23" s="74">
        <v>612.32000000000005</v>
      </c>
      <c r="D23" s="2">
        <v>44947</v>
      </c>
      <c r="E23" s="75"/>
    </row>
    <row r="24" spans="1:5" ht="15.75" x14ac:dyDescent="0.2">
      <c r="A24" s="74">
        <v>3045348.0989999999</v>
      </c>
      <c r="B24" s="74">
        <v>398913.47700000001</v>
      </c>
      <c r="C24" s="74">
        <v>612.32000000000005</v>
      </c>
      <c r="D24" s="2">
        <v>44948</v>
      </c>
      <c r="E24" s="75"/>
    </row>
    <row r="25" spans="1:5" ht="15.75" x14ac:dyDescent="0.2">
      <c r="A25" s="74">
        <v>3045348.0989999999</v>
      </c>
      <c r="B25" s="74">
        <v>398913.47700000001</v>
      </c>
      <c r="C25" s="74">
        <v>612.32000000000005</v>
      </c>
      <c r="D25" s="2">
        <v>44949</v>
      </c>
      <c r="E25" s="75"/>
    </row>
    <row r="26" spans="1:5" ht="15.75" x14ac:dyDescent="0.2">
      <c r="A26" s="74">
        <v>3045348.0989999999</v>
      </c>
      <c r="B26" s="74">
        <v>398913.47700000001</v>
      </c>
      <c r="C26" s="74">
        <v>612.32000000000005</v>
      </c>
      <c r="D26" s="2">
        <v>44950</v>
      </c>
      <c r="E26" s="75"/>
    </row>
    <row r="27" spans="1:5" ht="15.75" x14ac:dyDescent="0.2">
      <c r="A27" s="74">
        <v>3045348.0989999999</v>
      </c>
      <c r="B27" s="74">
        <v>398913.47700000001</v>
      </c>
      <c r="C27" s="74">
        <v>612.32000000000005</v>
      </c>
      <c r="D27" s="2">
        <v>44951</v>
      </c>
      <c r="E27" s="75"/>
    </row>
    <row r="28" spans="1:5" ht="15.75" x14ac:dyDescent="0.2">
      <c r="A28" s="74">
        <v>3045348.0989999999</v>
      </c>
      <c r="B28" s="74">
        <v>398913.47700000001</v>
      </c>
      <c r="C28" s="74">
        <v>612.32000000000005</v>
      </c>
      <c r="D28" s="2">
        <v>44952</v>
      </c>
      <c r="E28" s="75"/>
    </row>
    <row r="29" spans="1:5" ht="15.75" x14ac:dyDescent="0.2">
      <c r="A29" s="74">
        <v>3045348.0989999999</v>
      </c>
      <c r="B29" s="74">
        <v>398913.47700000001</v>
      </c>
      <c r="C29" s="74">
        <v>612.32000000000005</v>
      </c>
      <c r="D29" s="2">
        <v>44953</v>
      </c>
      <c r="E29" s="75"/>
    </row>
    <row r="30" spans="1:5" ht="15.75" x14ac:dyDescent="0.2">
      <c r="A30" s="74">
        <v>3045348.0989999999</v>
      </c>
      <c r="B30" s="74">
        <v>398913.47700000001</v>
      </c>
      <c r="C30" s="74">
        <v>612.32000000000005</v>
      </c>
      <c r="D30" s="2">
        <v>44954</v>
      </c>
      <c r="E30" s="76"/>
    </row>
    <row r="31" spans="1:5" ht="15.75" x14ac:dyDescent="0.2">
      <c r="A31" s="74">
        <v>3045348.0989999999</v>
      </c>
      <c r="B31" s="74">
        <v>398913.47700000001</v>
      </c>
      <c r="C31" s="74">
        <v>612.32000000000005</v>
      </c>
      <c r="D31" s="2">
        <v>44955</v>
      </c>
      <c r="E31" s="75"/>
    </row>
    <row r="32" spans="1:5" ht="15.75" x14ac:dyDescent="0.2">
      <c r="A32" s="74">
        <v>3045348.0989999999</v>
      </c>
      <c r="B32" s="74">
        <v>398913.47700000001</v>
      </c>
      <c r="C32" s="74">
        <v>612.32000000000005</v>
      </c>
      <c r="D32" s="2">
        <v>44956</v>
      </c>
      <c r="E32" s="75"/>
    </row>
    <row r="33" spans="1:5" ht="15.75" x14ac:dyDescent="0.2">
      <c r="A33" s="74">
        <v>3045348.0989999999</v>
      </c>
      <c r="B33" s="74">
        <v>398913.47700000001</v>
      </c>
      <c r="C33" s="74">
        <v>612.32000000000005</v>
      </c>
      <c r="D33" s="2">
        <v>44957</v>
      </c>
      <c r="E33" s="75"/>
    </row>
    <row r="34" spans="1:5" ht="15.75" x14ac:dyDescent="0.2">
      <c r="A34" s="74">
        <v>3045348.0989999999</v>
      </c>
      <c r="B34" s="74">
        <v>398913.47700000001</v>
      </c>
      <c r="C34" s="74">
        <v>612.32000000000005</v>
      </c>
      <c r="D34" s="2">
        <v>44958</v>
      </c>
      <c r="E34" s="75"/>
    </row>
    <row r="35" spans="1:5" ht="15.75" x14ac:dyDescent="0.2">
      <c r="A35" s="74">
        <v>3045348.0989999999</v>
      </c>
      <c r="B35" s="74">
        <v>398913.47700000001</v>
      </c>
      <c r="C35" s="74">
        <v>612.32000000000005</v>
      </c>
      <c r="D35" s="2">
        <v>44959</v>
      </c>
      <c r="E35" s="78"/>
    </row>
    <row r="36" spans="1:5" ht="15.75" x14ac:dyDescent="0.2">
      <c r="A36" s="74">
        <v>3045348.0989999999</v>
      </c>
      <c r="B36" s="74">
        <v>398913.47700000001</v>
      </c>
      <c r="C36" s="74">
        <v>612.32000000000005</v>
      </c>
      <c r="D36" s="2">
        <v>44960</v>
      </c>
      <c r="E36" s="75"/>
    </row>
    <row r="37" spans="1:5" ht="15.75" x14ac:dyDescent="0.2">
      <c r="A37" s="74">
        <v>3045348.0989999999</v>
      </c>
      <c r="B37" s="74">
        <v>398913.47700000001</v>
      </c>
      <c r="C37" s="74">
        <v>612.32000000000005</v>
      </c>
      <c r="D37" s="2">
        <v>44961</v>
      </c>
      <c r="E37" s="75"/>
    </row>
    <row r="38" spans="1:5" ht="15.75" x14ac:dyDescent="0.2">
      <c r="A38" s="74">
        <v>3045348.0989999999</v>
      </c>
      <c r="B38" s="74">
        <v>398913.47700000001</v>
      </c>
      <c r="C38" s="74">
        <v>612.32000000000005</v>
      </c>
      <c r="D38" s="2">
        <v>44962</v>
      </c>
      <c r="E38" s="75"/>
    </row>
    <row r="39" spans="1:5" ht="15.75" x14ac:dyDescent="0.2">
      <c r="A39" s="74">
        <v>3045348.0989999999</v>
      </c>
      <c r="B39" s="74">
        <v>398913.47700000001</v>
      </c>
      <c r="C39" s="74">
        <v>612.32000000000005</v>
      </c>
      <c r="D39" s="2">
        <v>44963</v>
      </c>
      <c r="E39" s="75"/>
    </row>
    <row r="40" spans="1:5" ht="15.75" x14ac:dyDescent="0.2">
      <c r="A40" s="74">
        <v>3045348.0989999999</v>
      </c>
      <c r="B40" s="74">
        <v>398913.47700000001</v>
      </c>
      <c r="C40" s="74">
        <v>612.32000000000005</v>
      </c>
      <c r="D40" s="2">
        <v>44964</v>
      </c>
      <c r="E40" s="75"/>
    </row>
    <row r="41" spans="1:5" ht="15.75" x14ac:dyDescent="0.2">
      <c r="A41" s="74">
        <v>3045348.0989999999</v>
      </c>
      <c r="B41" s="74">
        <v>398913.47700000001</v>
      </c>
      <c r="C41" s="74">
        <v>612.32000000000005</v>
      </c>
      <c r="D41" s="2">
        <v>44965</v>
      </c>
      <c r="E41" s="76"/>
    </row>
    <row r="42" spans="1:5" ht="15.75" x14ac:dyDescent="0.2">
      <c r="A42" s="74">
        <v>3045348.0989999999</v>
      </c>
      <c r="B42" s="74">
        <v>398913.47700000001</v>
      </c>
      <c r="C42" s="74">
        <v>612.32000000000005</v>
      </c>
      <c r="D42" s="2">
        <v>44966</v>
      </c>
      <c r="E42" s="75"/>
    </row>
    <row r="43" spans="1:5" ht="15.75" x14ac:dyDescent="0.2">
      <c r="A43" s="74">
        <v>3045348.0989999999</v>
      </c>
      <c r="B43" s="74">
        <v>398913.47700000001</v>
      </c>
      <c r="C43" s="74">
        <v>612.32000000000005</v>
      </c>
      <c r="D43" s="2">
        <v>44967</v>
      </c>
      <c r="E43" s="75"/>
    </row>
    <row r="44" spans="1:5" ht="15.75" x14ac:dyDescent="0.2">
      <c r="A44" s="74">
        <v>3045348.0989999999</v>
      </c>
      <c r="B44" s="74">
        <v>398913.47700000001</v>
      </c>
      <c r="C44" s="74">
        <v>612.32000000000005</v>
      </c>
      <c r="D44" s="2">
        <v>44968</v>
      </c>
      <c r="E44" s="75"/>
    </row>
    <row r="45" spans="1:5" ht="15.75" x14ac:dyDescent="0.2">
      <c r="A45" s="74">
        <v>3045348.0989999999</v>
      </c>
      <c r="B45" s="74">
        <v>398913.47700000001</v>
      </c>
      <c r="C45" s="74">
        <v>612.32000000000005</v>
      </c>
      <c r="D45" s="2">
        <v>44969</v>
      </c>
      <c r="E45" s="75"/>
    </row>
    <row r="46" spans="1:5" ht="15.75" x14ac:dyDescent="0.2">
      <c r="A46" s="74">
        <v>3045348.0989999999</v>
      </c>
      <c r="B46" s="74">
        <v>398913.47700000001</v>
      </c>
      <c r="C46" s="74">
        <v>612.32000000000005</v>
      </c>
      <c r="D46" s="2">
        <v>44970</v>
      </c>
      <c r="E46" s="77"/>
    </row>
    <row r="47" spans="1:5" ht="15.75" x14ac:dyDescent="0.2">
      <c r="A47" s="74">
        <v>3045348.0989999999</v>
      </c>
      <c r="B47" s="74">
        <v>398913.47700000001</v>
      </c>
      <c r="C47" s="74">
        <v>612.32000000000005</v>
      </c>
      <c r="D47" s="2">
        <v>44971</v>
      </c>
      <c r="E47" s="75"/>
    </row>
    <row r="48" spans="1:5" ht="15.75" x14ac:dyDescent="0.2">
      <c r="A48" s="74">
        <v>3045348.0989999999</v>
      </c>
      <c r="B48" s="74">
        <v>398913.47700000001</v>
      </c>
      <c r="C48" s="74">
        <v>612.32000000000005</v>
      </c>
      <c r="D48" s="2">
        <v>44972</v>
      </c>
      <c r="E48" s="76"/>
    </row>
    <row r="49" spans="1:5" ht="15.75" x14ac:dyDescent="0.2">
      <c r="A49" s="74">
        <v>3045348.0989999999</v>
      </c>
      <c r="B49" s="74">
        <v>398913.47700000001</v>
      </c>
      <c r="C49" s="74">
        <v>612.32000000000005</v>
      </c>
      <c r="D49" s="2">
        <v>44973</v>
      </c>
      <c r="E49" s="76"/>
    </row>
    <row r="50" spans="1:5" ht="15.75" x14ac:dyDescent="0.2">
      <c r="A50" s="74">
        <v>3045348.0989999999</v>
      </c>
      <c r="B50" s="74">
        <v>398913.47700000001</v>
      </c>
      <c r="C50" s="74">
        <v>612.32000000000005</v>
      </c>
      <c r="D50" s="2">
        <v>44974</v>
      </c>
      <c r="E50" s="76"/>
    </row>
    <row r="51" spans="1:5" ht="15.75" x14ac:dyDescent="0.2">
      <c r="A51" s="74">
        <v>3045348.0989999999</v>
      </c>
      <c r="B51" s="74">
        <v>398913.47700000001</v>
      </c>
      <c r="C51" s="74">
        <v>612.32000000000005</v>
      </c>
      <c r="D51" s="2">
        <v>44975</v>
      </c>
      <c r="E51" s="76"/>
    </row>
    <row r="52" spans="1:5" ht="15.75" x14ac:dyDescent="0.2">
      <c r="A52" s="74">
        <v>3045348.0989999999</v>
      </c>
      <c r="B52" s="74">
        <v>398913.47700000001</v>
      </c>
      <c r="C52" s="74">
        <v>612.32000000000005</v>
      </c>
      <c r="D52" s="2">
        <v>44976</v>
      </c>
      <c r="E52" s="76"/>
    </row>
    <row r="53" spans="1:5" ht="15.75" x14ac:dyDescent="0.2">
      <c r="A53" s="74">
        <v>3045348.0989999999</v>
      </c>
      <c r="B53" s="74">
        <v>398913.47700000001</v>
      </c>
      <c r="C53" s="74">
        <v>612.32000000000005</v>
      </c>
      <c r="D53" s="2">
        <v>44977</v>
      </c>
      <c r="E53" s="76"/>
    </row>
    <row r="54" spans="1:5" ht="15.75" x14ac:dyDescent="0.2">
      <c r="A54" s="74">
        <v>3045348.0989999999</v>
      </c>
      <c r="B54" s="74">
        <v>398913.47700000001</v>
      </c>
      <c r="C54" s="74">
        <v>612.32000000000005</v>
      </c>
      <c r="D54" s="2">
        <v>44978</v>
      </c>
      <c r="E54" s="76"/>
    </row>
    <row r="55" spans="1:5" ht="15.75" x14ac:dyDescent="0.2">
      <c r="A55" s="74">
        <v>3045348.0989999999</v>
      </c>
      <c r="B55" s="74">
        <v>398913.47700000001</v>
      </c>
      <c r="C55" s="74">
        <v>612.32000000000005</v>
      </c>
      <c r="D55" s="2">
        <v>44979</v>
      </c>
      <c r="E55" s="76"/>
    </row>
    <row r="56" spans="1:5" ht="15.75" x14ac:dyDescent="0.2">
      <c r="A56" s="74">
        <v>3045348.0989999999</v>
      </c>
      <c r="B56" s="74">
        <v>398913.47700000001</v>
      </c>
      <c r="C56" s="74">
        <v>612.32000000000005</v>
      </c>
      <c r="D56" s="2">
        <v>44980</v>
      </c>
      <c r="E56" s="76"/>
    </row>
    <row r="57" spans="1:5" ht="15.75" x14ac:dyDescent="0.2">
      <c r="A57" s="74">
        <v>3045348.0989999999</v>
      </c>
      <c r="B57" s="74">
        <v>398913.47700000001</v>
      </c>
      <c r="C57" s="74">
        <v>612.32000000000005</v>
      </c>
      <c r="D57" s="2">
        <v>44981</v>
      </c>
      <c r="E57" s="76"/>
    </row>
    <row r="58" spans="1:5" ht="15.75" x14ac:dyDescent="0.2">
      <c r="A58" s="74">
        <v>3045348.0989999999</v>
      </c>
      <c r="B58" s="74">
        <v>398913.47700000001</v>
      </c>
      <c r="C58" s="74">
        <v>612.32000000000005</v>
      </c>
      <c r="D58" s="2">
        <v>44982</v>
      </c>
      <c r="E58" s="76"/>
    </row>
    <row r="59" spans="1:5" ht="15.75" x14ac:dyDescent="0.2">
      <c r="A59" s="74">
        <v>3045348.0989999999</v>
      </c>
      <c r="B59" s="74">
        <v>398913.47700000001</v>
      </c>
      <c r="C59" s="74">
        <v>612.32000000000005</v>
      </c>
      <c r="D59" s="2">
        <v>44983</v>
      </c>
      <c r="E59" s="76"/>
    </row>
    <row r="60" spans="1:5" ht="15.75" x14ac:dyDescent="0.2">
      <c r="A60" s="74">
        <v>3045348.0989999999</v>
      </c>
      <c r="B60" s="74">
        <v>398913.47700000001</v>
      </c>
      <c r="C60" s="74">
        <v>612.32000000000005</v>
      </c>
      <c r="D60" s="2">
        <v>44984</v>
      </c>
      <c r="E60" s="76"/>
    </row>
    <row r="61" spans="1:5" ht="15.75" x14ac:dyDescent="0.2">
      <c r="A61" s="74">
        <v>3045348.0989999999</v>
      </c>
      <c r="B61" s="74">
        <v>398913.47700000001</v>
      </c>
      <c r="C61" s="74">
        <v>612.32000000000005</v>
      </c>
      <c r="D61" s="2">
        <v>44985</v>
      </c>
      <c r="E61" s="76"/>
    </row>
    <row r="62" spans="1:5" ht="15.75" x14ac:dyDescent="0.2">
      <c r="A62" s="74">
        <v>3045348.0989999999</v>
      </c>
      <c r="B62" s="74">
        <v>398913.47700000001</v>
      </c>
      <c r="C62" s="74">
        <v>612.32000000000005</v>
      </c>
      <c r="D62" s="2">
        <v>44986</v>
      </c>
      <c r="E62" s="76"/>
    </row>
    <row r="63" spans="1:5" ht="15.75" x14ac:dyDescent="0.2">
      <c r="A63" s="74">
        <v>3045348.0989999999</v>
      </c>
      <c r="B63" s="74">
        <v>398913.47700000001</v>
      </c>
      <c r="C63" s="74">
        <v>612.32000000000005</v>
      </c>
      <c r="D63" s="2">
        <v>44987</v>
      </c>
      <c r="E63" s="76"/>
    </row>
    <row r="64" spans="1:5" ht="15.75" x14ac:dyDescent="0.2">
      <c r="A64" s="74">
        <v>3045348.0989999999</v>
      </c>
      <c r="B64" s="74">
        <v>398913.47700000001</v>
      </c>
      <c r="C64" s="74">
        <v>612.32000000000005</v>
      </c>
      <c r="D64" s="2">
        <v>44988</v>
      </c>
      <c r="E64" s="76"/>
    </row>
    <row r="65" spans="1:5" ht="15.75" x14ac:dyDescent="0.2">
      <c r="A65" s="74">
        <v>3045348.0989999999</v>
      </c>
      <c r="B65" s="74">
        <v>398913.47700000001</v>
      </c>
      <c r="C65" s="74">
        <v>612.32000000000005</v>
      </c>
      <c r="D65" s="2">
        <v>44989</v>
      </c>
      <c r="E65" s="76"/>
    </row>
    <row r="66" spans="1:5" ht="15.75" x14ac:dyDescent="0.2">
      <c r="A66" s="74">
        <v>3045348.0989999999</v>
      </c>
      <c r="B66" s="74">
        <v>398913.47700000001</v>
      </c>
      <c r="C66" s="74">
        <v>612.32000000000005</v>
      </c>
      <c r="D66" s="2">
        <v>44990</v>
      </c>
      <c r="E66" s="76"/>
    </row>
    <row r="67" spans="1:5" ht="15.75" x14ac:dyDescent="0.2">
      <c r="A67" s="74">
        <v>3045348.0989999999</v>
      </c>
      <c r="B67" s="74">
        <v>398913.47700000001</v>
      </c>
      <c r="C67" s="74">
        <v>612.32000000000005</v>
      </c>
      <c r="D67" s="2">
        <v>44991</v>
      </c>
      <c r="E67" s="76"/>
    </row>
    <row r="68" spans="1:5" ht="15.75" x14ac:dyDescent="0.2">
      <c r="A68" s="74">
        <v>3045348.0989999999</v>
      </c>
      <c r="B68" s="74">
        <v>398913.47700000001</v>
      </c>
      <c r="C68" s="74">
        <v>612.32000000000005</v>
      </c>
      <c r="D68" s="2">
        <v>44992</v>
      </c>
      <c r="E68" s="76"/>
    </row>
    <row r="69" spans="1:5" ht="15.75" x14ac:dyDescent="0.2">
      <c r="A69" s="74">
        <v>3045348.0989999999</v>
      </c>
      <c r="B69" s="74">
        <v>398913.47700000001</v>
      </c>
      <c r="C69" s="74">
        <v>612.32000000000005</v>
      </c>
      <c r="D69" s="2">
        <v>44993</v>
      </c>
      <c r="E69" s="76"/>
    </row>
    <row r="70" spans="1:5" ht="15.75" x14ac:dyDescent="0.2">
      <c r="A70" s="74">
        <v>3045348.0989999999</v>
      </c>
      <c r="B70" s="74">
        <v>398913.47700000001</v>
      </c>
      <c r="C70" s="74">
        <v>612.32000000000005</v>
      </c>
      <c r="D70" s="2">
        <v>44994</v>
      </c>
      <c r="E70" s="76"/>
    </row>
    <row r="71" spans="1:5" ht="15.75" x14ac:dyDescent="0.2">
      <c r="A71" s="74">
        <v>3045348.0989999999</v>
      </c>
      <c r="B71" s="74">
        <v>398913.47700000001</v>
      </c>
      <c r="C71" s="74">
        <v>612.32000000000005</v>
      </c>
      <c r="D71" s="2">
        <v>44995</v>
      </c>
      <c r="E71" s="76"/>
    </row>
    <row r="72" spans="1:5" ht="15.75" x14ac:dyDescent="0.2">
      <c r="A72" s="74">
        <v>3045348.0989999999</v>
      </c>
      <c r="B72" s="74">
        <v>398913.47700000001</v>
      </c>
      <c r="C72" s="74">
        <v>612.32000000000005</v>
      </c>
      <c r="D72" s="2">
        <v>44996</v>
      </c>
      <c r="E72" s="76"/>
    </row>
    <row r="73" spans="1:5" ht="15.75" x14ac:dyDescent="0.2">
      <c r="A73" s="74">
        <v>3045348.0989999999</v>
      </c>
      <c r="B73" s="74">
        <v>398913.47700000001</v>
      </c>
      <c r="C73" s="74">
        <v>612.32000000000005</v>
      </c>
      <c r="D73" s="2">
        <v>44997</v>
      </c>
      <c r="E73" s="76"/>
    </row>
    <row r="74" spans="1:5" ht="15.75" x14ac:dyDescent="0.2">
      <c r="A74" s="74">
        <v>3045348.0989999999</v>
      </c>
      <c r="B74" s="74">
        <v>398913.47700000001</v>
      </c>
      <c r="C74" s="74">
        <v>612.32000000000005</v>
      </c>
      <c r="D74" s="2">
        <v>44998</v>
      </c>
      <c r="E74" s="76"/>
    </row>
    <row r="75" spans="1:5" ht="15.75" x14ac:dyDescent="0.2">
      <c r="A75" s="74">
        <v>3045348.0989999999</v>
      </c>
      <c r="B75" s="74">
        <v>398913.47700000001</v>
      </c>
      <c r="C75" s="74">
        <v>612.32000000000005</v>
      </c>
      <c r="D75" s="2">
        <v>44999</v>
      </c>
      <c r="E75" s="76"/>
    </row>
    <row r="76" spans="1:5" ht="15.75" x14ac:dyDescent="0.2">
      <c r="A76" s="74">
        <v>3045348.0989999999</v>
      </c>
      <c r="B76" s="74">
        <v>398913.47700000001</v>
      </c>
      <c r="C76" s="74">
        <v>612.32000000000005</v>
      </c>
      <c r="D76" s="2">
        <v>45000</v>
      </c>
      <c r="E76" s="75"/>
    </row>
    <row r="77" spans="1:5" ht="15.75" x14ac:dyDescent="0.2">
      <c r="A77" s="74">
        <v>3045348.0989999999</v>
      </c>
      <c r="B77" s="74">
        <v>398913.47700000001</v>
      </c>
      <c r="C77" s="74">
        <v>612.32000000000005</v>
      </c>
      <c r="D77" s="2">
        <v>45001</v>
      </c>
      <c r="E77" s="75"/>
    </row>
    <row r="78" spans="1:5" ht="15.75" x14ac:dyDescent="0.2">
      <c r="A78" s="74">
        <v>3045348.0989999999</v>
      </c>
      <c r="B78" s="74">
        <v>398913.47700000001</v>
      </c>
      <c r="C78" s="74">
        <v>612.32000000000005</v>
      </c>
      <c r="D78" s="2">
        <v>45002</v>
      </c>
      <c r="E78" s="79"/>
    </row>
    <row r="79" spans="1:5" ht="15.75" x14ac:dyDescent="0.2">
      <c r="A79" s="74">
        <v>3045348.0989999999</v>
      </c>
      <c r="B79" s="74">
        <v>398913.47700000001</v>
      </c>
      <c r="C79" s="74">
        <v>612.32000000000005</v>
      </c>
      <c r="D79" s="2">
        <v>45003</v>
      </c>
      <c r="E79" s="76"/>
    </row>
    <row r="80" spans="1:5" ht="15.75" x14ac:dyDescent="0.2">
      <c r="A80" s="74">
        <v>3045348.0989999999</v>
      </c>
      <c r="B80" s="74">
        <v>398913.47700000001</v>
      </c>
      <c r="C80" s="74">
        <v>612.32000000000005</v>
      </c>
      <c r="D80" s="2">
        <v>45004</v>
      </c>
      <c r="E80" s="76"/>
    </row>
    <row r="81" spans="1:5" ht="15.75" x14ac:dyDescent="0.2">
      <c r="A81" s="74">
        <v>3045348.0989999999</v>
      </c>
      <c r="B81" s="74">
        <v>398913.47700000001</v>
      </c>
      <c r="C81" s="74">
        <v>612.32000000000005</v>
      </c>
      <c r="D81" s="2">
        <v>45005</v>
      </c>
      <c r="E81" s="76"/>
    </row>
    <row r="82" spans="1:5" ht="15.75" x14ac:dyDescent="0.2">
      <c r="A82" s="74">
        <v>3045348.0989999999</v>
      </c>
      <c r="B82" s="74">
        <v>398913.47700000001</v>
      </c>
      <c r="C82" s="74">
        <v>612.32000000000005</v>
      </c>
      <c r="D82" s="2">
        <v>45006</v>
      </c>
      <c r="E82" s="76"/>
    </row>
    <row r="83" spans="1:5" ht="15.75" x14ac:dyDescent="0.2">
      <c r="A83" s="74">
        <v>3045348.0989999999</v>
      </c>
      <c r="B83" s="74">
        <v>398913.47700000001</v>
      </c>
      <c r="C83" s="74">
        <v>612.32000000000005</v>
      </c>
      <c r="D83" s="2">
        <v>45007</v>
      </c>
      <c r="E83" s="76"/>
    </row>
    <row r="84" spans="1:5" ht="15.75" x14ac:dyDescent="0.2">
      <c r="A84" s="74">
        <v>3045348.0989999999</v>
      </c>
      <c r="B84" s="74">
        <v>398913.47700000001</v>
      </c>
      <c r="C84" s="74">
        <v>612.32000000000005</v>
      </c>
      <c r="D84" s="2">
        <v>45008</v>
      </c>
      <c r="E84" s="76"/>
    </row>
    <row r="85" spans="1:5" ht="15.75" x14ac:dyDescent="0.2">
      <c r="A85" s="74">
        <v>3045348.0989999999</v>
      </c>
      <c r="B85" s="74">
        <v>398913.47700000001</v>
      </c>
      <c r="C85" s="74">
        <v>612.32000000000005</v>
      </c>
      <c r="D85" s="2">
        <v>45009</v>
      </c>
      <c r="E85" s="75"/>
    </row>
    <row r="86" spans="1:5" ht="15.75" x14ac:dyDescent="0.2">
      <c r="A86" s="74">
        <v>3045348.0989999999</v>
      </c>
      <c r="B86" s="74">
        <v>398913.47700000001</v>
      </c>
      <c r="C86" s="74">
        <v>612.32000000000005</v>
      </c>
      <c r="D86" s="2">
        <v>45010</v>
      </c>
      <c r="E86" s="75"/>
    </row>
    <row r="87" spans="1:5" ht="15.75" x14ac:dyDescent="0.2">
      <c r="A87" s="74">
        <v>3045348.0989999999</v>
      </c>
      <c r="B87" s="74">
        <v>398913.47700000001</v>
      </c>
      <c r="C87" s="74">
        <v>612.32000000000005</v>
      </c>
      <c r="D87" s="2">
        <v>45011</v>
      </c>
      <c r="E87" s="75"/>
    </row>
    <row r="88" spans="1:5" ht="15.75" x14ac:dyDescent="0.2">
      <c r="A88" s="74">
        <v>3045348.0989999999</v>
      </c>
      <c r="B88" s="74">
        <v>398913.47700000001</v>
      </c>
      <c r="C88" s="74">
        <v>612.32000000000005</v>
      </c>
      <c r="D88" s="2">
        <v>45012</v>
      </c>
      <c r="E88" s="75"/>
    </row>
    <row r="89" spans="1:5" ht="15.75" x14ac:dyDescent="0.2">
      <c r="A89" s="74">
        <v>3045348.0989999999</v>
      </c>
      <c r="B89" s="74">
        <v>398913.47700000001</v>
      </c>
      <c r="C89" s="74">
        <v>612.32000000000005</v>
      </c>
      <c r="D89" s="2">
        <v>45013</v>
      </c>
      <c r="E89" s="75"/>
    </row>
    <row r="90" spans="1:5" ht="15.75" x14ac:dyDescent="0.2">
      <c r="A90" s="74">
        <v>3045348.0989999999</v>
      </c>
      <c r="B90" s="74">
        <v>398913.47700000001</v>
      </c>
      <c r="C90" s="74">
        <v>612.32000000000005</v>
      </c>
      <c r="D90" s="2">
        <v>45014</v>
      </c>
      <c r="E90" s="75"/>
    </row>
    <row r="91" spans="1:5" ht="15.75" x14ac:dyDescent="0.2">
      <c r="A91" s="74">
        <v>3045348.0989999999</v>
      </c>
      <c r="B91" s="74">
        <v>398913.47700000001</v>
      </c>
      <c r="C91" s="74">
        <v>612.32000000000005</v>
      </c>
      <c r="D91" s="2">
        <v>45015</v>
      </c>
      <c r="E91" s="80"/>
    </row>
    <row r="92" spans="1:5" ht="15.75" x14ac:dyDescent="0.2">
      <c r="A92" s="74">
        <v>3045348.0989999999</v>
      </c>
      <c r="B92" s="74">
        <v>398913.47700000001</v>
      </c>
      <c r="C92" s="74">
        <v>612.32000000000005</v>
      </c>
      <c r="D92" s="2">
        <v>45016</v>
      </c>
      <c r="E92" s="75"/>
    </row>
    <row r="93" spans="1:5" ht="15.75" x14ac:dyDescent="0.2">
      <c r="A93" s="74">
        <v>3045348.0989999999</v>
      </c>
      <c r="B93" s="74">
        <v>398913.47700000001</v>
      </c>
      <c r="C93" s="74">
        <v>612.32000000000005</v>
      </c>
      <c r="D93" s="2">
        <v>45017</v>
      </c>
      <c r="E93" s="75"/>
    </row>
    <row r="94" spans="1:5" ht="15.75" x14ac:dyDescent="0.2">
      <c r="A94" s="74">
        <v>3045348.0989999999</v>
      </c>
      <c r="B94" s="74">
        <v>398913.47700000001</v>
      </c>
      <c r="C94" s="74">
        <v>612.32000000000005</v>
      </c>
      <c r="D94" s="2">
        <v>45018</v>
      </c>
      <c r="E94" s="75"/>
    </row>
    <row r="95" spans="1:5" ht="15.75" x14ac:dyDescent="0.2">
      <c r="A95" s="74">
        <v>3045348.0989999999</v>
      </c>
      <c r="B95" s="74">
        <v>398913.47700000001</v>
      </c>
      <c r="C95" s="74">
        <v>612.32000000000005</v>
      </c>
      <c r="D95" s="2">
        <v>45019</v>
      </c>
      <c r="E95" s="75"/>
    </row>
    <row r="96" spans="1:5" ht="15.75" x14ac:dyDescent="0.2">
      <c r="A96" s="74">
        <v>3045348.0989999999</v>
      </c>
      <c r="B96" s="74">
        <v>398913.47700000001</v>
      </c>
      <c r="C96" s="74">
        <v>612.32000000000005</v>
      </c>
      <c r="D96" s="2">
        <v>45020</v>
      </c>
      <c r="E96" s="79"/>
    </row>
    <row r="97" spans="1:5" ht="15.75" x14ac:dyDescent="0.2">
      <c r="A97" s="74">
        <v>3045348.0989999999</v>
      </c>
      <c r="B97" s="74">
        <v>398913.47700000001</v>
      </c>
      <c r="C97" s="74">
        <v>612.32000000000005</v>
      </c>
      <c r="D97" s="2">
        <v>45021</v>
      </c>
      <c r="E97" s="75"/>
    </row>
    <row r="98" spans="1:5" ht="15.75" x14ac:dyDescent="0.2">
      <c r="A98" s="74">
        <v>3045348.0989999999</v>
      </c>
      <c r="B98" s="74">
        <v>398913.47700000001</v>
      </c>
      <c r="C98" s="74">
        <v>612.32000000000005</v>
      </c>
      <c r="D98" s="2">
        <v>45022</v>
      </c>
      <c r="E98" s="76"/>
    </row>
    <row r="99" spans="1:5" ht="15.75" x14ac:dyDescent="0.2">
      <c r="A99" s="74">
        <v>3045348.0989999999</v>
      </c>
      <c r="B99" s="74">
        <v>398913.47700000001</v>
      </c>
      <c r="C99" s="74">
        <v>612.32000000000005</v>
      </c>
      <c r="D99" s="2">
        <v>45023</v>
      </c>
      <c r="E99" s="76"/>
    </row>
    <row r="100" spans="1:5" ht="15.75" x14ac:dyDescent="0.2">
      <c r="A100" s="74">
        <v>3045348.0989999999</v>
      </c>
      <c r="B100" s="74">
        <v>398913.47700000001</v>
      </c>
      <c r="C100" s="74">
        <v>612.32000000000005</v>
      </c>
      <c r="D100" s="2">
        <v>45024</v>
      </c>
      <c r="E100" s="76"/>
    </row>
    <row r="101" spans="1:5" ht="15.75" x14ac:dyDescent="0.2">
      <c r="A101" s="74">
        <v>3045348.0989999999</v>
      </c>
      <c r="B101" s="74">
        <v>398913.47700000001</v>
      </c>
      <c r="C101" s="74">
        <v>612.32000000000005</v>
      </c>
      <c r="D101" s="2">
        <v>45025</v>
      </c>
      <c r="E101" s="76"/>
    </row>
    <row r="102" spans="1:5" ht="15.75" x14ac:dyDescent="0.2">
      <c r="A102" s="74">
        <v>3045348.0989999999</v>
      </c>
      <c r="B102" s="74">
        <v>398913.47700000001</v>
      </c>
      <c r="C102" s="74">
        <v>612.32000000000005</v>
      </c>
      <c r="D102" s="2">
        <v>45026</v>
      </c>
      <c r="E102" s="76"/>
    </row>
    <row r="103" spans="1:5" ht="15.75" x14ac:dyDescent="0.2">
      <c r="A103" s="74">
        <v>3045348.0989999999</v>
      </c>
      <c r="B103" s="74">
        <v>398913.47700000001</v>
      </c>
      <c r="C103" s="74">
        <v>612.32000000000005</v>
      </c>
      <c r="D103" s="2">
        <v>45027</v>
      </c>
      <c r="E103" s="76"/>
    </row>
    <row r="104" spans="1:5" ht="15.75" x14ac:dyDescent="0.2">
      <c r="A104" s="74">
        <v>3045348.0989999999</v>
      </c>
      <c r="B104" s="74">
        <v>398913.47700000001</v>
      </c>
      <c r="C104" s="74">
        <v>612.32000000000005</v>
      </c>
      <c r="D104" s="2">
        <v>45028</v>
      </c>
      <c r="E104" s="79"/>
    </row>
    <row r="105" spans="1:5" ht="15.75" x14ac:dyDescent="0.2">
      <c r="A105" s="74">
        <v>3045348.0989999999</v>
      </c>
      <c r="B105" s="74">
        <v>398913.47700000001</v>
      </c>
      <c r="C105" s="74">
        <v>612.32000000000005</v>
      </c>
      <c r="D105" s="2">
        <v>45029</v>
      </c>
      <c r="E105" s="76"/>
    </row>
    <row r="106" spans="1:5" ht="15.75" x14ac:dyDescent="0.2">
      <c r="A106" s="74">
        <v>3045348.0989999999</v>
      </c>
      <c r="B106" s="74">
        <v>398913.47700000001</v>
      </c>
      <c r="C106" s="74">
        <v>612.32000000000005</v>
      </c>
      <c r="D106" s="2">
        <v>45030</v>
      </c>
      <c r="E106" s="76"/>
    </row>
    <row r="107" spans="1:5" ht="15.75" x14ac:dyDescent="0.2">
      <c r="A107" s="74">
        <v>3045348.0989999999</v>
      </c>
      <c r="B107" s="74">
        <v>398913.47700000001</v>
      </c>
      <c r="C107" s="74">
        <v>612.32000000000005</v>
      </c>
      <c r="D107" s="2">
        <v>45031</v>
      </c>
      <c r="E107" s="76"/>
    </row>
    <row r="108" spans="1:5" ht="15.75" x14ac:dyDescent="0.2">
      <c r="A108" s="74">
        <v>3045348.0989999999</v>
      </c>
      <c r="B108" s="74">
        <v>398913.47700000001</v>
      </c>
      <c r="C108" s="74">
        <v>612.32000000000005</v>
      </c>
      <c r="D108" s="2">
        <v>45032</v>
      </c>
      <c r="E108" s="76"/>
    </row>
    <row r="109" spans="1:5" ht="15.75" x14ac:dyDescent="0.2">
      <c r="A109" s="74">
        <v>3045348.0989999999</v>
      </c>
      <c r="B109" s="74">
        <v>398913.47700000001</v>
      </c>
      <c r="C109" s="74">
        <v>612.32000000000005</v>
      </c>
      <c r="D109" s="2">
        <v>45033</v>
      </c>
      <c r="E109" s="76"/>
    </row>
    <row r="110" spans="1:5" ht="15.75" x14ac:dyDescent="0.2">
      <c r="A110" s="74">
        <v>3045348.0989999999</v>
      </c>
      <c r="B110" s="74">
        <v>398913.47700000001</v>
      </c>
      <c r="C110" s="74">
        <v>612.32000000000005</v>
      </c>
      <c r="D110" s="2">
        <v>45034</v>
      </c>
      <c r="E110" s="76"/>
    </row>
    <row r="111" spans="1:5" ht="15.75" x14ac:dyDescent="0.2">
      <c r="A111" s="74">
        <v>3045348.0989999999</v>
      </c>
      <c r="B111" s="74">
        <v>398913.47700000001</v>
      </c>
      <c r="C111" s="74">
        <v>612.32000000000005</v>
      </c>
      <c r="D111" s="2">
        <v>45035</v>
      </c>
      <c r="E111" s="76"/>
    </row>
    <row r="112" spans="1:5" ht="15.75" x14ac:dyDescent="0.2">
      <c r="A112" s="74">
        <v>3045348.0989999999</v>
      </c>
      <c r="B112" s="74">
        <v>398913.47700000001</v>
      </c>
      <c r="C112" s="74">
        <v>612.32000000000005</v>
      </c>
      <c r="D112" s="2">
        <v>45036</v>
      </c>
      <c r="E112" s="76"/>
    </row>
    <row r="113" spans="1:5" ht="15.75" x14ac:dyDescent="0.2">
      <c r="A113" s="74">
        <v>3045348.0989999999</v>
      </c>
      <c r="B113" s="74">
        <v>398913.47700000001</v>
      </c>
      <c r="C113" s="74">
        <v>612.32000000000005</v>
      </c>
      <c r="D113" s="2">
        <v>45037</v>
      </c>
      <c r="E113" s="76"/>
    </row>
    <row r="114" spans="1:5" ht="15.75" x14ac:dyDescent="0.2">
      <c r="A114" s="74">
        <v>3045348.0989999999</v>
      </c>
      <c r="B114" s="74">
        <v>398913.47700000001</v>
      </c>
      <c r="C114" s="74">
        <v>612.32000000000005</v>
      </c>
      <c r="D114" s="2">
        <v>45038</v>
      </c>
      <c r="E114" s="76"/>
    </row>
    <row r="115" spans="1:5" ht="15.75" x14ac:dyDescent="0.2">
      <c r="A115" s="74">
        <v>3045348.0989999999</v>
      </c>
      <c r="B115" s="74">
        <v>398913.47700000001</v>
      </c>
      <c r="C115" s="74">
        <v>612.32000000000005</v>
      </c>
      <c r="D115" s="2">
        <v>45039</v>
      </c>
      <c r="E115" s="76"/>
    </row>
    <row r="116" spans="1:5" ht="15.75" x14ac:dyDescent="0.2">
      <c r="A116" s="74">
        <v>3045348.0989999999</v>
      </c>
      <c r="B116" s="74">
        <v>398913.47700000001</v>
      </c>
      <c r="C116" s="74">
        <v>612.32000000000005</v>
      </c>
      <c r="D116" s="2">
        <v>45040</v>
      </c>
      <c r="E116" s="76"/>
    </row>
    <row r="117" spans="1:5" ht="15.75" x14ac:dyDescent="0.2">
      <c r="A117" s="74">
        <v>3045348.0989999999</v>
      </c>
      <c r="B117" s="74">
        <v>398913.47700000001</v>
      </c>
      <c r="C117" s="74">
        <v>612.32000000000005</v>
      </c>
      <c r="D117" s="2">
        <v>45041</v>
      </c>
      <c r="E117" s="76"/>
    </row>
    <row r="118" spans="1:5" ht="15.75" x14ac:dyDescent="0.2">
      <c r="A118" s="74">
        <v>3045348.0989999999</v>
      </c>
      <c r="B118" s="74">
        <v>398913.47700000001</v>
      </c>
      <c r="C118" s="74">
        <v>612.32000000000005</v>
      </c>
      <c r="D118" s="2">
        <v>45042</v>
      </c>
      <c r="E118" s="76"/>
    </row>
    <row r="119" spans="1:5" ht="15.75" x14ac:dyDescent="0.2">
      <c r="A119" s="74">
        <v>3045348.0989999999</v>
      </c>
      <c r="B119" s="74">
        <v>398913.47700000001</v>
      </c>
      <c r="C119" s="74">
        <v>612.32000000000005</v>
      </c>
      <c r="D119" s="2">
        <v>45043</v>
      </c>
      <c r="E119" s="76"/>
    </row>
    <row r="120" spans="1:5" ht="15.75" x14ac:dyDescent="0.2">
      <c r="A120" s="74">
        <v>3045348.0989999999</v>
      </c>
      <c r="B120" s="74">
        <v>398913.47700000001</v>
      </c>
      <c r="C120" s="74">
        <v>612.32000000000005</v>
      </c>
      <c r="D120" s="2">
        <v>45044</v>
      </c>
      <c r="E120" s="76"/>
    </row>
    <row r="121" spans="1:5" ht="15.75" x14ac:dyDescent="0.2">
      <c r="A121" s="74">
        <v>3045348.0989999999</v>
      </c>
      <c r="B121" s="74">
        <v>398913.47700000001</v>
      </c>
      <c r="C121" s="74">
        <v>612.32000000000005</v>
      </c>
      <c r="D121" s="2">
        <v>45045</v>
      </c>
      <c r="E121" s="76"/>
    </row>
    <row r="122" spans="1:5" ht="15.75" x14ac:dyDescent="0.2">
      <c r="A122" s="74">
        <v>3045348.0989999999</v>
      </c>
      <c r="B122" s="74">
        <v>398913.47700000001</v>
      </c>
      <c r="C122" s="74">
        <v>612.32000000000005</v>
      </c>
      <c r="D122" s="2">
        <v>45046</v>
      </c>
      <c r="E122" s="76"/>
    </row>
    <row r="123" spans="1:5" ht="15.75" x14ac:dyDescent="0.2">
      <c r="A123" s="74">
        <v>3045348.0989999999</v>
      </c>
      <c r="B123" s="74">
        <v>398913.47700000001</v>
      </c>
      <c r="C123" s="74">
        <v>612.32000000000005</v>
      </c>
      <c r="D123" s="2">
        <v>45047</v>
      </c>
      <c r="E123" s="76"/>
    </row>
    <row r="124" spans="1:5" ht="15.75" x14ac:dyDescent="0.2">
      <c r="A124" s="74">
        <v>3045348.0989999999</v>
      </c>
      <c r="B124" s="74">
        <v>398913.47700000001</v>
      </c>
      <c r="C124" s="74">
        <v>612.32000000000005</v>
      </c>
      <c r="D124" s="2">
        <v>45048</v>
      </c>
      <c r="E124" s="76"/>
    </row>
    <row r="125" spans="1:5" ht="15.75" x14ac:dyDescent="0.2">
      <c r="A125" s="74">
        <v>3045348.0989999999</v>
      </c>
      <c r="B125" s="74">
        <v>398913.47700000001</v>
      </c>
      <c r="C125" s="74">
        <v>612.32000000000005</v>
      </c>
      <c r="D125" s="2">
        <v>45049</v>
      </c>
      <c r="E125" s="76"/>
    </row>
    <row r="126" spans="1:5" ht="15.75" x14ac:dyDescent="0.2">
      <c r="A126" s="74">
        <v>3045348.0989999999</v>
      </c>
      <c r="B126" s="74">
        <v>398913.47700000001</v>
      </c>
      <c r="C126" s="74">
        <v>612.32000000000005</v>
      </c>
      <c r="D126" s="2">
        <v>45050</v>
      </c>
      <c r="E126" s="76"/>
    </row>
    <row r="127" spans="1:5" ht="15.75" x14ac:dyDescent="0.2">
      <c r="A127" s="74">
        <v>3045348.0989999999</v>
      </c>
      <c r="B127" s="74">
        <v>398913.47700000001</v>
      </c>
      <c r="C127" s="74">
        <v>612.32000000000005</v>
      </c>
      <c r="D127" s="2">
        <v>45051</v>
      </c>
      <c r="E127" s="76"/>
    </row>
    <row r="128" spans="1:5" ht="15.75" x14ac:dyDescent="0.2">
      <c r="A128" s="74">
        <v>3045348.0989999999</v>
      </c>
      <c r="B128" s="74">
        <v>398913.47700000001</v>
      </c>
      <c r="C128" s="74">
        <v>612.32000000000005</v>
      </c>
      <c r="D128" s="2">
        <v>45052</v>
      </c>
      <c r="E128" s="76"/>
    </row>
    <row r="129" spans="1:5" ht="15.75" x14ac:dyDescent="0.2">
      <c r="A129" s="74">
        <v>3045348.0989999999</v>
      </c>
      <c r="B129" s="74">
        <v>398913.47700000001</v>
      </c>
      <c r="C129" s="74">
        <v>612.32000000000005</v>
      </c>
      <c r="D129" s="2">
        <v>45053</v>
      </c>
      <c r="E129" s="76"/>
    </row>
    <row r="130" spans="1:5" ht="15.75" x14ac:dyDescent="0.2">
      <c r="A130" s="74">
        <v>3045348.0989999999</v>
      </c>
      <c r="B130" s="74">
        <v>398913.47700000001</v>
      </c>
      <c r="C130" s="74">
        <v>612.32000000000005</v>
      </c>
      <c r="D130" s="2">
        <v>45054</v>
      </c>
      <c r="E130" s="76"/>
    </row>
    <row r="131" spans="1:5" ht="15.75" x14ac:dyDescent="0.2">
      <c r="A131" s="74">
        <v>3045348.0989999999</v>
      </c>
      <c r="B131" s="74">
        <v>398913.47700000001</v>
      </c>
      <c r="C131" s="74">
        <v>612.32000000000005</v>
      </c>
      <c r="D131" s="2">
        <v>45055</v>
      </c>
      <c r="E131" s="76"/>
    </row>
    <row r="132" spans="1:5" ht="15.75" x14ac:dyDescent="0.2">
      <c r="A132" s="74">
        <v>3045348.0989999999</v>
      </c>
      <c r="B132" s="74">
        <v>398913.47700000001</v>
      </c>
      <c r="C132" s="74">
        <v>612.32000000000005</v>
      </c>
      <c r="D132" s="2">
        <v>45056</v>
      </c>
      <c r="E132" s="76"/>
    </row>
    <row r="133" spans="1:5" ht="15.75" x14ac:dyDescent="0.2">
      <c r="A133" s="74">
        <v>3045348.0989999999</v>
      </c>
      <c r="B133" s="74">
        <v>398913.47700000001</v>
      </c>
      <c r="C133" s="74">
        <v>612.32000000000005</v>
      </c>
      <c r="D133" s="2">
        <v>45057</v>
      </c>
      <c r="E133" s="76"/>
    </row>
    <row r="134" spans="1:5" ht="15.75" x14ac:dyDescent="0.2">
      <c r="A134" s="74">
        <v>3045348.0989999999</v>
      </c>
      <c r="B134" s="74">
        <v>398913.47700000001</v>
      </c>
      <c r="C134" s="74">
        <v>612.32000000000005</v>
      </c>
      <c r="D134" s="2">
        <v>45058</v>
      </c>
      <c r="E134" s="76"/>
    </row>
    <row r="135" spans="1:5" ht="15.75" x14ac:dyDescent="0.2">
      <c r="A135" s="74">
        <v>3045348.0989999999</v>
      </c>
      <c r="B135" s="74">
        <v>398913.47700000001</v>
      </c>
      <c r="C135" s="74">
        <v>612.32000000000005</v>
      </c>
      <c r="D135" s="2">
        <v>45059</v>
      </c>
      <c r="E135" s="76"/>
    </row>
    <row r="136" spans="1:5" ht="15.75" x14ac:dyDescent="0.2">
      <c r="A136" s="74">
        <v>3045348.0989999999</v>
      </c>
      <c r="B136" s="74">
        <v>398913.47700000001</v>
      </c>
      <c r="C136" s="74">
        <v>612.32000000000005</v>
      </c>
      <c r="D136" s="2">
        <v>45060</v>
      </c>
      <c r="E136" s="76"/>
    </row>
    <row r="137" spans="1:5" ht="15.75" x14ac:dyDescent="0.2">
      <c r="A137" s="74">
        <v>3045348.0989999999</v>
      </c>
      <c r="B137" s="74">
        <v>398913.47700000001</v>
      </c>
      <c r="C137" s="74">
        <v>612.32000000000005</v>
      </c>
      <c r="D137" s="2">
        <v>45061</v>
      </c>
      <c r="E137" s="76"/>
    </row>
    <row r="138" spans="1:5" ht="15.75" x14ac:dyDescent="0.2">
      <c r="A138" s="74">
        <v>3045348.0989999999</v>
      </c>
      <c r="B138" s="74">
        <v>398913.47700000001</v>
      </c>
      <c r="C138" s="74">
        <v>612.32000000000005</v>
      </c>
      <c r="D138" s="2">
        <v>45062</v>
      </c>
      <c r="E138" s="76"/>
    </row>
    <row r="139" spans="1:5" ht="15.75" x14ac:dyDescent="0.2">
      <c r="A139" s="74">
        <v>3045348.0989999999</v>
      </c>
      <c r="B139" s="74">
        <v>398913.47700000001</v>
      </c>
      <c r="C139" s="74">
        <v>612.32000000000005</v>
      </c>
      <c r="D139" s="2">
        <v>45063</v>
      </c>
      <c r="E139" s="76"/>
    </row>
    <row r="140" spans="1:5" ht="15.75" x14ac:dyDescent="0.2">
      <c r="A140" s="74">
        <v>3045348.0989999999</v>
      </c>
      <c r="B140" s="74">
        <v>398913.47700000001</v>
      </c>
      <c r="C140" s="74">
        <v>612.32000000000005</v>
      </c>
      <c r="D140" s="2">
        <v>45064</v>
      </c>
      <c r="E140" s="76"/>
    </row>
    <row r="141" spans="1:5" ht="15.75" x14ac:dyDescent="0.2">
      <c r="A141" s="74">
        <v>3045348.0989999999</v>
      </c>
      <c r="B141" s="74">
        <v>398913.47700000001</v>
      </c>
      <c r="C141" s="74">
        <v>612.32000000000005</v>
      </c>
      <c r="D141" s="2">
        <v>45065</v>
      </c>
      <c r="E141" s="76"/>
    </row>
    <row r="142" spans="1:5" ht="15.75" x14ac:dyDescent="0.2">
      <c r="A142" s="74">
        <v>3045348.0989999999</v>
      </c>
      <c r="B142" s="74">
        <v>398913.47700000001</v>
      </c>
      <c r="C142" s="74">
        <v>612.32000000000005</v>
      </c>
      <c r="D142" s="2">
        <v>45066</v>
      </c>
      <c r="E142" s="76"/>
    </row>
    <row r="143" spans="1:5" ht="15.75" x14ac:dyDescent="0.2">
      <c r="A143" s="74">
        <v>3045348.0989999999</v>
      </c>
      <c r="B143" s="74">
        <v>398913.47700000001</v>
      </c>
      <c r="C143" s="74">
        <v>612.32000000000005</v>
      </c>
      <c r="D143" s="2">
        <v>45067</v>
      </c>
      <c r="E143" s="76"/>
    </row>
    <row r="144" spans="1:5" ht="15.75" x14ac:dyDescent="0.2">
      <c r="A144" s="74">
        <v>3045348.0989999999</v>
      </c>
      <c r="B144" s="74">
        <v>398913.47700000001</v>
      </c>
      <c r="C144" s="74">
        <v>612.32000000000005</v>
      </c>
      <c r="D144" s="2">
        <v>45068</v>
      </c>
      <c r="E144" s="76"/>
    </row>
    <row r="145" spans="1:5" ht="15.75" x14ac:dyDescent="0.2">
      <c r="A145" s="74">
        <v>3045348.0989999999</v>
      </c>
      <c r="B145" s="74">
        <v>398913.47700000001</v>
      </c>
      <c r="C145" s="74">
        <v>612.32000000000005</v>
      </c>
      <c r="D145" s="2">
        <v>45069</v>
      </c>
      <c r="E145" s="76"/>
    </row>
    <row r="146" spans="1:5" ht="15.75" x14ac:dyDescent="0.2">
      <c r="A146" s="74">
        <v>3045348.0989999999</v>
      </c>
      <c r="B146" s="74">
        <v>398913.47700000001</v>
      </c>
      <c r="C146" s="74">
        <v>612.32000000000005</v>
      </c>
      <c r="D146" s="2">
        <v>45070</v>
      </c>
      <c r="E146" s="76"/>
    </row>
    <row r="147" spans="1:5" ht="15.75" x14ac:dyDescent="0.2">
      <c r="A147" s="74">
        <v>3045348.0989999999</v>
      </c>
      <c r="B147" s="74">
        <v>398913.47700000001</v>
      </c>
      <c r="C147" s="74">
        <v>612.32000000000005</v>
      </c>
      <c r="D147" s="2">
        <v>45071</v>
      </c>
      <c r="E147" s="76"/>
    </row>
    <row r="148" spans="1:5" ht="15.75" x14ac:dyDescent="0.2">
      <c r="A148" s="74">
        <v>3045348.0989999999</v>
      </c>
      <c r="B148" s="74">
        <v>398913.47700000001</v>
      </c>
      <c r="C148" s="74">
        <v>612.32000000000005</v>
      </c>
      <c r="D148" s="2">
        <v>45072</v>
      </c>
      <c r="E148" s="76"/>
    </row>
    <row r="149" spans="1:5" ht="15.75" x14ac:dyDescent="0.2">
      <c r="A149" s="74">
        <v>3045348.0989999999</v>
      </c>
      <c r="B149" s="74">
        <v>398913.47700000001</v>
      </c>
      <c r="C149" s="74">
        <v>612.32000000000005</v>
      </c>
      <c r="D149" s="2">
        <v>45073</v>
      </c>
      <c r="E149" s="76"/>
    </row>
    <row r="150" spans="1:5" ht="15.75" x14ac:dyDescent="0.2">
      <c r="A150" s="74">
        <v>3045348.0989999999</v>
      </c>
      <c r="B150" s="74">
        <v>398913.47700000001</v>
      </c>
      <c r="C150" s="74">
        <v>612.32000000000005</v>
      </c>
      <c r="D150" s="2">
        <v>45074</v>
      </c>
      <c r="E150" s="76"/>
    </row>
    <row r="151" spans="1:5" ht="15.75" x14ac:dyDescent="0.2">
      <c r="A151" s="74">
        <v>3045348.0989999999</v>
      </c>
      <c r="B151" s="74">
        <v>398913.47700000001</v>
      </c>
      <c r="C151" s="74">
        <v>612.32000000000005</v>
      </c>
      <c r="D151" s="2">
        <v>45075</v>
      </c>
      <c r="E151" s="76"/>
    </row>
    <row r="152" spans="1:5" ht="15.75" x14ac:dyDescent="0.2">
      <c r="A152" s="74">
        <v>3045348.0989999999</v>
      </c>
      <c r="B152" s="74">
        <v>398913.47700000001</v>
      </c>
      <c r="C152" s="74">
        <v>612.32000000000005</v>
      </c>
      <c r="D152" s="2">
        <v>45076</v>
      </c>
      <c r="E152" s="76"/>
    </row>
    <row r="153" spans="1:5" ht="15.75" x14ac:dyDescent="0.2">
      <c r="A153" s="74">
        <v>3045348.0989999999</v>
      </c>
      <c r="B153" s="74">
        <v>398913.47700000001</v>
      </c>
      <c r="C153" s="74">
        <v>612.32000000000005</v>
      </c>
      <c r="D153" s="2">
        <v>45077</v>
      </c>
      <c r="E153" s="76"/>
    </row>
    <row r="154" spans="1:5" ht="15.75" x14ac:dyDescent="0.2">
      <c r="A154" s="74">
        <v>3045348.0989999999</v>
      </c>
      <c r="B154" s="74">
        <v>398913.47700000001</v>
      </c>
      <c r="C154" s="74">
        <v>612.32000000000005</v>
      </c>
      <c r="D154" s="2">
        <v>45078</v>
      </c>
      <c r="E154" s="76"/>
    </row>
    <row r="155" spans="1:5" ht="15.75" x14ac:dyDescent="0.2">
      <c r="A155" s="74">
        <v>3045348.0989999999</v>
      </c>
      <c r="B155" s="74">
        <v>398913.47700000001</v>
      </c>
      <c r="C155" s="74">
        <v>612.32000000000005</v>
      </c>
      <c r="D155" s="2">
        <v>45079</v>
      </c>
      <c r="E155" s="76"/>
    </row>
    <row r="156" spans="1:5" ht="15.75" x14ac:dyDescent="0.2">
      <c r="A156" s="74">
        <v>3045348.0989999999</v>
      </c>
      <c r="B156" s="74">
        <v>398913.47700000001</v>
      </c>
      <c r="C156" s="74">
        <v>612.32000000000005</v>
      </c>
      <c r="D156" s="2">
        <v>45080</v>
      </c>
      <c r="E156" s="76"/>
    </row>
    <row r="157" spans="1:5" ht="15.75" x14ac:dyDescent="0.2">
      <c r="A157" s="74">
        <v>3045348.0989999999</v>
      </c>
      <c r="B157" s="74">
        <v>398913.47700000001</v>
      </c>
      <c r="C157" s="74">
        <v>612.32000000000005</v>
      </c>
      <c r="D157" s="2">
        <v>45081</v>
      </c>
      <c r="E157" s="76"/>
    </row>
    <row r="158" spans="1:5" ht="15.75" x14ac:dyDescent="0.2">
      <c r="A158" s="74">
        <v>3045348.0989999999</v>
      </c>
      <c r="B158" s="74">
        <v>398913.47700000001</v>
      </c>
      <c r="C158" s="74">
        <v>612.32000000000005</v>
      </c>
      <c r="D158" s="2">
        <v>45082</v>
      </c>
      <c r="E158" s="76"/>
    </row>
    <row r="159" spans="1:5" ht="15.75" x14ac:dyDescent="0.2">
      <c r="A159" s="74">
        <v>3045348.0989999999</v>
      </c>
      <c r="B159" s="74">
        <v>398913.47700000001</v>
      </c>
      <c r="C159" s="74">
        <v>612.32000000000005</v>
      </c>
      <c r="D159" s="2">
        <v>45083</v>
      </c>
      <c r="E159" s="76"/>
    </row>
    <row r="160" spans="1:5" ht="15.75" x14ac:dyDescent="0.2">
      <c r="A160" s="74">
        <v>3045348.0989999999</v>
      </c>
      <c r="B160" s="74">
        <v>398913.47700000001</v>
      </c>
      <c r="C160" s="74">
        <v>612.32000000000005</v>
      </c>
      <c r="D160" s="2">
        <v>45084</v>
      </c>
      <c r="E160" s="76"/>
    </row>
    <row r="161" spans="1:5" ht="15.75" x14ac:dyDescent="0.2">
      <c r="A161" s="74">
        <v>3045348.0989999999</v>
      </c>
      <c r="B161" s="74">
        <v>398913.47700000001</v>
      </c>
      <c r="C161" s="74">
        <v>612.32000000000005</v>
      </c>
      <c r="D161" s="2">
        <v>45085</v>
      </c>
      <c r="E161" s="76"/>
    </row>
    <row r="162" spans="1:5" ht="15.75" x14ac:dyDescent="0.2">
      <c r="A162" s="74">
        <v>3045348.0989999999</v>
      </c>
      <c r="B162" s="74">
        <v>398913.47700000001</v>
      </c>
      <c r="C162" s="74">
        <v>612.32000000000005</v>
      </c>
      <c r="D162" s="2">
        <v>45086</v>
      </c>
      <c r="E162" s="76"/>
    </row>
    <row r="163" spans="1:5" ht="15.75" x14ac:dyDescent="0.2">
      <c r="A163" s="74">
        <v>3045348.0989999999</v>
      </c>
      <c r="B163" s="74">
        <v>398913.47700000001</v>
      </c>
      <c r="C163" s="74">
        <v>612.32000000000005</v>
      </c>
      <c r="D163" s="2">
        <v>45087</v>
      </c>
      <c r="E163" s="76"/>
    </row>
    <row r="164" spans="1:5" ht="15.75" x14ac:dyDescent="0.2">
      <c r="A164" s="74">
        <v>3045348.0989999999</v>
      </c>
      <c r="B164" s="74">
        <v>398913.47700000001</v>
      </c>
      <c r="C164" s="74">
        <v>612.32000000000005</v>
      </c>
      <c r="D164" s="2">
        <v>45088</v>
      </c>
      <c r="E164" s="76"/>
    </row>
    <row r="165" spans="1:5" ht="15.75" x14ac:dyDescent="0.2">
      <c r="A165" s="74">
        <v>3045348.0989999999</v>
      </c>
      <c r="B165" s="74">
        <v>398913.47700000001</v>
      </c>
      <c r="C165" s="74">
        <v>612.32000000000005</v>
      </c>
      <c r="D165" s="2">
        <v>45089</v>
      </c>
      <c r="E165" s="76"/>
    </row>
    <row r="166" spans="1:5" ht="15.75" x14ac:dyDescent="0.2">
      <c r="A166" s="74">
        <v>3045348.0989999999</v>
      </c>
      <c r="B166" s="74">
        <v>398913.47700000001</v>
      </c>
      <c r="C166" s="74">
        <v>612.32000000000005</v>
      </c>
      <c r="D166" s="2">
        <v>45090</v>
      </c>
      <c r="E166" s="76"/>
    </row>
    <row r="167" spans="1:5" ht="15.75" x14ac:dyDescent="0.2">
      <c r="A167" s="74">
        <v>3045348.0989999999</v>
      </c>
      <c r="B167" s="74">
        <v>398913.47700000001</v>
      </c>
      <c r="C167" s="74">
        <v>612.32000000000005</v>
      </c>
      <c r="D167" s="2">
        <v>45091</v>
      </c>
      <c r="E167" s="76"/>
    </row>
    <row r="168" spans="1:5" ht="15.75" x14ac:dyDescent="0.2">
      <c r="A168" s="74">
        <v>3045348.0989999999</v>
      </c>
      <c r="B168" s="74">
        <v>398913.47700000001</v>
      </c>
      <c r="C168" s="74">
        <v>612.32000000000005</v>
      </c>
      <c r="D168" s="2">
        <v>45092</v>
      </c>
      <c r="E168" s="76"/>
    </row>
    <row r="169" spans="1:5" ht="15.75" x14ac:dyDescent="0.2">
      <c r="A169" s="74">
        <v>3045348.0989999999</v>
      </c>
      <c r="B169" s="74">
        <v>398913.47700000001</v>
      </c>
      <c r="C169" s="74">
        <v>612.32000000000005</v>
      </c>
      <c r="D169" s="2">
        <v>45093</v>
      </c>
      <c r="E169" s="76"/>
    </row>
    <row r="170" spans="1:5" ht="15.75" x14ac:dyDescent="0.2">
      <c r="A170" s="74">
        <v>3045348.0989999999</v>
      </c>
      <c r="B170" s="74">
        <v>398913.47700000001</v>
      </c>
      <c r="C170" s="74">
        <v>612.32000000000005</v>
      </c>
      <c r="D170" s="2">
        <v>45094</v>
      </c>
      <c r="E170" s="76"/>
    </row>
    <row r="171" spans="1:5" ht="15.75" x14ac:dyDescent="0.2">
      <c r="A171" s="74">
        <v>3045348.0989999999</v>
      </c>
      <c r="B171" s="74">
        <v>398913.47700000001</v>
      </c>
      <c r="C171" s="74">
        <v>612.32000000000005</v>
      </c>
      <c r="D171" s="2">
        <v>45095</v>
      </c>
      <c r="E171" s="76"/>
    </row>
    <row r="172" spans="1:5" ht="15.75" x14ac:dyDescent="0.2">
      <c r="A172" s="74">
        <v>3045348.0989999999</v>
      </c>
      <c r="B172" s="74">
        <v>398913.47700000001</v>
      </c>
      <c r="C172" s="74">
        <v>612.32000000000005</v>
      </c>
      <c r="D172" s="2">
        <v>45096</v>
      </c>
      <c r="E172" s="76"/>
    </row>
    <row r="173" spans="1:5" ht="15.75" x14ac:dyDescent="0.2">
      <c r="A173" s="74">
        <v>3045348.0989999999</v>
      </c>
      <c r="B173" s="74">
        <v>398913.47700000001</v>
      </c>
      <c r="C173" s="74">
        <v>612.32000000000005</v>
      </c>
      <c r="D173" s="2">
        <v>45097</v>
      </c>
      <c r="E173" s="76"/>
    </row>
    <row r="174" spans="1:5" ht="15.75" x14ac:dyDescent="0.2">
      <c r="A174" s="74">
        <v>3045348.0989999999</v>
      </c>
      <c r="B174" s="74">
        <v>398913.47700000001</v>
      </c>
      <c r="C174" s="74">
        <v>612.32000000000005</v>
      </c>
      <c r="D174" s="2">
        <v>45098</v>
      </c>
      <c r="E174" s="76"/>
    </row>
    <row r="175" spans="1:5" ht="15.75" x14ac:dyDescent="0.2">
      <c r="A175" s="74">
        <v>3045348.0989999999</v>
      </c>
      <c r="B175" s="74">
        <v>398913.47700000001</v>
      </c>
      <c r="C175" s="74">
        <v>612.32000000000005</v>
      </c>
      <c r="D175" s="2">
        <v>45099</v>
      </c>
      <c r="E175" s="76"/>
    </row>
    <row r="176" spans="1:5" ht="15.75" x14ac:dyDescent="0.2">
      <c r="A176" s="74">
        <v>3045348.0989999999</v>
      </c>
      <c r="B176" s="74">
        <v>398913.47700000001</v>
      </c>
      <c r="C176" s="74">
        <v>612.32000000000005</v>
      </c>
      <c r="D176" s="2">
        <v>45100</v>
      </c>
      <c r="E176" s="76"/>
    </row>
    <row r="177" spans="1:5" ht="15.75" x14ac:dyDescent="0.2">
      <c r="A177" s="74">
        <v>3045348.0989999999</v>
      </c>
      <c r="B177" s="74">
        <v>398913.47700000001</v>
      </c>
      <c r="C177" s="74">
        <v>612.32000000000005</v>
      </c>
      <c r="D177" s="2">
        <v>45101</v>
      </c>
      <c r="E177" s="76"/>
    </row>
    <row r="178" spans="1:5" ht="15.75" x14ac:dyDescent="0.2">
      <c r="A178" s="74">
        <v>3045348.0989999999</v>
      </c>
      <c r="B178" s="74">
        <v>398913.47700000001</v>
      </c>
      <c r="C178" s="74">
        <v>612.32000000000005</v>
      </c>
      <c r="D178" s="2">
        <v>45102</v>
      </c>
      <c r="E178" s="76"/>
    </row>
    <row r="179" spans="1:5" ht="15.75" x14ac:dyDescent="0.2">
      <c r="A179" s="74">
        <v>3045348.0989999999</v>
      </c>
      <c r="B179" s="74">
        <v>398913.47700000001</v>
      </c>
      <c r="C179" s="74">
        <v>612.32000000000005</v>
      </c>
      <c r="D179" s="2">
        <v>45103</v>
      </c>
      <c r="E179" s="76"/>
    </row>
    <row r="180" spans="1:5" ht="15.75" x14ac:dyDescent="0.2">
      <c r="A180" s="74">
        <v>3045348.0989999999</v>
      </c>
      <c r="B180" s="74">
        <v>398913.47700000001</v>
      </c>
      <c r="C180" s="74">
        <v>612.32000000000005</v>
      </c>
      <c r="D180" s="2">
        <v>45104</v>
      </c>
      <c r="E180" s="76"/>
    </row>
    <row r="181" spans="1:5" ht="15.75" x14ac:dyDescent="0.2">
      <c r="A181" s="74">
        <v>3045348.0989999999</v>
      </c>
      <c r="B181" s="74">
        <v>398913.47700000001</v>
      </c>
      <c r="C181" s="74">
        <v>612.32000000000005</v>
      </c>
      <c r="D181" s="2">
        <v>45105</v>
      </c>
      <c r="E181" s="76"/>
    </row>
    <row r="182" spans="1:5" ht="15.75" x14ac:dyDescent="0.2">
      <c r="A182" s="74">
        <v>3045348.0989999999</v>
      </c>
      <c r="B182" s="74">
        <v>398913.47700000001</v>
      </c>
      <c r="C182" s="74">
        <v>612.32000000000005</v>
      </c>
      <c r="D182" s="2">
        <v>45106</v>
      </c>
      <c r="E182" s="76"/>
    </row>
    <row r="183" spans="1:5" ht="15.75" x14ac:dyDescent="0.2">
      <c r="A183" s="74">
        <v>3045348.0989999999</v>
      </c>
      <c r="B183" s="74">
        <v>398913.47700000001</v>
      </c>
      <c r="C183" s="74">
        <v>612.32000000000005</v>
      </c>
      <c r="D183" s="2">
        <v>45107</v>
      </c>
      <c r="E183" s="76"/>
    </row>
    <row r="184" spans="1:5" ht="15.75" x14ac:dyDescent="0.2">
      <c r="A184" s="74">
        <v>3045348.0989999999</v>
      </c>
      <c r="B184" s="74">
        <v>398913.47700000001</v>
      </c>
      <c r="C184" s="74">
        <v>612.32000000000005</v>
      </c>
      <c r="D184" s="2">
        <v>45108</v>
      </c>
      <c r="E184" s="76"/>
    </row>
    <row r="185" spans="1:5" ht="15.75" x14ac:dyDescent="0.2">
      <c r="A185" s="74">
        <v>3045348.0989999999</v>
      </c>
      <c r="B185" s="74">
        <v>398913.47700000001</v>
      </c>
      <c r="C185" s="74">
        <v>612.32000000000005</v>
      </c>
      <c r="D185" s="2">
        <v>45109</v>
      </c>
      <c r="E185" s="76"/>
    </row>
    <row r="186" spans="1:5" ht="15.75" x14ac:dyDescent="0.2">
      <c r="A186" s="74">
        <v>3045348.0989999999</v>
      </c>
      <c r="B186" s="74">
        <v>398913.47700000001</v>
      </c>
      <c r="C186" s="74">
        <v>612.32000000000005</v>
      </c>
      <c r="D186" s="2">
        <v>45110</v>
      </c>
      <c r="E186" s="76"/>
    </row>
    <row r="187" spans="1:5" ht="15.75" x14ac:dyDescent="0.2">
      <c r="A187" s="74">
        <v>3045348.0989999999</v>
      </c>
      <c r="B187" s="74">
        <v>398913.47700000001</v>
      </c>
      <c r="C187" s="74">
        <v>612.32000000000005</v>
      </c>
      <c r="D187" s="2">
        <v>45111</v>
      </c>
      <c r="E187" s="76"/>
    </row>
    <row r="188" spans="1:5" ht="15.75" x14ac:dyDescent="0.2">
      <c r="A188" s="74">
        <v>3045348.0989999999</v>
      </c>
      <c r="B188" s="74">
        <v>398913.47700000001</v>
      </c>
      <c r="C188" s="74">
        <v>612.32000000000005</v>
      </c>
      <c r="D188" s="2">
        <v>45112</v>
      </c>
      <c r="E188" s="76"/>
    </row>
    <row r="189" spans="1:5" ht="15.75" x14ac:dyDescent="0.2">
      <c r="A189" s="74">
        <v>3045348.0989999999</v>
      </c>
      <c r="B189" s="74">
        <v>398913.47700000001</v>
      </c>
      <c r="C189" s="74">
        <v>612.32000000000005</v>
      </c>
      <c r="D189" s="2">
        <v>45113</v>
      </c>
      <c r="E189" s="76"/>
    </row>
    <row r="190" spans="1:5" ht="15.75" x14ac:dyDescent="0.2">
      <c r="A190" s="74">
        <v>3045348.0989999999</v>
      </c>
      <c r="B190" s="74">
        <v>398913.47700000001</v>
      </c>
      <c r="C190" s="74">
        <v>612.32000000000005</v>
      </c>
      <c r="D190" s="2">
        <v>45114</v>
      </c>
      <c r="E190" s="76"/>
    </row>
    <row r="191" spans="1:5" ht="15.75" x14ac:dyDescent="0.2">
      <c r="A191" s="74">
        <v>3045348.0989999999</v>
      </c>
      <c r="B191" s="74">
        <v>398913.47700000001</v>
      </c>
      <c r="C191" s="74">
        <v>612.32000000000005</v>
      </c>
      <c r="D191" s="2">
        <v>45115</v>
      </c>
      <c r="E191" s="76"/>
    </row>
    <row r="192" spans="1:5" ht="15.75" x14ac:dyDescent="0.2">
      <c r="A192" s="74">
        <v>3045348.0989999999</v>
      </c>
      <c r="B192" s="74">
        <v>398913.47700000001</v>
      </c>
      <c r="C192" s="74">
        <v>612.32000000000005</v>
      </c>
      <c r="D192" s="2">
        <v>45116</v>
      </c>
      <c r="E192" s="76"/>
    </row>
    <row r="193" spans="1:5" ht="15.75" x14ac:dyDescent="0.2">
      <c r="A193" s="74">
        <v>3045348.0989999999</v>
      </c>
      <c r="B193" s="74">
        <v>398913.47700000001</v>
      </c>
      <c r="C193" s="74">
        <v>612.32000000000005</v>
      </c>
      <c r="D193" s="2">
        <v>45117</v>
      </c>
      <c r="E193" s="76"/>
    </row>
    <row r="194" spans="1:5" ht="15.75" x14ac:dyDescent="0.2">
      <c r="A194" s="74">
        <v>3045348.0989999999</v>
      </c>
      <c r="B194" s="74">
        <v>398913.47700000001</v>
      </c>
      <c r="C194" s="74">
        <v>612.32000000000005</v>
      </c>
      <c r="D194" s="2">
        <v>45118</v>
      </c>
      <c r="E194" s="76"/>
    </row>
    <row r="195" spans="1:5" ht="15.75" x14ac:dyDescent="0.2">
      <c r="A195" s="74">
        <v>3045348.0989999999</v>
      </c>
      <c r="B195" s="74">
        <v>398913.47700000001</v>
      </c>
      <c r="C195" s="74">
        <v>612.32000000000005</v>
      </c>
      <c r="D195" s="2">
        <v>45119</v>
      </c>
      <c r="E195" s="76"/>
    </row>
    <row r="196" spans="1:5" ht="15.75" x14ac:dyDescent="0.2">
      <c r="A196" s="74">
        <v>3045348.0989999999</v>
      </c>
      <c r="B196" s="74">
        <v>398913.47700000001</v>
      </c>
      <c r="C196" s="74">
        <v>612.32000000000005</v>
      </c>
      <c r="D196" s="2">
        <v>45120</v>
      </c>
      <c r="E196" s="76"/>
    </row>
    <row r="197" spans="1:5" ht="15.75" x14ac:dyDescent="0.2">
      <c r="A197" s="74">
        <v>3045348.0989999999</v>
      </c>
      <c r="B197" s="74">
        <v>398913.47700000001</v>
      </c>
      <c r="C197" s="74">
        <v>612.32000000000005</v>
      </c>
      <c r="D197" s="2">
        <v>45121</v>
      </c>
      <c r="E197" s="76"/>
    </row>
    <row r="198" spans="1:5" ht="15.75" x14ac:dyDescent="0.2">
      <c r="A198" s="74">
        <v>3045348.0989999999</v>
      </c>
      <c r="B198" s="74">
        <v>398913.47700000001</v>
      </c>
      <c r="C198" s="74">
        <v>612.32000000000005</v>
      </c>
      <c r="D198" s="2">
        <v>45122</v>
      </c>
      <c r="E198" s="76"/>
    </row>
    <row r="199" spans="1:5" ht="15.75" x14ac:dyDescent="0.2">
      <c r="A199" s="74">
        <v>3045348.0989999999</v>
      </c>
      <c r="B199" s="74">
        <v>398913.47700000001</v>
      </c>
      <c r="C199" s="74">
        <v>612.32000000000005</v>
      </c>
      <c r="D199" s="2">
        <v>45123</v>
      </c>
      <c r="E199" s="76"/>
    </row>
    <row r="200" spans="1:5" ht="15.75" x14ac:dyDescent="0.2">
      <c r="A200" s="74">
        <v>3045348.0989999999</v>
      </c>
      <c r="B200" s="74">
        <v>398913.47700000001</v>
      </c>
      <c r="C200" s="74">
        <v>612.32000000000005</v>
      </c>
      <c r="D200" s="2">
        <v>45124</v>
      </c>
      <c r="E200" s="76"/>
    </row>
    <row r="201" spans="1:5" ht="15.75" x14ac:dyDescent="0.2">
      <c r="A201" s="74">
        <v>3045348.0989999999</v>
      </c>
      <c r="B201" s="74">
        <v>398913.47700000001</v>
      </c>
      <c r="C201" s="74">
        <v>612.32000000000005</v>
      </c>
      <c r="D201" s="2">
        <v>45125</v>
      </c>
      <c r="E201" s="76"/>
    </row>
    <row r="202" spans="1:5" ht="15.75" x14ac:dyDescent="0.2">
      <c r="A202" s="74">
        <v>3045348.0989999999</v>
      </c>
      <c r="B202" s="74">
        <v>398913.47700000001</v>
      </c>
      <c r="C202" s="74">
        <v>612.32000000000005</v>
      </c>
      <c r="D202" s="2">
        <v>45126</v>
      </c>
      <c r="E202" s="76"/>
    </row>
    <row r="203" spans="1:5" ht="15.75" x14ac:dyDescent="0.2">
      <c r="A203" s="74">
        <v>3045348.0989999999</v>
      </c>
      <c r="B203" s="74">
        <v>398913.47700000001</v>
      </c>
      <c r="C203" s="74">
        <v>612.32000000000005</v>
      </c>
      <c r="D203" s="2">
        <v>45127</v>
      </c>
      <c r="E203" s="76"/>
    </row>
    <row r="204" spans="1:5" ht="15.75" x14ac:dyDescent="0.2">
      <c r="A204" s="74">
        <v>3045348.0989999999</v>
      </c>
      <c r="B204" s="74">
        <v>398913.47700000001</v>
      </c>
      <c r="C204" s="74">
        <v>612.32000000000005</v>
      </c>
      <c r="D204" s="2">
        <v>45128</v>
      </c>
      <c r="E204" s="76"/>
    </row>
    <row r="205" spans="1:5" ht="15.75" x14ac:dyDescent="0.2">
      <c r="A205" s="74">
        <v>3045348.0989999999</v>
      </c>
      <c r="B205" s="74">
        <v>398913.47700000001</v>
      </c>
      <c r="C205" s="74">
        <v>612.32000000000005</v>
      </c>
      <c r="D205" s="2">
        <v>45129</v>
      </c>
      <c r="E205" s="76"/>
    </row>
    <row r="206" spans="1:5" ht="15.75" x14ac:dyDescent="0.2">
      <c r="A206" s="74">
        <v>3045348.0989999999</v>
      </c>
      <c r="B206" s="74">
        <v>398913.47700000001</v>
      </c>
      <c r="C206" s="74">
        <v>612.32000000000005</v>
      </c>
      <c r="D206" s="2">
        <v>45130</v>
      </c>
      <c r="E206" s="76"/>
    </row>
    <row r="207" spans="1:5" ht="15.75" x14ac:dyDescent="0.2">
      <c r="A207" s="74">
        <v>3045348.0989999999</v>
      </c>
      <c r="B207" s="74">
        <v>398913.47700000001</v>
      </c>
      <c r="C207" s="74">
        <v>612.32000000000005</v>
      </c>
      <c r="D207" s="2">
        <v>45131</v>
      </c>
      <c r="E207" s="76"/>
    </row>
    <row r="208" spans="1:5" ht="15.75" x14ac:dyDescent="0.2">
      <c r="A208" s="74">
        <v>3045348.0989999999</v>
      </c>
      <c r="B208" s="74">
        <v>398913.47700000001</v>
      </c>
      <c r="C208" s="74">
        <v>612.32000000000005</v>
      </c>
      <c r="D208" s="2">
        <v>45132</v>
      </c>
      <c r="E208" s="76"/>
    </row>
    <row r="209" spans="1:5" ht="15.75" x14ac:dyDescent="0.2">
      <c r="A209" s="74">
        <v>3045348.0989999999</v>
      </c>
      <c r="B209" s="74">
        <v>398913.47700000001</v>
      </c>
      <c r="C209" s="74">
        <v>612.32000000000005</v>
      </c>
      <c r="D209" s="2">
        <v>45133</v>
      </c>
      <c r="E209" s="76"/>
    </row>
    <row r="210" spans="1:5" ht="15.75" x14ac:dyDescent="0.2">
      <c r="A210" s="74">
        <v>3045348.0989999999</v>
      </c>
      <c r="B210" s="74">
        <v>398913.47700000001</v>
      </c>
      <c r="C210" s="74">
        <v>612.32000000000005</v>
      </c>
      <c r="D210" s="2">
        <v>45134</v>
      </c>
      <c r="E210" s="75"/>
    </row>
    <row r="211" spans="1:5" ht="15.75" x14ac:dyDescent="0.2">
      <c r="A211" s="74">
        <v>3045348.0989999999</v>
      </c>
      <c r="B211" s="74">
        <v>398913.47700000001</v>
      </c>
      <c r="C211" s="74">
        <v>612.32000000000005</v>
      </c>
      <c r="D211" s="2">
        <v>45135</v>
      </c>
      <c r="E211" s="75"/>
    </row>
    <row r="212" spans="1:5" ht="15.75" x14ac:dyDescent="0.2">
      <c r="A212" s="74">
        <v>3045348.0989999999</v>
      </c>
      <c r="B212" s="74">
        <v>398913.47700000001</v>
      </c>
      <c r="C212" s="74">
        <v>612.32000000000005</v>
      </c>
      <c r="D212" s="2">
        <v>45136</v>
      </c>
      <c r="E212" s="75"/>
    </row>
    <row r="213" spans="1:5" ht="15.75" x14ac:dyDescent="0.2">
      <c r="A213" s="74">
        <v>3045348.0989999999</v>
      </c>
      <c r="B213" s="74">
        <v>398913.47700000001</v>
      </c>
      <c r="C213" s="74">
        <v>612.32000000000005</v>
      </c>
      <c r="D213" s="2">
        <v>45137</v>
      </c>
      <c r="E213" s="75"/>
    </row>
    <row r="214" spans="1:5" ht="15.75" x14ac:dyDescent="0.2">
      <c r="A214" s="74">
        <v>3045348.0989999999</v>
      </c>
      <c r="B214" s="74">
        <v>398913.47700000001</v>
      </c>
      <c r="C214" s="74">
        <v>612.32000000000005</v>
      </c>
      <c r="D214" s="2">
        <v>45138</v>
      </c>
      <c r="E214" s="75"/>
    </row>
    <row r="215" spans="1:5" ht="15.75" x14ac:dyDescent="0.2">
      <c r="A215" s="74">
        <v>3045348.0989999999</v>
      </c>
      <c r="B215" s="74">
        <v>398913.47700000001</v>
      </c>
      <c r="C215" s="74">
        <v>612.32000000000005</v>
      </c>
      <c r="D215" s="2">
        <v>45139</v>
      </c>
      <c r="E215" s="75"/>
    </row>
    <row r="216" spans="1:5" ht="15.75" x14ac:dyDescent="0.2">
      <c r="A216" s="74">
        <v>3045348.0989999999</v>
      </c>
      <c r="B216" s="74">
        <v>398913.47700000001</v>
      </c>
      <c r="C216" s="74">
        <v>612.32000000000005</v>
      </c>
      <c r="D216" s="2">
        <v>45140</v>
      </c>
      <c r="E216" s="75"/>
    </row>
    <row r="217" spans="1:5" ht="15.75" x14ac:dyDescent="0.2">
      <c r="A217" s="74">
        <v>3045348.0989999999</v>
      </c>
      <c r="B217" s="74">
        <v>398913.47700000001</v>
      </c>
      <c r="C217" s="74">
        <v>612.32000000000005</v>
      </c>
      <c r="D217" s="2">
        <v>45141</v>
      </c>
      <c r="E217" s="79"/>
    </row>
    <row r="218" spans="1:5" ht="15.75" x14ac:dyDescent="0.2">
      <c r="A218" s="74">
        <v>3045348.0989999999</v>
      </c>
      <c r="B218" s="74">
        <v>398913.47700000001</v>
      </c>
      <c r="C218" s="74">
        <v>612.32000000000005</v>
      </c>
      <c r="D218" s="2">
        <v>45142</v>
      </c>
      <c r="E218" s="75"/>
    </row>
    <row r="219" spans="1:5" ht="15.75" x14ac:dyDescent="0.2">
      <c r="A219" s="74">
        <v>3045348.0989999999</v>
      </c>
      <c r="B219" s="74">
        <v>398913.47700000001</v>
      </c>
      <c r="C219" s="74">
        <v>612.32000000000005</v>
      </c>
      <c r="D219" s="2">
        <v>45143</v>
      </c>
      <c r="E219" s="75"/>
    </row>
    <row r="220" spans="1:5" ht="15.75" x14ac:dyDescent="0.2">
      <c r="A220" s="74">
        <v>3045348.0989999999</v>
      </c>
      <c r="B220" s="74">
        <v>398913.47700000001</v>
      </c>
      <c r="C220" s="74">
        <v>612.32000000000005</v>
      </c>
      <c r="D220" s="2">
        <v>45144</v>
      </c>
      <c r="E220" s="75"/>
    </row>
    <row r="221" spans="1:5" ht="15.75" x14ac:dyDescent="0.2">
      <c r="A221" s="74">
        <v>3045348.0989999999</v>
      </c>
      <c r="B221" s="74">
        <v>398913.47700000001</v>
      </c>
      <c r="C221" s="74">
        <v>612.32000000000005</v>
      </c>
      <c r="D221" s="2">
        <v>45145</v>
      </c>
      <c r="E221" s="75"/>
    </row>
    <row r="222" spans="1:5" ht="15.75" x14ac:dyDescent="0.2">
      <c r="A222" s="74">
        <v>3045348.0989999999</v>
      </c>
      <c r="B222" s="74">
        <v>398913.47700000001</v>
      </c>
      <c r="C222" s="74">
        <v>612.32000000000005</v>
      </c>
      <c r="D222" s="2">
        <v>45146</v>
      </c>
      <c r="E222" s="75"/>
    </row>
    <row r="223" spans="1:5" ht="15.75" x14ac:dyDescent="0.2">
      <c r="A223" s="74">
        <v>3045348.0989999999</v>
      </c>
      <c r="B223" s="74">
        <v>398913.47700000001</v>
      </c>
      <c r="C223" s="74">
        <v>612.32000000000005</v>
      </c>
      <c r="D223" s="2">
        <v>45147</v>
      </c>
      <c r="E223" s="75"/>
    </row>
    <row r="224" spans="1:5" ht="15.75" x14ac:dyDescent="0.2">
      <c r="A224" s="74">
        <v>3045348.0989999999</v>
      </c>
      <c r="B224" s="74">
        <v>398913.47700000001</v>
      </c>
      <c r="C224" s="74">
        <v>612.32000000000005</v>
      </c>
      <c r="D224" s="2">
        <v>45148</v>
      </c>
      <c r="E224" s="75"/>
    </row>
    <row r="225" spans="1:5" ht="15.75" x14ac:dyDescent="0.2">
      <c r="A225" s="74">
        <v>3045348.0989999999</v>
      </c>
      <c r="B225" s="74">
        <v>398913.47700000001</v>
      </c>
      <c r="C225" s="74">
        <v>612.32000000000005</v>
      </c>
      <c r="D225" s="2">
        <v>45149</v>
      </c>
      <c r="E225" s="75"/>
    </row>
    <row r="226" spans="1:5" ht="15.75" x14ac:dyDescent="0.2">
      <c r="A226" s="74">
        <v>3045348.0989999999</v>
      </c>
      <c r="B226" s="74">
        <v>398913.47700000001</v>
      </c>
      <c r="C226" s="74">
        <v>612.32000000000005</v>
      </c>
      <c r="D226" s="2">
        <v>45150</v>
      </c>
      <c r="E226" s="75"/>
    </row>
    <row r="227" spans="1:5" ht="15.75" x14ac:dyDescent="0.2">
      <c r="A227" s="74">
        <v>3045348.0989999999</v>
      </c>
      <c r="B227" s="74">
        <v>398913.47700000001</v>
      </c>
      <c r="C227" s="74">
        <v>612.32000000000005</v>
      </c>
      <c r="D227" s="2">
        <v>45151</v>
      </c>
      <c r="E227" s="75"/>
    </row>
    <row r="228" spans="1:5" ht="15.75" x14ac:dyDescent="0.2">
      <c r="A228" s="74">
        <v>3045348.0989999999</v>
      </c>
      <c r="B228" s="74">
        <v>398913.47700000001</v>
      </c>
      <c r="C228" s="74">
        <v>612.32000000000005</v>
      </c>
      <c r="D228" s="2">
        <v>45152</v>
      </c>
      <c r="E228" s="75"/>
    </row>
    <row r="229" spans="1:5" ht="15.75" x14ac:dyDescent="0.2">
      <c r="A229" s="74">
        <v>3045348.0989999999</v>
      </c>
      <c r="B229" s="74">
        <v>398913.47700000001</v>
      </c>
      <c r="C229" s="74">
        <v>612.32000000000005</v>
      </c>
      <c r="D229" s="2">
        <v>45153</v>
      </c>
      <c r="E229" s="79"/>
    </row>
    <row r="230" spans="1:5" ht="15.75" x14ac:dyDescent="0.2">
      <c r="A230" s="74">
        <v>3045348.0989999999</v>
      </c>
      <c r="B230" s="74">
        <v>398913.47700000001</v>
      </c>
      <c r="C230" s="74">
        <v>612.32000000000005</v>
      </c>
      <c r="D230" s="2">
        <v>45154</v>
      </c>
      <c r="E230" s="76"/>
    </row>
    <row r="231" spans="1:5" ht="15.75" x14ac:dyDescent="0.2">
      <c r="A231" s="74">
        <v>3045348.0989999999</v>
      </c>
      <c r="B231" s="74">
        <v>398913.47700000001</v>
      </c>
      <c r="C231" s="74">
        <v>612.32000000000005</v>
      </c>
      <c r="D231" s="2">
        <v>45155</v>
      </c>
      <c r="E231" s="76"/>
    </row>
    <row r="232" spans="1:5" ht="15.75" x14ac:dyDescent="0.2">
      <c r="A232" s="74">
        <v>3045348.0989999999</v>
      </c>
      <c r="B232" s="74">
        <v>398913.47700000001</v>
      </c>
      <c r="C232" s="74">
        <v>612.32000000000005</v>
      </c>
      <c r="D232" s="2">
        <v>45156</v>
      </c>
      <c r="E232" s="76"/>
    </row>
    <row r="233" spans="1:5" ht="15.75" x14ac:dyDescent="0.2">
      <c r="A233" s="74">
        <v>3045348.0989999999</v>
      </c>
      <c r="B233" s="74">
        <v>398913.47700000001</v>
      </c>
      <c r="C233" s="74">
        <v>612.32000000000005</v>
      </c>
      <c r="D233" s="2">
        <v>45157</v>
      </c>
      <c r="E233" s="76"/>
    </row>
    <row r="234" spans="1:5" ht="15.75" x14ac:dyDescent="0.2">
      <c r="A234" s="74">
        <v>3045348.0989999999</v>
      </c>
      <c r="B234" s="74">
        <v>398913.47700000001</v>
      </c>
      <c r="C234" s="74">
        <v>612.32000000000005</v>
      </c>
      <c r="D234" s="2">
        <v>45158</v>
      </c>
      <c r="E234" s="76"/>
    </row>
    <row r="235" spans="1:5" ht="15.75" x14ac:dyDescent="0.2">
      <c r="A235" s="74">
        <v>3045348.0989999999</v>
      </c>
      <c r="B235" s="74">
        <v>398913.47700000001</v>
      </c>
      <c r="C235" s="74">
        <v>612.32000000000005</v>
      </c>
      <c r="D235" s="2">
        <v>45159</v>
      </c>
      <c r="E235" s="76"/>
    </row>
    <row r="236" spans="1:5" ht="15.75" x14ac:dyDescent="0.2">
      <c r="A236" s="74">
        <v>3045348.0989999999</v>
      </c>
      <c r="B236" s="74">
        <v>398913.47700000001</v>
      </c>
      <c r="C236" s="74">
        <v>612.32000000000005</v>
      </c>
      <c r="D236" s="2">
        <v>45160</v>
      </c>
      <c r="E236" s="76"/>
    </row>
    <row r="237" spans="1:5" ht="15.75" x14ac:dyDescent="0.2">
      <c r="A237" s="74">
        <v>3045348.0989999999</v>
      </c>
      <c r="B237" s="74">
        <v>398913.47700000001</v>
      </c>
      <c r="C237" s="74">
        <v>612.32000000000005</v>
      </c>
      <c r="D237" s="2">
        <v>45161</v>
      </c>
      <c r="E237" s="76"/>
    </row>
    <row r="238" spans="1:5" ht="15.75" x14ac:dyDescent="0.2">
      <c r="A238" s="74">
        <v>3045348.0989999999</v>
      </c>
      <c r="B238" s="74">
        <v>398913.47700000001</v>
      </c>
      <c r="C238" s="74">
        <v>612.32000000000005</v>
      </c>
      <c r="D238" s="2">
        <v>45162</v>
      </c>
      <c r="E238" s="76"/>
    </row>
    <row r="239" spans="1:5" ht="15.75" x14ac:dyDescent="0.2">
      <c r="A239" s="74">
        <v>3045348.0989999999</v>
      </c>
      <c r="B239" s="74">
        <v>398913.47700000001</v>
      </c>
      <c r="C239" s="74">
        <v>612.32000000000005</v>
      </c>
      <c r="D239" s="2">
        <v>45163</v>
      </c>
      <c r="E239" s="76"/>
    </row>
    <row r="240" spans="1:5" ht="15.75" x14ac:dyDescent="0.2">
      <c r="A240" s="74">
        <v>3045348.0989999999</v>
      </c>
      <c r="B240" s="74">
        <v>398913.47700000001</v>
      </c>
      <c r="C240" s="74">
        <v>612.32000000000005</v>
      </c>
      <c r="D240" s="2">
        <v>45164</v>
      </c>
      <c r="E240" s="76"/>
    </row>
    <row r="241" spans="1:5" ht="15.75" x14ac:dyDescent="0.2">
      <c r="A241" s="74">
        <v>3045348.0989999999</v>
      </c>
      <c r="B241" s="74">
        <v>398913.47700000001</v>
      </c>
      <c r="C241" s="74">
        <v>612.32000000000005</v>
      </c>
      <c r="D241" s="2">
        <v>45165</v>
      </c>
      <c r="E241" s="76"/>
    </row>
    <row r="242" spans="1:5" ht="15.75" x14ac:dyDescent="0.2">
      <c r="A242" s="74">
        <v>3045348.0989999999</v>
      </c>
      <c r="B242" s="74">
        <v>398913.47700000001</v>
      </c>
      <c r="C242" s="74">
        <v>612.32000000000005</v>
      </c>
      <c r="D242" s="2">
        <v>45166</v>
      </c>
      <c r="E242" s="76"/>
    </row>
    <row r="243" spans="1:5" ht="15.75" x14ac:dyDescent="0.2">
      <c r="A243" s="74">
        <v>3045348.0989999999</v>
      </c>
      <c r="B243" s="74">
        <v>398913.47700000001</v>
      </c>
      <c r="C243" s="74">
        <v>612.32000000000005</v>
      </c>
      <c r="D243" s="2">
        <v>45167</v>
      </c>
      <c r="E243" s="76"/>
    </row>
    <row r="244" spans="1:5" ht="15.75" x14ac:dyDescent="0.2">
      <c r="A244" s="74">
        <v>3045348.0989999999</v>
      </c>
      <c r="B244" s="74">
        <v>398913.47700000001</v>
      </c>
      <c r="C244" s="74">
        <v>612.32000000000005</v>
      </c>
      <c r="D244" s="2">
        <v>45168</v>
      </c>
      <c r="E244" s="76"/>
    </row>
    <row r="245" spans="1:5" ht="15.75" x14ac:dyDescent="0.2">
      <c r="A245" s="74">
        <v>3045348.0989999999</v>
      </c>
      <c r="B245" s="74">
        <v>398913.47700000001</v>
      </c>
      <c r="C245" s="74">
        <v>612.32000000000005</v>
      </c>
      <c r="D245" s="2">
        <v>45169</v>
      </c>
      <c r="E245" s="76"/>
    </row>
    <row r="246" spans="1:5" ht="15.75" x14ac:dyDescent="0.2">
      <c r="A246" s="74">
        <v>3045348.0989999999</v>
      </c>
      <c r="B246" s="74">
        <v>398913.47700000001</v>
      </c>
      <c r="C246" s="74">
        <v>612.32000000000005</v>
      </c>
      <c r="D246" s="2">
        <v>45170</v>
      </c>
      <c r="E246" s="76"/>
    </row>
    <row r="247" spans="1:5" ht="15.75" x14ac:dyDescent="0.2">
      <c r="A247" s="74">
        <v>3045348.0989999999</v>
      </c>
      <c r="B247" s="74">
        <v>398913.47700000001</v>
      </c>
      <c r="C247" s="74">
        <v>612.32000000000005</v>
      </c>
      <c r="D247" s="2">
        <v>45171</v>
      </c>
      <c r="E247" s="76"/>
    </row>
    <row r="248" spans="1:5" ht="15.75" x14ac:dyDescent="0.2">
      <c r="A248" s="74">
        <v>3045348.0989999999</v>
      </c>
      <c r="B248" s="74">
        <v>398913.47700000001</v>
      </c>
      <c r="C248" s="74">
        <v>612.32000000000005</v>
      </c>
      <c r="D248" s="2">
        <v>45172</v>
      </c>
      <c r="E248" s="76"/>
    </row>
    <row r="249" spans="1:5" ht="15.75" x14ac:dyDescent="0.2">
      <c r="A249" s="74">
        <v>3045348.0989999999</v>
      </c>
      <c r="B249" s="74">
        <v>398913.47700000001</v>
      </c>
      <c r="C249" s="74">
        <v>612.32000000000005</v>
      </c>
      <c r="D249" s="2">
        <v>45173</v>
      </c>
      <c r="E249" s="76"/>
    </row>
    <row r="250" spans="1:5" ht="15.75" x14ac:dyDescent="0.2">
      <c r="A250" s="74">
        <v>3045348.0989999999</v>
      </c>
      <c r="B250" s="74">
        <v>398913.47700000001</v>
      </c>
      <c r="C250" s="74">
        <v>612.32000000000005</v>
      </c>
      <c r="D250" s="2">
        <v>45174</v>
      </c>
      <c r="E250" s="76"/>
    </row>
    <row r="251" spans="1:5" ht="15.75" x14ac:dyDescent="0.2">
      <c r="A251" s="74">
        <v>3045348.0989999999</v>
      </c>
      <c r="B251" s="74">
        <v>398913.47700000001</v>
      </c>
      <c r="C251" s="74">
        <v>612.32000000000005</v>
      </c>
      <c r="D251" s="2">
        <v>45175</v>
      </c>
      <c r="E251" s="76"/>
    </row>
    <row r="252" spans="1:5" ht="15.75" x14ac:dyDescent="0.2">
      <c r="A252" s="74">
        <v>3045348.0989999999</v>
      </c>
      <c r="B252" s="74">
        <v>398913.47700000001</v>
      </c>
      <c r="C252" s="74">
        <v>612.32000000000005</v>
      </c>
      <c r="D252" s="2">
        <v>45176</v>
      </c>
      <c r="E252" s="76"/>
    </row>
    <row r="253" spans="1:5" ht="15.75" x14ac:dyDescent="0.2">
      <c r="A253" s="74">
        <v>3045348.0989999999</v>
      </c>
      <c r="B253" s="74">
        <v>398913.47700000001</v>
      </c>
      <c r="C253" s="74">
        <v>612.32000000000005</v>
      </c>
      <c r="D253" s="2">
        <v>45177</v>
      </c>
      <c r="E253" s="76"/>
    </row>
    <row r="254" spans="1:5" ht="15.75" x14ac:dyDescent="0.2">
      <c r="A254" s="74">
        <v>3045348.0989999999</v>
      </c>
      <c r="B254" s="74">
        <v>398913.47700000001</v>
      </c>
      <c r="C254" s="74">
        <v>612.32000000000005</v>
      </c>
      <c r="D254" s="2">
        <v>45178</v>
      </c>
      <c r="E254" s="76"/>
    </row>
    <row r="255" spans="1:5" ht="15.75" x14ac:dyDescent="0.2">
      <c r="A255" s="74">
        <v>3045348.0989999999</v>
      </c>
      <c r="B255" s="74">
        <v>398913.47700000001</v>
      </c>
      <c r="C255" s="74">
        <v>612.32000000000005</v>
      </c>
      <c r="D255" s="2">
        <v>45179</v>
      </c>
      <c r="E255" s="76"/>
    </row>
    <row r="256" spans="1:5" ht="15.75" x14ac:dyDescent="0.2">
      <c r="A256" s="74">
        <v>3045348.0989999999</v>
      </c>
      <c r="B256" s="74">
        <v>398913.47700000001</v>
      </c>
      <c r="C256" s="74">
        <v>612.32000000000005</v>
      </c>
      <c r="D256" s="2">
        <v>45180</v>
      </c>
      <c r="E256" s="76"/>
    </row>
    <row r="257" spans="1:5" ht="15.75" x14ac:dyDescent="0.2">
      <c r="A257" s="74">
        <v>3045348.0989999999</v>
      </c>
      <c r="B257" s="74">
        <v>398913.47700000001</v>
      </c>
      <c r="C257" s="74">
        <v>612.32000000000005</v>
      </c>
      <c r="D257" s="2">
        <v>45181</v>
      </c>
      <c r="E257" s="76"/>
    </row>
    <row r="258" spans="1:5" ht="15.75" x14ac:dyDescent="0.2">
      <c r="A258" s="74">
        <v>3045348.0989999999</v>
      </c>
      <c r="B258" s="74">
        <v>398913.47700000001</v>
      </c>
      <c r="C258" s="74">
        <v>612.32000000000005</v>
      </c>
      <c r="D258" s="2">
        <v>45182</v>
      </c>
      <c r="E258" s="76"/>
    </row>
    <row r="259" spans="1:5" ht="15.75" x14ac:dyDescent="0.2">
      <c r="A259" s="74">
        <v>3045348.0989999999</v>
      </c>
      <c r="B259" s="74">
        <v>398913.47700000001</v>
      </c>
      <c r="C259" s="74">
        <v>612.32000000000005</v>
      </c>
      <c r="D259" s="2">
        <v>45183</v>
      </c>
      <c r="E259" s="76"/>
    </row>
    <row r="260" spans="1:5" ht="15.75" x14ac:dyDescent="0.2">
      <c r="A260" s="74">
        <v>3045348.0989999999</v>
      </c>
      <c r="B260" s="74">
        <v>398913.47700000001</v>
      </c>
      <c r="C260" s="74">
        <v>612.32000000000005</v>
      </c>
      <c r="D260" s="2">
        <v>45184</v>
      </c>
      <c r="E260" s="75"/>
    </row>
    <row r="261" spans="1:5" ht="15.75" x14ac:dyDescent="0.2">
      <c r="A261" s="74">
        <v>3045348.0989999999</v>
      </c>
      <c r="B261" s="74">
        <v>398913.47700000001</v>
      </c>
      <c r="C261" s="74">
        <v>612.32000000000005</v>
      </c>
      <c r="D261" s="2">
        <v>45185</v>
      </c>
      <c r="E261" s="75"/>
    </row>
    <row r="262" spans="1:5" ht="15.75" x14ac:dyDescent="0.2">
      <c r="A262" s="74">
        <v>3045348.0989999999</v>
      </c>
      <c r="B262" s="74">
        <v>398913.47700000001</v>
      </c>
      <c r="C262" s="74">
        <v>612.32000000000005</v>
      </c>
      <c r="D262" s="2">
        <v>45186</v>
      </c>
      <c r="E262" s="75"/>
    </row>
    <row r="263" spans="1:5" ht="15.75" x14ac:dyDescent="0.2">
      <c r="A263" s="74">
        <v>3045348.0989999999</v>
      </c>
      <c r="B263" s="74">
        <v>398913.47700000001</v>
      </c>
      <c r="C263" s="74">
        <v>612.32000000000005</v>
      </c>
      <c r="D263" s="2">
        <v>45187</v>
      </c>
      <c r="E263" s="75"/>
    </row>
    <row r="264" spans="1:5" ht="15.75" x14ac:dyDescent="0.2">
      <c r="A264" s="74">
        <v>3045348.0989999999</v>
      </c>
      <c r="B264" s="74">
        <v>398913.47700000001</v>
      </c>
      <c r="C264" s="74">
        <v>612.32000000000005</v>
      </c>
      <c r="D264" s="2">
        <v>45188</v>
      </c>
      <c r="E264" s="75"/>
    </row>
    <row r="265" spans="1:5" ht="15.75" x14ac:dyDescent="0.2">
      <c r="A265" s="74">
        <v>3045348.0989999999</v>
      </c>
      <c r="B265" s="74">
        <v>398913.47700000001</v>
      </c>
      <c r="C265" s="74">
        <v>612.32000000000005</v>
      </c>
      <c r="D265" s="2">
        <v>45189</v>
      </c>
      <c r="E265" s="76"/>
    </row>
    <row r="266" spans="1:5" ht="15.75" x14ac:dyDescent="0.2">
      <c r="A266" s="74">
        <v>3045348.0989999999</v>
      </c>
      <c r="B266" s="74">
        <v>398913.47700000001</v>
      </c>
      <c r="C266" s="74">
        <v>612.32000000000005</v>
      </c>
      <c r="D266" s="2">
        <v>45190</v>
      </c>
      <c r="E266" s="76"/>
    </row>
    <row r="267" spans="1:5" ht="15.75" x14ac:dyDescent="0.2">
      <c r="A267" s="74">
        <v>3045348.0989999999</v>
      </c>
      <c r="B267" s="74">
        <v>398913.47700000001</v>
      </c>
      <c r="C267" s="74">
        <v>612.32000000000005</v>
      </c>
      <c r="D267" s="2">
        <v>45191</v>
      </c>
      <c r="E267" s="76"/>
    </row>
    <row r="268" spans="1:5" ht="15.75" x14ac:dyDescent="0.2">
      <c r="A268" s="74">
        <v>3045348.0989999999</v>
      </c>
      <c r="B268" s="74">
        <v>398913.47700000001</v>
      </c>
      <c r="C268" s="74">
        <v>612.32000000000005</v>
      </c>
      <c r="D268" s="2">
        <v>45192</v>
      </c>
      <c r="E268" s="76"/>
    </row>
    <row r="269" spans="1:5" ht="15.75" x14ac:dyDescent="0.2">
      <c r="A269" s="74">
        <v>3045348.0989999999</v>
      </c>
      <c r="B269" s="74">
        <v>398913.47700000001</v>
      </c>
      <c r="C269" s="74">
        <v>612.32000000000005</v>
      </c>
      <c r="D269" s="2">
        <v>45193</v>
      </c>
      <c r="E269" s="76"/>
    </row>
    <row r="270" spans="1:5" ht="15.75" x14ac:dyDescent="0.2">
      <c r="A270" s="74">
        <v>3045348.0989999999</v>
      </c>
      <c r="B270" s="74">
        <v>398913.47700000001</v>
      </c>
      <c r="C270" s="74">
        <v>612.32000000000005</v>
      </c>
      <c r="D270" s="2">
        <v>45194</v>
      </c>
      <c r="E270" s="76"/>
    </row>
    <row r="271" spans="1:5" ht="15.75" x14ac:dyDescent="0.2">
      <c r="A271" s="74">
        <v>3045348.0989999999</v>
      </c>
      <c r="B271" s="74">
        <v>398913.47700000001</v>
      </c>
      <c r="C271" s="74">
        <v>612.32000000000005</v>
      </c>
      <c r="D271" s="2">
        <v>45195</v>
      </c>
      <c r="E271" s="76"/>
    </row>
    <row r="272" spans="1:5" ht="15.75" x14ac:dyDescent="0.2">
      <c r="A272" s="74">
        <v>3045348.0989999999</v>
      </c>
      <c r="B272" s="74">
        <v>398913.47700000001</v>
      </c>
      <c r="C272" s="74">
        <v>612.32000000000005</v>
      </c>
      <c r="D272" s="2">
        <v>45196</v>
      </c>
      <c r="E272" s="76"/>
    </row>
    <row r="273" spans="1:5" ht="15.75" x14ac:dyDescent="0.2">
      <c r="A273" s="74">
        <v>3045348.0989999999</v>
      </c>
      <c r="B273" s="74">
        <v>398913.47700000001</v>
      </c>
      <c r="C273" s="74">
        <v>612.32000000000005</v>
      </c>
      <c r="D273" s="2">
        <v>45197</v>
      </c>
      <c r="E273" s="76"/>
    </row>
    <row r="274" spans="1:5" ht="15.75" x14ac:dyDescent="0.2">
      <c r="A274" s="74">
        <v>3045348.0989999999</v>
      </c>
      <c r="B274" s="74">
        <v>398913.47700000001</v>
      </c>
      <c r="C274" s="74">
        <v>612.32000000000005</v>
      </c>
      <c r="D274" s="2">
        <v>45198</v>
      </c>
      <c r="E274" s="76"/>
    </row>
    <row r="275" spans="1:5" ht="15.75" x14ac:dyDescent="0.2">
      <c r="A275" s="74">
        <v>3045348.0989999999</v>
      </c>
      <c r="B275" s="74">
        <v>398913.47700000001</v>
      </c>
      <c r="C275" s="74">
        <v>612.32000000000005</v>
      </c>
      <c r="D275" s="2">
        <v>45199</v>
      </c>
      <c r="E275" s="76"/>
    </row>
    <row r="276" spans="1:5" ht="15.75" x14ac:dyDescent="0.2">
      <c r="A276" s="74">
        <v>3045348.0989999999</v>
      </c>
      <c r="B276" s="74">
        <v>398913.47700000001</v>
      </c>
      <c r="C276" s="74">
        <v>612.32000000000005</v>
      </c>
      <c r="D276" s="2">
        <v>45200</v>
      </c>
      <c r="E276" s="76"/>
    </row>
    <row r="277" spans="1:5" ht="15.75" x14ac:dyDescent="0.2">
      <c r="A277" s="74">
        <v>3045348.0989999999</v>
      </c>
      <c r="B277" s="74">
        <v>398913.47700000001</v>
      </c>
      <c r="C277" s="74">
        <v>612.32000000000005</v>
      </c>
      <c r="D277" s="2">
        <v>45201</v>
      </c>
      <c r="E277" s="76"/>
    </row>
    <row r="278" spans="1:5" ht="15.75" x14ac:dyDescent="0.2">
      <c r="A278" s="74">
        <v>3045348.0989999999</v>
      </c>
      <c r="B278" s="74">
        <v>398913.47700000001</v>
      </c>
      <c r="C278" s="74">
        <v>612.32000000000005</v>
      </c>
      <c r="D278" s="2">
        <v>45202</v>
      </c>
      <c r="E278" s="76"/>
    </row>
    <row r="279" spans="1:5" ht="15.75" x14ac:dyDescent="0.2">
      <c r="A279" s="74">
        <v>3045348.0989999999</v>
      </c>
      <c r="B279" s="74">
        <v>398913.47700000001</v>
      </c>
      <c r="C279" s="74">
        <v>612.32000000000005</v>
      </c>
      <c r="D279" s="2">
        <v>45203</v>
      </c>
      <c r="E279" s="76"/>
    </row>
    <row r="280" spans="1:5" ht="15.75" x14ac:dyDescent="0.2">
      <c r="A280" s="74">
        <v>3045348.0989999999</v>
      </c>
      <c r="B280" s="74">
        <v>398913.47700000001</v>
      </c>
      <c r="C280" s="74">
        <v>612.32000000000005</v>
      </c>
      <c r="D280" s="2">
        <v>45204</v>
      </c>
      <c r="E280" s="76"/>
    </row>
    <row r="281" spans="1:5" ht="15.75" x14ac:dyDescent="0.2">
      <c r="A281" s="74">
        <v>3045348.0989999999</v>
      </c>
      <c r="B281" s="74">
        <v>398913.47700000001</v>
      </c>
      <c r="C281" s="74">
        <v>612.32000000000005</v>
      </c>
      <c r="D281" s="2">
        <v>45205</v>
      </c>
      <c r="E281" s="76"/>
    </row>
    <row r="282" spans="1:5" ht="15.75" x14ac:dyDescent="0.2">
      <c r="A282" s="74">
        <v>3045348.0989999999</v>
      </c>
      <c r="B282" s="74">
        <v>398913.47700000001</v>
      </c>
      <c r="C282" s="74">
        <v>612.32000000000005</v>
      </c>
      <c r="D282" s="2">
        <v>45206</v>
      </c>
      <c r="E282" s="76"/>
    </row>
    <row r="283" spans="1:5" ht="15.75" x14ac:dyDescent="0.2">
      <c r="A283" s="74">
        <v>3045348.0989999999</v>
      </c>
      <c r="B283" s="74">
        <v>398913.47700000001</v>
      </c>
      <c r="C283" s="74">
        <v>612.32000000000005</v>
      </c>
      <c r="D283" s="2">
        <v>45207</v>
      </c>
      <c r="E283" s="76"/>
    </row>
    <row r="284" spans="1:5" ht="15.75" x14ac:dyDescent="0.2">
      <c r="A284" s="74">
        <v>3045348.0989999999</v>
      </c>
      <c r="B284" s="74">
        <v>398913.47700000001</v>
      </c>
      <c r="C284" s="74">
        <v>612.32000000000005</v>
      </c>
      <c r="D284" s="2">
        <v>45208</v>
      </c>
      <c r="E284" s="76"/>
    </row>
    <row r="285" spans="1:5" ht="15.75" x14ac:dyDescent="0.2">
      <c r="A285" s="74">
        <v>3045348.0989999999</v>
      </c>
      <c r="B285" s="74">
        <v>398913.47700000001</v>
      </c>
      <c r="C285" s="74">
        <v>612.32000000000005</v>
      </c>
      <c r="D285" s="2">
        <v>45209</v>
      </c>
      <c r="E285" s="76"/>
    </row>
    <row r="286" spans="1:5" ht="15.75" x14ac:dyDescent="0.2">
      <c r="A286" s="74">
        <v>3045348.0989999999</v>
      </c>
      <c r="B286" s="74">
        <v>398913.47700000001</v>
      </c>
      <c r="C286" s="74">
        <v>612.32000000000005</v>
      </c>
      <c r="D286" s="2">
        <v>45210</v>
      </c>
      <c r="E286" s="76"/>
    </row>
    <row r="287" spans="1:5" ht="15.75" x14ac:dyDescent="0.2">
      <c r="A287" s="74">
        <v>3045348.0989999999</v>
      </c>
      <c r="B287" s="74">
        <v>398913.47700000001</v>
      </c>
      <c r="C287" s="74">
        <v>612.32000000000005</v>
      </c>
      <c r="D287" s="2">
        <v>45211</v>
      </c>
      <c r="E287" s="76"/>
    </row>
    <row r="288" spans="1:5" ht="15.75" x14ac:dyDescent="0.2">
      <c r="A288" s="74">
        <v>3045348.0989999999</v>
      </c>
      <c r="B288" s="74">
        <v>398913.47700000001</v>
      </c>
      <c r="C288" s="74">
        <v>612.32000000000005</v>
      </c>
      <c r="D288" s="2">
        <v>45212</v>
      </c>
      <c r="E288" s="76"/>
    </row>
    <row r="289" spans="1:5" ht="15.75" x14ac:dyDescent="0.2">
      <c r="A289" s="74">
        <v>3045348.0989999999</v>
      </c>
      <c r="B289" s="74">
        <v>398913.47700000001</v>
      </c>
      <c r="C289" s="74">
        <v>612.32000000000005</v>
      </c>
      <c r="D289" s="2">
        <v>45213</v>
      </c>
      <c r="E289" s="76"/>
    </row>
    <row r="290" spans="1:5" ht="15.75" x14ac:dyDescent="0.2">
      <c r="A290" s="74">
        <v>3045348.0989999999</v>
      </c>
      <c r="B290" s="74">
        <v>398913.47700000001</v>
      </c>
      <c r="C290" s="74">
        <v>612.32000000000005</v>
      </c>
      <c r="D290" s="2">
        <v>45214</v>
      </c>
      <c r="E290" s="76"/>
    </row>
    <row r="291" spans="1:5" ht="15.75" x14ac:dyDescent="0.2">
      <c r="A291" s="74">
        <v>3045348.0989999999</v>
      </c>
      <c r="B291" s="74">
        <v>398913.47700000001</v>
      </c>
      <c r="C291" s="74">
        <v>612.32000000000005</v>
      </c>
      <c r="D291" s="2">
        <v>45215</v>
      </c>
      <c r="E291" s="76">
        <v>609.12599999999998</v>
      </c>
    </row>
    <row r="292" spans="1:5" ht="15.75" x14ac:dyDescent="0.2">
      <c r="A292" s="74">
        <v>3045348.0989999999</v>
      </c>
      <c r="B292" s="74">
        <v>398913.47700000001</v>
      </c>
      <c r="C292" s="74">
        <v>612.32000000000005</v>
      </c>
      <c r="D292" s="2">
        <v>45216</v>
      </c>
      <c r="E292" s="76">
        <v>609.12800000000004</v>
      </c>
    </row>
    <row r="293" spans="1:5" ht="15.75" x14ac:dyDescent="0.2">
      <c r="A293" s="74">
        <v>3045348.0989999999</v>
      </c>
      <c r="B293" s="74">
        <v>398913.47700000001</v>
      </c>
      <c r="C293" s="74">
        <v>612.32000000000005</v>
      </c>
      <c r="D293" s="2">
        <v>45217</v>
      </c>
      <c r="E293" s="76">
        <v>609.13099999999997</v>
      </c>
    </row>
    <row r="294" spans="1:5" ht="15.75" x14ac:dyDescent="0.2">
      <c r="A294" s="74">
        <v>3045348.0989999999</v>
      </c>
      <c r="B294" s="74">
        <v>398913.47700000001</v>
      </c>
      <c r="C294" s="74">
        <v>612.32000000000005</v>
      </c>
      <c r="D294" s="2">
        <v>45218</v>
      </c>
      <c r="E294" s="76"/>
    </row>
    <row r="295" spans="1:5" ht="15.75" x14ac:dyDescent="0.2">
      <c r="A295" s="74">
        <v>3045348.0989999999</v>
      </c>
      <c r="B295" s="74">
        <v>398913.47700000001</v>
      </c>
      <c r="C295" s="74">
        <v>612.32000000000005</v>
      </c>
      <c r="D295" s="2">
        <v>45219</v>
      </c>
      <c r="E295" s="76">
        <v>609.13599999999997</v>
      </c>
    </row>
    <row r="296" spans="1:5" ht="15.75" x14ac:dyDescent="0.2">
      <c r="A296" s="74">
        <v>3045348.0989999999</v>
      </c>
      <c r="B296" s="74">
        <v>398913.47700000001</v>
      </c>
      <c r="C296" s="74">
        <v>612.32000000000005</v>
      </c>
      <c r="D296" s="2">
        <v>45220</v>
      </c>
      <c r="E296" s="76">
        <v>609.13900000000001</v>
      </c>
    </row>
    <row r="297" spans="1:5" ht="15.75" x14ac:dyDescent="0.2">
      <c r="A297" s="74">
        <v>3045348.0989999999</v>
      </c>
      <c r="B297" s="74">
        <v>398913.47700000001</v>
      </c>
      <c r="C297" s="74">
        <v>612.32000000000005</v>
      </c>
      <c r="D297" s="2">
        <v>45221</v>
      </c>
      <c r="E297" s="76">
        <v>609.13300000000004</v>
      </c>
    </row>
    <row r="298" spans="1:5" ht="15.75" x14ac:dyDescent="0.2">
      <c r="A298" s="74">
        <v>3045348.0989999999</v>
      </c>
      <c r="B298" s="74">
        <v>398913.47700000001</v>
      </c>
      <c r="C298" s="74">
        <v>612.32000000000005</v>
      </c>
      <c r="D298" s="2">
        <v>45222</v>
      </c>
      <c r="E298" s="76">
        <v>609.13300000000004</v>
      </c>
    </row>
    <row r="299" spans="1:5" ht="15.75" x14ac:dyDescent="0.2">
      <c r="A299" s="74">
        <v>3045348.0989999999</v>
      </c>
      <c r="B299" s="74">
        <v>398913.47700000001</v>
      </c>
      <c r="C299" s="74">
        <v>612.32000000000005</v>
      </c>
      <c r="D299" s="2">
        <v>45223</v>
      </c>
      <c r="E299" s="76">
        <v>609.13400000000001</v>
      </c>
    </row>
    <row r="300" spans="1:5" ht="15.75" x14ac:dyDescent="0.2">
      <c r="A300" s="74">
        <v>3045348.0989999999</v>
      </c>
      <c r="B300" s="74">
        <v>398913.47700000001</v>
      </c>
      <c r="C300" s="74">
        <v>612.32000000000005</v>
      </c>
      <c r="D300" s="2">
        <v>45224</v>
      </c>
      <c r="E300" s="76">
        <v>609.13499999999999</v>
      </c>
    </row>
    <row r="301" spans="1:5" ht="15.75" x14ac:dyDescent="0.2">
      <c r="A301" s="74">
        <v>3045348.0989999999</v>
      </c>
      <c r="B301" s="74">
        <v>398913.47700000001</v>
      </c>
      <c r="C301" s="74">
        <v>612.32000000000005</v>
      </c>
      <c r="D301" s="2">
        <v>45225</v>
      </c>
      <c r="E301" s="76">
        <v>609.13599999999997</v>
      </c>
    </row>
    <row r="302" spans="1:5" ht="15.75" x14ac:dyDescent="0.2">
      <c r="A302" s="74">
        <v>3045348.0989999999</v>
      </c>
      <c r="B302" s="74">
        <v>398913.47700000001</v>
      </c>
      <c r="C302" s="74">
        <v>612.32000000000005</v>
      </c>
      <c r="D302" s="2">
        <v>45226</v>
      </c>
      <c r="E302" s="76">
        <v>609.13599999999997</v>
      </c>
    </row>
    <row r="303" spans="1:5" ht="15.75" x14ac:dyDescent="0.2">
      <c r="A303" s="74">
        <v>3045348.0989999999</v>
      </c>
      <c r="B303" s="74">
        <v>398913.47700000001</v>
      </c>
      <c r="C303" s="74">
        <v>612.32000000000005</v>
      </c>
      <c r="D303" s="2">
        <v>45227</v>
      </c>
      <c r="E303" s="76">
        <v>609.13599999999997</v>
      </c>
    </row>
    <row r="304" spans="1:5" ht="15.75" x14ac:dyDescent="0.2">
      <c r="A304" s="74">
        <v>3045348.0989999999</v>
      </c>
      <c r="B304" s="74">
        <v>398913.47700000001</v>
      </c>
      <c r="C304" s="74">
        <v>612.32000000000005</v>
      </c>
      <c r="D304" s="2">
        <v>45228</v>
      </c>
      <c r="E304" s="76">
        <v>609.13599999999997</v>
      </c>
    </row>
    <row r="305" spans="1:5" ht="15.75" x14ac:dyDescent="0.2">
      <c r="A305" s="74">
        <v>3045348.0989999999</v>
      </c>
      <c r="B305" s="74">
        <v>398913.47700000001</v>
      </c>
      <c r="C305" s="74">
        <v>612.32000000000005</v>
      </c>
      <c r="D305" s="2">
        <v>45229</v>
      </c>
      <c r="E305" s="76">
        <v>609.13599999999997</v>
      </c>
    </row>
    <row r="306" spans="1:5" ht="15.75" x14ac:dyDescent="0.2">
      <c r="A306" s="74">
        <v>3045348.0989999999</v>
      </c>
      <c r="B306" s="74">
        <v>398913.47700000001</v>
      </c>
      <c r="C306" s="74">
        <v>612.32000000000005</v>
      </c>
      <c r="D306" s="2">
        <v>45230</v>
      </c>
      <c r="E306" s="76">
        <v>609.13599999999997</v>
      </c>
    </row>
    <row r="307" spans="1:5" ht="15.75" x14ac:dyDescent="0.2">
      <c r="A307" s="74">
        <v>3045348.0989999999</v>
      </c>
      <c r="B307" s="74">
        <v>398913.47700000001</v>
      </c>
      <c r="C307" s="74">
        <v>612.32000000000005</v>
      </c>
      <c r="D307" s="2">
        <v>45231</v>
      </c>
      <c r="E307" s="76">
        <v>609.13599999999997</v>
      </c>
    </row>
    <row r="308" spans="1:5" ht="15.75" x14ac:dyDescent="0.2">
      <c r="A308" s="74">
        <v>3045348.0989999999</v>
      </c>
      <c r="B308" s="74">
        <v>398913.47700000001</v>
      </c>
      <c r="C308" s="74">
        <v>612.32000000000005</v>
      </c>
      <c r="D308" s="2">
        <v>45232</v>
      </c>
      <c r="E308" s="76">
        <v>609.14800000000002</v>
      </c>
    </row>
    <row r="309" spans="1:5" ht="15.75" x14ac:dyDescent="0.2">
      <c r="A309" s="74">
        <v>3045348.0989999999</v>
      </c>
      <c r="B309" s="74">
        <v>398913.47700000001</v>
      </c>
      <c r="C309" s="74">
        <v>612.32000000000005</v>
      </c>
      <c r="D309" s="2">
        <v>45233</v>
      </c>
      <c r="E309" s="76">
        <v>609.14800000000002</v>
      </c>
    </row>
    <row r="310" spans="1:5" ht="15.75" x14ac:dyDescent="0.2">
      <c r="A310" s="74">
        <v>3045348.0989999999</v>
      </c>
      <c r="B310" s="74">
        <v>398913.47700000001</v>
      </c>
      <c r="C310" s="74">
        <v>612.32000000000005</v>
      </c>
      <c r="D310" s="2">
        <v>45234</v>
      </c>
      <c r="E310" s="76">
        <v>609.14800000000002</v>
      </c>
    </row>
    <row r="311" spans="1:5" ht="15.75" x14ac:dyDescent="0.2">
      <c r="A311" s="74">
        <v>3045348.0989999999</v>
      </c>
      <c r="B311" s="74">
        <v>398913.47700000001</v>
      </c>
      <c r="C311" s="74">
        <v>612.32000000000005</v>
      </c>
      <c r="D311" s="2">
        <v>45235</v>
      </c>
      <c r="E311" s="76">
        <v>609.14800000000002</v>
      </c>
    </row>
    <row r="312" spans="1:5" ht="15.75" x14ac:dyDescent="0.2">
      <c r="A312" s="74">
        <v>3045348.0989999999</v>
      </c>
      <c r="B312" s="74">
        <v>398913.47700000001</v>
      </c>
      <c r="C312" s="74">
        <v>612.32000000000005</v>
      </c>
      <c r="D312" s="2">
        <v>45236</v>
      </c>
      <c r="E312" s="76">
        <v>609.14800000000002</v>
      </c>
    </row>
    <row r="313" spans="1:5" ht="15.75" x14ac:dyDescent="0.2">
      <c r="A313" s="74">
        <v>3045348.0989999999</v>
      </c>
      <c r="B313" s="74">
        <v>398913.47700000001</v>
      </c>
      <c r="C313" s="74">
        <v>612.32000000000005</v>
      </c>
      <c r="D313" s="2">
        <v>45237</v>
      </c>
      <c r="E313" s="76">
        <v>609.14800000000002</v>
      </c>
    </row>
    <row r="314" spans="1:5" ht="15.75" x14ac:dyDescent="0.2">
      <c r="A314" s="74">
        <v>3045348.0989999999</v>
      </c>
      <c r="B314" s="74">
        <v>398913.47700000001</v>
      </c>
      <c r="C314" s="74">
        <v>612.32000000000005</v>
      </c>
      <c r="D314" s="2">
        <v>45238</v>
      </c>
      <c r="E314" s="76">
        <v>609.14800000000002</v>
      </c>
    </row>
    <row r="315" spans="1:5" ht="15.75" x14ac:dyDescent="0.2">
      <c r="A315" s="74">
        <v>3045348.0989999999</v>
      </c>
      <c r="B315" s="74">
        <v>398913.47700000001</v>
      </c>
      <c r="C315" s="74">
        <v>612.32000000000005</v>
      </c>
      <c r="D315" s="2">
        <v>45239</v>
      </c>
      <c r="E315" s="76">
        <v>609.14800000000002</v>
      </c>
    </row>
    <row r="316" spans="1:5" ht="15.75" x14ac:dyDescent="0.2">
      <c r="A316" s="74">
        <v>3045348.0989999999</v>
      </c>
      <c r="B316" s="74">
        <v>398913.47700000001</v>
      </c>
      <c r="C316" s="74">
        <v>612.32000000000005</v>
      </c>
      <c r="D316" s="2">
        <v>45240</v>
      </c>
      <c r="E316" s="76">
        <v>609.15899999999999</v>
      </c>
    </row>
    <row r="317" spans="1:5" ht="15.75" x14ac:dyDescent="0.2">
      <c r="A317" s="74">
        <v>3045348.0989999999</v>
      </c>
      <c r="B317" s="74">
        <v>398913.47700000001</v>
      </c>
      <c r="C317" s="74">
        <v>612.32000000000005</v>
      </c>
      <c r="D317" s="2">
        <v>45241</v>
      </c>
      <c r="E317" s="76">
        <v>609.15899999999999</v>
      </c>
    </row>
    <row r="318" spans="1:5" ht="15.75" x14ac:dyDescent="0.2">
      <c r="A318" s="74">
        <v>3045348.0989999999</v>
      </c>
      <c r="B318" s="74">
        <v>398913.47700000001</v>
      </c>
      <c r="C318" s="74">
        <v>612.32000000000005</v>
      </c>
      <c r="D318" s="2">
        <v>45242</v>
      </c>
      <c r="E318" s="76">
        <v>609.15899999999999</v>
      </c>
    </row>
    <row r="319" spans="1:5" ht="15.75" x14ac:dyDescent="0.2">
      <c r="A319" s="74">
        <v>3045348.0989999999</v>
      </c>
      <c r="B319" s="74">
        <v>398913.47700000001</v>
      </c>
      <c r="C319" s="74">
        <v>612.32000000000005</v>
      </c>
      <c r="D319" s="2">
        <v>45243</v>
      </c>
      <c r="E319" s="76">
        <v>609.15899999999999</v>
      </c>
    </row>
    <row r="320" spans="1:5" ht="15.75" x14ac:dyDescent="0.2">
      <c r="A320" s="74">
        <v>3045348.0989999999</v>
      </c>
      <c r="B320" s="74">
        <v>398913.47700000001</v>
      </c>
      <c r="C320" s="74">
        <v>612.32000000000005</v>
      </c>
      <c r="D320" s="2">
        <v>45244</v>
      </c>
      <c r="E320" s="76">
        <v>609.15899999999999</v>
      </c>
    </row>
    <row r="321" spans="1:5" ht="15.75" x14ac:dyDescent="0.2">
      <c r="A321" s="74">
        <v>3045348.0989999999</v>
      </c>
      <c r="B321" s="74">
        <v>398913.47700000001</v>
      </c>
      <c r="C321" s="74">
        <v>612.32000000000005</v>
      </c>
      <c r="D321" s="2">
        <v>45245</v>
      </c>
      <c r="E321" s="76">
        <v>609.15899999999999</v>
      </c>
    </row>
    <row r="322" spans="1:5" ht="15.75" x14ac:dyDescent="0.2">
      <c r="A322" s="74">
        <v>3045348.0989999999</v>
      </c>
      <c r="B322" s="74">
        <v>398913.47700000001</v>
      </c>
      <c r="C322" s="74">
        <v>612.32000000000005</v>
      </c>
      <c r="D322" s="2">
        <v>45246</v>
      </c>
      <c r="E322" s="76">
        <v>609.15899999999999</v>
      </c>
    </row>
    <row r="323" spans="1:5" ht="15.75" x14ac:dyDescent="0.2">
      <c r="A323" s="74">
        <v>3045348.0989999999</v>
      </c>
      <c r="B323" s="74">
        <v>398913.47700000001</v>
      </c>
      <c r="C323" s="74">
        <v>612.32000000000005</v>
      </c>
      <c r="D323" s="2">
        <v>45247</v>
      </c>
      <c r="E323" s="76">
        <v>609.16999999999996</v>
      </c>
    </row>
    <row r="324" spans="1:5" ht="15.75" x14ac:dyDescent="0.2">
      <c r="A324" s="74">
        <v>3045348.0989999999</v>
      </c>
      <c r="B324" s="74">
        <v>398913.47700000001</v>
      </c>
      <c r="C324" s="74">
        <v>612.32000000000005</v>
      </c>
      <c r="D324" s="2">
        <v>45248</v>
      </c>
      <c r="E324" s="76">
        <v>609.16</v>
      </c>
    </row>
    <row r="325" spans="1:5" ht="15.75" x14ac:dyDescent="0.2">
      <c r="A325" s="74">
        <v>3045348.0989999999</v>
      </c>
      <c r="B325" s="74">
        <v>398913.47700000001</v>
      </c>
      <c r="C325" s="74">
        <v>612.32000000000005</v>
      </c>
      <c r="D325" s="2">
        <v>45249</v>
      </c>
      <c r="E325" s="76">
        <v>609.16</v>
      </c>
    </row>
    <row r="326" spans="1:5" ht="15.75" x14ac:dyDescent="0.2">
      <c r="A326" s="74">
        <v>3045348.0989999999</v>
      </c>
      <c r="B326" s="74">
        <v>398913.47700000001</v>
      </c>
      <c r="C326" s="74">
        <v>612.32000000000005</v>
      </c>
      <c r="D326" s="2">
        <v>45250</v>
      </c>
      <c r="E326" s="76">
        <v>609.16</v>
      </c>
    </row>
    <row r="327" spans="1:5" ht="15.75" x14ac:dyDescent="0.2">
      <c r="A327" s="74">
        <v>3045348.0989999999</v>
      </c>
      <c r="B327" s="74">
        <v>398913.47700000001</v>
      </c>
      <c r="C327" s="74">
        <v>612.32000000000005</v>
      </c>
      <c r="D327" s="2">
        <v>45251</v>
      </c>
      <c r="E327" s="76">
        <v>609.16</v>
      </c>
    </row>
    <row r="328" spans="1:5" ht="15.75" x14ac:dyDescent="0.2">
      <c r="A328" s="74">
        <v>3045348.0989999999</v>
      </c>
      <c r="B328" s="74">
        <v>398913.47700000001</v>
      </c>
      <c r="C328" s="74">
        <v>612.32000000000005</v>
      </c>
      <c r="D328" s="2">
        <v>45252</v>
      </c>
      <c r="E328" s="76">
        <v>609.16999999999996</v>
      </c>
    </row>
    <row r="329" spans="1:5" ht="15.75" x14ac:dyDescent="0.2">
      <c r="A329" s="74">
        <v>3045348.0989999999</v>
      </c>
      <c r="B329" s="74">
        <v>398913.47700000001</v>
      </c>
      <c r="C329" s="74">
        <v>612.32000000000005</v>
      </c>
      <c r="D329" s="2">
        <v>45253</v>
      </c>
      <c r="E329" s="76">
        <v>609.16999999999996</v>
      </c>
    </row>
    <row r="330" spans="1:5" ht="15.75" x14ac:dyDescent="0.2">
      <c r="A330" s="74">
        <v>3045348.0989999999</v>
      </c>
      <c r="B330" s="74">
        <v>398913.47700000001</v>
      </c>
      <c r="C330" s="74">
        <v>612.32000000000005</v>
      </c>
      <c r="D330" s="2">
        <v>45254</v>
      </c>
      <c r="E330" s="76">
        <v>609.16</v>
      </c>
    </row>
    <row r="331" spans="1:5" ht="15.75" x14ac:dyDescent="0.2">
      <c r="A331" s="74">
        <v>3045348.0989999999</v>
      </c>
      <c r="B331" s="74">
        <v>398913.47700000001</v>
      </c>
      <c r="C331" s="74">
        <v>612.32000000000005</v>
      </c>
      <c r="D331" s="2">
        <v>45255</v>
      </c>
      <c r="E331" s="76"/>
    </row>
    <row r="332" spans="1:5" ht="15.75" x14ac:dyDescent="0.2">
      <c r="A332" s="74">
        <v>3045348.0989999999</v>
      </c>
      <c r="B332" s="74">
        <v>398913.47700000001</v>
      </c>
      <c r="C332" s="74">
        <v>612.32000000000005</v>
      </c>
      <c r="D332" s="2">
        <v>45256</v>
      </c>
      <c r="E332" s="76"/>
    </row>
    <row r="333" spans="1:5" ht="15.75" x14ac:dyDescent="0.2">
      <c r="A333" s="74">
        <v>3045348.0989999999</v>
      </c>
      <c r="B333" s="74">
        <v>398913.47700000001</v>
      </c>
      <c r="C333" s="74">
        <v>612.32000000000005</v>
      </c>
      <c r="D333" s="2">
        <v>45257</v>
      </c>
      <c r="E333" s="76"/>
    </row>
    <row r="334" spans="1:5" ht="15.75" x14ac:dyDescent="0.2">
      <c r="A334" s="74">
        <v>3045348.0989999999</v>
      </c>
      <c r="B334" s="74">
        <v>398913.47700000001</v>
      </c>
      <c r="C334" s="74">
        <v>612.32000000000005</v>
      </c>
      <c r="D334" s="2">
        <v>45258</v>
      </c>
      <c r="E334" s="76">
        <v>605.69000000000005</v>
      </c>
    </row>
    <row r="335" spans="1:5" ht="15.75" x14ac:dyDescent="0.2">
      <c r="A335" s="74">
        <v>3045348.0989999999</v>
      </c>
      <c r="B335" s="74">
        <v>398913.47700000001</v>
      </c>
      <c r="C335" s="74">
        <v>612.32000000000005</v>
      </c>
      <c r="D335" s="2">
        <v>45259</v>
      </c>
      <c r="E335" s="76">
        <v>605.80999999999995</v>
      </c>
    </row>
    <row r="336" spans="1:5" ht="15.75" x14ac:dyDescent="0.2">
      <c r="A336" s="74">
        <v>3045348.0989999999</v>
      </c>
      <c r="B336" s="74">
        <v>398913.47700000001</v>
      </c>
      <c r="C336" s="74">
        <v>612.32000000000005</v>
      </c>
      <c r="D336" s="2">
        <v>45260</v>
      </c>
      <c r="E336" s="76">
        <v>605.97</v>
      </c>
    </row>
    <row r="337" spans="1:5" ht="15.75" x14ac:dyDescent="0.2">
      <c r="A337" s="74">
        <v>3045348.0989999999</v>
      </c>
      <c r="B337" s="74">
        <v>398913.47700000001</v>
      </c>
      <c r="C337" s="74">
        <v>612.32000000000005</v>
      </c>
      <c r="D337" s="2">
        <v>45261</v>
      </c>
      <c r="E337" s="76">
        <v>606.03</v>
      </c>
    </row>
    <row r="338" spans="1:5" ht="15.75" x14ac:dyDescent="0.2">
      <c r="A338" s="74">
        <v>3045348.0989999999</v>
      </c>
      <c r="B338" s="74">
        <v>398913.47700000001</v>
      </c>
      <c r="C338" s="74">
        <v>612.32000000000005</v>
      </c>
      <c r="D338" s="2">
        <v>45262</v>
      </c>
      <c r="E338" s="76">
        <v>606.14</v>
      </c>
    </row>
    <row r="339" spans="1:5" ht="15.75" x14ac:dyDescent="0.2">
      <c r="A339" s="74">
        <v>3045348.0989999999</v>
      </c>
      <c r="B339" s="74">
        <v>398913.47700000001</v>
      </c>
      <c r="C339" s="74">
        <v>612.32000000000005</v>
      </c>
      <c r="D339" s="2">
        <v>45263</v>
      </c>
      <c r="E339" s="76">
        <v>606.15</v>
      </c>
    </row>
    <row r="340" spans="1:5" ht="15.75" x14ac:dyDescent="0.2">
      <c r="A340" s="74">
        <v>3045348.0989999999</v>
      </c>
      <c r="B340" s="74">
        <v>398913.47700000001</v>
      </c>
      <c r="C340" s="74">
        <v>612.32000000000005</v>
      </c>
      <c r="D340" s="2">
        <v>45264</v>
      </c>
      <c r="E340" s="76">
        <v>606.36</v>
      </c>
    </row>
    <row r="341" spans="1:5" ht="15.75" x14ac:dyDescent="0.2">
      <c r="A341" s="74">
        <v>3045348.0989999999</v>
      </c>
      <c r="B341" s="74">
        <v>398913.47700000001</v>
      </c>
      <c r="C341" s="74">
        <v>612.32000000000005</v>
      </c>
      <c r="D341" s="2">
        <v>45265</v>
      </c>
      <c r="E341" s="76">
        <v>606.82000000000005</v>
      </c>
    </row>
    <row r="342" spans="1:5" ht="15.75" x14ac:dyDescent="0.2">
      <c r="A342" s="74">
        <v>3045348.0989999999</v>
      </c>
      <c r="B342" s="74">
        <v>398913.47700000001</v>
      </c>
      <c r="C342" s="74">
        <v>612.32000000000005</v>
      </c>
      <c r="D342" s="2">
        <v>45266</v>
      </c>
      <c r="E342" s="76">
        <v>606.77</v>
      </c>
    </row>
    <row r="343" spans="1:5" ht="15.75" x14ac:dyDescent="0.2">
      <c r="A343" s="74">
        <v>3045348.0989999999</v>
      </c>
      <c r="B343" s="74">
        <v>398913.47700000001</v>
      </c>
      <c r="C343" s="74">
        <v>612.32000000000005</v>
      </c>
      <c r="D343" s="2">
        <v>45267</v>
      </c>
      <c r="E343" s="76">
        <v>607.24</v>
      </c>
    </row>
    <row r="344" spans="1:5" ht="15.75" x14ac:dyDescent="0.2">
      <c r="A344" s="74">
        <v>3045348.0989999999</v>
      </c>
      <c r="B344" s="74">
        <v>398913.47700000001</v>
      </c>
      <c r="C344" s="74">
        <v>612.32000000000005</v>
      </c>
      <c r="D344" s="2">
        <v>45268</v>
      </c>
      <c r="E344" s="76"/>
    </row>
    <row r="345" spans="1:5" ht="15.75" x14ac:dyDescent="0.2">
      <c r="A345" s="74">
        <v>3045348.0989999999</v>
      </c>
      <c r="B345" s="74">
        <v>398913.47700000001</v>
      </c>
      <c r="C345" s="74">
        <v>612.32000000000005</v>
      </c>
      <c r="D345" s="2">
        <v>45269</v>
      </c>
      <c r="E345" s="76"/>
    </row>
    <row r="346" spans="1:5" ht="15.75" x14ac:dyDescent="0.2">
      <c r="A346" s="74">
        <v>3045348.0989999999</v>
      </c>
      <c r="B346" s="74">
        <v>398913.47700000001</v>
      </c>
      <c r="C346" s="74">
        <v>612.32000000000005</v>
      </c>
      <c r="D346" s="2">
        <v>45270</v>
      </c>
      <c r="E346" s="76"/>
    </row>
    <row r="347" spans="1:5" ht="15.75" x14ac:dyDescent="0.2">
      <c r="A347" s="74">
        <v>3045348.0989999999</v>
      </c>
      <c r="B347" s="74">
        <v>398913.47700000001</v>
      </c>
      <c r="C347" s="74">
        <v>612.32000000000005</v>
      </c>
      <c r="D347" s="2">
        <v>45271</v>
      </c>
      <c r="E347" s="76"/>
    </row>
    <row r="348" spans="1:5" ht="15.75" x14ac:dyDescent="0.2">
      <c r="A348" s="74">
        <v>3045348.0989999999</v>
      </c>
      <c r="B348" s="74">
        <v>398913.47700000001</v>
      </c>
      <c r="C348" s="74">
        <v>612.32000000000005</v>
      </c>
      <c r="D348" s="2">
        <v>45272</v>
      </c>
      <c r="E348" s="76"/>
    </row>
    <row r="349" spans="1:5" ht="15.75" x14ac:dyDescent="0.2">
      <c r="A349" s="74">
        <v>3045348.0989999999</v>
      </c>
      <c r="B349" s="74">
        <v>398913.47700000001</v>
      </c>
      <c r="C349" s="74">
        <v>612.32000000000005</v>
      </c>
      <c r="D349" s="2">
        <v>45273</v>
      </c>
      <c r="E349" s="76">
        <v>609.16899999999998</v>
      </c>
    </row>
    <row r="350" spans="1:5" ht="15.75" x14ac:dyDescent="0.2">
      <c r="A350" s="74">
        <v>3045348.0989999999</v>
      </c>
      <c r="B350" s="74">
        <v>398913.47700000001</v>
      </c>
      <c r="C350" s="74">
        <v>612.32000000000005</v>
      </c>
      <c r="D350" s="2">
        <v>45274</v>
      </c>
      <c r="E350" s="76">
        <v>609.17100000000005</v>
      </c>
    </row>
    <row r="351" spans="1:5" ht="15.75" x14ac:dyDescent="0.2">
      <c r="A351" s="74">
        <v>3045348.0989999999</v>
      </c>
      <c r="B351" s="74">
        <v>398913.47700000001</v>
      </c>
      <c r="C351" s="74">
        <v>612.32000000000005</v>
      </c>
      <c r="D351" s="2">
        <v>45275</v>
      </c>
      <c r="E351" s="76">
        <v>609.17100000000005</v>
      </c>
    </row>
    <row r="352" spans="1:5" ht="15.75" x14ac:dyDescent="0.2">
      <c r="A352" s="74">
        <v>3045348.0989999999</v>
      </c>
      <c r="B352" s="74">
        <v>398913.47700000001</v>
      </c>
      <c r="C352" s="74">
        <v>612.32000000000005</v>
      </c>
      <c r="D352" s="2">
        <v>45276</v>
      </c>
      <c r="E352" s="76">
        <v>609.16999999999996</v>
      </c>
    </row>
    <row r="353" spans="1:5" ht="15.75" x14ac:dyDescent="0.2">
      <c r="A353" s="74">
        <v>3045348.0989999999</v>
      </c>
      <c r="B353" s="74">
        <v>398913.47700000001</v>
      </c>
      <c r="C353" s="74">
        <v>612.32000000000005</v>
      </c>
      <c r="D353" s="2">
        <v>45277</v>
      </c>
      <c r="E353" s="76">
        <v>606.73800000000006</v>
      </c>
    </row>
    <row r="354" spans="1:5" ht="15.75" x14ac:dyDescent="0.2">
      <c r="A354" s="74">
        <v>3045348.0989999999</v>
      </c>
      <c r="B354" s="74">
        <v>398913.47700000001</v>
      </c>
      <c r="C354" s="74">
        <v>612.32000000000005</v>
      </c>
      <c r="D354" s="2">
        <v>45278</v>
      </c>
      <c r="E354" s="76">
        <v>606.56700000000001</v>
      </c>
    </row>
    <row r="355" spans="1:5" ht="15.75" x14ac:dyDescent="0.2">
      <c r="A355" s="74">
        <v>3045348.0989999999</v>
      </c>
      <c r="B355" s="74">
        <v>398913.47700000001</v>
      </c>
      <c r="C355" s="74">
        <v>612.32000000000005</v>
      </c>
      <c r="D355" s="2">
        <v>45279</v>
      </c>
      <c r="E355" s="76">
        <v>606.524</v>
      </c>
    </row>
    <row r="356" spans="1:5" ht="15.75" x14ac:dyDescent="0.2">
      <c r="A356" s="74">
        <v>3045348.0989999999</v>
      </c>
      <c r="B356" s="74">
        <v>398913.47700000001</v>
      </c>
      <c r="C356" s="74">
        <v>612.32000000000005</v>
      </c>
      <c r="D356" s="2">
        <v>45280</v>
      </c>
      <c r="E356" s="76">
        <v>606.50699999999995</v>
      </c>
    </row>
    <row r="357" spans="1:5" ht="15.75" x14ac:dyDescent="0.2">
      <c r="A357" s="74">
        <v>3045348.0989999999</v>
      </c>
      <c r="B357" s="74">
        <v>398913.47700000001</v>
      </c>
      <c r="C357" s="74">
        <v>612.32000000000005</v>
      </c>
      <c r="D357" s="2">
        <v>45281</v>
      </c>
      <c r="E357" s="76">
        <v>606.51700000000005</v>
      </c>
    </row>
    <row r="358" spans="1:5" ht="15.75" x14ac:dyDescent="0.2">
      <c r="A358" s="74">
        <v>3045348.0989999999</v>
      </c>
      <c r="B358" s="74">
        <v>398913.47700000001</v>
      </c>
      <c r="C358" s="74">
        <v>612.32000000000005</v>
      </c>
      <c r="D358" s="2">
        <v>45282</v>
      </c>
      <c r="E358" s="76">
        <v>606.53300000000002</v>
      </c>
    </row>
    <row r="359" spans="1:5" ht="15.75" x14ac:dyDescent="0.2">
      <c r="A359" s="74">
        <v>3045348.0989999999</v>
      </c>
      <c r="B359" s="74">
        <v>398913.47700000001</v>
      </c>
      <c r="C359" s="74">
        <v>612.32000000000005</v>
      </c>
      <c r="D359" s="2">
        <v>45283</v>
      </c>
      <c r="E359" s="76">
        <v>606.61</v>
      </c>
    </row>
    <row r="360" spans="1:5" ht="15.75" x14ac:dyDescent="0.2">
      <c r="A360" s="74">
        <v>3045348.0989999999</v>
      </c>
      <c r="B360" s="74">
        <v>398913.47700000001</v>
      </c>
      <c r="C360" s="74">
        <v>612.32000000000005</v>
      </c>
      <c r="D360" s="2">
        <v>45284</v>
      </c>
      <c r="E360" s="76">
        <v>607.09799999999996</v>
      </c>
    </row>
    <row r="361" spans="1:5" ht="15.75" x14ac:dyDescent="0.2">
      <c r="A361" s="74">
        <v>3045348.0989999999</v>
      </c>
      <c r="B361" s="74">
        <v>398913.47700000001</v>
      </c>
      <c r="C361" s="74">
        <v>612.32000000000005</v>
      </c>
      <c r="D361" s="2">
        <v>45285</v>
      </c>
      <c r="E361" s="76">
        <v>607.67999999999995</v>
      </c>
    </row>
    <row r="362" spans="1:5" ht="15.75" x14ac:dyDescent="0.2">
      <c r="A362" s="74">
        <v>3045348.0989999999</v>
      </c>
      <c r="B362" s="74">
        <v>398913.47700000001</v>
      </c>
      <c r="C362" s="74">
        <v>612.32000000000005</v>
      </c>
      <c r="D362" s="2">
        <v>45286</v>
      </c>
      <c r="E362" s="76">
        <v>607.15200000000004</v>
      </c>
    </row>
    <row r="363" spans="1:5" ht="15.75" x14ac:dyDescent="0.2">
      <c r="A363" s="74">
        <v>3045348.0989999999</v>
      </c>
      <c r="B363" s="74">
        <v>398913.47700000001</v>
      </c>
      <c r="C363" s="74">
        <v>612.32000000000005</v>
      </c>
      <c r="D363" s="2">
        <v>45287</v>
      </c>
      <c r="E363" s="76">
        <v>607.67399999999998</v>
      </c>
    </row>
    <row r="364" spans="1:5" ht="15.75" x14ac:dyDescent="0.2">
      <c r="A364" s="74">
        <v>3045348.0989999999</v>
      </c>
      <c r="B364" s="74">
        <v>398913.47700000001</v>
      </c>
      <c r="C364" s="74">
        <v>612.32000000000005</v>
      </c>
      <c r="D364" s="2">
        <v>45288</v>
      </c>
      <c r="E364" s="76">
        <v>609.18600000000004</v>
      </c>
    </row>
    <row r="365" spans="1:5" ht="15.75" x14ac:dyDescent="0.2">
      <c r="A365" s="74">
        <v>3045348.0989999999</v>
      </c>
      <c r="B365" s="74">
        <v>398913.47700000001</v>
      </c>
      <c r="C365" s="74">
        <v>612.32000000000005</v>
      </c>
      <c r="D365" s="2">
        <v>45289</v>
      </c>
      <c r="E365" s="76">
        <v>607.11099999999999</v>
      </c>
    </row>
    <row r="366" spans="1:5" ht="15.75" x14ac:dyDescent="0.2">
      <c r="A366" s="74">
        <v>3045348.0989999999</v>
      </c>
      <c r="B366" s="74">
        <v>398913.47700000001</v>
      </c>
      <c r="C366" s="74">
        <v>612.32000000000005</v>
      </c>
      <c r="D366" s="2">
        <v>45290</v>
      </c>
      <c r="E366" s="76">
        <v>606.77300000000002</v>
      </c>
    </row>
    <row r="367" spans="1:5" ht="15.75" x14ac:dyDescent="0.2">
      <c r="A367" s="74">
        <v>3045348.0989999999</v>
      </c>
      <c r="B367" s="74">
        <v>398913.47700000001</v>
      </c>
      <c r="C367" s="74">
        <v>612.32000000000005</v>
      </c>
      <c r="D367" s="2">
        <v>45291</v>
      </c>
      <c r="E367" s="76">
        <v>606.66899999999998</v>
      </c>
    </row>
    <row r="368" spans="1:5" ht="15.75" x14ac:dyDescent="0.2">
      <c r="A368" s="74">
        <v>3045348.0989999999</v>
      </c>
      <c r="B368" s="74">
        <v>398913.47700000001</v>
      </c>
      <c r="C368" s="74">
        <v>612.32000000000005</v>
      </c>
      <c r="D368" s="2">
        <v>45292</v>
      </c>
      <c r="E368" s="76">
        <v>606.67899999999997</v>
      </c>
    </row>
    <row r="369" spans="1:5" ht="15.75" x14ac:dyDescent="0.2">
      <c r="A369" s="74">
        <v>3045348.0989999999</v>
      </c>
      <c r="B369" s="74">
        <v>398913.47700000001</v>
      </c>
      <c r="C369" s="74">
        <v>612.32000000000005</v>
      </c>
      <c r="D369" s="2">
        <v>45293</v>
      </c>
      <c r="E369" s="76">
        <v>606.74599999999998</v>
      </c>
    </row>
    <row r="370" spans="1:5" ht="15.75" x14ac:dyDescent="0.2">
      <c r="A370" s="74">
        <v>3045348.0989999999</v>
      </c>
      <c r="B370" s="74">
        <v>398913.47700000001</v>
      </c>
      <c r="C370" s="74">
        <v>612.32000000000005</v>
      </c>
      <c r="D370" s="2">
        <v>45294</v>
      </c>
      <c r="E370" s="76">
        <v>606.75599999999997</v>
      </c>
    </row>
    <row r="371" spans="1:5" ht="15.75" x14ac:dyDescent="0.2">
      <c r="A371" s="74">
        <v>3045348.0989999999</v>
      </c>
      <c r="B371" s="74">
        <v>398913.47700000001</v>
      </c>
      <c r="C371" s="74">
        <v>612.32000000000005</v>
      </c>
      <c r="D371" s="2">
        <v>45295</v>
      </c>
      <c r="E371" s="81">
        <v>606.81600000000003</v>
      </c>
    </row>
    <row r="372" spans="1:5" ht="15.75" x14ac:dyDescent="0.2">
      <c r="A372" s="74">
        <v>3045348.0989999999</v>
      </c>
      <c r="B372" s="74">
        <v>398913.47700000001</v>
      </c>
      <c r="C372" s="74">
        <v>612.32000000000005</v>
      </c>
      <c r="D372" s="2">
        <v>45296</v>
      </c>
      <c r="E372" s="81">
        <v>606.85799999999995</v>
      </c>
    </row>
    <row r="373" spans="1:5" ht="15.75" x14ac:dyDescent="0.2">
      <c r="A373" s="74">
        <v>3045348.0989999999</v>
      </c>
      <c r="B373" s="74">
        <v>398913.47700000001</v>
      </c>
      <c r="C373" s="74">
        <v>612.32000000000005</v>
      </c>
      <c r="D373" s="2">
        <v>45297</v>
      </c>
      <c r="E373" s="81">
        <v>606.87400000000002</v>
      </c>
    </row>
    <row r="374" spans="1:5" ht="15.75" x14ac:dyDescent="0.2">
      <c r="A374" s="74">
        <v>3045348.0989999999</v>
      </c>
      <c r="B374" s="74">
        <v>398913.47700000001</v>
      </c>
      <c r="C374" s="74">
        <v>612.32000000000005</v>
      </c>
      <c r="D374" s="2">
        <v>45298</v>
      </c>
      <c r="E374" s="81">
        <v>606.91600000000005</v>
      </c>
    </row>
    <row r="375" spans="1:5" ht="15.75" x14ac:dyDescent="0.2">
      <c r="A375" s="74">
        <v>3045348.0989999999</v>
      </c>
      <c r="B375" s="74">
        <v>398913.47700000001</v>
      </c>
      <c r="C375" s="74">
        <v>612.32000000000005</v>
      </c>
      <c r="D375" s="2">
        <v>45299</v>
      </c>
      <c r="E375" s="81">
        <v>606.98199999999997</v>
      </c>
    </row>
    <row r="376" spans="1:5" ht="15.75" x14ac:dyDescent="0.2">
      <c r="A376" s="74">
        <v>3045348.0989999999</v>
      </c>
      <c r="B376" s="74">
        <v>398913.47700000001</v>
      </c>
      <c r="C376" s="74">
        <v>612.32000000000005</v>
      </c>
      <c r="D376" s="2">
        <v>45300</v>
      </c>
      <c r="E376" s="81">
        <v>606.88300000000004</v>
      </c>
    </row>
    <row r="377" spans="1:5" ht="15.75" x14ac:dyDescent="0.2">
      <c r="A377" s="74">
        <v>3045348.0989999999</v>
      </c>
      <c r="B377" s="74">
        <v>398913.47700000001</v>
      </c>
      <c r="C377" s="74">
        <v>612.32000000000005</v>
      </c>
      <c r="D377" s="2">
        <v>45301</v>
      </c>
      <c r="E377" s="81">
        <v>606.93299999999999</v>
      </c>
    </row>
    <row r="378" spans="1:5" ht="15.75" x14ac:dyDescent="0.2">
      <c r="A378" s="74">
        <v>3045348.0989999999</v>
      </c>
      <c r="B378" s="74">
        <v>398913.47700000001</v>
      </c>
      <c r="C378" s="74">
        <v>612.32000000000005</v>
      </c>
      <c r="D378" s="2">
        <v>45302</v>
      </c>
      <c r="E378" s="81">
        <v>606.99300000000005</v>
      </c>
    </row>
    <row r="379" spans="1:5" ht="15.75" x14ac:dyDescent="0.2">
      <c r="A379" s="74">
        <v>3045348.0989999999</v>
      </c>
      <c r="B379" s="74">
        <v>398913.47700000001</v>
      </c>
      <c r="C379" s="74">
        <v>612.32000000000005</v>
      </c>
      <c r="D379" s="2">
        <v>45303</v>
      </c>
      <c r="E379" s="81">
        <v>607.04</v>
      </c>
    </row>
    <row r="380" spans="1:5" ht="15.75" x14ac:dyDescent="0.2">
      <c r="A380" s="74">
        <v>3045348.0989999999</v>
      </c>
      <c r="B380" s="74">
        <v>398913.47700000001</v>
      </c>
      <c r="C380" s="74">
        <v>612.32000000000005</v>
      </c>
      <c r="D380" s="2">
        <v>45304</v>
      </c>
      <c r="E380" s="81">
        <v>607.11</v>
      </c>
    </row>
    <row r="381" spans="1:5" ht="15.75" x14ac:dyDescent="0.2">
      <c r="A381" s="74">
        <v>3045348.0989999999</v>
      </c>
      <c r="B381" s="74">
        <v>398913.47700000001</v>
      </c>
      <c r="C381" s="74">
        <v>612.32000000000005</v>
      </c>
      <c r="D381" s="2">
        <v>45305</v>
      </c>
      <c r="E381" s="81">
        <v>607.154</v>
      </c>
    </row>
    <row r="382" spans="1:5" ht="15.75" x14ac:dyDescent="0.2">
      <c r="A382" s="74">
        <v>3045348.0989999999</v>
      </c>
      <c r="B382" s="74">
        <v>398913.47700000001</v>
      </c>
      <c r="C382" s="74">
        <v>612.32000000000005</v>
      </c>
      <c r="D382" s="2">
        <v>45306</v>
      </c>
      <c r="E382" s="81">
        <v>607.072</v>
      </c>
    </row>
    <row r="383" spans="1:5" ht="15.75" x14ac:dyDescent="0.2">
      <c r="A383" s="74">
        <v>3045348.0989999999</v>
      </c>
      <c r="B383" s="74">
        <v>398913.47700000001</v>
      </c>
      <c r="C383" s="74">
        <v>612.32000000000005</v>
      </c>
      <c r="D383" s="2">
        <v>45307</v>
      </c>
      <c r="E383" s="81">
        <v>607.09900000000005</v>
      </c>
    </row>
    <row r="384" spans="1:5" ht="15.75" x14ac:dyDescent="0.2">
      <c r="A384" s="74">
        <v>3045348.0989999999</v>
      </c>
      <c r="B384" s="74">
        <v>398913.47700000001</v>
      </c>
      <c r="C384" s="74">
        <v>612.32000000000005</v>
      </c>
      <c r="D384" s="2">
        <v>45308</v>
      </c>
      <c r="E384" s="81">
        <v>607.13800000000003</v>
      </c>
    </row>
    <row r="385" spans="1:5" ht="15.75" x14ac:dyDescent="0.2">
      <c r="A385" s="74">
        <v>3045348.0989999999</v>
      </c>
      <c r="B385" s="74">
        <v>398913.47700000001</v>
      </c>
      <c r="C385" s="74">
        <v>612.32000000000005</v>
      </c>
      <c r="D385" s="2">
        <v>45309</v>
      </c>
      <c r="E385" s="81">
        <v>607.18299999999999</v>
      </c>
    </row>
    <row r="386" spans="1:5" ht="15.75" x14ac:dyDescent="0.2">
      <c r="A386" s="74">
        <v>3045348.0989999999</v>
      </c>
      <c r="B386" s="74">
        <v>398913.47700000001</v>
      </c>
      <c r="C386" s="74">
        <v>612.32000000000005</v>
      </c>
      <c r="D386" s="2">
        <v>45310</v>
      </c>
      <c r="E386" s="81">
        <v>607.21299999999997</v>
      </c>
    </row>
    <row r="387" spans="1:5" ht="15.75" x14ac:dyDescent="0.2">
      <c r="A387" s="74">
        <v>3045348.0989999999</v>
      </c>
      <c r="B387" s="74">
        <v>398913.47700000001</v>
      </c>
      <c r="C387" s="74">
        <v>612.32000000000005</v>
      </c>
      <c r="D387" s="2">
        <v>45311</v>
      </c>
      <c r="E387" s="81">
        <v>607.22699999999998</v>
      </c>
    </row>
    <row r="388" spans="1:5" ht="15.75" x14ac:dyDescent="0.2">
      <c r="A388" s="74">
        <v>3045348.0989999999</v>
      </c>
      <c r="B388" s="74">
        <v>398913.47700000001</v>
      </c>
      <c r="C388" s="74">
        <v>612.32000000000005</v>
      </c>
      <c r="D388" s="2">
        <v>45312</v>
      </c>
      <c r="E388" s="81">
        <v>607.25099999999998</v>
      </c>
    </row>
    <row r="389" spans="1:5" ht="15.75" x14ac:dyDescent="0.2">
      <c r="A389" s="74">
        <v>3045348.0989999999</v>
      </c>
      <c r="B389" s="74">
        <v>398913.47700000001</v>
      </c>
      <c r="C389" s="74">
        <v>612.32000000000005</v>
      </c>
      <c r="D389" s="2">
        <v>45313</v>
      </c>
      <c r="E389" s="81">
        <v>607.28099999999995</v>
      </c>
    </row>
    <row r="390" spans="1:5" ht="15.75" x14ac:dyDescent="0.2">
      <c r="A390" s="74">
        <v>3045348.0989999999</v>
      </c>
      <c r="B390" s="74">
        <v>398913.47700000001</v>
      </c>
      <c r="C390" s="74">
        <v>612.32000000000005</v>
      </c>
      <c r="D390" s="2">
        <v>45314</v>
      </c>
      <c r="E390" s="81">
        <v>607.30100000000004</v>
      </c>
    </row>
    <row r="391" spans="1:5" ht="15.75" x14ac:dyDescent="0.2">
      <c r="A391" s="74">
        <v>3045348.0989999999</v>
      </c>
      <c r="B391" s="74">
        <v>398913.47700000001</v>
      </c>
      <c r="C391" s="74">
        <v>612.32000000000005</v>
      </c>
      <c r="D391" s="2">
        <v>45315</v>
      </c>
      <c r="E391" s="81">
        <v>607.32500000000005</v>
      </c>
    </row>
    <row r="392" spans="1:5" ht="15.75" x14ac:dyDescent="0.2">
      <c r="A392" s="74">
        <v>3045348.0989999999</v>
      </c>
      <c r="B392" s="74">
        <v>398913.47700000001</v>
      </c>
      <c r="C392" s="74">
        <v>612.32000000000005</v>
      </c>
      <c r="D392" s="2">
        <v>45316</v>
      </c>
      <c r="E392" s="81">
        <v>607.37</v>
      </c>
    </row>
    <row r="393" spans="1:5" ht="15.75" x14ac:dyDescent="0.2">
      <c r="A393" s="74">
        <v>3045348.0989999999</v>
      </c>
      <c r="B393" s="74">
        <v>398913.47700000001</v>
      </c>
      <c r="C393" s="74">
        <v>612.32000000000005</v>
      </c>
      <c r="D393" s="2">
        <v>45317</v>
      </c>
      <c r="E393" s="81">
        <v>607.37800000000004</v>
      </c>
    </row>
    <row r="394" spans="1:5" ht="15.75" x14ac:dyDescent="0.2">
      <c r="A394" s="74">
        <v>3045348.0989999999</v>
      </c>
      <c r="B394" s="74">
        <v>398913.47700000001</v>
      </c>
      <c r="C394" s="74">
        <v>612.32000000000005</v>
      </c>
      <c r="D394" s="2">
        <v>45318</v>
      </c>
      <c r="E394" s="81">
        <v>607.43399999999997</v>
      </c>
    </row>
    <row r="395" spans="1:5" ht="15.75" x14ac:dyDescent="0.2">
      <c r="A395" s="74">
        <v>3045348.0989999999</v>
      </c>
      <c r="B395" s="74">
        <v>398913.47700000001</v>
      </c>
      <c r="C395" s="74">
        <v>612.32000000000005</v>
      </c>
      <c r="D395" s="2">
        <v>45319</v>
      </c>
      <c r="E395" s="81">
        <v>607.88499999999999</v>
      </c>
    </row>
    <row r="396" spans="1:5" ht="15.75" x14ac:dyDescent="0.2">
      <c r="A396" s="74">
        <v>3045348.0989999999</v>
      </c>
      <c r="B396" s="74">
        <v>398913.47700000001</v>
      </c>
      <c r="C396" s="74">
        <v>612.32000000000005</v>
      </c>
      <c r="D396" s="2">
        <v>45320</v>
      </c>
      <c r="E396" s="81">
        <v>607.976</v>
      </c>
    </row>
    <row r="397" spans="1:5" ht="15.75" x14ac:dyDescent="0.2">
      <c r="A397" s="74">
        <v>3045348.0989999999</v>
      </c>
      <c r="B397" s="74">
        <v>398913.47700000001</v>
      </c>
      <c r="C397" s="74">
        <v>612.32000000000005</v>
      </c>
      <c r="D397" s="2">
        <v>45321</v>
      </c>
      <c r="E397" s="81">
        <v>608.03499999999997</v>
      </c>
    </row>
    <row r="398" spans="1:5" ht="15.75" x14ac:dyDescent="0.2">
      <c r="A398" s="74">
        <v>3045348.0989999999</v>
      </c>
      <c r="B398" s="74">
        <v>398913.47700000001</v>
      </c>
      <c r="C398" s="74">
        <v>612.32000000000005</v>
      </c>
      <c r="D398" s="2">
        <v>45322</v>
      </c>
      <c r="E398" s="81">
        <v>608.09900000000005</v>
      </c>
    </row>
    <row r="399" spans="1:5" ht="15.75" x14ac:dyDescent="0.2">
      <c r="A399" s="74">
        <v>3045348.0989999999</v>
      </c>
      <c r="B399" s="74">
        <v>398913.47700000001</v>
      </c>
      <c r="C399" s="74">
        <v>612.32000000000005</v>
      </c>
      <c r="D399" s="2">
        <v>45323</v>
      </c>
      <c r="E399" s="81">
        <v>608.12099999999998</v>
      </c>
    </row>
    <row r="400" spans="1:5" ht="15.75" x14ac:dyDescent="0.2">
      <c r="A400" s="74">
        <v>3045348.0989999999</v>
      </c>
      <c r="B400" s="74">
        <v>398913.47700000001</v>
      </c>
      <c r="C400" s="74">
        <v>612.32000000000005</v>
      </c>
      <c r="D400" s="2">
        <v>45324</v>
      </c>
      <c r="E400" s="81">
        <v>608.10400000000004</v>
      </c>
    </row>
    <row r="401" spans="1:5" ht="15.75" x14ac:dyDescent="0.2">
      <c r="A401" s="74">
        <v>3045348.0989999999</v>
      </c>
      <c r="B401" s="74">
        <v>398913.47700000001</v>
      </c>
      <c r="C401" s="74">
        <v>612.32000000000005</v>
      </c>
      <c r="D401" s="2">
        <v>45325</v>
      </c>
      <c r="E401" s="81">
        <v>607.80700000000002</v>
      </c>
    </row>
    <row r="402" spans="1:5" ht="15.75" x14ac:dyDescent="0.2">
      <c r="A402" s="74">
        <v>3045348.0989999999</v>
      </c>
      <c r="B402" s="74">
        <v>398913.47700000001</v>
      </c>
      <c r="C402" s="74">
        <v>612.32000000000005</v>
      </c>
      <c r="D402" s="2">
        <v>45326</v>
      </c>
      <c r="E402" s="81">
        <v>607.64</v>
      </c>
    </row>
    <row r="403" spans="1:5" ht="15.75" x14ac:dyDescent="0.2">
      <c r="A403" s="74">
        <v>3045348.0989999999</v>
      </c>
      <c r="B403" s="74">
        <v>398913.47700000001</v>
      </c>
      <c r="C403" s="74">
        <v>612.32000000000005</v>
      </c>
      <c r="D403" s="2">
        <v>45327</v>
      </c>
      <c r="E403" s="81">
        <v>607.59299999999996</v>
      </c>
    </row>
    <row r="404" spans="1:5" ht="15.75" x14ac:dyDescent="0.2">
      <c r="A404" s="74">
        <v>3045348.0989999999</v>
      </c>
      <c r="B404" s="74">
        <v>398913.47700000001</v>
      </c>
      <c r="C404" s="74">
        <v>612.32000000000005</v>
      </c>
      <c r="D404" s="2">
        <v>45328</v>
      </c>
      <c r="E404" s="81">
        <v>607.56600000000003</v>
      </c>
    </row>
    <row r="405" spans="1:5" ht="15.75" x14ac:dyDescent="0.2">
      <c r="A405" s="74">
        <v>3045348.0989999999</v>
      </c>
      <c r="B405" s="74">
        <v>398913.47700000001</v>
      </c>
      <c r="C405" s="74">
        <v>612.32000000000005</v>
      </c>
      <c r="D405" s="2">
        <v>45329</v>
      </c>
      <c r="E405" s="81">
        <v>607.60199999999998</v>
      </c>
    </row>
    <row r="406" spans="1:5" ht="15.75" x14ac:dyDescent="0.2">
      <c r="A406" s="74">
        <v>3045348.0989999999</v>
      </c>
      <c r="B406" s="74">
        <v>398913.47700000001</v>
      </c>
      <c r="C406" s="74">
        <v>612.32000000000005</v>
      </c>
      <c r="D406" s="2">
        <v>45330</v>
      </c>
      <c r="E406" s="81">
        <v>607.61599999999999</v>
      </c>
    </row>
    <row r="407" spans="1:5" ht="15.75" x14ac:dyDescent="0.2">
      <c r="A407" s="74">
        <v>3045348.0989999999</v>
      </c>
      <c r="B407" s="74">
        <v>398913.47700000001</v>
      </c>
      <c r="C407" s="74">
        <v>612.32000000000005</v>
      </c>
      <c r="D407" s="2">
        <v>45331</v>
      </c>
      <c r="E407" s="81">
        <v>607.64300000000003</v>
      </c>
    </row>
    <row r="408" spans="1:5" ht="15.75" x14ac:dyDescent="0.2">
      <c r="A408" s="74">
        <v>3045348.0989999999</v>
      </c>
      <c r="B408" s="74">
        <v>398913.47700000001</v>
      </c>
      <c r="C408" s="74">
        <v>612.32000000000005</v>
      </c>
      <c r="D408" s="2">
        <v>45332</v>
      </c>
      <c r="E408" s="81">
        <v>607.673</v>
      </c>
    </row>
    <row r="409" spans="1:5" ht="15.75" x14ac:dyDescent="0.2">
      <c r="A409" s="74">
        <v>3045348.0989999999</v>
      </c>
      <c r="B409" s="74">
        <v>398913.47700000001</v>
      </c>
      <c r="C409" s="74">
        <v>612.32000000000005</v>
      </c>
      <c r="D409" s="2">
        <v>45333</v>
      </c>
      <c r="E409" s="81">
        <v>607.69200000000001</v>
      </c>
    </row>
    <row r="410" spans="1:5" ht="15.75" x14ac:dyDescent="0.2">
      <c r="A410" s="74">
        <v>3045348.0989999999</v>
      </c>
      <c r="B410" s="74">
        <v>398913.47700000001</v>
      </c>
      <c r="C410" s="74">
        <v>612.32000000000005</v>
      </c>
      <c r="D410" s="2">
        <v>45334</v>
      </c>
      <c r="E410" s="81">
        <v>607.71100000000001</v>
      </c>
    </row>
    <row r="411" spans="1:5" ht="15.75" x14ac:dyDescent="0.2">
      <c r="A411" s="74">
        <v>3045348.0989999999</v>
      </c>
      <c r="B411" s="74">
        <v>398913.47700000001</v>
      </c>
      <c r="C411" s="74">
        <v>612.32000000000005</v>
      </c>
      <c r="D411" s="2">
        <v>45335</v>
      </c>
      <c r="E411" s="81">
        <v>607.72799999999995</v>
      </c>
    </row>
    <row r="412" spans="1:5" ht="15.75" x14ac:dyDescent="0.2">
      <c r="A412" s="74">
        <v>3045348.0989999999</v>
      </c>
      <c r="B412" s="74">
        <v>398913.47700000001</v>
      </c>
      <c r="C412" s="74">
        <v>612.32000000000005</v>
      </c>
      <c r="D412" s="2">
        <v>45336</v>
      </c>
      <c r="E412" s="83">
        <v>607.74199999999996</v>
      </c>
    </row>
    <row r="413" spans="1:5" ht="15.75" x14ac:dyDescent="0.2">
      <c r="A413" s="74">
        <v>3045348.0989999999</v>
      </c>
      <c r="B413" s="74">
        <v>398913.47700000001</v>
      </c>
      <c r="C413" s="74">
        <v>612.32000000000005</v>
      </c>
      <c r="D413" s="2">
        <v>45337</v>
      </c>
      <c r="E413" s="75"/>
    </row>
    <row r="414" spans="1:5" ht="15.75" x14ac:dyDescent="0.2">
      <c r="A414" s="74">
        <v>3045348.0989999999</v>
      </c>
      <c r="B414" s="74">
        <v>398913.47700000001</v>
      </c>
      <c r="C414" s="74">
        <v>612.32000000000005</v>
      </c>
      <c r="D414" s="2">
        <v>45338</v>
      </c>
      <c r="E414" s="75"/>
    </row>
    <row r="415" spans="1:5" ht="15.75" x14ac:dyDescent="0.2">
      <c r="A415" s="74">
        <v>3045348.0989999999</v>
      </c>
      <c r="B415" s="74">
        <v>398913.47700000001</v>
      </c>
      <c r="C415" s="74">
        <v>612.32000000000005</v>
      </c>
      <c r="D415" s="2">
        <v>45339</v>
      </c>
      <c r="E415" s="75"/>
    </row>
    <row r="416" spans="1:5" ht="15.75" x14ac:dyDescent="0.2">
      <c r="A416" s="74">
        <v>3045348.0989999999</v>
      </c>
      <c r="B416" s="74">
        <v>398913.47700000001</v>
      </c>
      <c r="C416" s="74">
        <v>612.32000000000005</v>
      </c>
      <c r="D416" s="2">
        <v>45340</v>
      </c>
      <c r="E416" s="75"/>
    </row>
    <row r="417" spans="1:5" ht="15.75" x14ac:dyDescent="0.2">
      <c r="A417" s="74">
        <v>3045348.0989999999</v>
      </c>
      <c r="B417" s="74">
        <v>398913.47700000001</v>
      </c>
      <c r="C417" s="74">
        <v>612.32000000000005</v>
      </c>
      <c r="D417" s="2">
        <v>45341</v>
      </c>
      <c r="E417" s="81">
        <v>607.72500000000002</v>
      </c>
    </row>
    <row r="418" spans="1:5" ht="15.75" x14ac:dyDescent="0.2">
      <c r="A418" s="74">
        <v>3045348.0989999999</v>
      </c>
      <c r="B418" s="74">
        <v>398913.47700000001</v>
      </c>
      <c r="C418" s="74">
        <v>612.32000000000005</v>
      </c>
      <c r="D418" s="2">
        <v>45342</v>
      </c>
      <c r="E418" s="81">
        <v>607.72900000000004</v>
      </c>
    </row>
    <row r="419" spans="1:5" ht="15.75" x14ac:dyDescent="0.2">
      <c r="A419" s="74">
        <v>3045348.0989999999</v>
      </c>
      <c r="B419" s="74">
        <v>398913.47700000001</v>
      </c>
      <c r="C419" s="74">
        <v>612.32000000000005</v>
      </c>
      <c r="D419" s="2">
        <v>45343</v>
      </c>
      <c r="E419" s="81">
        <v>607.73099999999999</v>
      </c>
    </row>
    <row r="420" spans="1:5" ht="15.75" x14ac:dyDescent="0.2">
      <c r="A420" s="74">
        <v>3045348.0989999999</v>
      </c>
      <c r="B420" s="74">
        <v>398913.47700000001</v>
      </c>
      <c r="C420" s="74">
        <v>612.32000000000005</v>
      </c>
      <c r="D420" s="2">
        <v>45344</v>
      </c>
      <c r="E420" s="81">
        <v>607.74699999999996</v>
      </c>
    </row>
    <row r="421" spans="1:5" ht="15.75" x14ac:dyDescent="0.2">
      <c r="A421" s="74">
        <v>3045348.0989999999</v>
      </c>
      <c r="B421" s="74">
        <v>398913.47700000001</v>
      </c>
      <c r="C421" s="74">
        <v>612.32000000000005</v>
      </c>
      <c r="D421" s="2">
        <v>45345</v>
      </c>
      <c r="E421" s="81">
        <v>607.77</v>
      </c>
    </row>
    <row r="422" spans="1:5" ht="15.75" x14ac:dyDescent="0.2">
      <c r="A422" s="74">
        <v>3045348.0989999999</v>
      </c>
      <c r="B422" s="74">
        <v>398913.47700000001</v>
      </c>
      <c r="C422" s="74">
        <v>612.32000000000005</v>
      </c>
      <c r="D422" s="2">
        <v>45346</v>
      </c>
      <c r="E422" s="81">
        <v>607.78800000000001</v>
      </c>
    </row>
    <row r="423" spans="1:5" ht="15.75" x14ac:dyDescent="0.2">
      <c r="A423" s="74">
        <v>3045348.0989999999</v>
      </c>
      <c r="B423" s="74">
        <v>398913.47700000001</v>
      </c>
      <c r="C423" s="74">
        <v>612.32000000000005</v>
      </c>
      <c r="D423" s="2">
        <v>45347</v>
      </c>
      <c r="E423" s="81">
        <v>607.77200000000005</v>
      </c>
    </row>
    <row r="424" spans="1:5" ht="15.75" x14ac:dyDescent="0.2">
      <c r="A424" s="74">
        <v>3045348.0989999999</v>
      </c>
      <c r="B424" s="74">
        <v>398913.47700000001</v>
      </c>
      <c r="C424" s="74">
        <v>612.32000000000005</v>
      </c>
      <c r="D424" s="2">
        <v>45348</v>
      </c>
      <c r="E424" s="81">
        <v>607.81200000000001</v>
      </c>
    </row>
    <row r="425" spans="1:5" ht="15.75" x14ac:dyDescent="0.2">
      <c r="A425" s="74">
        <v>3045348.0989999999</v>
      </c>
      <c r="B425" s="74">
        <v>398913.47700000001</v>
      </c>
      <c r="C425" s="74">
        <v>612.32000000000005</v>
      </c>
      <c r="D425" s="2">
        <v>45349</v>
      </c>
      <c r="E425" s="81">
        <v>607.82500000000005</v>
      </c>
    </row>
    <row r="426" spans="1:5" ht="15.75" x14ac:dyDescent="0.2">
      <c r="A426" s="74">
        <v>3045348.0989999999</v>
      </c>
      <c r="B426" s="74">
        <v>398913.47700000001</v>
      </c>
      <c r="C426" s="74">
        <v>612.32000000000005</v>
      </c>
      <c r="D426" s="2">
        <v>45350</v>
      </c>
      <c r="E426" s="81">
        <v>607.83500000000004</v>
      </c>
    </row>
    <row r="427" spans="1:5" ht="15.75" x14ac:dyDescent="0.2">
      <c r="A427" s="74">
        <v>3045348.0989999999</v>
      </c>
      <c r="B427" s="74">
        <v>398913.47700000001</v>
      </c>
      <c r="C427" s="74">
        <v>612.32000000000005</v>
      </c>
      <c r="D427" s="2">
        <v>45351</v>
      </c>
      <c r="E427" s="81">
        <v>607.79300000000001</v>
      </c>
    </row>
    <row r="428" spans="1:5" ht="15.75" x14ac:dyDescent="0.2">
      <c r="A428" s="74">
        <v>3045348.0989999999</v>
      </c>
      <c r="B428" s="74">
        <v>398913.47700000001</v>
      </c>
      <c r="C428" s="74">
        <v>612.32000000000005</v>
      </c>
      <c r="D428" s="2">
        <v>45352</v>
      </c>
      <c r="E428" s="81">
        <v>607.79200000000003</v>
      </c>
    </row>
    <row r="429" spans="1:5" ht="15.75" x14ac:dyDescent="0.2">
      <c r="A429" s="74">
        <v>3045348.0989999999</v>
      </c>
      <c r="B429" s="74">
        <v>398913.47700000001</v>
      </c>
      <c r="C429" s="74">
        <v>612.32000000000005</v>
      </c>
      <c r="D429" s="2">
        <v>45353</v>
      </c>
      <c r="E429" s="81">
        <v>607.79300000000001</v>
      </c>
    </row>
    <row r="430" spans="1:5" ht="15.75" x14ac:dyDescent="0.2">
      <c r="A430" s="74">
        <v>3045348.0989999999</v>
      </c>
      <c r="B430" s="74">
        <v>398913.47700000001</v>
      </c>
      <c r="C430" s="74">
        <v>612.32000000000005</v>
      </c>
      <c r="D430" s="2">
        <v>45354</v>
      </c>
      <c r="E430" s="81">
        <v>607.79200000000003</v>
      </c>
    </row>
    <row r="431" spans="1:5" ht="15.75" x14ac:dyDescent="0.2">
      <c r="A431" s="74">
        <v>3045348.0989999999</v>
      </c>
      <c r="B431" s="74">
        <v>398913.47700000001</v>
      </c>
      <c r="C431" s="74">
        <v>612.32000000000005</v>
      </c>
      <c r="D431" s="2">
        <v>45355</v>
      </c>
      <c r="E431" s="81">
        <v>607.77300000000002</v>
      </c>
    </row>
    <row r="432" spans="1:5" ht="15.75" x14ac:dyDescent="0.2">
      <c r="A432" s="74">
        <v>3045348.0989999999</v>
      </c>
      <c r="B432" s="74">
        <v>398913.47700000001</v>
      </c>
      <c r="C432" s="74">
        <v>612.32000000000005</v>
      </c>
      <c r="D432" s="2">
        <v>45356</v>
      </c>
      <c r="E432" s="81">
        <v>607.73500000000001</v>
      </c>
    </row>
    <row r="433" spans="1:5" ht="15.75" x14ac:dyDescent="0.2">
      <c r="A433" s="74">
        <v>3045348.0989999999</v>
      </c>
      <c r="B433" s="74">
        <v>398913.47700000001</v>
      </c>
      <c r="C433" s="74">
        <v>612.32000000000005</v>
      </c>
      <c r="D433" s="2">
        <v>45357</v>
      </c>
      <c r="E433" s="81">
        <v>607.74800000000005</v>
      </c>
    </row>
    <row r="434" spans="1:5" ht="15.75" x14ac:dyDescent="0.2">
      <c r="A434" s="74">
        <v>3045348.0989999999</v>
      </c>
      <c r="B434" s="74">
        <v>398913.47700000001</v>
      </c>
      <c r="C434" s="74">
        <v>612.32000000000005</v>
      </c>
      <c r="D434" s="2">
        <v>45358</v>
      </c>
      <c r="E434" s="81">
        <v>607.76700000000005</v>
      </c>
    </row>
    <row r="435" spans="1:5" ht="15.75" x14ac:dyDescent="0.2">
      <c r="A435" s="74">
        <v>3045348.0989999999</v>
      </c>
      <c r="B435" s="74">
        <v>398913.47700000001</v>
      </c>
      <c r="C435" s="74">
        <v>612.32000000000005</v>
      </c>
      <c r="D435" s="2">
        <v>45359</v>
      </c>
      <c r="E435" s="81">
        <v>607.80399999999997</v>
      </c>
    </row>
    <row r="436" spans="1:5" ht="15.75" x14ac:dyDescent="0.2">
      <c r="A436" s="74">
        <v>3045348.0989999999</v>
      </c>
      <c r="B436" s="74">
        <v>398913.47700000001</v>
      </c>
      <c r="C436" s="74">
        <v>612.32000000000005</v>
      </c>
      <c r="D436" s="2">
        <v>45360</v>
      </c>
      <c r="E436" s="81">
        <v>607.85</v>
      </c>
    </row>
    <row r="437" spans="1:5" ht="15.75" x14ac:dyDescent="0.2">
      <c r="A437" s="74">
        <v>3045348.0989999999</v>
      </c>
      <c r="B437" s="74">
        <v>398913.47700000001</v>
      </c>
      <c r="C437" s="74">
        <v>612.32000000000005</v>
      </c>
      <c r="D437" s="2">
        <v>45361</v>
      </c>
      <c r="E437" s="81">
        <v>607.83199999999999</v>
      </c>
    </row>
    <row r="438" spans="1:5" ht="15.75" x14ac:dyDescent="0.2">
      <c r="A438" s="74">
        <v>3045348.0989999999</v>
      </c>
      <c r="B438" s="74">
        <v>398913.47700000001</v>
      </c>
      <c r="C438" s="74">
        <v>612.32000000000005</v>
      </c>
      <c r="D438" s="2">
        <v>45362</v>
      </c>
      <c r="E438" s="81">
        <v>607.82600000000002</v>
      </c>
    </row>
    <row r="439" spans="1:5" ht="15.75" x14ac:dyDescent="0.2">
      <c r="A439" s="74">
        <v>3045348.0989999999</v>
      </c>
      <c r="B439" s="74">
        <v>398913.47700000001</v>
      </c>
      <c r="C439" s="74">
        <v>612.32000000000005</v>
      </c>
      <c r="D439" s="2">
        <v>45363</v>
      </c>
      <c r="E439" s="81">
        <v>607.88300000000004</v>
      </c>
    </row>
    <row r="440" spans="1:5" ht="15.75" x14ac:dyDescent="0.2">
      <c r="A440" s="74">
        <v>3045348.0989999999</v>
      </c>
      <c r="B440" s="74">
        <v>398913.47700000001</v>
      </c>
      <c r="C440" s="74">
        <v>612.32000000000005</v>
      </c>
      <c r="D440" s="2">
        <v>45364</v>
      </c>
      <c r="E440" s="81">
        <v>607.92700000000002</v>
      </c>
    </row>
    <row r="441" spans="1:5" ht="15.75" x14ac:dyDescent="0.2">
      <c r="A441" s="74">
        <v>3045348.0989999999</v>
      </c>
      <c r="B441" s="74">
        <v>398913.47700000001</v>
      </c>
      <c r="C441" s="74">
        <v>612.32000000000005</v>
      </c>
      <c r="D441" s="2">
        <v>45365</v>
      </c>
      <c r="E441" s="81">
        <v>607.947</v>
      </c>
    </row>
    <row r="442" spans="1:5" ht="15.75" x14ac:dyDescent="0.2">
      <c r="A442" s="74">
        <v>3045348.0989999999</v>
      </c>
      <c r="B442" s="74">
        <v>398913.47700000001</v>
      </c>
      <c r="C442" s="74">
        <v>612.32000000000005</v>
      </c>
      <c r="D442" s="2">
        <v>45366</v>
      </c>
      <c r="E442" s="81">
        <v>607.95100000000002</v>
      </c>
    </row>
    <row r="443" spans="1:5" ht="15.75" x14ac:dyDescent="0.2">
      <c r="A443" s="74">
        <v>3045348.0989999999</v>
      </c>
      <c r="B443" s="74">
        <v>398913.47700000001</v>
      </c>
      <c r="C443" s="74">
        <v>612.32000000000005</v>
      </c>
      <c r="D443" s="2">
        <v>45367</v>
      </c>
      <c r="E443" s="81">
        <v>607.86500000000001</v>
      </c>
    </row>
    <row r="444" spans="1:5" ht="15.75" x14ac:dyDescent="0.2">
      <c r="A444" s="74">
        <v>3045348.0989999999</v>
      </c>
      <c r="B444" s="74">
        <v>398913.47700000001</v>
      </c>
      <c r="C444" s="74">
        <v>612.32000000000005</v>
      </c>
      <c r="D444" s="2">
        <v>45368</v>
      </c>
      <c r="E444" s="81">
        <v>607.875</v>
      </c>
    </row>
    <row r="445" spans="1:5" ht="15.75" x14ac:dyDescent="0.2">
      <c r="A445" s="74">
        <v>3045348.0989999999</v>
      </c>
      <c r="B445" s="74">
        <v>398913.47700000001</v>
      </c>
      <c r="C445" s="74">
        <v>612.32000000000005</v>
      </c>
      <c r="D445" s="2">
        <v>45369</v>
      </c>
      <c r="E445" s="81">
        <v>607.86300000000006</v>
      </c>
    </row>
    <row r="446" spans="1:5" ht="15.75" x14ac:dyDescent="0.2">
      <c r="A446" s="74">
        <v>3045348.0989999999</v>
      </c>
      <c r="B446" s="74">
        <v>398913.47700000001</v>
      </c>
      <c r="C446" s="74">
        <v>612.32000000000005</v>
      </c>
      <c r="D446" s="2">
        <v>45370</v>
      </c>
      <c r="E446" s="81">
        <v>607.86</v>
      </c>
    </row>
    <row r="447" spans="1:5" ht="15.75" x14ac:dyDescent="0.2">
      <c r="A447" s="74">
        <v>3045348.0989999999</v>
      </c>
      <c r="B447" s="74">
        <v>398913.47700000001</v>
      </c>
      <c r="C447" s="74">
        <v>612.32000000000005</v>
      </c>
      <c r="D447" s="2">
        <v>45371</v>
      </c>
      <c r="E447" s="81">
        <v>607.82799999999997</v>
      </c>
    </row>
    <row r="448" spans="1:5" ht="15.75" x14ac:dyDescent="0.2">
      <c r="A448" s="74">
        <v>3045348.0989999999</v>
      </c>
      <c r="B448" s="74">
        <v>398913.47700000001</v>
      </c>
      <c r="C448" s="74">
        <v>612.32000000000005</v>
      </c>
      <c r="D448" s="2">
        <v>45372</v>
      </c>
      <c r="E448" s="81">
        <v>607.85299999999995</v>
      </c>
    </row>
    <row r="449" spans="1:5" ht="15.75" x14ac:dyDescent="0.2">
      <c r="A449" s="74">
        <v>3045348.0989999999</v>
      </c>
      <c r="B449" s="74">
        <v>398913.47700000001</v>
      </c>
      <c r="C449" s="74">
        <v>612.32000000000005</v>
      </c>
      <c r="D449" s="2">
        <v>45373</v>
      </c>
      <c r="E449" s="81">
        <v>607.88699999999994</v>
      </c>
    </row>
    <row r="450" spans="1:5" ht="15.75" x14ac:dyDescent="0.2">
      <c r="A450" s="74">
        <v>3045348.0989999999</v>
      </c>
      <c r="B450" s="74">
        <v>398913.47700000001</v>
      </c>
      <c r="C450" s="74">
        <v>612.32000000000005</v>
      </c>
      <c r="D450" s="2">
        <v>45374</v>
      </c>
      <c r="E450" s="81"/>
    </row>
    <row r="451" spans="1:5" ht="15.75" x14ac:dyDescent="0.2">
      <c r="A451" s="74">
        <v>3045348.0989999999</v>
      </c>
      <c r="B451" s="74">
        <v>398913.47700000001</v>
      </c>
      <c r="C451" s="74">
        <v>612.32000000000005</v>
      </c>
      <c r="D451" s="2">
        <v>45375</v>
      </c>
      <c r="E451" s="81"/>
    </row>
    <row r="452" spans="1:5" ht="15.75" x14ac:dyDescent="0.2">
      <c r="A452" s="74">
        <v>3045348.0989999999</v>
      </c>
      <c r="B452" s="74">
        <v>398913.47700000001</v>
      </c>
      <c r="C452" s="74">
        <v>612.32000000000005</v>
      </c>
      <c r="D452" s="2">
        <v>45376</v>
      </c>
      <c r="E452" s="81"/>
    </row>
    <row r="453" spans="1:5" ht="15.75" x14ac:dyDescent="0.2">
      <c r="A453" s="74">
        <v>3045348.0989999999</v>
      </c>
      <c r="B453" s="74">
        <v>398913.47700000001</v>
      </c>
      <c r="C453" s="74">
        <v>612.32000000000005</v>
      </c>
      <c r="D453" s="2">
        <v>45377</v>
      </c>
      <c r="E453" s="81"/>
    </row>
    <row r="454" spans="1:5" ht="15.75" x14ac:dyDescent="0.2">
      <c r="A454" s="74">
        <v>3045348.0989999999</v>
      </c>
      <c r="B454" s="74">
        <v>398913.47700000001</v>
      </c>
      <c r="C454" s="74">
        <v>612.32000000000005</v>
      </c>
      <c r="D454" s="2">
        <v>45378</v>
      </c>
      <c r="E454" s="81"/>
    </row>
    <row r="455" spans="1:5" ht="15.75" x14ac:dyDescent="0.2">
      <c r="A455" s="74">
        <v>3045348.0989999999</v>
      </c>
      <c r="B455" s="74">
        <v>398913.47700000001</v>
      </c>
      <c r="C455" s="74">
        <v>612.32000000000005</v>
      </c>
      <c r="D455" s="2">
        <v>45379</v>
      </c>
      <c r="E455" s="81"/>
    </row>
    <row r="456" spans="1:5" ht="15.75" x14ac:dyDescent="0.2">
      <c r="A456" s="74">
        <v>3045348.0989999999</v>
      </c>
      <c r="B456" s="74">
        <v>398913.47700000001</v>
      </c>
      <c r="C456" s="74">
        <v>612.32000000000005</v>
      </c>
      <c r="D456" s="2">
        <v>45380</v>
      </c>
      <c r="E456" s="81"/>
    </row>
    <row r="457" spans="1:5" ht="15.75" x14ac:dyDescent="0.2">
      <c r="A457" s="74">
        <v>3045348.0989999999</v>
      </c>
      <c r="B457" s="74">
        <v>398913.47700000001</v>
      </c>
      <c r="C457" s="74">
        <v>612.32000000000005</v>
      </c>
      <c r="D457" s="2">
        <v>45381</v>
      </c>
      <c r="E457" s="81">
        <v>607.94000000000005</v>
      </c>
    </row>
    <row r="458" spans="1:5" ht="15.75" x14ac:dyDescent="0.2">
      <c r="A458" s="74">
        <v>3045348.0989999999</v>
      </c>
      <c r="B458" s="74">
        <v>398913.47700000001</v>
      </c>
      <c r="C458" s="74">
        <v>612.32000000000005</v>
      </c>
      <c r="D458" s="2">
        <v>45382</v>
      </c>
      <c r="E458" s="81">
        <v>607.96500000000003</v>
      </c>
    </row>
    <row r="459" spans="1:5" ht="15.75" x14ac:dyDescent="0.2">
      <c r="A459" s="74">
        <v>3045348.0989999999</v>
      </c>
      <c r="B459" s="74">
        <v>398913.47700000001</v>
      </c>
      <c r="C459" s="74">
        <v>612.32000000000005</v>
      </c>
      <c r="D459" s="2">
        <v>45383</v>
      </c>
      <c r="E459" s="81">
        <v>608.00800000000004</v>
      </c>
    </row>
    <row r="460" spans="1:5" ht="15.75" x14ac:dyDescent="0.2">
      <c r="A460" s="74">
        <v>3045348.0989999999</v>
      </c>
      <c r="B460" s="74">
        <v>398913.47700000001</v>
      </c>
      <c r="C460" s="74">
        <v>612.32000000000005</v>
      </c>
      <c r="D460" s="2">
        <v>45384</v>
      </c>
      <c r="E460" s="81">
        <v>608.01099999999997</v>
      </c>
    </row>
    <row r="461" spans="1:5" ht="15.75" x14ac:dyDescent="0.2">
      <c r="A461" s="74">
        <v>3045348.0989999999</v>
      </c>
      <c r="B461" s="74">
        <v>398913.47700000001</v>
      </c>
      <c r="C461" s="74">
        <v>612.32000000000005</v>
      </c>
      <c r="D461" s="2">
        <v>45385</v>
      </c>
      <c r="E461" s="81">
        <v>607.99900000000002</v>
      </c>
    </row>
    <row r="462" spans="1:5" ht="15.75" x14ac:dyDescent="0.2">
      <c r="A462" s="74">
        <v>3045348.0989999999</v>
      </c>
      <c r="B462" s="74">
        <v>398913.47700000001</v>
      </c>
      <c r="C462" s="74">
        <v>612.32000000000005</v>
      </c>
      <c r="D462" s="2">
        <v>45386</v>
      </c>
      <c r="E462" s="81">
        <v>607.99099999999999</v>
      </c>
    </row>
    <row r="463" spans="1:5" ht="15.75" x14ac:dyDescent="0.2">
      <c r="A463" s="74">
        <v>3045348.0989999999</v>
      </c>
      <c r="B463" s="74">
        <v>398913.47700000001</v>
      </c>
      <c r="C463" s="74">
        <v>612.32000000000005</v>
      </c>
      <c r="D463" s="2">
        <v>45387</v>
      </c>
      <c r="E463" s="81">
        <v>608.00800000000004</v>
      </c>
    </row>
    <row r="464" spans="1:5" ht="15.75" x14ac:dyDescent="0.2">
      <c r="A464" s="74">
        <v>3045348.0989999999</v>
      </c>
      <c r="B464" s="74">
        <v>398913.47700000001</v>
      </c>
      <c r="C464" s="74">
        <v>612.32000000000005</v>
      </c>
      <c r="D464" s="2">
        <v>45388</v>
      </c>
      <c r="E464" s="81">
        <v>608.00099999999998</v>
      </c>
    </row>
    <row r="465" spans="1:5" ht="15.75" x14ac:dyDescent="0.2">
      <c r="A465" s="74">
        <v>3045348.0989999999</v>
      </c>
      <c r="B465" s="74">
        <v>398913.47700000001</v>
      </c>
      <c r="C465" s="74">
        <v>612.32000000000005</v>
      </c>
      <c r="D465" s="2">
        <v>45389</v>
      </c>
      <c r="E465" s="81">
        <v>607.98299999999995</v>
      </c>
    </row>
    <row r="466" spans="1:5" ht="15.75" x14ac:dyDescent="0.2">
      <c r="A466" s="74">
        <v>3045348.0989999999</v>
      </c>
      <c r="B466" s="74">
        <v>398913.47700000001</v>
      </c>
      <c r="C466" s="74">
        <v>612.32000000000005</v>
      </c>
      <c r="D466" s="2">
        <v>45390</v>
      </c>
      <c r="E466" s="81">
        <v>607.96500000000003</v>
      </c>
    </row>
    <row r="467" spans="1:5" ht="15.75" x14ac:dyDescent="0.2">
      <c r="A467" s="74">
        <v>3045348.0989999999</v>
      </c>
      <c r="B467" s="74">
        <v>398913.47700000001</v>
      </c>
      <c r="C467" s="74">
        <v>612.32000000000005</v>
      </c>
      <c r="D467" s="2">
        <v>45391</v>
      </c>
      <c r="E467" s="81">
        <v>607.96600000000001</v>
      </c>
    </row>
    <row r="468" spans="1:5" ht="15.75" x14ac:dyDescent="0.2">
      <c r="A468" s="74">
        <v>3045348.0989999999</v>
      </c>
      <c r="B468" s="74">
        <v>398913.47700000001</v>
      </c>
      <c r="C468" s="74">
        <v>612.32000000000005</v>
      </c>
      <c r="D468" s="2">
        <v>45392</v>
      </c>
      <c r="E468" s="81">
        <v>607.97799999999995</v>
      </c>
    </row>
    <row r="469" spans="1:5" ht="15.75" x14ac:dyDescent="0.2">
      <c r="A469" s="74">
        <v>3045348.0989999999</v>
      </c>
      <c r="B469" s="74">
        <v>398913.47700000001</v>
      </c>
      <c r="C469" s="74">
        <v>612.32000000000005</v>
      </c>
      <c r="D469" s="2">
        <v>45393</v>
      </c>
      <c r="E469" s="81">
        <v>607.97500000000002</v>
      </c>
    </row>
    <row r="470" spans="1:5" ht="15.75" x14ac:dyDescent="0.2">
      <c r="A470" s="74">
        <v>3045348.0989999999</v>
      </c>
      <c r="B470" s="74">
        <v>398913.47700000001</v>
      </c>
      <c r="C470" s="74">
        <v>612.32000000000005</v>
      </c>
      <c r="D470" s="2">
        <v>45394</v>
      </c>
      <c r="E470" s="81">
        <v>607.98</v>
      </c>
    </row>
    <row r="471" spans="1:5" ht="15.75" x14ac:dyDescent="0.2">
      <c r="A471" s="74">
        <v>3045348.0989999999</v>
      </c>
      <c r="B471" s="74">
        <v>398913.47700000001</v>
      </c>
      <c r="C471" s="74">
        <v>612.32000000000005</v>
      </c>
      <c r="D471" s="2">
        <v>45395</v>
      </c>
      <c r="E471" s="81">
        <v>607.98500000000001</v>
      </c>
    </row>
    <row r="472" spans="1:5" ht="15.75" x14ac:dyDescent="0.2">
      <c r="A472" s="74">
        <v>3045348.0989999999</v>
      </c>
      <c r="B472" s="74">
        <v>398913.47700000001</v>
      </c>
      <c r="C472" s="74">
        <v>612.32000000000005</v>
      </c>
      <c r="D472" s="2">
        <v>45396</v>
      </c>
      <c r="E472" s="81">
        <v>607.96900000000005</v>
      </c>
    </row>
    <row r="473" spans="1:5" ht="15.75" x14ac:dyDescent="0.2">
      <c r="A473" s="74">
        <v>3045348.0989999999</v>
      </c>
      <c r="B473" s="74">
        <v>398913.47700000001</v>
      </c>
      <c r="C473" s="74">
        <v>612.32000000000005</v>
      </c>
      <c r="D473" s="2">
        <v>45397</v>
      </c>
      <c r="E473" s="81">
        <v>607.99599999999998</v>
      </c>
    </row>
    <row r="474" spans="1:5" ht="15.75" x14ac:dyDescent="0.2">
      <c r="A474" s="74">
        <v>3045348.0989999999</v>
      </c>
      <c r="B474" s="74">
        <v>398913.47700000001</v>
      </c>
      <c r="C474" s="74">
        <v>612.32000000000005</v>
      </c>
      <c r="D474" s="2">
        <v>45398</v>
      </c>
      <c r="E474" s="81">
        <v>608.00400000000002</v>
      </c>
    </row>
    <row r="475" spans="1:5" ht="15.75" x14ac:dyDescent="0.2">
      <c r="A475" s="74">
        <v>3045348.0989999999</v>
      </c>
      <c r="B475" s="74">
        <v>398913.47700000001</v>
      </c>
      <c r="C475" s="74">
        <v>612.32000000000005</v>
      </c>
      <c r="D475" s="2">
        <v>45399</v>
      </c>
      <c r="E475" s="81">
        <v>607.851</v>
      </c>
    </row>
    <row r="476" spans="1:5" ht="15.75" x14ac:dyDescent="0.2">
      <c r="A476" s="74">
        <v>3045348.0989999999</v>
      </c>
      <c r="B476" s="74">
        <v>398913.47700000001</v>
      </c>
      <c r="C476" s="74">
        <v>612.32000000000005</v>
      </c>
      <c r="D476" s="2">
        <v>45400</v>
      </c>
      <c r="E476" s="81">
        <v>607.84900000000005</v>
      </c>
    </row>
    <row r="477" spans="1:5" ht="15.75" x14ac:dyDescent="0.2">
      <c r="A477" s="74">
        <v>3045348.0989999999</v>
      </c>
      <c r="B477" s="74">
        <v>398913.47700000001</v>
      </c>
      <c r="C477" s="74">
        <v>612.32000000000005</v>
      </c>
      <c r="D477" s="2">
        <v>45401</v>
      </c>
      <c r="E477" s="81">
        <v>607.81600000000003</v>
      </c>
    </row>
    <row r="478" spans="1:5" ht="15.75" x14ac:dyDescent="0.2">
      <c r="A478" s="74">
        <v>3045348.0989999999</v>
      </c>
      <c r="B478" s="74">
        <v>398913.47700000001</v>
      </c>
      <c r="C478" s="74">
        <v>612.32000000000005</v>
      </c>
      <c r="D478" s="2">
        <v>45402</v>
      </c>
      <c r="E478" s="81">
        <v>607.79600000000005</v>
      </c>
    </row>
    <row r="479" spans="1:5" ht="15.75" x14ac:dyDescent="0.2">
      <c r="A479" s="74">
        <v>3045348.0989999999</v>
      </c>
      <c r="B479" s="74">
        <v>398913.47700000001</v>
      </c>
      <c r="C479" s="74">
        <v>612.32000000000005</v>
      </c>
      <c r="D479" s="2">
        <v>45403</v>
      </c>
      <c r="E479" s="81">
        <v>607.83699999999999</v>
      </c>
    </row>
    <row r="480" spans="1:5" ht="15.75" x14ac:dyDescent="0.2">
      <c r="A480" s="74">
        <v>3045348.0989999999</v>
      </c>
      <c r="B480" s="74">
        <v>398913.47700000001</v>
      </c>
      <c r="C480" s="74">
        <v>612.32000000000005</v>
      </c>
      <c r="D480" s="2">
        <v>45404</v>
      </c>
      <c r="E480" s="81">
        <v>607.86099999999999</v>
      </c>
    </row>
    <row r="481" spans="1:5" ht="15.75" x14ac:dyDescent="0.2">
      <c r="A481" s="74">
        <v>3045348.0989999999</v>
      </c>
      <c r="B481" s="74">
        <v>398913.47700000001</v>
      </c>
      <c r="C481" s="74">
        <v>612.32000000000005</v>
      </c>
      <c r="D481" s="2">
        <v>45405</v>
      </c>
      <c r="E481" s="81">
        <v>607.83100000000002</v>
      </c>
    </row>
    <row r="482" spans="1:5" ht="15.75" x14ac:dyDescent="0.2">
      <c r="A482" s="74">
        <v>3045348.0989999999</v>
      </c>
      <c r="B482" s="74">
        <v>398913.47700000001</v>
      </c>
      <c r="C482" s="74">
        <v>612.32000000000005</v>
      </c>
      <c r="D482" s="2">
        <v>45406</v>
      </c>
      <c r="E482" s="81">
        <v>607.84900000000005</v>
      </c>
    </row>
    <row r="483" spans="1:5" ht="15.75" x14ac:dyDescent="0.2">
      <c r="A483" s="74">
        <v>3045348.0989999999</v>
      </c>
      <c r="B483" s="74">
        <v>398913.47700000001</v>
      </c>
      <c r="C483" s="74">
        <v>612.32000000000005</v>
      </c>
      <c r="D483" s="2">
        <v>45407</v>
      </c>
      <c r="E483" s="81">
        <v>607.86099999999999</v>
      </c>
    </row>
    <row r="484" spans="1:5" ht="15.75" x14ac:dyDescent="0.2">
      <c r="A484" s="74">
        <v>3045348.0989999999</v>
      </c>
      <c r="B484" s="74">
        <v>398913.47700000001</v>
      </c>
      <c r="C484" s="74">
        <v>612.32000000000005</v>
      </c>
      <c r="D484" s="2">
        <v>45408</v>
      </c>
      <c r="E484" s="81">
        <v>607.87099999999998</v>
      </c>
    </row>
    <row r="485" spans="1:5" ht="15.75" x14ac:dyDescent="0.2">
      <c r="A485" s="74">
        <v>3045348.0989999999</v>
      </c>
      <c r="B485" s="74">
        <v>398913.47700000001</v>
      </c>
      <c r="C485" s="74">
        <v>612.32000000000005</v>
      </c>
      <c r="D485" s="2">
        <v>45409</v>
      </c>
      <c r="E485" s="81">
        <v>607.88099999999997</v>
      </c>
    </row>
    <row r="486" spans="1:5" ht="15.75" x14ac:dyDescent="0.2">
      <c r="A486" s="74">
        <v>3045348.0989999999</v>
      </c>
      <c r="B486" s="74">
        <v>398913.47700000001</v>
      </c>
      <c r="C486" s="74">
        <v>612.32000000000005</v>
      </c>
      <c r="D486" s="2">
        <v>45410</v>
      </c>
      <c r="E486" s="81">
        <v>607.9</v>
      </c>
    </row>
    <row r="487" spans="1:5" ht="15.75" x14ac:dyDescent="0.2">
      <c r="A487" s="74">
        <v>3045348.0989999999</v>
      </c>
      <c r="B487" s="74">
        <v>398913.47700000001</v>
      </c>
      <c r="C487" s="74">
        <v>612.32000000000005</v>
      </c>
      <c r="D487" s="2">
        <v>45411</v>
      </c>
      <c r="E487" s="81">
        <v>607.86099999999999</v>
      </c>
    </row>
    <row r="488" spans="1:5" ht="15.75" x14ac:dyDescent="0.2">
      <c r="A488" s="74">
        <v>3045348.0989999999</v>
      </c>
      <c r="B488" s="74">
        <v>398913.47700000001</v>
      </c>
      <c r="C488" s="74">
        <v>612.32000000000005</v>
      </c>
      <c r="D488" s="2">
        <v>45412</v>
      </c>
      <c r="E488" s="81">
        <v>607.84799999999996</v>
      </c>
    </row>
    <row r="489" spans="1:5" ht="15.75" x14ac:dyDescent="0.2">
      <c r="A489" s="74">
        <v>3045348.0989999999</v>
      </c>
      <c r="B489" s="74">
        <v>398913.47700000001</v>
      </c>
      <c r="C489" s="74">
        <v>612.32000000000005</v>
      </c>
      <c r="D489" s="2">
        <v>45413</v>
      </c>
      <c r="E489" s="81">
        <v>607.85900000000004</v>
      </c>
    </row>
    <row r="490" spans="1:5" ht="15.75" x14ac:dyDescent="0.2">
      <c r="A490" s="74">
        <v>3045348.0989999999</v>
      </c>
      <c r="B490" s="74">
        <v>398913.47700000001</v>
      </c>
      <c r="C490" s="74">
        <v>612.32000000000005</v>
      </c>
      <c r="D490" s="2">
        <v>45414</v>
      </c>
      <c r="E490" s="81">
        <v>607.86800000000005</v>
      </c>
    </row>
    <row r="491" spans="1:5" ht="15.75" x14ac:dyDescent="0.2">
      <c r="A491" s="74">
        <v>3045348.0989999999</v>
      </c>
      <c r="B491" s="74">
        <v>398913.47700000001</v>
      </c>
      <c r="C491" s="74">
        <v>612.32000000000005</v>
      </c>
      <c r="D491" s="2">
        <v>45415</v>
      </c>
      <c r="E491" s="81">
        <v>607.87300000000005</v>
      </c>
    </row>
    <row r="492" spans="1:5" ht="15.75" x14ac:dyDescent="0.2">
      <c r="A492" s="74">
        <v>3045348.0989999999</v>
      </c>
      <c r="B492" s="74">
        <v>398913.47700000001</v>
      </c>
      <c r="C492" s="74">
        <v>612.32000000000005</v>
      </c>
      <c r="D492" s="2">
        <v>45416</v>
      </c>
      <c r="E492" s="81">
        <v>607.85799999999995</v>
      </c>
    </row>
    <row r="493" spans="1:5" ht="15.75" x14ac:dyDescent="0.2">
      <c r="A493" s="74">
        <v>3045348.0989999999</v>
      </c>
      <c r="B493" s="74">
        <v>398913.47700000001</v>
      </c>
      <c r="C493" s="74">
        <v>612.32000000000005</v>
      </c>
      <c r="D493" s="2">
        <v>45417</v>
      </c>
      <c r="E493" s="81">
        <v>607.86599999999999</v>
      </c>
    </row>
    <row r="494" spans="1:5" ht="15.75" x14ac:dyDescent="0.2">
      <c r="A494" s="74">
        <v>3045348.0989999999</v>
      </c>
      <c r="B494" s="74">
        <v>398913.47700000001</v>
      </c>
      <c r="C494" s="74">
        <v>612.32000000000005</v>
      </c>
      <c r="D494" s="2">
        <v>45418</v>
      </c>
      <c r="E494" s="81">
        <v>607.87400000000002</v>
      </c>
    </row>
    <row r="495" spans="1:5" ht="15.75" x14ac:dyDescent="0.2">
      <c r="A495" s="74">
        <v>3045348.0989999999</v>
      </c>
      <c r="B495" s="74">
        <v>398913.47700000001</v>
      </c>
      <c r="C495" s="74">
        <v>612.32000000000005</v>
      </c>
      <c r="D495" s="2">
        <v>45419</v>
      </c>
      <c r="E495" s="81">
        <v>608.02599999999995</v>
      </c>
    </row>
    <row r="496" spans="1:5" ht="15.75" x14ac:dyDescent="0.2">
      <c r="A496" s="74">
        <v>3045348.0989999999</v>
      </c>
      <c r="B496" s="74">
        <v>398913.47700000001</v>
      </c>
      <c r="C496" s="74">
        <v>612.32000000000005</v>
      </c>
      <c r="D496" s="2">
        <v>45420</v>
      </c>
      <c r="E496" s="81">
        <v>608.13900000000001</v>
      </c>
    </row>
    <row r="497" spans="1:5" ht="15.75" x14ac:dyDescent="0.2">
      <c r="A497" s="74">
        <v>3045348.0989999999</v>
      </c>
      <c r="B497" s="74">
        <v>398913.47700000001</v>
      </c>
      <c r="C497" s="74">
        <v>612.32000000000005</v>
      </c>
      <c r="D497" s="2">
        <v>45421</v>
      </c>
      <c r="E497" s="81">
        <v>608.19299999999998</v>
      </c>
    </row>
    <row r="498" spans="1:5" ht="15.75" x14ac:dyDescent="0.2">
      <c r="A498" s="74">
        <v>3045348.0989999999</v>
      </c>
      <c r="B498" s="74">
        <v>398913.47700000001</v>
      </c>
      <c r="C498" s="74">
        <v>612.32000000000005</v>
      </c>
      <c r="D498" s="2">
        <v>45422</v>
      </c>
      <c r="E498" s="81">
        <v>608.26599999999996</v>
      </c>
    </row>
    <row r="499" spans="1:5" ht="15.75" x14ac:dyDescent="0.2">
      <c r="A499" s="74">
        <v>3045348.0989999999</v>
      </c>
      <c r="B499" s="74">
        <v>398913.47700000001</v>
      </c>
      <c r="C499" s="74">
        <v>612.32000000000005</v>
      </c>
      <c r="D499" s="2">
        <v>45423</v>
      </c>
      <c r="E499" s="81">
        <v>608.26099999999997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workbookViewId="0">
      <selection activeCell="C5" sqref="C5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</cols>
  <sheetData>
    <row r="1" spans="1:5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x14ac:dyDescent="0.25">
      <c r="A2" s="85" t="s">
        <v>1497</v>
      </c>
      <c r="B2" s="57" t="s">
        <v>487</v>
      </c>
      <c r="C2" s="43" t="s">
        <v>488</v>
      </c>
      <c r="D2" s="43" t="s">
        <v>489</v>
      </c>
      <c r="E2" s="53" t="s">
        <v>490</v>
      </c>
    </row>
    <row r="3" spans="1:5" ht="15.75" x14ac:dyDescent="0.2">
      <c r="A3" s="74">
        <v>3045042.3659999999</v>
      </c>
      <c r="B3" s="74">
        <v>399117.761</v>
      </c>
      <c r="C3" s="74">
        <v>610.38</v>
      </c>
      <c r="D3" s="15">
        <v>44927</v>
      </c>
      <c r="E3" s="76"/>
    </row>
    <row r="4" spans="1:5" ht="15.75" x14ac:dyDescent="0.2">
      <c r="A4" s="74">
        <v>3045042.3659999999</v>
      </c>
      <c r="B4" s="74">
        <v>399117.761</v>
      </c>
      <c r="C4" s="74">
        <v>610.38</v>
      </c>
      <c r="D4" s="2">
        <v>44928</v>
      </c>
      <c r="E4" s="76"/>
    </row>
    <row r="5" spans="1:5" ht="15.75" x14ac:dyDescent="0.2">
      <c r="A5" s="74">
        <v>3045042.3659999999</v>
      </c>
      <c r="B5" s="74">
        <v>399117.761</v>
      </c>
      <c r="C5" s="74">
        <v>610.38</v>
      </c>
      <c r="D5" s="2">
        <v>44929</v>
      </c>
      <c r="E5" s="76"/>
    </row>
    <row r="6" spans="1:5" ht="15.75" x14ac:dyDescent="0.2">
      <c r="A6" s="74">
        <v>3045042.3659999999</v>
      </c>
      <c r="B6" s="74">
        <v>399117.761</v>
      </c>
      <c r="C6" s="74">
        <v>610.38</v>
      </c>
      <c r="D6" s="2">
        <v>44930</v>
      </c>
      <c r="E6" s="76"/>
    </row>
    <row r="7" spans="1:5" ht="15.75" x14ac:dyDescent="0.2">
      <c r="A7" s="74">
        <v>3045042.3659999999</v>
      </c>
      <c r="B7" s="74">
        <v>399117.761</v>
      </c>
      <c r="C7" s="74">
        <v>610.38</v>
      </c>
      <c r="D7" s="2">
        <v>44931</v>
      </c>
      <c r="E7" s="76"/>
    </row>
    <row r="8" spans="1:5" ht="15.75" x14ac:dyDescent="0.2">
      <c r="A8" s="74">
        <v>3045042.3659999999</v>
      </c>
      <c r="B8" s="74">
        <v>399117.761</v>
      </c>
      <c r="C8" s="74">
        <v>610.38</v>
      </c>
      <c r="D8" s="2">
        <v>44932</v>
      </c>
      <c r="E8" s="76"/>
    </row>
    <row r="9" spans="1:5" ht="15.75" x14ac:dyDescent="0.2">
      <c r="A9" s="74">
        <v>3045042.3659999999</v>
      </c>
      <c r="B9" s="74">
        <v>399117.761</v>
      </c>
      <c r="C9" s="74">
        <v>610.38</v>
      </c>
      <c r="D9" s="2">
        <v>44933</v>
      </c>
      <c r="E9" s="76"/>
    </row>
    <row r="10" spans="1:5" ht="15.75" x14ac:dyDescent="0.2">
      <c r="A10" s="74">
        <v>3045042.3659999999</v>
      </c>
      <c r="B10" s="74">
        <v>399117.761</v>
      </c>
      <c r="C10" s="74">
        <v>610.38</v>
      </c>
      <c r="D10" s="2">
        <v>44934</v>
      </c>
      <c r="E10" s="76"/>
    </row>
    <row r="11" spans="1:5" ht="15.75" x14ac:dyDescent="0.2">
      <c r="A11" s="74">
        <v>3045042.3659999999</v>
      </c>
      <c r="B11" s="74">
        <v>399117.761</v>
      </c>
      <c r="C11" s="74">
        <v>610.38</v>
      </c>
      <c r="D11" s="2">
        <v>44935</v>
      </c>
      <c r="E11" s="76"/>
    </row>
    <row r="12" spans="1:5" ht="15.75" x14ac:dyDescent="0.2">
      <c r="A12" s="74">
        <v>3045042.3659999999</v>
      </c>
      <c r="B12" s="74">
        <v>399117.761</v>
      </c>
      <c r="C12" s="74">
        <v>610.38</v>
      </c>
      <c r="D12" s="2">
        <v>44936</v>
      </c>
      <c r="E12" s="76">
        <v>631</v>
      </c>
    </row>
    <row r="13" spans="1:5" ht="15.75" x14ac:dyDescent="0.2">
      <c r="A13" s="74">
        <v>3045042.3659999999</v>
      </c>
      <c r="B13" s="74">
        <v>399117.761</v>
      </c>
      <c r="C13" s="74">
        <v>610.38</v>
      </c>
      <c r="D13" s="2">
        <v>44937</v>
      </c>
      <c r="E13" s="76"/>
    </row>
    <row r="14" spans="1:5" ht="15.75" x14ac:dyDescent="0.2">
      <c r="A14" s="74">
        <v>3045042.3659999999</v>
      </c>
      <c r="B14" s="74">
        <v>399117.761</v>
      </c>
      <c r="C14" s="74">
        <v>610.38</v>
      </c>
      <c r="D14" s="2">
        <v>44938</v>
      </c>
      <c r="E14" s="76"/>
    </row>
    <row r="15" spans="1:5" ht="15.75" x14ac:dyDescent="0.2">
      <c r="A15" s="74">
        <v>3045042.3659999999</v>
      </c>
      <c r="B15" s="74">
        <v>399117.761</v>
      </c>
      <c r="C15" s="74">
        <v>610.38</v>
      </c>
      <c r="D15" s="2">
        <v>44939</v>
      </c>
      <c r="E15" s="76"/>
    </row>
    <row r="16" spans="1:5" ht="15.75" x14ac:dyDescent="0.2">
      <c r="A16" s="74">
        <v>3045042.3659999999</v>
      </c>
      <c r="B16" s="74">
        <v>399117.761</v>
      </c>
      <c r="C16" s="74">
        <v>610.38</v>
      </c>
      <c r="D16" s="2">
        <v>44940</v>
      </c>
      <c r="E16" s="76"/>
    </row>
    <row r="17" spans="1:5" ht="15.75" x14ac:dyDescent="0.2">
      <c r="A17" s="74">
        <v>3045042.3659999999</v>
      </c>
      <c r="B17" s="74">
        <v>399117.761</v>
      </c>
      <c r="C17" s="74">
        <v>610.38</v>
      </c>
      <c r="D17" s="2">
        <v>44941</v>
      </c>
      <c r="E17" s="76"/>
    </row>
    <row r="18" spans="1:5" ht="15.75" x14ac:dyDescent="0.2">
      <c r="A18" s="74">
        <v>3045042.3659999999</v>
      </c>
      <c r="B18" s="74">
        <v>399117.761</v>
      </c>
      <c r="C18" s="74">
        <v>610.38</v>
      </c>
      <c r="D18" s="2">
        <v>44942</v>
      </c>
      <c r="E18" s="76"/>
    </row>
    <row r="19" spans="1:5" ht="15.75" x14ac:dyDescent="0.2">
      <c r="A19" s="74">
        <v>3045042.3659999999</v>
      </c>
      <c r="B19" s="74">
        <v>399117.761</v>
      </c>
      <c r="C19" s="74">
        <v>610.38</v>
      </c>
      <c r="D19" s="2">
        <v>44943</v>
      </c>
      <c r="E19" s="76"/>
    </row>
    <row r="20" spans="1:5" ht="15.75" x14ac:dyDescent="0.2">
      <c r="A20" s="74">
        <v>3045042.3659999999</v>
      </c>
      <c r="B20" s="74">
        <v>399117.761</v>
      </c>
      <c r="C20" s="74">
        <v>610.38</v>
      </c>
      <c r="D20" s="2">
        <v>44944</v>
      </c>
      <c r="E20" s="76">
        <v>631</v>
      </c>
    </row>
    <row r="21" spans="1:5" ht="15.75" x14ac:dyDescent="0.2">
      <c r="A21" s="74">
        <v>3045042.3659999999</v>
      </c>
      <c r="B21" s="74">
        <v>399117.761</v>
      </c>
      <c r="C21" s="74">
        <v>610.38</v>
      </c>
      <c r="D21" s="2">
        <v>44945</v>
      </c>
      <c r="E21" s="76"/>
    </row>
    <row r="22" spans="1:5" ht="15.75" x14ac:dyDescent="0.2">
      <c r="A22" s="74">
        <v>3045042.3659999999</v>
      </c>
      <c r="B22" s="74">
        <v>399117.761</v>
      </c>
      <c r="C22" s="74">
        <v>610.38</v>
      </c>
      <c r="D22" s="2">
        <v>44946</v>
      </c>
      <c r="E22" s="76"/>
    </row>
    <row r="23" spans="1:5" ht="15.75" x14ac:dyDescent="0.2">
      <c r="A23" s="74">
        <v>3045042.3659999999</v>
      </c>
      <c r="B23" s="74">
        <v>399117.761</v>
      </c>
      <c r="C23" s="74">
        <v>610.38</v>
      </c>
      <c r="D23" s="2">
        <v>44947</v>
      </c>
      <c r="E23" s="76"/>
    </row>
    <row r="24" spans="1:5" ht="15.75" x14ac:dyDescent="0.2">
      <c r="A24" s="74">
        <v>3045042.3659999999</v>
      </c>
      <c r="B24" s="74">
        <v>399117.761</v>
      </c>
      <c r="C24" s="74">
        <v>610.38</v>
      </c>
      <c r="D24" s="2">
        <v>44948</v>
      </c>
      <c r="E24" s="76"/>
    </row>
    <row r="25" spans="1:5" ht="15.75" x14ac:dyDescent="0.2">
      <c r="A25" s="74">
        <v>3045042.3659999999</v>
      </c>
      <c r="B25" s="74">
        <v>399117.761</v>
      </c>
      <c r="C25" s="74">
        <v>610.38</v>
      </c>
      <c r="D25" s="2">
        <v>44949</v>
      </c>
      <c r="E25" s="76"/>
    </row>
    <row r="26" spans="1:5" ht="15.75" x14ac:dyDescent="0.2">
      <c r="A26" s="74">
        <v>3045042.3659999999</v>
      </c>
      <c r="B26" s="74">
        <v>399117.761</v>
      </c>
      <c r="C26" s="74">
        <v>610.38</v>
      </c>
      <c r="D26" s="2">
        <v>44950</v>
      </c>
      <c r="E26" s="76"/>
    </row>
    <row r="27" spans="1:5" ht="15.75" x14ac:dyDescent="0.2">
      <c r="A27" s="74">
        <v>3045042.3659999999</v>
      </c>
      <c r="B27" s="74">
        <v>399117.761</v>
      </c>
      <c r="C27" s="74">
        <v>610.38</v>
      </c>
      <c r="D27" s="2">
        <v>44951</v>
      </c>
      <c r="E27" s="76"/>
    </row>
    <row r="28" spans="1:5" ht="15.75" x14ac:dyDescent="0.2">
      <c r="A28" s="74">
        <v>3045042.3659999999</v>
      </c>
      <c r="B28" s="74">
        <v>399117.761</v>
      </c>
      <c r="C28" s="74">
        <v>610.38</v>
      </c>
      <c r="D28" s="2">
        <v>44952</v>
      </c>
      <c r="E28" s="76"/>
    </row>
    <row r="29" spans="1:5" ht="15.75" x14ac:dyDescent="0.2">
      <c r="A29" s="74">
        <v>3045042.3659999999</v>
      </c>
      <c r="B29" s="74">
        <v>399117.761</v>
      </c>
      <c r="C29" s="74">
        <v>610.38</v>
      </c>
      <c r="D29" s="2">
        <v>44953</v>
      </c>
      <c r="E29" s="76"/>
    </row>
    <row r="30" spans="1:5" ht="15.75" x14ac:dyDescent="0.2">
      <c r="A30" s="74">
        <v>3045042.3659999999</v>
      </c>
      <c r="B30" s="74">
        <v>399117.761</v>
      </c>
      <c r="C30" s="74">
        <v>610.38</v>
      </c>
      <c r="D30" s="2">
        <v>44954</v>
      </c>
      <c r="E30" s="76">
        <v>631</v>
      </c>
    </row>
    <row r="31" spans="1:5" ht="15.75" x14ac:dyDescent="0.2">
      <c r="A31" s="74">
        <v>3045042.3659999999</v>
      </c>
      <c r="B31" s="74">
        <v>399117.761</v>
      </c>
      <c r="C31" s="74">
        <v>610.38</v>
      </c>
      <c r="D31" s="2">
        <v>44955</v>
      </c>
      <c r="E31" s="76"/>
    </row>
    <row r="32" spans="1:5" ht="15.75" x14ac:dyDescent="0.2">
      <c r="A32" s="74">
        <v>3045042.3659999999</v>
      </c>
      <c r="B32" s="74">
        <v>399117.761</v>
      </c>
      <c r="C32" s="74">
        <v>610.38</v>
      </c>
      <c r="D32" s="2">
        <v>44956</v>
      </c>
      <c r="E32" s="76"/>
    </row>
    <row r="33" spans="1:5" ht="15.75" x14ac:dyDescent="0.2">
      <c r="A33" s="74">
        <v>3045042.3659999999</v>
      </c>
      <c r="B33" s="74">
        <v>399117.761</v>
      </c>
      <c r="C33" s="74">
        <v>610.38</v>
      </c>
      <c r="D33" s="2">
        <v>44957</v>
      </c>
      <c r="E33" s="76"/>
    </row>
    <row r="34" spans="1:5" ht="15.75" x14ac:dyDescent="0.2">
      <c r="A34" s="74">
        <v>3045042.3659999999</v>
      </c>
      <c r="B34" s="74">
        <v>399117.761</v>
      </c>
      <c r="C34" s="74">
        <v>610.38</v>
      </c>
      <c r="D34" s="2">
        <v>44958</v>
      </c>
      <c r="E34" s="76"/>
    </row>
    <row r="35" spans="1:5" ht="15.75" x14ac:dyDescent="0.2">
      <c r="A35" s="74">
        <v>3045042.3659999999</v>
      </c>
      <c r="B35" s="74">
        <v>399117.761</v>
      </c>
      <c r="C35" s="74">
        <v>610.38</v>
      </c>
      <c r="D35" s="2">
        <v>44959</v>
      </c>
      <c r="E35" s="76">
        <v>631</v>
      </c>
    </row>
    <row r="36" spans="1:5" ht="15.75" x14ac:dyDescent="0.2">
      <c r="A36" s="74">
        <v>3045042.3659999999</v>
      </c>
      <c r="B36" s="74">
        <v>399117.761</v>
      </c>
      <c r="C36" s="74">
        <v>610.38</v>
      </c>
      <c r="D36" s="2">
        <v>44960</v>
      </c>
      <c r="E36" s="76"/>
    </row>
    <row r="37" spans="1:5" ht="15.75" x14ac:dyDescent="0.2">
      <c r="A37" s="74">
        <v>3045042.3659999999</v>
      </c>
      <c r="B37" s="74">
        <v>399117.761</v>
      </c>
      <c r="C37" s="74">
        <v>610.38</v>
      </c>
      <c r="D37" s="2">
        <v>44961</v>
      </c>
      <c r="E37" s="76"/>
    </row>
    <row r="38" spans="1:5" ht="15.75" x14ac:dyDescent="0.2">
      <c r="A38" s="74">
        <v>3045042.3659999999</v>
      </c>
      <c r="B38" s="74">
        <v>399117.761</v>
      </c>
      <c r="C38" s="74">
        <v>610.38</v>
      </c>
      <c r="D38" s="2">
        <v>44962</v>
      </c>
      <c r="E38" s="76"/>
    </row>
    <row r="39" spans="1:5" ht="15.75" x14ac:dyDescent="0.2">
      <c r="A39" s="74">
        <v>3045042.3659999999</v>
      </c>
      <c r="B39" s="74">
        <v>399117.761</v>
      </c>
      <c r="C39" s="74">
        <v>610.38</v>
      </c>
      <c r="D39" s="2">
        <v>44963</v>
      </c>
      <c r="E39" s="76"/>
    </row>
    <row r="40" spans="1:5" ht="15.75" x14ac:dyDescent="0.2">
      <c r="A40" s="74">
        <v>3045042.3659999999</v>
      </c>
      <c r="B40" s="74">
        <v>399117.761</v>
      </c>
      <c r="C40" s="74">
        <v>610.38</v>
      </c>
      <c r="D40" s="2">
        <v>44964</v>
      </c>
      <c r="E40" s="76"/>
    </row>
    <row r="41" spans="1:5" ht="15.75" x14ac:dyDescent="0.2">
      <c r="A41" s="74">
        <v>3045042.3659999999</v>
      </c>
      <c r="B41" s="74">
        <v>399117.761</v>
      </c>
      <c r="C41" s="74">
        <v>610.38</v>
      </c>
      <c r="D41" s="2">
        <v>44965</v>
      </c>
      <c r="E41" s="76">
        <v>631</v>
      </c>
    </row>
    <row r="42" spans="1:5" ht="15.75" x14ac:dyDescent="0.2">
      <c r="A42" s="74">
        <v>3045042.3659999999</v>
      </c>
      <c r="B42" s="74">
        <v>399117.761</v>
      </c>
      <c r="C42" s="74">
        <v>610.38</v>
      </c>
      <c r="D42" s="2">
        <v>44966</v>
      </c>
      <c r="E42" s="76">
        <v>651.70000000000005</v>
      </c>
    </row>
    <row r="43" spans="1:5" ht="15.75" x14ac:dyDescent="0.2">
      <c r="A43" s="74">
        <v>3045042.3659999999</v>
      </c>
      <c r="B43" s="74">
        <v>399117.761</v>
      </c>
      <c r="C43" s="74">
        <v>610.38</v>
      </c>
      <c r="D43" s="2">
        <v>44967</v>
      </c>
      <c r="E43" s="76">
        <v>651.29999999999995</v>
      </c>
    </row>
    <row r="44" spans="1:5" ht="15.75" x14ac:dyDescent="0.2">
      <c r="A44" s="74">
        <v>3045042.3659999999</v>
      </c>
      <c r="B44" s="74">
        <v>399117.761</v>
      </c>
      <c r="C44" s="74">
        <v>610.38</v>
      </c>
      <c r="D44" s="2">
        <v>44968</v>
      </c>
      <c r="E44" s="76">
        <v>651</v>
      </c>
    </row>
    <row r="45" spans="1:5" ht="15.75" x14ac:dyDescent="0.2">
      <c r="A45" s="74">
        <v>3045042.3659999999</v>
      </c>
      <c r="B45" s="74">
        <v>399117.761</v>
      </c>
      <c r="C45" s="74">
        <v>610.38</v>
      </c>
      <c r="D45" s="2">
        <v>44969</v>
      </c>
      <c r="E45" s="76">
        <v>650.70000000000005</v>
      </c>
    </row>
    <row r="46" spans="1:5" ht="15.75" x14ac:dyDescent="0.2">
      <c r="A46" s="74">
        <v>3045042.3659999999</v>
      </c>
      <c r="B46" s="74">
        <v>399117.761</v>
      </c>
      <c r="C46" s="74">
        <v>610.38</v>
      </c>
      <c r="D46" s="2">
        <v>44970</v>
      </c>
      <c r="E46" s="76">
        <v>650.4</v>
      </c>
    </row>
    <row r="47" spans="1:5" ht="15.75" x14ac:dyDescent="0.2">
      <c r="A47" s="74">
        <v>3045042.3659999999</v>
      </c>
      <c r="B47" s="74">
        <v>399117.761</v>
      </c>
      <c r="C47" s="74">
        <v>610.38</v>
      </c>
      <c r="D47" s="2">
        <v>44971</v>
      </c>
      <c r="E47" s="76">
        <v>650.20000000000005</v>
      </c>
    </row>
    <row r="48" spans="1:5" ht="15.75" x14ac:dyDescent="0.2">
      <c r="A48" s="74">
        <v>3045042.3659999999</v>
      </c>
      <c r="B48" s="74">
        <v>399117.761</v>
      </c>
      <c r="C48" s="74">
        <v>610.38</v>
      </c>
      <c r="D48" s="2">
        <v>44972</v>
      </c>
      <c r="E48" s="76">
        <v>650.29999999999995</v>
      </c>
    </row>
    <row r="49" spans="1:5" ht="15.75" x14ac:dyDescent="0.2">
      <c r="A49" s="74">
        <v>3045042.3659999999</v>
      </c>
      <c r="B49" s="74">
        <v>399117.761</v>
      </c>
      <c r="C49" s="74">
        <v>610.38</v>
      </c>
      <c r="D49" s="2">
        <v>44973</v>
      </c>
      <c r="E49" s="76">
        <v>650.4</v>
      </c>
    </row>
    <row r="50" spans="1:5" ht="15.75" x14ac:dyDescent="0.2">
      <c r="A50" s="74">
        <v>3045042.3659999999</v>
      </c>
      <c r="B50" s="74">
        <v>399117.761</v>
      </c>
      <c r="C50" s="74">
        <v>610.38</v>
      </c>
      <c r="D50" s="2">
        <v>44974</v>
      </c>
      <c r="E50" s="76">
        <v>650.4</v>
      </c>
    </row>
    <row r="51" spans="1:5" ht="15.75" x14ac:dyDescent="0.2">
      <c r="A51" s="74">
        <v>3045042.3659999999</v>
      </c>
      <c r="B51" s="74">
        <v>399117.761</v>
      </c>
      <c r="C51" s="74">
        <v>610.38</v>
      </c>
      <c r="D51" s="2">
        <v>44975</v>
      </c>
      <c r="E51" s="76">
        <v>650.6</v>
      </c>
    </row>
    <row r="52" spans="1:5" ht="15.75" x14ac:dyDescent="0.2">
      <c r="A52" s="74">
        <v>3045042.3659999999</v>
      </c>
      <c r="B52" s="74">
        <v>399117.761</v>
      </c>
      <c r="C52" s="74">
        <v>610.38</v>
      </c>
      <c r="D52" s="2">
        <v>44976</v>
      </c>
      <c r="E52" s="76">
        <v>652</v>
      </c>
    </row>
    <row r="53" spans="1:5" ht="15.75" x14ac:dyDescent="0.2">
      <c r="A53" s="74">
        <v>3045042.3659999999</v>
      </c>
      <c r="B53" s="74">
        <v>399117.761</v>
      </c>
      <c r="C53" s="74">
        <v>610.38</v>
      </c>
      <c r="D53" s="2">
        <v>44977</v>
      </c>
      <c r="E53" s="76">
        <v>655</v>
      </c>
    </row>
    <row r="54" spans="1:5" ht="15.75" x14ac:dyDescent="0.2">
      <c r="A54" s="74">
        <v>3045042.3659999999</v>
      </c>
      <c r="B54" s="74">
        <v>399117.761</v>
      </c>
      <c r="C54" s="74">
        <v>610.38</v>
      </c>
      <c r="D54" s="2">
        <v>44978</v>
      </c>
      <c r="E54" s="76">
        <v>655.20000000000005</v>
      </c>
    </row>
    <row r="55" spans="1:5" ht="15.75" x14ac:dyDescent="0.2">
      <c r="A55" s="74">
        <v>3045042.3659999999</v>
      </c>
      <c r="B55" s="74">
        <v>399117.761</v>
      </c>
      <c r="C55" s="74">
        <v>610.38</v>
      </c>
      <c r="D55" s="2">
        <v>44979</v>
      </c>
      <c r="E55" s="76">
        <v>655.5</v>
      </c>
    </row>
    <row r="56" spans="1:5" ht="15.75" x14ac:dyDescent="0.2">
      <c r="A56" s="74">
        <v>3045042.3659999999</v>
      </c>
      <c r="B56" s="74">
        <v>399117.761</v>
      </c>
      <c r="C56" s="74">
        <v>610.38</v>
      </c>
      <c r="D56" s="2">
        <v>44980</v>
      </c>
      <c r="E56" s="76">
        <v>655.29999999999995</v>
      </c>
    </row>
    <row r="57" spans="1:5" ht="15.75" x14ac:dyDescent="0.2">
      <c r="A57" s="74">
        <v>3045042.3659999999</v>
      </c>
      <c r="B57" s="74">
        <v>399117.761</v>
      </c>
      <c r="C57" s="74">
        <v>610.38</v>
      </c>
      <c r="D57" s="2">
        <v>44981</v>
      </c>
      <c r="E57" s="76">
        <v>655.6</v>
      </c>
    </row>
    <row r="58" spans="1:5" ht="15.75" x14ac:dyDescent="0.2">
      <c r="A58" s="74">
        <v>3045042.3659999999</v>
      </c>
      <c r="B58" s="74">
        <v>399117.761</v>
      </c>
      <c r="C58" s="74">
        <v>610.38</v>
      </c>
      <c r="D58" s="2">
        <v>44982</v>
      </c>
      <c r="E58" s="76">
        <v>655.29999999999995</v>
      </c>
    </row>
    <row r="59" spans="1:5" ht="15.75" x14ac:dyDescent="0.2">
      <c r="A59" s="74">
        <v>3045042.3659999999</v>
      </c>
      <c r="B59" s="74">
        <v>399117.761</v>
      </c>
      <c r="C59" s="74">
        <v>610.38</v>
      </c>
      <c r="D59" s="2">
        <v>44983</v>
      </c>
      <c r="E59" s="76">
        <v>655</v>
      </c>
    </row>
    <row r="60" spans="1:5" ht="15.75" x14ac:dyDescent="0.2">
      <c r="A60" s="74">
        <v>3045042.3659999999</v>
      </c>
      <c r="B60" s="74">
        <v>399117.761</v>
      </c>
      <c r="C60" s="74">
        <v>610.38</v>
      </c>
      <c r="D60" s="2">
        <v>44984</v>
      </c>
      <c r="E60" s="76">
        <v>654.79999999999995</v>
      </c>
    </row>
    <row r="61" spans="1:5" ht="15.75" x14ac:dyDescent="0.2">
      <c r="A61" s="74">
        <v>3045042.3659999999</v>
      </c>
      <c r="B61" s="74">
        <v>399117.761</v>
      </c>
      <c r="C61" s="74">
        <v>610.38</v>
      </c>
      <c r="D61" s="2">
        <v>44985</v>
      </c>
      <c r="E61" s="76">
        <v>654.5</v>
      </c>
    </row>
    <row r="62" spans="1:5" ht="15.75" x14ac:dyDescent="0.2">
      <c r="A62" s="74">
        <v>3045042.3659999999</v>
      </c>
      <c r="B62" s="74">
        <v>399117.761</v>
      </c>
      <c r="C62" s="74">
        <v>610.38</v>
      </c>
      <c r="D62" s="2">
        <v>44986</v>
      </c>
      <c r="E62" s="76">
        <v>654.29999999999995</v>
      </c>
    </row>
    <row r="63" spans="1:5" ht="15.75" x14ac:dyDescent="0.2">
      <c r="A63" s="74">
        <v>3045042.3659999999</v>
      </c>
      <c r="B63" s="74">
        <v>399117.761</v>
      </c>
      <c r="C63" s="74">
        <v>610.38</v>
      </c>
      <c r="D63" s="2">
        <v>44987</v>
      </c>
      <c r="E63" s="76">
        <v>654.20000000000005</v>
      </c>
    </row>
    <row r="64" spans="1:5" ht="15.75" x14ac:dyDescent="0.2">
      <c r="A64" s="74">
        <v>3045042.3659999999</v>
      </c>
      <c r="B64" s="74">
        <v>399117.761</v>
      </c>
      <c r="C64" s="74">
        <v>610.38</v>
      </c>
      <c r="D64" s="2">
        <v>44988</v>
      </c>
      <c r="E64" s="76">
        <v>654.1</v>
      </c>
    </row>
    <row r="65" spans="1:5" ht="15.75" x14ac:dyDescent="0.2">
      <c r="A65" s="74">
        <v>3045042.3659999999</v>
      </c>
      <c r="B65" s="74">
        <v>399117.761</v>
      </c>
      <c r="C65" s="74">
        <v>610.38</v>
      </c>
      <c r="D65" s="2">
        <v>44989</v>
      </c>
      <c r="E65" s="76">
        <v>654</v>
      </c>
    </row>
    <row r="66" spans="1:5" ht="15.75" x14ac:dyDescent="0.2">
      <c r="A66" s="74">
        <v>3045042.3659999999</v>
      </c>
      <c r="B66" s="74">
        <v>399117.761</v>
      </c>
      <c r="C66" s="74">
        <v>610.38</v>
      </c>
      <c r="D66" s="2">
        <v>44990</v>
      </c>
      <c r="E66" s="76">
        <v>654</v>
      </c>
    </row>
    <row r="67" spans="1:5" ht="15.75" x14ac:dyDescent="0.2">
      <c r="A67" s="74">
        <v>3045042.3659999999</v>
      </c>
      <c r="B67" s="74">
        <v>399117.761</v>
      </c>
      <c r="C67" s="74">
        <v>610.38</v>
      </c>
      <c r="D67" s="2">
        <v>44991</v>
      </c>
      <c r="E67" s="76">
        <v>654</v>
      </c>
    </row>
    <row r="68" spans="1:5" ht="15.75" x14ac:dyDescent="0.2">
      <c r="A68" s="74">
        <v>3045042.3659999999</v>
      </c>
      <c r="B68" s="74">
        <v>399117.761</v>
      </c>
      <c r="C68" s="74">
        <v>610.38</v>
      </c>
      <c r="D68" s="2">
        <v>44992</v>
      </c>
      <c r="E68" s="76">
        <v>654</v>
      </c>
    </row>
    <row r="69" spans="1:5" ht="15.75" x14ac:dyDescent="0.2">
      <c r="A69" s="74">
        <v>3045042.3659999999</v>
      </c>
      <c r="B69" s="74">
        <v>399117.761</v>
      </c>
      <c r="C69" s="74">
        <v>610.38</v>
      </c>
      <c r="D69" s="2">
        <v>44993</v>
      </c>
      <c r="E69" s="76">
        <v>653.9</v>
      </c>
    </row>
    <row r="70" spans="1:5" ht="15.75" x14ac:dyDescent="0.2">
      <c r="A70" s="74">
        <v>3045042.3659999999</v>
      </c>
      <c r="B70" s="74">
        <v>399117.761</v>
      </c>
      <c r="C70" s="74">
        <v>610.38</v>
      </c>
      <c r="D70" s="2">
        <v>44994</v>
      </c>
      <c r="E70" s="76">
        <v>653.79999999999995</v>
      </c>
    </row>
    <row r="71" spans="1:5" ht="15.75" x14ac:dyDescent="0.2">
      <c r="A71" s="74">
        <v>3045042.3659999999</v>
      </c>
      <c r="B71" s="74">
        <v>399117.761</v>
      </c>
      <c r="C71" s="74">
        <v>610.38</v>
      </c>
      <c r="D71" s="2">
        <v>44995</v>
      </c>
      <c r="E71" s="76">
        <v>653.70000000000005</v>
      </c>
    </row>
    <row r="72" spans="1:5" ht="15.75" x14ac:dyDescent="0.2">
      <c r="A72" s="74">
        <v>3045042.3659999999</v>
      </c>
      <c r="B72" s="74">
        <v>399117.761</v>
      </c>
      <c r="C72" s="74">
        <v>610.38</v>
      </c>
      <c r="D72" s="2">
        <v>44996</v>
      </c>
      <c r="E72" s="76">
        <v>653.6</v>
      </c>
    </row>
    <row r="73" spans="1:5" ht="15.75" x14ac:dyDescent="0.2">
      <c r="A73" s="74">
        <v>3045042.3659999999</v>
      </c>
      <c r="B73" s="74">
        <v>399117.761</v>
      </c>
      <c r="C73" s="74">
        <v>610.38</v>
      </c>
      <c r="D73" s="2">
        <v>44997</v>
      </c>
      <c r="E73" s="76">
        <v>653.6</v>
      </c>
    </row>
    <row r="74" spans="1:5" ht="15.75" x14ac:dyDescent="0.2">
      <c r="A74" s="74">
        <v>3045042.3659999999</v>
      </c>
      <c r="B74" s="74">
        <v>399117.761</v>
      </c>
      <c r="C74" s="74">
        <v>610.38</v>
      </c>
      <c r="D74" s="2">
        <v>44998</v>
      </c>
      <c r="E74" s="76">
        <v>653.6</v>
      </c>
    </row>
    <row r="75" spans="1:5" ht="15.75" x14ac:dyDescent="0.2">
      <c r="A75" s="74">
        <v>3045042.3659999999</v>
      </c>
      <c r="B75" s="74">
        <v>399117.761</v>
      </c>
      <c r="C75" s="74">
        <v>610.38</v>
      </c>
      <c r="D75" s="2">
        <v>44999</v>
      </c>
      <c r="E75" s="76">
        <v>653.6</v>
      </c>
    </row>
    <row r="76" spans="1:5" ht="15.75" x14ac:dyDescent="0.2">
      <c r="A76" s="74">
        <v>3045042.3659999999</v>
      </c>
      <c r="B76" s="74">
        <v>399117.761</v>
      </c>
      <c r="C76" s="74">
        <v>610.38</v>
      </c>
      <c r="D76" s="2">
        <v>45000</v>
      </c>
      <c r="E76" s="76">
        <v>653.5</v>
      </c>
    </row>
    <row r="77" spans="1:5" ht="15.75" x14ac:dyDescent="0.2">
      <c r="A77" s="74">
        <v>3045042.3659999999</v>
      </c>
      <c r="B77" s="74">
        <v>399117.761</v>
      </c>
      <c r="C77" s="74">
        <v>610.38</v>
      </c>
      <c r="D77" s="2">
        <v>45001</v>
      </c>
      <c r="E77" s="76">
        <v>653.4</v>
      </c>
    </row>
    <row r="78" spans="1:5" ht="15.75" x14ac:dyDescent="0.2">
      <c r="A78" s="74">
        <v>3045042.3659999999</v>
      </c>
      <c r="B78" s="74">
        <v>399117.761</v>
      </c>
      <c r="C78" s="74">
        <v>610.38</v>
      </c>
      <c r="D78" s="2">
        <v>45002</v>
      </c>
      <c r="E78" s="79"/>
    </row>
    <row r="79" spans="1:5" ht="15.75" x14ac:dyDescent="0.2">
      <c r="A79" s="74">
        <v>3045042.3659999999</v>
      </c>
      <c r="B79" s="74">
        <v>399117.761</v>
      </c>
      <c r="C79" s="74">
        <v>610.38</v>
      </c>
      <c r="D79" s="2">
        <v>45003</v>
      </c>
      <c r="E79" s="84"/>
    </row>
    <row r="80" spans="1:5" ht="15.75" x14ac:dyDescent="0.2">
      <c r="A80" s="74">
        <v>3045042.3659999999</v>
      </c>
      <c r="B80" s="74">
        <v>399117.761</v>
      </c>
      <c r="C80" s="74">
        <v>610.38</v>
      </c>
      <c r="D80" s="2">
        <v>45004</v>
      </c>
      <c r="E80" s="76">
        <v>653.53</v>
      </c>
    </row>
    <row r="81" spans="1:5" ht="15.75" x14ac:dyDescent="0.2">
      <c r="A81" s="74">
        <v>3045042.3659999999</v>
      </c>
      <c r="B81" s="74">
        <v>399117.761</v>
      </c>
      <c r="C81" s="74">
        <v>610.38</v>
      </c>
      <c r="D81" s="2">
        <v>45005</v>
      </c>
      <c r="E81" s="76">
        <v>653.63</v>
      </c>
    </row>
    <row r="82" spans="1:5" ht="15.75" x14ac:dyDescent="0.2">
      <c r="A82" s="74">
        <v>3045042.3659999999</v>
      </c>
      <c r="B82" s="74">
        <v>399117.761</v>
      </c>
      <c r="C82" s="74">
        <v>610.38</v>
      </c>
      <c r="D82" s="2">
        <v>45006</v>
      </c>
      <c r="E82" s="76">
        <v>653.63</v>
      </c>
    </row>
    <row r="83" spans="1:5" ht="15.75" x14ac:dyDescent="0.2">
      <c r="A83" s="74">
        <v>3045042.3659999999</v>
      </c>
      <c r="B83" s="74">
        <v>399117.761</v>
      </c>
      <c r="C83" s="74">
        <v>610.38</v>
      </c>
      <c r="D83" s="2">
        <v>45007</v>
      </c>
      <c r="E83" s="76">
        <v>653.52</v>
      </c>
    </row>
    <row r="84" spans="1:5" ht="15.75" x14ac:dyDescent="0.2">
      <c r="A84" s="74">
        <v>3045042.3659999999</v>
      </c>
      <c r="B84" s="74">
        <v>399117.761</v>
      </c>
      <c r="C84" s="74">
        <v>610.38</v>
      </c>
      <c r="D84" s="2">
        <v>45008</v>
      </c>
      <c r="E84" s="76">
        <v>653.53</v>
      </c>
    </row>
    <row r="85" spans="1:5" ht="15.75" x14ac:dyDescent="0.2">
      <c r="A85" s="74">
        <v>3045042.3659999999</v>
      </c>
      <c r="B85" s="74">
        <v>399117.761</v>
      </c>
      <c r="C85" s="74">
        <v>610.38</v>
      </c>
      <c r="D85" s="2">
        <v>45009</v>
      </c>
      <c r="E85" s="76">
        <v>653.5</v>
      </c>
    </row>
    <row r="86" spans="1:5" ht="15.75" x14ac:dyDescent="0.2">
      <c r="A86" s="74">
        <v>3045042.3659999999</v>
      </c>
      <c r="B86" s="74">
        <v>399117.761</v>
      </c>
      <c r="C86" s="74">
        <v>610.38</v>
      </c>
      <c r="D86" s="2">
        <v>45010</v>
      </c>
      <c r="E86" s="76">
        <v>653.42999999999995</v>
      </c>
    </row>
    <row r="87" spans="1:5" ht="15.75" x14ac:dyDescent="0.2">
      <c r="A87" s="74">
        <v>3045042.3659999999</v>
      </c>
      <c r="B87" s="74">
        <v>399117.761</v>
      </c>
      <c r="C87" s="74">
        <v>610.38</v>
      </c>
      <c r="D87" s="2">
        <v>45011</v>
      </c>
      <c r="E87" s="76">
        <v>653.42999999999995</v>
      </c>
    </row>
    <row r="88" spans="1:5" ht="15.75" x14ac:dyDescent="0.2">
      <c r="A88" s="74">
        <v>3045042.3659999999</v>
      </c>
      <c r="B88" s="74">
        <v>399117.761</v>
      </c>
      <c r="C88" s="74">
        <v>610.38</v>
      </c>
      <c r="D88" s="2">
        <v>45012</v>
      </c>
      <c r="E88" s="76">
        <v>653.03</v>
      </c>
    </row>
    <row r="89" spans="1:5" ht="15.75" x14ac:dyDescent="0.2">
      <c r="A89" s="74">
        <v>3045042.3659999999</v>
      </c>
      <c r="B89" s="74">
        <v>399117.761</v>
      </c>
      <c r="C89" s="74">
        <v>610.38</v>
      </c>
      <c r="D89" s="2">
        <v>45013</v>
      </c>
      <c r="E89" s="75"/>
    </row>
    <row r="90" spans="1:5" ht="15.75" x14ac:dyDescent="0.2">
      <c r="A90" s="74">
        <v>3045042.3659999999</v>
      </c>
      <c r="B90" s="74">
        <v>399117.761</v>
      </c>
      <c r="C90" s="74">
        <v>610.38</v>
      </c>
      <c r="D90" s="2">
        <v>45014</v>
      </c>
      <c r="E90" s="75"/>
    </row>
    <row r="91" spans="1:5" ht="15.75" x14ac:dyDescent="0.2">
      <c r="A91" s="74">
        <v>3045042.3659999999</v>
      </c>
      <c r="B91" s="74">
        <v>399117.761</v>
      </c>
      <c r="C91" s="74">
        <v>610.38</v>
      </c>
      <c r="D91" s="2">
        <v>45015</v>
      </c>
      <c r="E91" s="80">
        <v>651.30999999999995</v>
      </c>
    </row>
    <row r="92" spans="1:5" ht="15.75" x14ac:dyDescent="0.2">
      <c r="A92" s="74">
        <v>3045042.3659999999</v>
      </c>
      <c r="B92" s="74">
        <v>399117.761</v>
      </c>
      <c r="C92" s="74">
        <v>610.38</v>
      </c>
      <c r="D92" s="2">
        <v>45016</v>
      </c>
      <c r="E92" s="75"/>
    </row>
    <row r="93" spans="1:5" ht="15.75" x14ac:dyDescent="0.2">
      <c r="A93" s="74">
        <v>3045042.3659999999</v>
      </c>
      <c r="B93" s="74">
        <v>399117.761</v>
      </c>
      <c r="C93" s="74">
        <v>610.38</v>
      </c>
      <c r="D93" s="2">
        <v>45017</v>
      </c>
      <c r="E93" s="76">
        <v>651.30999999999995</v>
      </c>
    </row>
    <row r="94" spans="1:5" ht="15.75" x14ac:dyDescent="0.2">
      <c r="A94" s="74">
        <v>3045042.3659999999</v>
      </c>
      <c r="B94" s="74">
        <v>399117.761</v>
      </c>
      <c r="C94" s="74">
        <v>610.38</v>
      </c>
      <c r="D94" s="2">
        <v>45018</v>
      </c>
      <c r="E94" s="76">
        <v>651.41</v>
      </c>
    </row>
    <row r="95" spans="1:5" ht="15.75" x14ac:dyDescent="0.2">
      <c r="A95" s="74">
        <v>3045042.3659999999</v>
      </c>
      <c r="B95" s="74">
        <v>399117.761</v>
      </c>
      <c r="C95" s="74">
        <v>610.38</v>
      </c>
      <c r="D95" s="2">
        <v>45019</v>
      </c>
      <c r="E95" s="76">
        <v>651.41</v>
      </c>
    </row>
    <row r="96" spans="1:5" ht="15.75" x14ac:dyDescent="0.2">
      <c r="A96" s="74">
        <v>3045042.3659999999</v>
      </c>
      <c r="B96" s="74">
        <v>399117.761</v>
      </c>
      <c r="C96" s="74">
        <v>610.38</v>
      </c>
      <c r="D96" s="2">
        <v>45020</v>
      </c>
      <c r="E96" s="76">
        <v>651.30999999999995</v>
      </c>
    </row>
    <row r="97" spans="1:5" ht="15.75" x14ac:dyDescent="0.2">
      <c r="A97" s="74">
        <v>3045042.3659999999</v>
      </c>
      <c r="B97" s="74">
        <v>399117.761</v>
      </c>
      <c r="C97" s="74">
        <v>610.38</v>
      </c>
      <c r="D97" s="2">
        <v>45021</v>
      </c>
      <c r="E97" s="76">
        <v>651.30999999999995</v>
      </c>
    </row>
    <row r="98" spans="1:5" ht="15.75" x14ac:dyDescent="0.2">
      <c r="A98" s="74">
        <v>3045042.3659999999</v>
      </c>
      <c r="B98" s="74">
        <v>399117.761</v>
      </c>
      <c r="C98" s="74">
        <v>610.38</v>
      </c>
      <c r="D98" s="2">
        <v>45022</v>
      </c>
      <c r="E98" s="76">
        <v>651.21</v>
      </c>
    </row>
    <row r="99" spans="1:5" ht="15.75" x14ac:dyDescent="0.2">
      <c r="A99" s="74">
        <v>3045042.3659999999</v>
      </c>
      <c r="B99" s="74">
        <v>399117.761</v>
      </c>
      <c r="C99" s="74">
        <v>610.38</v>
      </c>
      <c r="D99" s="2">
        <v>45023</v>
      </c>
      <c r="E99" s="76">
        <v>651.21</v>
      </c>
    </row>
    <row r="100" spans="1:5" ht="15.75" x14ac:dyDescent="0.2">
      <c r="A100" s="74">
        <v>3045042.3659999999</v>
      </c>
      <c r="B100" s="74">
        <v>399117.761</v>
      </c>
      <c r="C100" s="74">
        <v>610.38</v>
      </c>
      <c r="D100" s="2">
        <v>45024</v>
      </c>
      <c r="E100" s="76">
        <v>651.21</v>
      </c>
    </row>
    <row r="101" spans="1:5" ht="15.75" x14ac:dyDescent="0.2">
      <c r="A101" s="74">
        <v>3045042.3659999999</v>
      </c>
      <c r="B101" s="74">
        <v>399117.761</v>
      </c>
      <c r="C101" s="74">
        <v>610.38</v>
      </c>
      <c r="D101" s="2">
        <v>45025</v>
      </c>
      <c r="E101" s="76">
        <v>651.21</v>
      </c>
    </row>
    <row r="102" spans="1:5" ht="15.75" x14ac:dyDescent="0.2">
      <c r="A102" s="74">
        <v>3045042.3659999999</v>
      </c>
      <c r="B102" s="74">
        <v>399117.761</v>
      </c>
      <c r="C102" s="74">
        <v>610.38</v>
      </c>
      <c r="D102" s="2">
        <v>45026</v>
      </c>
      <c r="E102" s="76">
        <v>651.21</v>
      </c>
    </row>
    <row r="103" spans="1:5" ht="15.75" x14ac:dyDescent="0.2">
      <c r="A103" s="74">
        <v>3045042.3659999999</v>
      </c>
      <c r="B103" s="74">
        <v>399117.761</v>
      </c>
      <c r="C103" s="74">
        <v>610.38</v>
      </c>
      <c r="D103" s="2">
        <v>45027</v>
      </c>
      <c r="E103" s="76">
        <v>651.16</v>
      </c>
    </row>
    <row r="104" spans="1:5" ht="15.75" x14ac:dyDescent="0.2">
      <c r="A104" s="74">
        <v>3045042.3659999999</v>
      </c>
      <c r="B104" s="74">
        <v>399117.761</v>
      </c>
      <c r="C104" s="74">
        <v>610.38</v>
      </c>
      <c r="D104" s="2">
        <v>45028</v>
      </c>
      <c r="E104" s="76">
        <v>651.11</v>
      </c>
    </row>
    <row r="105" spans="1:5" ht="15.75" x14ac:dyDescent="0.2">
      <c r="A105" s="74">
        <v>3045042.3659999999</v>
      </c>
      <c r="B105" s="74">
        <v>399117.761</v>
      </c>
      <c r="C105" s="74">
        <v>610.38</v>
      </c>
      <c r="D105" s="2">
        <v>45029</v>
      </c>
      <c r="E105" s="76">
        <v>651.11</v>
      </c>
    </row>
    <row r="106" spans="1:5" ht="15.75" x14ac:dyDescent="0.2">
      <c r="A106" s="74">
        <v>3045042.3659999999</v>
      </c>
      <c r="B106" s="74">
        <v>399117.761</v>
      </c>
      <c r="C106" s="74">
        <v>610.38</v>
      </c>
      <c r="D106" s="2">
        <v>45030</v>
      </c>
      <c r="E106" s="76">
        <v>651.01</v>
      </c>
    </row>
    <row r="107" spans="1:5" ht="15.75" x14ac:dyDescent="0.2">
      <c r="A107" s="74">
        <v>3045042.3659999999</v>
      </c>
      <c r="B107" s="74">
        <v>399117.761</v>
      </c>
      <c r="C107" s="74">
        <v>610.38</v>
      </c>
      <c r="D107" s="2">
        <v>45031</v>
      </c>
      <c r="E107" s="76">
        <v>651.01</v>
      </c>
    </row>
    <row r="108" spans="1:5" ht="15.75" x14ac:dyDescent="0.2">
      <c r="A108" s="74">
        <v>3045042.3659999999</v>
      </c>
      <c r="B108" s="74">
        <v>399117.761</v>
      </c>
      <c r="C108" s="74">
        <v>610.38</v>
      </c>
      <c r="D108" s="2">
        <v>45032</v>
      </c>
      <c r="E108" s="76">
        <v>651.01</v>
      </c>
    </row>
    <row r="109" spans="1:5" ht="15.75" x14ac:dyDescent="0.2">
      <c r="A109" s="74">
        <v>3045042.3659999999</v>
      </c>
      <c r="B109" s="74">
        <v>399117.761</v>
      </c>
      <c r="C109" s="74">
        <v>610.38</v>
      </c>
      <c r="D109" s="2">
        <v>45033</v>
      </c>
      <c r="E109" s="76">
        <v>651.01</v>
      </c>
    </row>
    <row r="110" spans="1:5" ht="15.75" x14ac:dyDescent="0.2">
      <c r="A110" s="74">
        <v>3045042.3659999999</v>
      </c>
      <c r="B110" s="74">
        <v>399117.761</v>
      </c>
      <c r="C110" s="74">
        <v>610.38</v>
      </c>
      <c r="D110" s="2">
        <v>45034</v>
      </c>
      <c r="E110" s="76">
        <v>651.01</v>
      </c>
    </row>
    <row r="111" spans="1:5" ht="15.75" x14ac:dyDescent="0.2">
      <c r="A111" s="74">
        <v>3045042.3659999999</v>
      </c>
      <c r="B111" s="74">
        <v>399117.761</v>
      </c>
      <c r="C111" s="74">
        <v>610.38</v>
      </c>
      <c r="D111" s="2">
        <v>45035</v>
      </c>
      <c r="E111" s="76">
        <v>651.01</v>
      </c>
    </row>
    <row r="112" spans="1:5" ht="15.75" x14ac:dyDescent="0.2">
      <c r="A112" s="74">
        <v>3045042.3659999999</v>
      </c>
      <c r="B112" s="74">
        <v>399117.761</v>
      </c>
      <c r="C112" s="74">
        <v>610.38</v>
      </c>
      <c r="D112" s="2">
        <v>45036</v>
      </c>
      <c r="E112" s="76">
        <v>651.01</v>
      </c>
    </row>
    <row r="113" spans="1:5" ht="15.75" x14ac:dyDescent="0.2">
      <c r="A113" s="74">
        <v>3045042.3659999999</v>
      </c>
      <c r="B113" s="74">
        <v>399117.761</v>
      </c>
      <c r="C113" s="74">
        <v>610.38</v>
      </c>
      <c r="D113" s="2">
        <v>45037</v>
      </c>
      <c r="E113" s="76">
        <v>651.01</v>
      </c>
    </row>
    <row r="114" spans="1:5" ht="15.75" x14ac:dyDescent="0.2">
      <c r="A114" s="74">
        <v>3045042.3659999999</v>
      </c>
      <c r="B114" s="74">
        <v>399117.761</v>
      </c>
      <c r="C114" s="74">
        <v>610.38</v>
      </c>
      <c r="D114" s="2">
        <v>45038</v>
      </c>
      <c r="E114" s="76">
        <v>650.91</v>
      </c>
    </row>
    <row r="115" spans="1:5" ht="15.75" x14ac:dyDescent="0.2">
      <c r="A115" s="74">
        <v>3045042.3659999999</v>
      </c>
      <c r="B115" s="74">
        <v>399117.761</v>
      </c>
      <c r="C115" s="74">
        <v>610.38</v>
      </c>
      <c r="D115" s="2">
        <v>45039</v>
      </c>
      <c r="E115" s="76">
        <v>651.01</v>
      </c>
    </row>
    <row r="116" spans="1:5" ht="15.75" x14ac:dyDescent="0.2">
      <c r="A116" s="74">
        <v>3045042.3659999999</v>
      </c>
      <c r="B116" s="74">
        <v>399117.761</v>
      </c>
      <c r="C116" s="74">
        <v>610.38</v>
      </c>
      <c r="D116" s="2">
        <v>45040</v>
      </c>
      <c r="E116" s="76">
        <v>651.01</v>
      </c>
    </row>
    <row r="117" spans="1:5" ht="15.75" x14ac:dyDescent="0.2">
      <c r="A117" s="74">
        <v>3045042.3659999999</v>
      </c>
      <c r="B117" s="74">
        <v>399117.761</v>
      </c>
      <c r="C117" s="74">
        <v>610.38</v>
      </c>
      <c r="D117" s="2">
        <v>45041</v>
      </c>
      <c r="E117" s="76">
        <v>651.01</v>
      </c>
    </row>
    <row r="118" spans="1:5" ht="15.75" x14ac:dyDescent="0.2">
      <c r="A118" s="74">
        <v>3045042.3659999999</v>
      </c>
      <c r="B118" s="74">
        <v>399117.761</v>
      </c>
      <c r="C118" s="74">
        <v>610.38</v>
      </c>
      <c r="D118" s="2">
        <v>45042</v>
      </c>
      <c r="E118" s="76">
        <v>651.01</v>
      </c>
    </row>
    <row r="119" spans="1:5" ht="15.75" x14ac:dyDescent="0.2">
      <c r="A119" s="74">
        <v>3045042.3659999999</v>
      </c>
      <c r="B119" s="74">
        <v>399117.761</v>
      </c>
      <c r="C119" s="74">
        <v>610.38</v>
      </c>
      <c r="D119" s="2">
        <v>45043</v>
      </c>
      <c r="E119" s="76">
        <v>651.01</v>
      </c>
    </row>
    <row r="120" spans="1:5" ht="15.75" x14ac:dyDescent="0.2">
      <c r="A120" s="74">
        <v>3045042.3659999999</v>
      </c>
      <c r="B120" s="74">
        <v>399117.761</v>
      </c>
      <c r="C120" s="74">
        <v>610.38</v>
      </c>
      <c r="D120" s="2">
        <v>45044</v>
      </c>
      <c r="E120" s="76">
        <v>650.91</v>
      </c>
    </row>
    <row r="121" spans="1:5" ht="15.75" x14ac:dyDescent="0.2">
      <c r="A121" s="74">
        <v>3045042.3659999999</v>
      </c>
      <c r="B121" s="74">
        <v>399117.761</v>
      </c>
      <c r="C121" s="74">
        <v>610.38</v>
      </c>
      <c r="D121" s="2">
        <v>45045</v>
      </c>
      <c r="E121" s="76">
        <v>650.91</v>
      </c>
    </row>
    <row r="122" spans="1:5" ht="15.75" x14ac:dyDescent="0.2">
      <c r="A122" s="74">
        <v>3045042.3659999999</v>
      </c>
      <c r="B122" s="74">
        <v>399117.761</v>
      </c>
      <c r="C122" s="74">
        <v>610.38</v>
      </c>
      <c r="D122" s="2">
        <v>45046</v>
      </c>
      <c r="E122" s="76">
        <v>650.80999999999995</v>
      </c>
    </row>
    <row r="123" spans="1:5" ht="15.75" x14ac:dyDescent="0.2">
      <c r="A123" s="74">
        <v>3045042.3659999999</v>
      </c>
      <c r="B123" s="74">
        <v>399117.761</v>
      </c>
      <c r="C123" s="74">
        <v>610.38</v>
      </c>
      <c r="D123" s="2">
        <v>45047</v>
      </c>
      <c r="E123" s="76">
        <v>650.71</v>
      </c>
    </row>
    <row r="124" spans="1:5" ht="15.75" x14ac:dyDescent="0.2">
      <c r="A124" s="74">
        <v>3045042.3659999999</v>
      </c>
      <c r="B124" s="74">
        <v>399117.761</v>
      </c>
      <c r="C124" s="74">
        <v>610.38</v>
      </c>
      <c r="D124" s="2">
        <v>45048</v>
      </c>
      <c r="E124" s="76">
        <v>650.61</v>
      </c>
    </row>
    <row r="125" spans="1:5" ht="15.75" x14ac:dyDescent="0.2">
      <c r="A125" s="74">
        <v>3045042.3659999999</v>
      </c>
      <c r="B125" s="74">
        <v>399117.761</v>
      </c>
      <c r="C125" s="74">
        <v>610.38</v>
      </c>
      <c r="D125" s="2">
        <v>45049</v>
      </c>
      <c r="E125" s="76">
        <v>650.61</v>
      </c>
    </row>
    <row r="126" spans="1:5" ht="15.75" x14ac:dyDescent="0.2">
      <c r="A126" s="74">
        <v>3045042.3659999999</v>
      </c>
      <c r="B126" s="74">
        <v>399117.761</v>
      </c>
      <c r="C126" s="74">
        <v>610.38</v>
      </c>
      <c r="D126" s="2">
        <v>45050</v>
      </c>
      <c r="E126" s="76">
        <v>650.71</v>
      </c>
    </row>
    <row r="127" spans="1:5" ht="15.75" x14ac:dyDescent="0.2">
      <c r="A127" s="74">
        <v>3045042.3659999999</v>
      </c>
      <c r="B127" s="74">
        <v>399117.761</v>
      </c>
      <c r="C127" s="74">
        <v>610.38</v>
      </c>
      <c r="D127" s="2">
        <v>45051</v>
      </c>
      <c r="E127" s="76">
        <v>650.71</v>
      </c>
    </row>
    <row r="128" spans="1:5" ht="15.75" x14ac:dyDescent="0.2">
      <c r="A128" s="74">
        <v>3045042.3659999999</v>
      </c>
      <c r="B128" s="74">
        <v>399117.761</v>
      </c>
      <c r="C128" s="74">
        <v>610.38</v>
      </c>
      <c r="D128" s="2">
        <v>45052</v>
      </c>
      <c r="E128" s="76">
        <v>650.71</v>
      </c>
    </row>
    <row r="129" spans="1:5" ht="15.75" x14ac:dyDescent="0.2">
      <c r="A129" s="74">
        <v>3045042.3659999999</v>
      </c>
      <c r="B129" s="74">
        <v>399117.761</v>
      </c>
      <c r="C129" s="74">
        <v>610.38</v>
      </c>
      <c r="D129" s="2">
        <v>45053</v>
      </c>
      <c r="E129" s="76">
        <v>650.61</v>
      </c>
    </row>
    <row r="130" spans="1:5" ht="15.75" x14ac:dyDescent="0.2">
      <c r="A130" s="74">
        <v>3045042.3659999999</v>
      </c>
      <c r="B130" s="74">
        <v>399117.761</v>
      </c>
      <c r="C130" s="74">
        <v>610.38</v>
      </c>
      <c r="D130" s="2">
        <v>45054</v>
      </c>
      <c r="E130" s="76">
        <v>650.71</v>
      </c>
    </row>
    <row r="131" spans="1:5" ht="15.75" x14ac:dyDescent="0.2">
      <c r="A131" s="74">
        <v>3045042.3659999999</v>
      </c>
      <c r="B131" s="74">
        <v>399117.761</v>
      </c>
      <c r="C131" s="74">
        <v>610.38</v>
      </c>
      <c r="D131" s="2">
        <v>45055</v>
      </c>
      <c r="E131" s="76">
        <v>650.71</v>
      </c>
    </row>
    <row r="132" spans="1:5" ht="15.75" x14ac:dyDescent="0.2">
      <c r="A132" s="74">
        <v>3045042.3659999999</v>
      </c>
      <c r="B132" s="74">
        <v>399117.761</v>
      </c>
      <c r="C132" s="74">
        <v>610.38</v>
      </c>
      <c r="D132" s="2">
        <v>45056</v>
      </c>
      <c r="E132" s="76">
        <v>650.71</v>
      </c>
    </row>
    <row r="133" spans="1:5" ht="15.75" x14ac:dyDescent="0.2">
      <c r="A133" s="74">
        <v>3045042.3659999999</v>
      </c>
      <c r="B133" s="74">
        <v>399117.761</v>
      </c>
      <c r="C133" s="74">
        <v>610.38</v>
      </c>
      <c r="D133" s="2">
        <v>45057</v>
      </c>
      <c r="E133" s="76">
        <v>650.71</v>
      </c>
    </row>
    <row r="134" spans="1:5" ht="15.75" x14ac:dyDescent="0.2">
      <c r="A134" s="74">
        <v>3045042.3659999999</v>
      </c>
      <c r="B134" s="74">
        <v>399117.761</v>
      </c>
      <c r="C134" s="74">
        <v>610.38</v>
      </c>
      <c r="D134" s="2">
        <v>45058</v>
      </c>
      <c r="E134" s="76"/>
    </row>
    <row r="135" spans="1:5" ht="15.75" x14ac:dyDescent="0.2">
      <c r="A135" s="74">
        <v>3045042.3659999999</v>
      </c>
      <c r="B135" s="74">
        <v>399117.761</v>
      </c>
      <c r="C135" s="74">
        <v>610.38</v>
      </c>
      <c r="D135" s="2">
        <v>45059</v>
      </c>
      <c r="E135" s="76">
        <v>650.91</v>
      </c>
    </row>
    <row r="136" spans="1:5" ht="15.75" x14ac:dyDescent="0.2">
      <c r="A136" s="74">
        <v>3045042.3659999999</v>
      </c>
      <c r="B136" s="74">
        <v>399117.761</v>
      </c>
      <c r="C136" s="74">
        <v>610.38</v>
      </c>
      <c r="D136" s="2">
        <v>45060</v>
      </c>
      <c r="E136" s="76">
        <v>650.91</v>
      </c>
    </row>
    <row r="137" spans="1:5" ht="15.75" x14ac:dyDescent="0.2">
      <c r="A137" s="74">
        <v>3045042.3659999999</v>
      </c>
      <c r="B137" s="74">
        <v>399117.761</v>
      </c>
      <c r="C137" s="74">
        <v>610.38</v>
      </c>
      <c r="D137" s="2">
        <v>45061</v>
      </c>
      <c r="E137" s="76">
        <v>651.01</v>
      </c>
    </row>
    <row r="138" spans="1:5" ht="15.75" x14ac:dyDescent="0.2">
      <c r="A138" s="74">
        <v>3045042.3659999999</v>
      </c>
      <c r="B138" s="74">
        <v>399117.761</v>
      </c>
      <c r="C138" s="74">
        <v>610.38</v>
      </c>
      <c r="D138" s="2">
        <v>45062</v>
      </c>
      <c r="E138" s="76">
        <v>650.91</v>
      </c>
    </row>
    <row r="139" spans="1:5" ht="15.75" x14ac:dyDescent="0.2">
      <c r="A139" s="74">
        <v>3045042.3659999999</v>
      </c>
      <c r="B139" s="74">
        <v>399117.761</v>
      </c>
      <c r="C139" s="74">
        <v>610.38</v>
      </c>
      <c r="D139" s="2">
        <v>45063</v>
      </c>
      <c r="E139" s="76">
        <v>650.91</v>
      </c>
    </row>
    <row r="140" spans="1:5" ht="15.75" x14ac:dyDescent="0.2">
      <c r="A140" s="74">
        <v>3045042.3659999999</v>
      </c>
      <c r="B140" s="74">
        <v>399117.761</v>
      </c>
      <c r="C140" s="74">
        <v>610.38</v>
      </c>
      <c r="D140" s="2">
        <v>45064</v>
      </c>
      <c r="E140" s="76">
        <v>651.01</v>
      </c>
    </row>
    <row r="141" spans="1:5" ht="15.75" x14ac:dyDescent="0.2">
      <c r="A141" s="74">
        <v>3045042.3659999999</v>
      </c>
      <c r="B141" s="74">
        <v>399117.761</v>
      </c>
      <c r="C141" s="74">
        <v>610.38</v>
      </c>
      <c r="D141" s="2">
        <v>45065</v>
      </c>
      <c r="E141" s="76">
        <v>651.01</v>
      </c>
    </row>
    <row r="142" spans="1:5" ht="15.75" x14ac:dyDescent="0.2">
      <c r="A142" s="74">
        <v>3045042.3659999999</v>
      </c>
      <c r="B142" s="74">
        <v>399117.761</v>
      </c>
      <c r="C142" s="74">
        <v>610.38</v>
      </c>
      <c r="D142" s="2">
        <v>45066</v>
      </c>
      <c r="E142" s="76">
        <v>651.11</v>
      </c>
    </row>
    <row r="143" spans="1:5" ht="15.75" x14ac:dyDescent="0.2">
      <c r="A143" s="74">
        <v>3045042.3659999999</v>
      </c>
      <c r="B143" s="74">
        <v>399117.761</v>
      </c>
      <c r="C143" s="74">
        <v>610.38</v>
      </c>
      <c r="D143" s="2">
        <v>45067</v>
      </c>
      <c r="E143" s="76">
        <v>651.21</v>
      </c>
    </row>
    <row r="144" spans="1:5" ht="15.75" x14ac:dyDescent="0.2">
      <c r="A144" s="74">
        <v>3045042.3659999999</v>
      </c>
      <c r="B144" s="74">
        <v>399117.761</v>
      </c>
      <c r="C144" s="74">
        <v>610.38</v>
      </c>
      <c r="D144" s="2">
        <v>45068</v>
      </c>
      <c r="E144" s="76">
        <v>651.08000000000004</v>
      </c>
    </row>
    <row r="145" spans="1:5" ht="15.75" x14ac:dyDescent="0.2">
      <c r="A145" s="74">
        <v>3045042.3659999999</v>
      </c>
      <c r="B145" s="74">
        <v>399117.761</v>
      </c>
      <c r="C145" s="74">
        <v>610.38</v>
      </c>
      <c r="D145" s="2">
        <v>45069</v>
      </c>
      <c r="E145" s="76">
        <v>651.11</v>
      </c>
    </row>
    <row r="146" spans="1:5" ht="15.75" x14ac:dyDescent="0.2">
      <c r="A146" s="74">
        <v>3045042.3659999999</v>
      </c>
      <c r="B146" s="74">
        <v>399117.761</v>
      </c>
      <c r="C146" s="74">
        <v>610.38</v>
      </c>
      <c r="D146" s="2">
        <v>45070</v>
      </c>
      <c r="E146" s="76">
        <v>651.21</v>
      </c>
    </row>
    <row r="147" spans="1:5" ht="15.75" x14ac:dyDescent="0.2">
      <c r="A147" s="74">
        <v>3045042.3659999999</v>
      </c>
      <c r="B147" s="74">
        <v>399117.761</v>
      </c>
      <c r="C147" s="74">
        <v>610.38</v>
      </c>
      <c r="D147" s="2">
        <v>45071</v>
      </c>
      <c r="E147" s="76">
        <v>651.30999999999995</v>
      </c>
    </row>
    <row r="148" spans="1:5" ht="15.75" x14ac:dyDescent="0.2">
      <c r="A148" s="74">
        <v>3045042.3659999999</v>
      </c>
      <c r="B148" s="74">
        <v>399117.761</v>
      </c>
      <c r="C148" s="74">
        <v>610.38</v>
      </c>
      <c r="D148" s="2">
        <v>45072</v>
      </c>
      <c r="E148" s="76">
        <v>651.30999999999995</v>
      </c>
    </row>
    <row r="149" spans="1:5" ht="15.75" x14ac:dyDescent="0.2">
      <c r="A149" s="74">
        <v>3045042.3659999999</v>
      </c>
      <c r="B149" s="74">
        <v>399117.761</v>
      </c>
      <c r="C149" s="74">
        <v>610.38</v>
      </c>
      <c r="D149" s="2">
        <v>45073</v>
      </c>
      <c r="E149" s="76">
        <v>651.30999999999995</v>
      </c>
    </row>
    <row r="150" spans="1:5" ht="15.75" x14ac:dyDescent="0.2">
      <c r="A150" s="74">
        <v>3045042.3659999999</v>
      </c>
      <c r="B150" s="74">
        <v>399117.761</v>
      </c>
      <c r="C150" s="74">
        <v>610.38</v>
      </c>
      <c r="D150" s="2">
        <v>45074</v>
      </c>
      <c r="E150" s="76">
        <v>651.41</v>
      </c>
    </row>
    <row r="151" spans="1:5" ht="15.75" x14ac:dyDescent="0.2">
      <c r="A151" s="74">
        <v>3045042.3659999999</v>
      </c>
      <c r="B151" s="74">
        <v>399117.761</v>
      </c>
      <c r="C151" s="74">
        <v>610.38</v>
      </c>
      <c r="D151" s="2">
        <v>45075</v>
      </c>
      <c r="E151" s="76">
        <v>651.41</v>
      </c>
    </row>
    <row r="152" spans="1:5" ht="15.75" x14ac:dyDescent="0.2">
      <c r="A152" s="74">
        <v>3045042.3659999999</v>
      </c>
      <c r="B152" s="74">
        <v>399117.761</v>
      </c>
      <c r="C152" s="74">
        <v>610.38</v>
      </c>
      <c r="D152" s="2">
        <v>45076</v>
      </c>
      <c r="E152" s="76">
        <v>651.30999999999995</v>
      </c>
    </row>
    <row r="153" spans="1:5" ht="15.75" x14ac:dyDescent="0.2">
      <c r="A153" s="74">
        <v>3045042.3659999999</v>
      </c>
      <c r="B153" s="74">
        <v>399117.761</v>
      </c>
      <c r="C153" s="74">
        <v>610.38</v>
      </c>
      <c r="D153" s="2">
        <v>45077</v>
      </c>
      <c r="E153" s="76">
        <v>651.30999999999995</v>
      </c>
    </row>
    <row r="154" spans="1:5" ht="15.75" x14ac:dyDescent="0.2">
      <c r="A154" s="74">
        <v>3045042.3659999999</v>
      </c>
      <c r="B154" s="74">
        <v>399117.761</v>
      </c>
      <c r="C154" s="74">
        <v>610.38</v>
      </c>
      <c r="D154" s="2">
        <v>45078</v>
      </c>
      <c r="E154" s="76">
        <v>651.30999999999995</v>
      </c>
    </row>
    <row r="155" spans="1:5" ht="15.75" x14ac:dyDescent="0.2">
      <c r="A155" s="74">
        <v>3045042.3659999999</v>
      </c>
      <c r="B155" s="74">
        <v>399117.761</v>
      </c>
      <c r="C155" s="74">
        <v>610.38</v>
      </c>
      <c r="D155" s="2">
        <v>45079</v>
      </c>
      <c r="E155" s="76">
        <v>651.30999999999995</v>
      </c>
    </row>
    <row r="156" spans="1:5" ht="15.75" x14ac:dyDescent="0.2">
      <c r="A156" s="74">
        <v>3045042.3659999999</v>
      </c>
      <c r="B156" s="74">
        <v>399117.761</v>
      </c>
      <c r="C156" s="74">
        <v>610.38</v>
      </c>
      <c r="D156" s="2">
        <v>45080</v>
      </c>
      <c r="E156" s="76">
        <v>651.30999999999995</v>
      </c>
    </row>
    <row r="157" spans="1:5" ht="15.75" x14ac:dyDescent="0.2">
      <c r="A157" s="74">
        <v>3045042.3659999999</v>
      </c>
      <c r="B157" s="74">
        <v>399117.761</v>
      </c>
      <c r="C157" s="74">
        <v>610.38</v>
      </c>
      <c r="D157" s="2">
        <v>45081</v>
      </c>
      <c r="E157" s="76">
        <v>651.30999999999995</v>
      </c>
    </row>
    <row r="158" spans="1:5" ht="15.75" x14ac:dyDescent="0.2">
      <c r="A158" s="74">
        <v>3045042.3659999999</v>
      </c>
      <c r="B158" s="74">
        <v>399117.761</v>
      </c>
      <c r="C158" s="74">
        <v>610.38</v>
      </c>
      <c r="D158" s="2">
        <v>45082</v>
      </c>
      <c r="E158" s="76">
        <v>651.41</v>
      </c>
    </row>
    <row r="159" spans="1:5" ht="15.75" x14ac:dyDescent="0.2">
      <c r="A159" s="74">
        <v>3045042.3659999999</v>
      </c>
      <c r="B159" s="74">
        <v>399117.761</v>
      </c>
      <c r="C159" s="74">
        <v>610.38</v>
      </c>
      <c r="D159" s="2">
        <v>45083</v>
      </c>
      <c r="E159" s="76">
        <v>651.41</v>
      </c>
    </row>
    <row r="160" spans="1:5" ht="15.75" x14ac:dyDescent="0.2">
      <c r="A160" s="74">
        <v>3045042.3659999999</v>
      </c>
      <c r="B160" s="74">
        <v>399117.761</v>
      </c>
      <c r="C160" s="74">
        <v>610.38</v>
      </c>
      <c r="D160" s="2">
        <v>45084</v>
      </c>
      <c r="E160" s="76">
        <v>651.51</v>
      </c>
    </row>
    <row r="161" spans="1:5" ht="15.75" x14ac:dyDescent="0.2">
      <c r="A161" s="74">
        <v>3045042.3659999999</v>
      </c>
      <c r="B161" s="74">
        <v>399117.761</v>
      </c>
      <c r="C161" s="74">
        <v>610.38</v>
      </c>
      <c r="D161" s="2">
        <v>45085</v>
      </c>
      <c r="E161" s="76">
        <v>651.51</v>
      </c>
    </row>
    <row r="162" spans="1:5" ht="15.75" x14ac:dyDescent="0.2">
      <c r="A162" s="74">
        <v>3045042.3659999999</v>
      </c>
      <c r="B162" s="74">
        <v>399117.761</v>
      </c>
      <c r="C162" s="74">
        <v>610.38</v>
      </c>
      <c r="D162" s="2">
        <v>45086</v>
      </c>
      <c r="E162" s="76">
        <v>651.51</v>
      </c>
    </row>
    <row r="163" spans="1:5" ht="15.75" x14ac:dyDescent="0.2">
      <c r="A163" s="74">
        <v>3045042.3659999999</v>
      </c>
      <c r="B163" s="74">
        <v>399117.761</v>
      </c>
      <c r="C163" s="74">
        <v>610.38</v>
      </c>
      <c r="D163" s="2">
        <v>45087</v>
      </c>
      <c r="E163" s="76">
        <v>651.51</v>
      </c>
    </row>
    <row r="164" spans="1:5" ht="15.75" x14ac:dyDescent="0.2">
      <c r="A164" s="74">
        <v>3045042.3659999999</v>
      </c>
      <c r="B164" s="74">
        <v>399117.761</v>
      </c>
      <c r="C164" s="74">
        <v>610.38</v>
      </c>
      <c r="D164" s="2">
        <v>45088</v>
      </c>
      <c r="E164" s="76">
        <v>651.61</v>
      </c>
    </row>
    <row r="165" spans="1:5" ht="15.75" x14ac:dyDescent="0.2">
      <c r="A165" s="74">
        <v>3045042.3659999999</v>
      </c>
      <c r="B165" s="74">
        <v>399117.761</v>
      </c>
      <c r="C165" s="74">
        <v>610.38</v>
      </c>
      <c r="D165" s="2">
        <v>45089</v>
      </c>
      <c r="E165" s="76">
        <v>651.61</v>
      </c>
    </row>
    <row r="166" spans="1:5" ht="15.75" x14ac:dyDescent="0.2">
      <c r="A166" s="74">
        <v>3045042.3659999999</v>
      </c>
      <c r="B166" s="74">
        <v>399117.761</v>
      </c>
      <c r="C166" s="74">
        <v>610.38</v>
      </c>
      <c r="D166" s="2">
        <v>45090</v>
      </c>
      <c r="E166" s="76">
        <v>651.71</v>
      </c>
    </row>
    <row r="167" spans="1:5" ht="15.75" x14ac:dyDescent="0.2">
      <c r="A167" s="74">
        <v>3045042.3659999999</v>
      </c>
      <c r="B167" s="74">
        <v>399117.761</v>
      </c>
      <c r="C167" s="74">
        <v>610.38</v>
      </c>
      <c r="D167" s="2">
        <v>45091</v>
      </c>
      <c r="E167" s="76">
        <v>651.51</v>
      </c>
    </row>
    <row r="168" spans="1:5" ht="15.75" x14ac:dyDescent="0.2">
      <c r="A168" s="74">
        <v>3045042.3659999999</v>
      </c>
      <c r="B168" s="74">
        <v>399117.761</v>
      </c>
      <c r="C168" s="74">
        <v>610.38</v>
      </c>
      <c r="D168" s="2">
        <v>45092</v>
      </c>
      <c r="E168" s="76">
        <v>651.61</v>
      </c>
    </row>
    <row r="169" spans="1:5" ht="15.75" x14ac:dyDescent="0.2">
      <c r="A169" s="74">
        <v>3045042.3659999999</v>
      </c>
      <c r="B169" s="74">
        <v>399117.761</v>
      </c>
      <c r="C169" s="74">
        <v>610.38</v>
      </c>
      <c r="D169" s="2">
        <v>45093</v>
      </c>
      <c r="E169" s="76">
        <v>651.61</v>
      </c>
    </row>
    <row r="170" spans="1:5" ht="15.75" x14ac:dyDescent="0.2">
      <c r="A170" s="74">
        <v>3045042.3659999999</v>
      </c>
      <c r="B170" s="74">
        <v>399117.761</v>
      </c>
      <c r="C170" s="74">
        <v>610.38</v>
      </c>
      <c r="D170" s="2">
        <v>45094</v>
      </c>
      <c r="E170" s="76">
        <v>651.61</v>
      </c>
    </row>
    <row r="171" spans="1:5" ht="15.75" x14ac:dyDescent="0.2">
      <c r="A171" s="74">
        <v>3045042.3659999999</v>
      </c>
      <c r="B171" s="74">
        <v>399117.761</v>
      </c>
      <c r="C171" s="74">
        <v>610.38</v>
      </c>
      <c r="D171" s="2">
        <v>45095</v>
      </c>
      <c r="E171" s="76">
        <v>651.30999999999995</v>
      </c>
    </row>
    <row r="172" spans="1:5" ht="15.75" x14ac:dyDescent="0.2">
      <c r="A172" s="74">
        <v>3045042.3659999999</v>
      </c>
      <c r="B172" s="74">
        <v>399117.761</v>
      </c>
      <c r="C172" s="74">
        <v>610.38</v>
      </c>
      <c r="D172" s="2">
        <v>45096</v>
      </c>
      <c r="E172" s="76">
        <v>651.41</v>
      </c>
    </row>
    <row r="173" spans="1:5" ht="15.75" x14ac:dyDescent="0.2">
      <c r="A173" s="74">
        <v>3045042.3659999999</v>
      </c>
      <c r="B173" s="74">
        <v>399117.761</v>
      </c>
      <c r="C173" s="74">
        <v>610.38</v>
      </c>
      <c r="D173" s="2">
        <v>45097</v>
      </c>
      <c r="E173" s="76">
        <v>651.41</v>
      </c>
    </row>
    <row r="174" spans="1:5" ht="15.75" x14ac:dyDescent="0.2">
      <c r="A174" s="74">
        <v>3045042.3659999999</v>
      </c>
      <c r="B174" s="74">
        <v>399117.761</v>
      </c>
      <c r="C174" s="74">
        <v>610.38</v>
      </c>
      <c r="D174" s="2">
        <v>45098</v>
      </c>
      <c r="E174" s="76">
        <v>651.51</v>
      </c>
    </row>
    <row r="175" spans="1:5" ht="15.75" x14ac:dyDescent="0.2">
      <c r="A175" s="74">
        <v>3045042.3659999999</v>
      </c>
      <c r="B175" s="74">
        <v>399117.761</v>
      </c>
      <c r="C175" s="74">
        <v>610.38</v>
      </c>
      <c r="D175" s="2">
        <v>45099</v>
      </c>
      <c r="E175" s="76">
        <v>651.51</v>
      </c>
    </row>
    <row r="176" spans="1:5" ht="15.75" x14ac:dyDescent="0.2">
      <c r="A176" s="74">
        <v>3045042.3659999999</v>
      </c>
      <c r="B176" s="74">
        <v>399117.761</v>
      </c>
      <c r="C176" s="74">
        <v>610.38</v>
      </c>
      <c r="D176" s="2">
        <v>45100</v>
      </c>
      <c r="E176" s="76">
        <v>651.51</v>
      </c>
    </row>
    <row r="177" spans="1:5" ht="15.75" x14ac:dyDescent="0.2">
      <c r="A177" s="74">
        <v>3045042.3659999999</v>
      </c>
      <c r="B177" s="74">
        <v>399117.761</v>
      </c>
      <c r="C177" s="74">
        <v>610.38</v>
      </c>
      <c r="D177" s="2">
        <v>45101</v>
      </c>
      <c r="E177" s="76">
        <v>651.61</v>
      </c>
    </row>
    <row r="178" spans="1:5" ht="15.75" x14ac:dyDescent="0.2">
      <c r="A178" s="74">
        <v>3045042.3659999999</v>
      </c>
      <c r="B178" s="74">
        <v>399117.761</v>
      </c>
      <c r="C178" s="74">
        <v>610.38</v>
      </c>
      <c r="D178" s="2">
        <v>45102</v>
      </c>
      <c r="E178" s="76">
        <v>651.61</v>
      </c>
    </row>
    <row r="179" spans="1:5" ht="15.75" x14ac:dyDescent="0.2">
      <c r="A179" s="74">
        <v>3045042.3659999999</v>
      </c>
      <c r="B179" s="74">
        <v>399117.761</v>
      </c>
      <c r="C179" s="74">
        <v>610.38</v>
      </c>
      <c r="D179" s="2">
        <v>45103</v>
      </c>
      <c r="E179" s="76">
        <v>651.71</v>
      </c>
    </row>
    <row r="180" spans="1:5" ht="15.75" x14ac:dyDescent="0.2">
      <c r="A180" s="74">
        <v>3045042.3659999999</v>
      </c>
      <c r="B180" s="74">
        <v>399117.761</v>
      </c>
      <c r="C180" s="74">
        <v>610.38</v>
      </c>
      <c r="D180" s="2">
        <v>45104</v>
      </c>
      <c r="E180" s="76">
        <v>651.71</v>
      </c>
    </row>
    <row r="181" spans="1:5" ht="15.75" x14ac:dyDescent="0.2">
      <c r="A181" s="74">
        <v>3045042.3659999999</v>
      </c>
      <c r="B181" s="74">
        <v>399117.761</v>
      </c>
      <c r="C181" s="74">
        <v>610.38</v>
      </c>
      <c r="D181" s="2">
        <v>45105</v>
      </c>
      <c r="E181" s="76">
        <v>651.71</v>
      </c>
    </row>
    <row r="182" spans="1:5" ht="15.75" x14ac:dyDescent="0.2">
      <c r="A182" s="74">
        <v>3045042.3659999999</v>
      </c>
      <c r="B182" s="74">
        <v>399117.761</v>
      </c>
      <c r="C182" s="74">
        <v>610.38</v>
      </c>
      <c r="D182" s="2">
        <v>45106</v>
      </c>
      <c r="E182" s="76">
        <v>651.80999999999995</v>
      </c>
    </row>
    <row r="183" spans="1:5" ht="15.75" x14ac:dyDescent="0.2">
      <c r="A183" s="74">
        <v>3045042.3659999999</v>
      </c>
      <c r="B183" s="74">
        <v>399117.761</v>
      </c>
      <c r="C183" s="74">
        <v>610.38</v>
      </c>
      <c r="D183" s="2">
        <v>45107</v>
      </c>
      <c r="E183" s="76">
        <v>651.80999999999995</v>
      </c>
    </row>
    <row r="184" spans="1:5" ht="15.75" x14ac:dyDescent="0.2">
      <c r="A184" s="74">
        <v>3045042.3659999999</v>
      </c>
      <c r="B184" s="74">
        <v>399117.761</v>
      </c>
      <c r="C184" s="74">
        <v>610.38</v>
      </c>
      <c r="D184" s="2">
        <v>45108</v>
      </c>
      <c r="E184" s="76">
        <v>652.01</v>
      </c>
    </row>
    <row r="185" spans="1:5" ht="15.75" x14ac:dyDescent="0.2">
      <c r="A185" s="74">
        <v>3045042.3659999999</v>
      </c>
      <c r="B185" s="74">
        <v>399117.761</v>
      </c>
      <c r="C185" s="74">
        <v>610.38</v>
      </c>
      <c r="D185" s="2">
        <v>45109</v>
      </c>
      <c r="E185" s="76">
        <v>652.01</v>
      </c>
    </row>
    <row r="186" spans="1:5" ht="15.75" x14ac:dyDescent="0.2">
      <c r="A186" s="74">
        <v>3045042.3659999999</v>
      </c>
      <c r="B186" s="74">
        <v>399117.761</v>
      </c>
      <c r="C186" s="74">
        <v>610.38</v>
      </c>
      <c r="D186" s="2">
        <v>45110</v>
      </c>
      <c r="E186" s="76">
        <v>652.01</v>
      </c>
    </row>
    <row r="187" spans="1:5" ht="15.75" x14ac:dyDescent="0.2">
      <c r="A187" s="74">
        <v>3045042.3659999999</v>
      </c>
      <c r="B187" s="74">
        <v>399117.761</v>
      </c>
      <c r="C187" s="74">
        <v>610.38</v>
      </c>
      <c r="D187" s="2">
        <v>45111</v>
      </c>
      <c r="E187" s="76">
        <v>652.01</v>
      </c>
    </row>
    <row r="188" spans="1:5" ht="15.75" x14ac:dyDescent="0.2">
      <c r="A188" s="74">
        <v>3045042.3659999999</v>
      </c>
      <c r="B188" s="74">
        <v>399117.761</v>
      </c>
      <c r="C188" s="74">
        <v>610.38</v>
      </c>
      <c r="D188" s="2">
        <v>45112</v>
      </c>
      <c r="E188" s="76">
        <v>652.11</v>
      </c>
    </row>
    <row r="189" spans="1:5" ht="15.75" x14ac:dyDescent="0.2">
      <c r="A189" s="74">
        <v>3045042.3659999999</v>
      </c>
      <c r="B189" s="74">
        <v>399117.761</v>
      </c>
      <c r="C189" s="74">
        <v>610.38</v>
      </c>
      <c r="D189" s="2">
        <v>45113</v>
      </c>
      <c r="E189" s="76">
        <v>652.21</v>
      </c>
    </row>
    <row r="190" spans="1:5" ht="15.75" x14ac:dyDescent="0.2">
      <c r="A190" s="74">
        <v>3045042.3659999999</v>
      </c>
      <c r="B190" s="74">
        <v>399117.761</v>
      </c>
      <c r="C190" s="74">
        <v>610.38</v>
      </c>
      <c r="D190" s="2">
        <v>45114</v>
      </c>
      <c r="E190" s="76">
        <v>652.21</v>
      </c>
    </row>
    <row r="191" spans="1:5" ht="15.75" x14ac:dyDescent="0.2">
      <c r="A191" s="74">
        <v>3045042.3659999999</v>
      </c>
      <c r="B191" s="74">
        <v>399117.761</v>
      </c>
      <c r="C191" s="74">
        <v>610.38</v>
      </c>
      <c r="D191" s="2">
        <v>45115</v>
      </c>
      <c r="E191" s="76">
        <v>652.21</v>
      </c>
    </row>
    <row r="192" spans="1:5" ht="15.75" x14ac:dyDescent="0.2">
      <c r="A192" s="74">
        <v>3045042.3659999999</v>
      </c>
      <c r="B192" s="74">
        <v>399117.761</v>
      </c>
      <c r="C192" s="74">
        <v>610.38</v>
      </c>
      <c r="D192" s="2">
        <v>45116</v>
      </c>
      <c r="E192" s="76">
        <v>652.30999999999995</v>
      </c>
    </row>
    <row r="193" spans="1:5" ht="15.75" x14ac:dyDescent="0.2">
      <c r="A193" s="74">
        <v>3045042.3659999999</v>
      </c>
      <c r="B193" s="74">
        <v>399117.761</v>
      </c>
      <c r="C193" s="74">
        <v>610.38</v>
      </c>
      <c r="D193" s="2">
        <v>45117</v>
      </c>
      <c r="E193" s="76">
        <v>652.30999999999995</v>
      </c>
    </row>
    <row r="194" spans="1:5" ht="15.75" x14ac:dyDescent="0.2">
      <c r="A194" s="74">
        <v>3045042.3659999999</v>
      </c>
      <c r="B194" s="74">
        <v>399117.761</v>
      </c>
      <c r="C194" s="74">
        <v>610.38</v>
      </c>
      <c r="D194" s="2">
        <v>45118</v>
      </c>
      <c r="E194" s="76">
        <v>652.30999999999995</v>
      </c>
    </row>
    <row r="195" spans="1:5" ht="15.75" x14ac:dyDescent="0.2">
      <c r="A195" s="74">
        <v>3045042.3659999999</v>
      </c>
      <c r="B195" s="74">
        <v>399117.761</v>
      </c>
      <c r="C195" s="74">
        <v>610.38</v>
      </c>
      <c r="D195" s="2">
        <v>45119</v>
      </c>
      <c r="E195" s="76">
        <v>652.41</v>
      </c>
    </row>
    <row r="196" spans="1:5" ht="15.75" x14ac:dyDescent="0.2">
      <c r="A196" s="74">
        <v>3045042.3659999999</v>
      </c>
      <c r="B196" s="74">
        <v>399117.761</v>
      </c>
      <c r="C196" s="74">
        <v>610.38</v>
      </c>
      <c r="D196" s="2">
        <v>45120</v>
      </c>
      <c r="E196" s="76">
        <v>652.31399999999996</v>
      </c>
    </row>
    <row r="197" spans="1:5" ht="15.75" x14ac:dyDescent="0.2">
      <c r="A197" s="74">
        <v>3045042.3659999999</v>
      </c>
      <c r="B197" s="74">
        <v>399117.761</v>
      </c>
      <c r="C197" s="74">
        <v>610.38</v>
      </c>
      <c r="D197" s="2">
        <v>45121</v>
      </c>
      <c r="E197" s="76">
        <v>652.21400000000006</v>
      </c>
    </row>
    <row r="198" spans="1:5" ht="15.75" x14ac:dyDescent="0.2">
      <c r="A198" s="74">
        <v>3045042.3659999999</v>
      </c>
      <c r="B198" s="74">
        <v>399117.761</v>
      </c>
      <c r="C198" s="74">
        <v>610.38</v>
      </c>
      <c r="D198" s="2">
        <v>45122</v>
      </c>
      <c r="E198" s="76">
        <v>652.31399999999996</v>
      </c>
    </row>
    <row r="199" spans="1:5" ht="15.75" x14ac:dyDescent="0.2">
      <c r="A199" s="74">
        <v>3045042.3659999999</v>
      </c>
      <c r="B199" s="74">
        <v>399117.761</v>
      </c>
      <c r="C199" s="74">
        <v>610.38</v>
      </c>
      <c r="D199" s="2">
        <v>45123</v>
      </c>
      <c r="E199" s="76">
        <v>652.41399999999999</v>
      </c>
    </row>
    <row r="200" spans="1:5" ht="15.75" x14ac:dyDescent="0.2">
      <c r="A200" s="74">
        <v>3045042.3659999999</v>
      </c>
      <c r="B200" s="74">
        <v>399117.761</v>
      </c>
      <c r="C200" s="74">
        <v>610.38</v>
      </c>
      <c r="D200" s="2">
        <v>45124</v>
      </c>
      <c r="E200" s="76">
        <v>652.51400000000001</v>
      </c>
    </row>
    <row r="201" spans="1:5" ht="15.75" x14ac:dyDescent="0.2">
      <c r="A201" s="74">
        <v>3045042.3659999999</v>
      </c>
      <c r="B201" s="74">
        <v>399117.761</v>
      </c>
      <c r="C201" s="74">
        <v>610.38</v>
      </c>
      <c r="D201" s="2">
        <v>45125</v>
      </c>
      <c r="E201" s="76">
        <v>652.61400000000003</v>
      </c>
    </row>
    <row r="202" spans="1:5" ht="15.75" x14ac:dyDescent="0.2">
      <c r="A202" s="74">
        <v>3045042.3659999999</v>
      </c>
      <c r="B202" s="74">
        <v>399117.761</v>
      </c>
      <c r="C202" s="74">
        <v>610.38</v>
      </c>
      <c r="D202" s="2">
        <v>45126</v>
      </c>
      <c r="E202" s="76">
        <v>652.71400000000006</v>
      </c>
    </row>
    <row r="203" spans="1:5" ht="15.75" x14ac:dyDescent="0.2">
      <c r="A203" s="74">
        <v>3045042.3659999999</v>
      </c>
      <c r="B203" s="74">
        <v>399117.761</v>
      </c>
      <c r="C203" s="74">
        <v>610.38</v>
      </c>
      <c r="D203" s="2">
        <v>45127</v>
      </c>
      <c r="E203" s="76">
        <v>652.80999999999995</v>
      </c>
    </row>
    <row r="204" spans="1:5" ht="15.75" x14ac:dyDescent="0.2">
      <c r="A204" s="74">
        <v>3045042.3659999999</v>
      </c>
      <c r="B204" s="74">
        <v>399117.761</v>
      </c>
      <c r="C204" s="74">
        <v>610.38</v>
      </c>
      <c r="D204" s="2">
        <v>45128</v>
      </c>
      <c r="E204" s="76">
        <v>652.91</v>
      </c>
    </row>
    <row r="205" spans="1:5" ht="15.75" x14ac:dyDescent="0.2">
      <c r="A205" s="74">
        <v>3045042.3659999999</v>
      </c>
      <c r="B205" s="74">
        <v>399117.761</v>
      </c>
      <c r="C205" s="74">
        <v>610.38</v>
      </c>
      <c r="D205" s="2">
        <v>45129</v>
      </c>
      <c r="E205" s="76">
        <v>652.91</v>
      </c>
    </row>
    <row r="206" spans="1:5" ht="15.75" x14ac:dyDescent="0.2">
      <c r="A206" s="74">
        <v>3045042.3659999999</v>
      </c>
      <c r="B206" s="74">
        <v>399117.761</v>
      </c>
      <c r="C206" s="74">
        <v>610.38</v>
      </c>
      <c r="D206" s="2">
        <v>45130</v>
      </c>
      <c r="E206" s="76">
        <v>653.01</v>
      </c>
    </row>
    <row r="207" spans="1:5" ht="15.75" x14ac:dyDescent="0.2">
      <c r="A207" s="74">
        <v>3045042.3659999999</v>
      </c>
      <c r="B207" s="74">
        <v>399117.761</v>
      </c>
      <c r="C207" s="74">
        <v>610.38</v>
      </c>
      <c r="D207" s="2">
        <v>45131</v>
      </c>
      <c r="E207" s="76">
        <v>653.11</v>
      </c>
    </row>
    <row r="208" spans="1:5" ht="15.75" x14ac:dyDescent="0.2">
      <c r="A208" s="74">
        <v>3045042.3659999999</v>
      </c>
      <c r="B208" s="74">
        <v>399117.761</v>
      </c>
      <c r="C208" s="74">
        <v>610.38</v>
      </c>
      <c r="D208" s="2">
        <v>45132</v>
      </c>
      <c r="E208" s="76">
        <v>653.30999999999995</v>
      </c>
    </row>
    <row r="209" spans="1:5" ht="15.75" x14ac:dyDescent="0.2">
      <c r="A209" s="74">
        <v>3045042.3659999999</v>
      </c>
      <c r="B209" s="74">
        <v>399117.761</v>
      </c>
      <c r="C209" s="74">
        <v>610.38</v>
      </c>
      <c r="D209" s="2">
        <v>45133</v>
      </c>
      <c r="E209" s="76">
        <v>653.51</v>
      </c>
    </row>
    <row r="210" spans="1:5" ht="15.75" x14ac:dyDescent="0.2">
      <c r="A210" s="74">
        <v>3045042.3659999999</v>
      </c>
      <c r="B210" s="74">
        <v>399117.761</v>
      </c>
      <c r="C210" s="74">
        <v>610.38</v>
      </c>
      <c r="D210" s="2">
        <v>45134</v>
      </c>
      <c r="E210" s="76">
        <v>653.41399999999999</v>
      </c>
    </row>
    <row r="211" spans="1:5" ht="15.75" x14ac:dyDescent="0.2">
      <c r="A211" s="74">
        <v>3045042.3659999999</v>
      </c>
      <c r="B211" s="74">
        <v>399117.761</v>
      </c>
      <c r="C211" s="74">
        <v>610.38</v>
      </c>
      <c r="D211" s="2">
        <v>45135</v>
      </c>
      <c r="E211" s="76">
        <v>653.61400000000003</v>
      </c>
    </row>
    <row r="212" spans="1:5" ht="15.75" x14ac:dyDescent="0.2">
      <c r="A212" s="74">
        <v>3045042.3659999999</v>
      </c>
      <c r="B212" s="74">
        <v>399117.761</v>
      </c>
      <c r="C212" s="74">
        <v>610.38</v>
      </c>
      <c r="D212" s="2">
        <v>45136</v>
      </c>
      <c r="E212" s="76">
        <v>653.61400000000003</v>
      </c>
    </row>
    <row r="213" spans="1:5" ht="15.75" x14ac:dyDescent="0.2">
      <c r="A213" s="74">
        <v>3045042.3659999999</v>
      </c>
      <c r="B213" s="74">
        <v>399117.761</v>
      </c>
      <c r="C213" s="74">
        <v>610.38</v>
      </c>
      <c r="D213" s="2">
        <v>45137</v>
      </c>
      <c r="E213" s="76">
        <v>653.71400000000006</v>
      </c>
    </row>
    <row r="214" spans="1:5" ht="15.75" x14ac:dyDescent="0.2">
      <c r="A214" s="74">
        <v>3045042.3659999999</v>
      </c>
      <c r="B214" s="74">
        <v>399117.761</v>
      </c>
      <c r="C214" s="74">
        <v>610.38</v>
      </c>
      <c r="D214" s="2">
        <v>45138</v>
      </c>
      <c r="E214" s="76">
        <v>653.81399999999996</v>
      </c>
    </row>
    <row r="215" spans="1:5" ht="15.75" x14ac:dyDescent="0.2">
      <c r="A215" s="74">
        <v>3045042.3659999999</v>
      </c>
      <c r="B215" s="74">
        <v>399117.761</v>
      </c>
      <c r="C215" s="74">
        <v>610.38</v>
      </c>
      <c r="D215" s="2">
        <v>45139</v>
      </c>
      <c r="E215" s="76">
        <v>654.11400000000003</v>
      </c>
    </row>
    <row r="216" spans="1:5" ht="15.75" x14ac:dyDescent="0.2">
      <c r="A216" s="74">
        <v>3045042.3659999999</v>
      </c>
      <c r="B216" s="74">
        <v>399117.761</v>
      </c>
      <c r="C216" s="74">
        <v>610.38</v>
      </c>
      <c r="D216" s="2">
        <v>45140</v>
      </c>
      <c r="E216" s="76">
        <v>655.01400000000001</v>
      </c>
    </row>
    <row r="217" spans="1:5" ht="15.75" x14ac:dyDescent="0.2">
      <c r="A217" s="74">
        <v>3045042.3659999999</v>
      </c>
      <c r="B217" s="74">
        <v>399117.761</v>
      </c>
      <c r="C217" s="74">
        <v>610.38</v>
      </c>
      <c r="D217" s="2">
        <v>45141</v>
      </c>
      <c r="E217" s="76">
        <v>655.71400000000006</v>
      </c>
    </row>
    <row r="218" spans="1:5" ht="15.75" x14ac:dyDescent="0.2">
      <c r="A218" s="74">
        <v>3045042.3659999999</v>
      </c>
      <c r="B218" s="74">
        <v>399117.761</v>
      </c>
      <c r="C218" s="74">
        <v>610.38</v>
      </c>
      <c r="D218" s="2">
        <v>45142</v>
      </c>
      <c r="E218" s="76">
        <v>642.51400000000001</v>
      </c>
    </row>
    <row r="219" spans="1:5" ht="15.75" x14ac:dyDescent="0.2">
      <c r="A219" s="74">
        <v>3045042.3659999999</v>
      </c>
      <c r="B219" s="74">
        <v>399117.761</v>
      </c>
      <c r="C219" s="74">
        <v>610.38</v>
      </c>
      <c r="D219" s="2">
        <v>45143</v>
      </c>
      <c r="E219" s="76">
        <v>637.91399999999999</v>
      </c>
    </row>
    <row r="220" spans="1:5" ht="15.75" x14ac:dyDescent="0.2">
      <c r="A220" s="74">
        <v>3045042.3659999999</v>
      </c>
      <c r="B220" s="74">
        <v>399117.761</v>
      </c>
      <c r="C220" s="74">
        <v>610.38</v>
      </c>
      <c r="D220" s="2">
        <v>45144</v>
      </c>
      <c r="E220" s="76">
        <v>637.71400000000006</v>
      </c>
    </row>
    <row r="221" spans="1:5" ht="15.75" x14ac:dyDescent="0.2">
      <c r="A221" s="74">
        <v>3045042.3659999999</v>
      </c>
      <c r="B221" s="74">
        <v>399117.761</v>
      </c>
      <c r="C221" s="74">
        <v>610.38</v>
      </c>
      <c r="D221" s="2">
        <v>45145</v>
      </c>
      <c r="E221" s="76">
        <v>637.71400000000006</v>
      </c>
    </row>
    <row r="222" spans="1:5" ht="15.75" x14ac:dyDescent="0.2">
      <c r="A222" s="74">
        <v>3045042.3659999999</v>
      </c>
      <c r="B222" s="74">
        <v>399117.761</v>
      </c>
      <c r="C222" s="74">
        <v>610.38</v>
      </c>
      <c r="D222" s="2">
        <v>45146</v>
      </c>
      <c r="E222" s="76">
        <v>637.81399999999996</v>
      </c>
    </row>
    <row r="223" spans="1:5" ht="15.75" x14ac:dyDescent="0.2">
      <c r="A223" s="74">
        <v>3045042.3659999999</v>
      </c>
      <c r="B223" s="74">
        <v>399117.761</v>
      </c>
      <c r="C223" s="74">
        <v>610.38</v>
      </c>
      <c r="D223" s="2">
        <v>45147</v>
      </c>
      <c r="E223" s="76">
        <v>637.91399999999999</v>
      </c>
    </row>
    <row r="224" spans="1:5" ht="15.75" x14ac:dyDescent="0.2">
      <c r="A224" s="74">
        <v>3045042.3659999999</v>
      </c>
      <c r="B224" s="74">
        <v>399117.761</v>
      </c>
      <c r="C224" s="74">
        <v>610.38</v>
      </c>
      <c r="D224" s="2">
        <v>45148</v>
      </c>
      <c r="E224" s="75"/>
    </row>
    <row r="225" spans="1:5" ht="15.75" x14ac:dyDescent="0.2">
      <c r="A225" s="74">
        <v>3045042.3659999999</v>
      </c>
      <c r="B225" s="74">
        <v>399117.761</v>
      </c>
      <c r="C225" s="74">
        <v>610.38</v>
      </c>
      <c r="D225" s="2">
        <v>45149</v>
      </c>
      <c r="E225" s="76">
        <v>638.01400000000001</v>
      </c>
    </row>
    <row r="226" spans="1:5" ht="15.75" x14ac:dyDescent="0.2">
      <c r="A226" s="74">
        <v>3045042.3659999999</v>
      </c>
      <c r="B226" s="74">
        <v>399117.761</v>
      </c>
      <c r="C226" s="74">
        <v>610.38</v>
      </c>
      <c r="D226" s="2">
        <v>45150</v>
      </c>
      <c r="E226" s="76">
        <v>638.01400000000001</v>
      </c>
    </row>
    <row r="227" spans="1:5" ht="15.75" x14ac:dyDescent="0.2">
      <c r="A227" s="74">
        <v>3045042.3659999999</v>
      </c>
      <c r="B227" s="74">
        <v>399117.761</v>
      </c>
      <c r="C227" s="74">
        <v>610.38</v>
      </c>
      <c r="D227" s="2">
        <v>45151</v>
      </c>
      <c r="E227" s="76">
        <v>638.11400000000003</v>
      </c>
    </row>
    <row r="228" spans="1:5" ht="15.75" x14ac:dyDescent="0.2">
      <c r="A228" s="74">
        <v>3045042.3659999999</v>
      </c>
      <c r="B228" s="74">
        <v>399117.761</v>
      </c>
      <c r="C228" s="74">
        <v>610.38</v>
      </c>
      <c r="D228" s="2">
        <v>45152</v>
      </c>
      <c r="E228" s="76">
        <v>638.11400000000003</v>
      </c>
    </row>
    <row r="229" spans="1:5" ht="15.75" x14ac:dyDescent="0.2">
      <c r="A229" s="74">
        <v>3045042.3659999999</v>
      </c>
      <c r="B229" s="74">
        <v>399117.761</v>
      </c>
      <c r="C229" s="74">
        <v>610.38</v>
      </c>
      <c r="D229" s="2">
        <v>45153</v>
      </c>
      <c r="E229" s="80">
        <v>611.01400000000001</v>
      </c>
    </row>
    <row r="230" spans="1:5" ht="15.75" x14ac:dyDescent="0.2">
      <c r="A230" s="74">
        <v>3045042.3659999999</v>
      </c>
      <c r="B230" s="74">
        <v>399117.761</v>
      </c>
      <c r="C230" s="74">
        <v>610.38</v>
      </c>
      <c r="D230" s="2">
        <v>45154</v>
      </c>
      <c r="E230" s="76">
        <v>611.01400000000001</v>
      </c>
    </row>
    <row r="231" spans="1:5" ht="15.75" x14ac:dyDescent="0.2">
      <c r="A231" s="74">
        <v>3045042.3659999999</v>
      </c>
      <c r="B231" s="74">
        <v>399117.761</v>
      </c>
      <c r="C231" s="74">
        <v>610.38</v>
      </c>
      <c r="D231" s="2">
        <v>45155</v>
      </c>
      <c r="E231" s="76">
        <v>648.51400000000001</v>
      </c>
    </row>
    <row r="232" spans="1:5" ht="15.75" x14ac:dyDescent="0.2">
      <c r="A232" s="74">
        <v>3045042.3659999999</v>
      </c>
      <c r="B232" s="74">
        <v>399117.761</v>
      </c>
      <c r="C232" s="74">
        <v>610.38</v>
      </c>
      <c r="D232" s="2">
        <v>45156</v>
      </c>
      <c r="E232" s="76">
        <v>660.31399999999996</v>
      </c>
    </row>
    <row r="233" spans="1:5" ht="15.75" x14ac:dyDescent="0.2">
      <c r="A233" s="74">
        <v>3045042.3659999999</v>
      </c>
      <c r="B233" s="74">
        <v>399117.761</v>
      </c>
      <c r="C233" s="74">
        <v>610.38</v>
      </c>
      <c r="D233" s="2">
        <v>45157</v>
      </c>
      <c r="E233" s="76">
        <v>665.31399999999996</v>
      </c>
    </row>
    <row r="234" spans="1:5" ht="15.75" x14ac:dyDescent="0.2">
      <c r="A234" s="74">
        <v>3045042.3659999999</v>
      </c>
      <c r="B234" s="74">
        <v>399117.761</v>
      </c>
      <c r="C234" s="74">
        <v>610.38</v>
      </c>
      <c r="D234" s="2">
        <v>45158</v>
      </c>
      <c r="E234" s="76">
        <v>668.31399999999996</v>
      </c>
    </row>
    <row r="235" spans="1:5" ht="15.75" x14ac:dyDescent="0.2">
      <c r="A235" s="74">
        <v>3045042.3659999999</v>
      </c>
      <c r="B235" s="74">
        <v>399117.761</v>
      </c>
      <c r="C235" s="74">
        <v>610.38</v>
      </c>
      <c r="D235" s="2">
        <v>45159</v>
      </c>
      <c r="E235" s="76">
        <v>670.31399999999996</v>
      </c>
    </row>
    <row r="236" spans="1:5" ht="15.75" x14ac:dyDescent="0.2">
      <c r="A236" s="74">
        <v>3045042.3659999999</v>
      </c>
      <c r="B236" s="74">
        <v>399117.761</v>
      </c>
      <c r="C236" s="74">
        <v>610.38</v>
      </c>
      <c r="D236" s="2">
        <v>45160</v>
      </c>
      <c r="E236" s="76">
        <v>671.61400000000003</v>
      </c>
    </row>
    <row r="237" spans="1:5" ht="15.75" x14ac:dyDescent="0.2">
      <c r="A237" s="74">
        <v>3045042.3659999999</v>
      </c>
      <c r="B237" s="74">
        <v>399117.761</v>
      </c>
      <c r="C237" s="74">
        <v>610.38</v>
      </c>
      <c r="D237" s="2">
        <v>45161</v>
      </c>
      <c r="E237" s="76">
        <v>672.93899999999996</v>
      </c>
    </row>
    <row r="238" spans="1:5" ht="15.75" x14ac:dyDescent="0.2">
      <c r="A238" s="74">
        <v>3045042.3659999999</v>
      </c>
      <c r="B238" s="74">
        <v>399117.761</v>
      </c>
      <c r="C238" s="74">
        <v>610.38</v>
      </c>
      <c r="D238" s="2">
        <v>45162</v>
      </c>
      <c r="E238" s="76">
        <v>673.51400000000001</v>
      </c>
    </row>
    <row r="239" spans="1:5" ht="15.75" x14ac:dyDescent="0.2">
      <c r="A239" s="74">
        <v>3045042.3659999999</v>
      </c>
      <c r="B239" s="74">
        <v>399117.761</v>
      </c>
      <c r="C239" s="74">
        <v>610.38</v>
      </c>
      <c r="D239" s="2">
        <v>45163</v>
      </c>
      <c r="E239" s="76">
        <v>674.21400000000006</v>
      </c>
    </row>
    <row r="240" spans="1:5" ht="15.75" x14ac:dyDescent="0.2">
      <c r="A240" s="74">
        <v>3045042.3659999999</v>
      </c>
      <c r="B240" s="74">
        <v>399117.761</v>
      </c>
      <c r="C240" s="74">
        <v>610.38</v>
      </c>
      <c r="D240" s="2">
        <v>45164</v>
      </c>
      <c r="E240" s="76">
        <v>674.71400000000006</v>
      </c>
    </row>
    <row r="241" spans="1:5" ht="15.75" x14ac:dyDescent="0.2">
      <c r="A241" s="74">
        <v>3045042.3659999999</v>
      </c>
      <c r="B241" s="74">
        <v>399117.761</v>
      </c>
      <c r="C241" s="74">
        <v>610.38</v>
      </c>
      <c r="D241" s="2">
        <v>45165</v>
      </c>
      <c r="E241" s="76">
        <v>675.31399999999996</v>
      </c>
    </row>
    <row r="242" spans="1:5" ht="15.75" x14ac:dyDescent="0.2">
      <c r="A242" s="74">
        <v>3045042.3659999999</v>
      </c>
      <c r="B242" s="74">
        <v>399117.761</v>
      </c>
      <c r="C242" s="74">
        <v>610.38</v>
      </c>
      <c r="D242" s="2">
        <v>45166</v>
      </c>
      <c r="E242" s="76">
        <v>675.61400000000003</v>
      </c>
    </row>
    <row r="243" spans="1:5" ht="15.75" x14ac:dyDescent="0.2">
      <c r="A243" s="74">
        <v>3045042.3659999999</v>
      </c>
      <c r="B243" s="74">
        <v>399117.761</v>
      </c>
      <c r="C243" s="74">
        <v>610.38</v>
      </c>
      <c r="D243" s="2">
        <v>45167</v>
      </c>
      <c r="E243" s="76">
        <v>676.01400000000001</v>
      </c>
    </row>
    <row r="244" spans="1:5" ht="15.75" x14ac:dyDescent="0.2">
      <c r="A244" s="74">
        <v>3045042.3659999999</v>
      </c>
      <c r="B244" s="74">
        <v>399117.761</v>
      </c>
      <c r="C244" s="74">
        <v>610.38</v>
      </c>
      <c r="D244" s="2">
        <v>45168</v>
      </c>
      <c r="E244" s="76">
        <v>676.31399999999996</v>
      </c>
    </row>
    <row r="245" spans="1:5" ht="15.75" x14ac:dyDescent="0.2">
      <c r="A245" s="74">
        <v>3045042.3659999999</v>
      </c>
      <c r="B245" s="74">
        <v>399117.761</v>
      </c>
      <c r="C245" s="74">
        <v>610.38</v>
      </c>
      <c r="D245" s="2">
        <v>45169</v>
      </c>
      <c r="E245" s="76"/>
    </row>
    <row r="246" spans="1:5" ht="15.75" x14ac:dyDescent="0.2">
      <c r="A246" s="74">
        <v>3045042.3659999999</v>
      </c>
      <c r="B246" s="74">
        <v>399117.761</v>
      </c>
      <c r="C246" s="74">
        <v>610.38</v>
      </c>
      <c r="D246" s="2">
        <v>45170</v>
      </c>
      <c r="E246" s="76">
        <v>677.01400000000001</v>
      </c>
    </row>
    <row r="247" spans="1:5" ht="15.75" x14ac:dyDescent="0.2">
      <c r="A247" s="74">
        <v>3045042.3659999999</v>
      </c>
      <c r="B247" s="74">
        <v>399117.761</v>
      </c>
      <c r="C247" s="74">
        <v>610.38</v>
      </c>
      <c r="D247" s="2">
        <v>45171</v>
      </c>
      <c r="E247" s="76">
        <v>677.21400000000006</v>
      </c>
    </row>
    <row r="248" spans="1:5" ht="15.75" x14ac:dyDescent="0.2">
      <c r="A248" s="74">
        <v>3045042.3659999999</v>
      </c>
      <c r="B248" s="74">
        <v>399117.761</v>
      </c>
      <c r="C248" s="74">
        <v>610.38</v>
      </c>
      <c r="D248" s="2">
        <v>45172</v>
      </c>
      <c r="E248" s="76">
        <v>677.41399999999999</v>
      </c>
    </row>
    <row r="249" spans="1:5" ht="15.75" x14ac:dyDescent="0.2">
      <c r="A249" s="74">
        <v>3045042.3659999999</v>
      </c>
      <c r="B249" s="74">
        <v>399117.761</v>
      </c>
      <c r="C249" s="74">
        <v>610.38</v>
      </c>
      <c r="D249" s="2">
        <v>45173</v>
      </c>
      <c r="E249" s="76">
        <v>677.61400000000003</v>
      </c>
    </row>
    <row r="250" spans="1:5" ht="15.75" x14ac:dyDescent="0.2">
      <c r="A250" s="74">
        <v>3045042.3659999999</v>
      </c>
      <c r="B250" s="74">
        <v>399117.761</v>
      </c>
      <c r="C250" s="74">
        <v>610.38</v>
      </c>
      <c r="D250" s="2">
        <v>45174</v>
      </c>
      <c r="E250" s="76">
        <v>669.66399999999999</v>
      </c>
    </row>
    <row r="251" spans="1:5" ht="15.75" x14ac:dyDescent="0.2">
      <c r="A251" s="74">
        <v>3045042.3659999999</v>
      </c>
      <c r="B251" s="74">
        <v>399117.761</v>
      </c>
      <c r="C251" s="74">
        <v>610.38</v>
      </c>
      <c r="D251" s="2">
        <v>45175</v>
      </c>
      <c r="E251" s="76">
        <v>664.01400000000001</v>
      </c>
    </row>
    <row r="252" spans="1:5" ht="15.75" x14ac:dyDescent="0.2">
      <c r="A252" s="74">
        <v>3045042.3659999999</v>
      </c>
      <c r="B252" s="74">
        <v>399117.761</v>
      </c>
      <c r="C252" s="74">
        <v>610.38</v>
      </c>
      <c r="D252" s="2">
        <v>45176</v>
      </c>
      <c r="E252" s="76">
        <v>661.71400000000006</v>
      </c>
    </row>
    <row r="253" spans="1:5" ht="15.75" x14ac:dyDescent="0.2">
      <c r="A253" s="74">
        <v>3045042.3659999999</v>
      </c>
      <c r="B253" s="74">
        <v>399117.761</v>
      </c>
      <c r="C253" s="74">
        <v>610.38</v>
      </c>
      <c r="D253" s="2">
        <v>45177</v>
      </c>
      <c r="E253" s="76">
        <v>656.11400000000003</v>
      </c>
    </row>
    <row r="254" spans="1:5" ht="15.75" x14ac:dyDescent="0.2">
      <c r="A254" s="74">
        <v>3045042.3659999999</v>
      </c>
      <c r="B254" s="74">
        <v>399117.761</v>
      </c>
      <c r="C254" s="74">
        <v>610.38</v>
      </c>
      <c r="D254" s="2">
        <v>45178</v>
      </c>
      <c r="E254" s="76">
        <v>671.16399999999999</v>
      </c>
    </row>
    <row r="255" spans="1:5" ht="15.75" x14ac:dyDescent="0.2">
      <c r="A255" s="74">
        <v>3045042.3659999999</v>
      </c>
      <c r="B255" s="74">
        <v>399117.761</v>
      </c>
      <c r="C255" s="74">
        <v>610.38</v>
      </c>
      <c r="D255" s="2">
        <v>45179</v>
      </c>
      <c r="E255" s="76">
        <v>674.41399999999999</v>
      </c>
    </row>
    <row r="256" spans="1:5" ht="15.75" x14ac:dyDescent="0.2">
      <c r="A256" s="74">
        <v>3045042.3659999999</v>
      </c>
      <c r="B256" s="74">
        <v>399117.761</v>
      </c>
      <c r="C256" s="74">
        <v>610.38</v>
      </c>
      <c r="D256" s="2">
        <v>45180</v>
      </c>
      <c r="E256" s="76"/>
    </row>
    <row r="257" spans="1:5" ht="15.75" x14ac:dyDescent="0.2">
      <c r="A257" s="74">
        <v>3045042.3659999999</v>
      </c>
      <c r="B257" s="74">
        <v>399117.761</v>
      </c>
      <c r="C257" s="74">
        <v>610.38</v>
      </c>
      <c r="D257" s="2">
        <v>45181</v>
      </c>
      <c r="E257" s="76"/>
    </row>
    <row r="258" spans="1:5" ht="15.75" x14ac:dyDescent="0.2">
      <c r="A258" s="74">
        <v>3045042.3659999999</v>
      </c>
      <c r="B258" s="74">
        <v>399117.761</v>
      </c>
      <c r="C258" s="74">
        <v>610.38</v>
      </c>
      <c r="D258" s="2">
        <v>45182</v>
      </c>
      <c r="E258" s="76"/>
    </row>
    <row r="259" spans="1:5" ht="15.75" x14ac:dyDescent="0.2">
      <c r="A259" s="74">
        <v>3045042.3659999999</v>
      </c>
      <c r="B259" s="74">
        <v>399117.761</v>
      </c>
      <c r="C259" s="74">
        <v>610.38</v>
      </c>
      <c r="D259" s="2">
        <v>45183</v>
      </c>
      <c r="E259" s="76">
        <v>676.23400000000004</v>
      </c>
    </row>
    <row r="260" spans="1:5" ht="15.75" x14ac:dyDescent="0.2">
      <c r="A260" s="74">
        <v>3045042.3659999999</v>
      </c>
      <c r="B260" s="74">
        <v>399117.761</v>
      </c>
      <c r="C260" s="74">
        <v>610.38</v>
      </c>
      <c r="D260" s="2">
        <v>45184</v>
      </c>
      <c r="E260" s="75"/>
    </row>
    <row r="261" spans="1:5" ht="15.75" x14ac:dyDescent="0.2">
      <c r="A261" s="74">
        <v>3045042.3659999999</v>
      </c>
      <c r="B261" s="74">
        <v>399117.761</v>
      </c>
      <c r="C261" s="74">
        <v>610.38</v>
      </c>
      <c r="D261" s="2">
        <v>45185</v>
      </c>
      <c r="E261" s="75"/>
    </row>
    <row r="262" spans="1:5" ht="15.75" x14ac:dyDescent="0.2">
      <c r="A262" s="74">
        <v>3045042.3659999999</v>
      </c>
      <c r="B262" s="74">
        <v>399117.761</v>
      </c>
      <c r="C262" s="74">
        <v>610.38</v>
      </c>
      <c r="D262" s="2">
        <v>45186</v>
      </c>
      <c r="E262" s="75"/>
    </row>
    <row r="263" spans="1:5" ht="15.75" x14ac:dyDescent="0.2">
      <c r="A263" s="74">
        <v>3045042.3659999999</v>
      </c>
      <c r="B263" s="74">
        <v>399117.761</v>
      </c>
      <c r="C263" s="74">
        <v>610.38</v>
      </c>
      <c r="D263" s="2">
        <v>45187</v>
      </c>
      <c r="E263" s="75"/>
    </row>
    <row r="264" spans="1:5" ht="15.75" x14ac:dyDescent="0.2">
      <c r="A264" s="74">
        <v>3045042.3659999999</v>
      </c>
      <c r="B264" s="74">
        <v>399117.761</v>
      </c>
      <c r="C264" s="74">
        <v>610.38</v>
      </c>
      <c r="D264" s="2">
        <v>45188</v>
      </c>
      <c r="E264" s="75"/>
    </row>
    <row r="265" spans="1:5" ht="15.75" x14ac:dyDescent="0.2">
      <c r="A265" s="74">
        <v>3045042.3659999999</v>
      </c>
      <c r="B265" s="74">
        <v>399117.761</v>
      </c>
      <c r="C265" s="74">
        <v>610.38</v>
      </c>
      <c r="D265" s="2">
        <v>45189</v>
      </c>
      <c r="E265" s="76">
        <v>676.23400000000004</v>
      </c>
    </row>
    <row r="266" spans="1:5" ht="15.75" x14ac:dyDescent="0.2">
      <c r="A266" s="74">
        <v>3045042.3659999999</v>
      </c>
      <c r="B266" s="74">
        <v>399117.761</v>
      </c>
      <c r="C266" s="74">
        <v>610.38</v>
      </c>
      <c r="D266" s="2">
        <v>45190</v>
      </c>
      <c r="E266" s="76">
        <v>628.81399999999996</v>
      </c>
    </row>
    <row r="267" spans="1:5" ht="15.75" x14ac:dyDescent="0.2">
      <c r="A267" s="74">
        <v>3045042.3659999999</v>
      </c>
      <c r="B267" s="74">
        <v>399117.761</v>
      </c>
      <c r="C267" s="74">
        <v>610.38</v>
      </c>
      <c r="D267" s="2">
        <v>45191</v>
      </c>
      <c r="E267" s="76"/>
    </row>
    <row r="268" spans="1:5" ht="15.75" x14ac:dyDescent="0.2">
      <c r="A268" s="74">
        <v>3045042.3659999999</v>
      </c>
      <c r="B268" s="74">
        <v>399117.761</v>
      </c>
      <c r="C268" s="74">
        <v>610.38</v>
      </c>
      <c r="D268" s="2">
        <v>45192</v>
      </c>
      <c r="E268" s="76"/>
    </row>
    <row r="269" spans="1:5" ht="15.75" x14ac:dyDescent="0.2">
      <c r="A269" s="74">
        <v>3045042.3659999999</v>
      </c>
      <c r="B269" s="74">
        <v>399117.761</v>
      </c>
      <c r="C269" s="74">
        <v>610.38</v>
      </c>
      <c r="D269" s="2">
        <v>45193</v>
      </c>
      <c r="E269" s="76"/>
    </row>
    <row r="270" spans="1:5" ht="15.75" x14ac:dyDescent="0.2">
      <c r="A270" s="74">
        <v>3045042.3659999999</v>
      </c>
      <c r="B270" s="74">
        <v>399117.761</v>
      </c>
      <c r="C270" s="74">
        <v>610.38</v>
      </c>
      <c r="D270" s="2">
        <v>45194</v>
      </c>
      <c r="E270" s="76"/>
    </row>
    <row r="271" spans="1:5" ht="15.75" x14ac:dyDescent="0.2">
      <c r="A271" s="74">
        <v>3045042.3659999999</v>
      </c>
      <c r="B271" s="74">
        <v>399117.761</v>
      </c>
      <c r="C271" s="74">
        <v>610.38</v>
      </c>
      <c r="D271" s="2">
        <v>45195</v>
      </c>
      <c r="E271" s="76"/>
    </row>
    <row r="272" spans="1:5" ht="15.75" x14ac:dyDescent="0.2">
      <c r="A272" s="74">
        <v>3045042.3659999999</v>
      </c>
      <c r="B272" s="74">
        <v>399117.761</v>
      </c>
      <c r="C272" s="74">
        <v>610.38</v>
      </c>
      <c r="D272" s="2">
        <v>45196</v>
      </c>
      <c r="E272" s="76"/>
    </row>
    <row r="273" spans="1:5" ht="15.75" x14ac:dyDescent="0.2">
      <c r="A273" s="74">
        <v>3045042.3659999999</v>
      </c>
      <c r="B273" s="74">
        <v>399117.761</v>
      </c>
      <c r="C273" s="74">
        <v>610.38</v>
      </c>
      <c r="D273" s="2">
        <v>45197</v>
      </c>
      <c r="E273" s="76">
        <v>672.86300000000006</v>
      </c>
    </row>
    <row r="274" spans="1:5" ht="15.75" x14ac:dyDescent="0.2">
      <c r="A274" s="74">
        <v>3045042.3659999999</v>
      </c>
      <c r="B274" s="74">
        <v>399117.761</v>
      </c>
      <c r="C274" s="74">
        <v>610.38</v>
      </c>
      <c r="D274" s="2">
        <v>45198</v>
      </c>
      <c r="E274" s="76">
        <v>672.64099999999996</v>
      </c>
    </row>
    <row r="275" spans="1:5" ht="15.75" x14ac:dyDescent="0.2">
      <c r="A275" s="74">
        <v>3045042.3659999999</v>
      </c>
      <c r="B275" s="74">
        <v>399117.761</v>
      </c>
      <c r="C275" s="74">
        <v>610.38</v>
      </c>
      <c r="D275" s="2">
        <v>45199</v>
      </c>
      <c r="E275" s="76"/>
    </row>
    <row r="276" spans="1:5" ht="15.75" x14ac:dyDescent="0.2">
      <c r="A276" s="74">
        <v>3045042.3659999999</v>
      </c>
      <c r="B276" s="74">
        <v>399117.761</v>
      </c>
      <c r="C276" s="74">
        <v>610.38</v>
      </c>
      <c r="D276" s="2">
        <v>45200</v>
      </c>
      <c r="E276" s="76"/>
    </row>
    <row r="277" spans="1:5" ht="15.75" x14ac:dyDescent="0.2">
      <c r="A277" s="74">
        <v>3045042.3659999999</v>
      </c>
      <c r="B277" s="74">
        <v>399117.761</v>
      </c>
      <c r="C277" s="74">
        <v>610.38</v>
      </c>
      <c r="D277" s="2">
        <v>45201</v>
      </c>
      <c r="E277" s="76">
        <v>671.90800000000002</v>
      </c>
    </row>
    <row r="278" spans="1:5" ht="15.75" x14ac:dyDescent="0.2">
      <c r="A278" s="74">
        <v>3045042.3659999999</v>
      </c>
      <c r="B278" s="74">
        <v>399117.761</v>
      </c>
      <c r="C278" s="74">
        <v>610.38</v>
      </c>
      <c r="D278" s="2">
        <v>45202</v>
      </c>
      <c r="E278" s="76">
        <v>671.70600000000002</v>
      </c>
    </row>
    <row r="279" spans="1:5" ht="15.75" x14ac:dyDescent="0.2">
      <c r="A279" s="74">
        <v>3045042.3659999999</v>
      </c>
      <c r="B279" s="74">
        <v>399117.761</v>
      </c>
      <c r="C279" s="74">
        <v>610.38</v>
      </c>
      <c r="D279" s="2">
        <v>45203</v>
      </c>
      <c r="E279" s="76">
        <v>671.61500000000001</v>
      </c>
    </row>
    <row r="280" spans="1:5" ht="15.75" x14ac:dyDescent="0.2">
      <c r="A280" s="74">
        <v>3045042.3659999999</v>
      </c>
      <c r="B280" s="74">
        <v>399117.761</v>
      </c>
      <c r="C280" s="74">
        <v>610.38</v>
      </c>
      <c r="D280" s="2">
        <v>45204</v>
      </c>
      <c r="E280" s="76">
        <v>671.57399999999996</v>
      </c>
    </row>
    <row r="281" spans="1:5" ht="15.75" x14ac:dyDescent="0.2">
      <c r="A281" s="74">
        <v>3045042.3659999999</v>
      </c>
      <c r="B281" s="74">
        <v>399117.761</v>
      </c>
      <c r="C281" s="74">
        <v>610.38</v>
      </c>
      <c r="D281" s="2">
        <v>45205</v>
      </c>
      <c r="E281" s="76">
        <v>671.57399999999996</v>
      </c>
    </row>
    <row r="282" spans="1:5" ht="15.75" x14ac:dyDescent="0.2">
      <c r="A282" s="74">
        <v>3045042.3659999999</v>
      </c>
      <c r="B282" s="74">
        <v>399117.761</v>
      </c>
      <c r="C282" s="74">
        <v>610.38</v>
      </c>
      <c r="D282" s="2">
        <v>45206</v>
      </c>
      <c r="E282" s="76">
        <v>671.55100000000004</v>
      </c>
    </row>
    <row r="283" spans="1:5" ht="15.75" x14ac:dyDescent="0.2">
      <c r="A283" s="74">
        <v>3045042.3659999999</v>
      </c>
      <c r="B283" s="74">
        <v>399117.761</v>
      </c>
      <c r="C283" s="74">
        <v>610.38</v>
      </c>
      <c r="D283" s="2">
        <v>45207</v>
      </c>
      <c r="E283" s="76">
        <v>671.55100000000004</v>
      </c>
    </row>
    <row r="284" spans="1:5" ht="15.75" x14ac:dyDescent="0.2">
      <c r="A284" s="74">
        <v>3045042.3659999999</v>
      </c>
      <c r="B284" s="74">
        <v>399117.761</v>
      </c>
      <c r="C284" s="74">
        <v>610.38</v>
      </c>
      <c r="D284" s="2">
        <v>45208</v>
      </c>
      <c r="E284" s="76">
        <v>671.55100000000004</v>
      </c>
    </row>
    <row r="285" spans="1:5" ht="15.75" x14ac:dyDescent="0.2">
      <c r="A285" s="74">
        <v>3045042.3659999999</v>
      </c>
      <c r="B285" s="74">
        <v>399117.761</v>
      </c>
      <c r="C285" s="74">
        <v>610.38</v>
      </c>
      <c r="D285" s="2">
        <v>45209</v>
      </c>
      <c r="E285" s="76">
        <v>671.55100000000004</v>
      </c>
    </row>
    <row r="286" spans="1:5" ht="15.75" x14ac:dyDescent="0.2">
      <c r="A286" s="74">
        <v>3045042.3659999999</v>
      </c>
      <c r="B286" s="74">
        <v>399117.761</v>
      </c>
      <c r="C286" s="74">
        <v>610.38</v>
      </c>
      <c r="D286" s="2">
        <v>45210</v>
      </c>
      <c r="E286" s="76">
        <v>671.55100000000004</v>
      </c>
    </row>
    <row r="287" spans="1:5" ht="15.75" x14ac:dyDescent="0.2">
      <c r="A287" s="74">
        <v>3045042.3659999999</v>
      </c>
      <c r="B287" s="74">
        <v>399117.761</v>
      </c>
      <c r="C287" s="74">
        <v>610.38</v>
      </c>
      <c r="D287" s="2">
        <v>45211</v>
      </c>
      <c r="E287" s="76">
        <v>671.55100000000004</v>
      </c>
    </row>
    <row r="288" spans="1:5" ht="15.75" x14ac:dyDescent="0.2">
      <c r="A288" s="74">
        <v>3045042.3659999999</v>
      </c>
      <c r="B288" s="74">
        <v>399117.761</v>
      </c>
      <c r="C288" s="74">
        <v>610.38</v>
      </c>
      <c r="D288" s="2">
        <v>45212</v>
      </c>
      <c r="E288" s="76">
        <v>671.55100000000004</v>
      </c>
    </row>
    <row r="289" spans="1:5" ht="15.75" x14ac:dyDescent="0.2">
      <c r="A289" s="74">
        <v>3045042.3659999999</v>
      </c>
      <c r="B289" s="74">
        <v>399117.761</v>
      </c>
      <c r="C289" s="74">
        <v>610.38</v>
      </c>
      <c r="D289" s="2">
        <v>45213</v>
      </c>
      <c r="E289" s="76">
        <v>671.55100000000004</v>
      </c>
    </row>
    <row r="290" spans="1:5" ht="15.75" x14ac:dyDescent="0.2">
      <c r="A290" s="74">
        <v>3045042.3659999999</v>
      </c>
      <c r="B290" s="74">
        <v>399117.761</v>
      </c>
      <c r="C290" s="74">
        <v>610.38</v>
      </c>
      <c r="D290" s="2">
        <v>45214</v>
      </c>
      <c r="E290" s="76">
        <v>671.55100000000004</v>
      </c>
    </row>
    <row r="291" spans="1:5" ht="15.75" x14ac:dyDescent="0.2">
      <c r="A291" s="74">
        <v>3045042.3659999999</v>
      </c>
      <c r="B291" s="74">
        <v>399117.761</v>
      </c>
      <c r="C291" s="74">
        <v>610.38</v>
      </c>
      <c r="D291" s="2">
        <v>45215</v>
      </c>
      <c r="E291" s="76">
        <v>671.55100000000004</v>
      </c>
    </row>
    <row r="292" spans="1:5" ht="15.75" x14ac:dyDescent="0.2">
      <c r="A292" s="74">
        <v>3045042.3659999999</v>
      </c>
      <c r="B292" s="74">
        <v>399117.761</v>
      </c>
      <c r="C292" s="74">
        <v>610.38</v>
      </c>
      <c r="D292" s="2">
        <v>45216</v>
      </c>
      <c r="E292" s="76">
        <v>671.55100000000004</v>
      </c>
    </row>
    <row r="293" spans="1:5" ht="15.75" x14ac:dyDescent="0.2">
      <c r="A293" s="74">
        <v>3045042.3659999999</v>
      </c>
      <c r="B293" s="74">
        <v>399117.761</v>
      </c>
      <c r="C293" s="74">
        <v>610.38</v>
      </c>
      <c r="D293" s="2">
        <v>45217</v>
      </c>
      <c r="E293" s="76">
        <v>671.58</v>
      </c>
    </row>
    <row r="294" spans="1:5" ht="15.75" x14ac:dyDescent="0.2">
      <c r="A294" s="74">
        <v>3045042.3659999999</v>
      </c>
      <c r="B294" s="74">
        <v>399117.761</v>
      </c>
      <c r="C294" s="74">
        <v>610.38</v>
      </c>
      <c r="D294" s="2">
        <v>45218</v>
      </c>
      <c r="E294" s="76"/>
    </row>
    <row r="295" spans="1:5" ht="15.75" x14ac:dyDescent="0.2">
      <c r="A295" s="74">
        <v>3045042.3659999999</v>
      </c>
      <c r="B295" s="74">
        <v>399117.761</v>
      </c>
      <c r="C295" s="74">
        <v>610.38</v>
      </c>
      <c r="D295" s="2">
        <v>45219</v>
      </c>
      <c r="E295" s="76">
        <v>671.58</v>
      </c>
    </row>
    <row r="296" spans="1:5" ht="15.75" x14ac:dyDescent="0.2">
      <c r="A296" s="74">
        <v>3045042.3659999999</v>
      </c>
      <c r="B296" s="74">
        <v>399117.761</v>
      </c>
      <c r="C296" s="74">
        <v>610.38</v>
      </c>
      <c r="D296" s="2">
        <v>45220</v>
      </c>
      <c r="E296" s="76"/>
    </row>
    <row r="297" spans="1:5" ht="15.75" x14ac:dyDescent="0.2">
      <c r="A297" s="74">
        <v>3045042.3659999999</v>
      </c>
      <c r="B297" s="74">
        <v>399117.761</v>
      </c>
      <c r="C297" s="74">
        <v>610.38</v>
      </c>
      <c r="D297" s="2">
        <v>45221</v>
      </c>
      <c r="E297" s="76"/>
    </row>
    <row r="298" spans="1:5" ht="15.75" x14ac:dyDescent="0.2">
      <c r="A298" s="74">
        <v>3045042.3659999999</v>
      </c>
      <c r="B298" s="74">
        <v>399117.761</v>
      </c>
      <c r="C298" s="74">
        <v>610.38</v>
      </c>
      <c r="D298" s="2">
        <v>45222</v>
      </c>
      <c r="E298" s="76"/>
    </row>
    <row r="299" spans="1:5" ht="15.75" x14ac:dyDescent="0.2">
      <c r="A299" s="74">
        <v>3045042.3659999999</v>
      </c>
      <c r="B299" s="74">
        <v>399117.761</v>
      </c>
      <c r="C299" s="74">
        <v>610.38</v>
      </c>
      <c r="D299" s="2">
        <v>45223</v>
      </c>
      <c r="E299" s="76"/>
    </row>
    <row r="300" spans="1:5" ht="15.75" x14ac:dyDescent="0.2">
      <c r="A300" s="74">
        <v>3045042.3659999999</v>
      </c>
      <c r="B300" s="74">
        <v>399117.761</v>
      </c>
      <c r="C300" s="74">
        <v>610.38</v>
      </c>
      <c r="D300" s="2">
        <v>45224</v>
      </c>
      <c r="E300" s="76"/>
    </row>
    <row r="301" spans="1:5" ht="15.75" x14ac:dyDescent="0.2">
      <c r="A301" s="74">
        <v>3045042.3659999999</v>
      </c>
      <c r="B301" s="74">
        <v>399117.761</v>
      </c>
      <c r="C301" s="74">
        <v>610.38</v>
      </c>
      <c r="D301" s="2">
        <v>45225</v>
      </c>
      <c r="E301" s="76"/>
    </row>
    <row r="302" spans="1:5" ht="15.75" x14ac:dyDescent="0.2">
      <c r="A302" s="74">
        <v>3045042.3659999999</v>
      </c>
      <c r="B302" s="74">
        <v>399117.761</v>
      </c>
      <c r="C302" s="74">
        <v>610.38</v>
      </c>
      <c r="D302" s="2">
        <v>45226</v>
      </c>
      <c r="E302" s="75"/>
    </row>
    <row r="303" spans="1:5" ht="15.75" x14ac:dyDescent="0.2">
      <c r="A303" s="74">
        <v>3045042.3659999999</v>
      </c>
      <c r="B303" s="74">
        <v>399117.761</v>
      </c>
      <c r="C303" s="74">
        <v>610.38</v>
      </c>
      <c r="D303" s="2">
        <v>45227</v>
      </c>
      <c r="E303" s="75"/>
    </row>
    <row r="304" spans="1:5" ht="15.75" x14ac:dyDescent="0.2">
      <c r="A304" s="74">
        <v>3045042.3659999999</v>
      </c>
      <c r="B304" s="74">
        <v>399117.761</v>
      </c>
      <c r="C304" s="74">
        <v>610.38</v>
      </c>
      <c r="D304" s="2">
        <v>45228</v>
      </c>
      <c r="E304" s="75"/>
    </row>
    <row r="305" spans="1:5" ht="15.75" x14ac:dyDescent="0.2">
      <c r="A305" s="74">
        <v>3045042.3659999999</v>
      </c>
      <c r="B305" s="74">
        <v>399117.761</v>
      </c>
      <c r="C305" s="74">
        <v>610.38</v>
      </c>
      <c r="D305" s="2">
        <v>45229</v>
      </c>
      <c r="E305" s="75"/>
    </row>
    <row r="306" spans="1:5" ht="15.75" x14ac:dyDescent="0.2">
      <c r="A306" s="74">
        <v>3045042.3659999999</v>
      </c>
      <c r="B306" s="74">
        <v>399117.761</v>
      </c>
      <c r="C306" s="74">
        <v>610.38</v>
      </c>
      <c r="D306" s="2">
        <v>45230</v>
      </c>
      <c r="E306" s="75"/>
    </row>
    <row r="307" spans="1:5" ht="15.75" x14ac:dyDescent="0.2">
      <c r="A307" s="74">
        <v>3045042.3659999999</v>
      </c>
      <c r="B307" s="74">
        <v>399117.761</v>
      </c>
      <c r="C307" s="74">
        <v>610.38</v>
      </c>
      <c r="D307" s="2">
        <v>45231</v>
      </c>
      <c r="E307" s="75"/>
    </row>
    <row r="308" spans="1:5" ht="15.75" x14ac:dyDescent="0.2">
      <c r="A308" s="74">
        <v>3045042.3659999999</v>
      </c>
      <c r="B308" s="74">
        <v>399117.761</v>
      </c>
      <c r="C308" s="74">
        <v>610.38</v>
      </c>
      <c r="D308" s="2">
        <v>45232</v>
      </c>
      <c r="E308" s="76">
        <v>652.91399999999999</v>
      </c>
    </row>
    <row r="309" spans="1:5" ht="15.75" x14ac:dyDescent="0.2">
      <c r="A309" s="74">
        <v>3045042.3659999999</v>
      </c>
      <c r="B309" s="74">
        <v>399117.761</v>
      </c>
      <c r="C309" s="74">
        <v>610.38</v>
      </c>
      <c r="D309" s="2">
        <v>45233</v>
      </c>
      <c r="E309" s="75"/>
    </row>
    <row r="310" spans="1:5" ht="15.75" x14ac:dyDescent="0.2">
      <c r="A310" s="74">
        <v>3045042.3659999999</v>
      </c>
      <c r="B310" s="74">
        <v>399117.761</v>
      </c>
      <c r="C310" s="74">
        <v>610.38</v>
      </c>
      <c r="D310" s="2">
        <v>45234</v>
      </c>
      <c r="E310" s="75"/>
    </row>
    <row r="311" spans="1:5" ht="15.75" x14ac:dyDescent="0.2">
      <c r="A311" s="74">
        <v>3045042.3659999999</v>
      </c>
      <c r="B311" s="74">
        <v>399117.761</v>
      </c>
      <c r="C311" s="74">
        <v>610.38</v>
      </c>
      <c r="D311" s="2">
        <v>45235</v>
      </c>
      <c r="E311" s="75"/>
    </row>
    <row r="312" spans="1:5" ht="15.75" x14ac:dyDescent="0.2">
      <c r="A312" s="74">
        <v>3045042.3659999999</v>
      </c>
      <c r="B312" s="74">
        <v>399117.761</v>
      </c>
      <c r="C312" s="74">
        <v>610.38</v>
      </c>
      <c r="D312" s="2">
        <v>45236</v>
      </c>
      <c r="E312" s="75"/>
    </row>
    <row r="313" spans="1:5" ht="15.75" x14ac:dyDescent="0.2">
      <c r="A313" s="74">
        <v>3045042.3659999999</v>
      </c>
      <c r="B313" s="74">
        <v>399117.761</v>
      </c>
      <c r="C313" s="74">
        <v>610.38</v>
      </c>
      <c r="D313" s="2">
        <v>45237</v>
      </c>
      <c r="E313" s="75"/>
    </row>
    <row r="314" spans="1:5" ht="15.75" x14ac:dyDescent="0.2">
      <c r="A314" s="74">
        <v>3045042.3659999999</v>
      </c>
      <c r="B314" s="74">
        <v>399117.761</v>
      </c>
      <c r="C314" s="74">
        <v>610.38</v>
      </c>
      <c r="D314" s="2">
        <v>45238</v>
      </c>
      <c r="E314" s="75"/>
    </row>
    <row r="315" spans="1:5" ht="15.75" x14ac:dyDescent="0.2">
      <c r="A315" s="74">
        <v>3045042.3659999999</v>
      </c>
      <c r="B315" s="74">
        <v>399117.761</v>
      </c>
      <c r="C315" s="74">
        <v>610.38</v>
      </c>
      <c r="D315" s="2">
        <v>45239</v>
      </c>
      <c r="E315" s="75"/>
    </row>
    <row r="316" spans="1:5" ht="15.75" x14ac:dyDescent="0.2">
      <c r="A316" s="74">
        <v>3045042.3659999999</v>
      </c>
      <c r="B316" s="74">
        <v>399117.761</v>
      </c>
      <c r="C316" s="74">
        <v>610.38</v>
      </c>
      <c r="D316" s="2">
        <v>45240</v>
      </c>
      <c r="E316" s="76">
        <v>649.81399999999996</v>
      </c>
    </row>
    <row r="317" spans="1:5" ht="15.75" x14ac:dyDescent="0.2">
      <c r="A317" s="74">
        <v>3045042.3659999999</v>
      </c>
      <c r="B317" s="74">
        <v>399117.761</v>
      </c>
      <c r="C317" s="74">
        <v>610.38</v>
      </c>
      <c r="D317" s="2">
        <v>45241</v>
      </c>
      <c r="E317" s="76"/>
    </row>
    <row r="318" spans="1:5" ht="15.75" x14ac:dyDescent="0.2">
      <c r="A318" s="74">
        <v>3045042.3659999999</v>
      </c>
      <c r="B318" s="74">
        <v>399117.761</v>
      </c>
      <c r="C318" s="74">
        <v>610.38</v>
      </c>
      <c r="D318" s="2">
        <v>45242</v>
      </c>
      <c r="E318" s="76"/>
    </row>
    <row r="319" spans="1:5" ht="15.75" x14ac:dyDescent="0.2">
      <c r="A319" s="74">
        <v>3045042.3659999999</v>
      </c>
      <c r="B319" s="74">
        <v>399117.761</v>
      </c>
      <c r="C319" s="74">
        <v>610.38</v>
      </c>
      <c r="D319" s="2">
        <v>45243</v>
      </c>
      <c r="E319" s="76"/>
    </row>
    <row r="320" spans="1:5" ht="15.75" x14ac:dyDescent="0.2">
      <c r="A320" s="74">
        <v>3045042.3659999999</v>
      </c>
      <c r="B320" s="74">
        <v>399117.761</v>
      </c>
      <c r="C320" s="74">
        <v>610.38</v>
      </c>
      <c r="D320" s="2">
        <v>45244</v>
      </c>
      <c r="E320" s="76"/>
    </row>
    <row r="321" spans="1:5" ht="15.75" x14ac:dyDescent="0.2">
      <c r="A321" s="74">
        <v>3045042.3659999999</v>
      </c>
      <c r="B321" s="74">
        <v>399117.761</v>
      </c>
      <c r="C321" s="74">
        <v>610.38</v>
      </c>
      <c r="D321" s="2">
        <v>45245</v>
      </c>
      <c r="E321" s="76"/>
    </row>
    <row r="322" spans="1:5" ht="15.75" x14ac:dyDescent="0.2">
      <c r="A322" s="74">
        <v>3045042.3659999999</v>
      </c>
      <c r="B322" s="74">
        <v>399117.761</v>
      </c>
      <c r="C322" s="74">
        <v>610.38</v>
      </c>
      <c r="D322" s="2">
        <v>45246</v>
      </c>
      <c r="E322" s="76">
        <v>649.61400000000003</v>
      </c>
    </row>
    <row r="323" spans="1:5" ht="15.75" x14ac:dyDescent="0.2">
      <c r="A323" s="74">
        <v>3045042.3659999999</v>
      </c>
      <c r="B323" s="74">
        <v>399117.761</v>
      </c>
      <c r="C323" s="74">
        <v>610.38</v>
      </c>
      <c r="D323" s="2">
        <v>45247</v>
      </c>
      <c r="E323" s="76"/>
    </row>
    <row r="324" spans="1:5" ht="15.75" x14ac:dyDescent="0.2">
      <c r="A324" s="74">
        <v>3045042.3659999999</v>
      </c>
      <c r="B324" s="74">
        <v>399117.761</v>
      </c>
      <c r="C324" s="74">
        <v>610.38</v>
      </c>
      <c r="D324" s="2">
        <v>45248</v>
      </c>
      <c r="E324" s="76"/>
    </row>
    <row r="325" spans="1:5" ht="15.75" x14ac:dyDescent="0.2">
      <c r="A325" s="74">
        <v>3045042.3659999999</v>
      </c>
      <c r="B325" s="74">
        <v>399117.761</v>
      </c>
      <c r="C325" s="74">
        <v>610.38</v>
      </c>
      <c r="D325" s="2">
        <v>45249</v>
      </c>
      <c r="E325" s="76"/>
    </row>
    <row r="326" spans="1:5" ht="15.75" x14ac:dyDescent="0.2">
      <c r="A326" s="74">
        <v>3045042.3659999999</v>
      </c>
      <c r="B326" s="74">
        <v>399117.761</v>
      </c>
      <c r="C326" s="74">
        <v>610.38</v>
      </c>
      <c r="D326" s="2">
        <v>45250</v>
      </c>
      <c r="E326" s="76"/>
    </row>
    <row r="327" spans="1:5" ht="15.75" x14ac:dyDescent="0.2">
      <c r="A327" s="74">
        <v>3045042.3659999999</v>
      </c>
      <c r="B327" s="74">
        <v>399117.761</v>
      </c>
      <c r="C327" s="74">
        <v>610.38</v>
      </c>
      <c r="D327" s="2">
        <v>45251</v>
      </c>
      <c r="E327" s="76"/>
    </row>
    <row r="328" spans="1:5" ht="15.75" x14ac:dyDescent="0.2">
      <c r="A328" s="74">
        <v>3045042.3659999999</v>
      </c>
      <c r="B328" s="74">
        <v>399117.761</v>
      </c>
      <c r="C328" s="74">
        <v>610.38</v>
      </c>
      <c r="D328" s="2">
        <v>45252</v>
      </c>
      <c r="E328" s="76"/>
    </row>
    <row r="329" spans="1:5" ht="15.75" x14ac:dyDescent="0.2">
      <c r="A329" s="74">
        <v>3045042.3659999999</v>
      </c>
      <c r="B329" s="74">
        <v>399117.761</v>
      </c>
      <c r="C329" s="74">
        <v>610.38</v>
      </c>
      <c r="D329" s="2">
        <v>45253</v>
      </c>
      <c r="E329" s="76"/>
    </row>
    <row r="330" spans="1:5" ht="15.75" x14ac:dyDescent="0.2">
      <c r="A330" s="74">
        <v>3045042.3659999999</v>
      </c>
      <c r="B330" s="74">
        <v>399117.761</v>
      </c>
      <c r="C330" s="74">
        <v>610.38</v>
      </c>
      <c r="D330" s="2">
        <v>45254</v>
      </c>
      <c r="E330" s="76"/>
    </row>
    <row r="331" spans="1:5" ht="15.75" x14ac:dyDescent="0.2">
      <c r="A331" s="74">
        <v>3045042.3659999999</v>
      </c>
      <c r="B331" s="74">
        <v>399117.761</v>
      </c>
      <c r="C331" s="74">
        <v>610.38</v>
      </c>
      <c r="D331" s="2">
        <v>45255</v>
      </c>
      <c r="E331" s="76"/>
    </row>
    <row r="332" spans="1:5" ht="15.75" x14ac:dyDescent="0.2">
      <c r="A332" s="74">
        <v>3045042.3659999999</v>
      </c>
      <c r="B332" s="74">
        <v>399117.761</v>
      </c>
      <c r="C332" s="74">
        <v>610.38</v>
      </c>
      <c r="D332" s="2">
        <v>45256</v>
      </c>
      <c r="E332" s="76"/>
    </row>
    <row r="333" spans="1:5" ht="15.75" x14ac:dyDescent="0.2">
      <c r="A333" s="74">
        <v>3045042.3659999999</v>
      </c>
      <c r="B333" s="74">
        <v>399117.761</v>
      </c>
      <c r="C333" s="74">
        <v>610.38</v>
      </c>
      <c r="D333" s="2">
        <v>45257</v>
      </c>
      <c r="E333" s="76"/>
    </row>
    <row r="334" spans="1:5" ht="15.75" x14ac:dyDescent="0.2">
      <c r="A334" s="74">
        <v>3045042.3659999999</v>
      </c>
      <c r="B334" s="74">
        <v>399117.761</v>
      </c>
      <c r="C334" s="74">
        <v>610.38</v>
      </c>
      <c r="D334" s="2">
        <v>45258</v>
      </c>
      <c r="E334" s="76"/>
    </row>
    <row r="335" spans="1:5" ht="15.75" x14ac:dyDescent="0.2">
      <c r="A335" s="74">
        <v>3045042.3659999999</v>
      </c>
      <c r="B335" s="74">
        <v>399117.761</v>
      </c>
      <c r="C335" s="74">
        <v>610.38</v>
      </c>
      <c r="D335" s="2">
        <v>45259</v>
      </c>
      <c r="E335" s="76"/>
    </row>
    <row r="336" spans="1:5" ht="15.75" x14ac:dyDescent="0.2">
      <c r="A336" s="74">
        <v>3045042.3659999999</v>
      </c>
      <c r="B336" s="74">
        <v>399117.761</v>
      </c>
      <c r="C336" s="74">
        <v>610.38</v>
      </c>
      <c r="D336" s="2">
        <v>45260</v>
      </c>
      <c r="E336" s="76"/>
    </row>
    <row r="337" spans="1:5" ht="15.75" x14ac:dyDescent="0.2">
      <c r="A337" s="74">
        <v>3045042.3659999999</v>
      </c>
      <c r="B337" s="74">
        <v>399117.761</v>
      </c>
      <c r="C337" s="74">
        <v>610.38</v>
      </c>
      <c r="D337" s="2">
        <v>45261</v>
      </c>
      <c r="E337" s="76"/>
    </row>
    <row r="338" spans="1:5" ht="15.75" x14ac:dyDescent="0.2">
      <c r="A338" s="74">
        <v>3045042.3659999999</v>
      </c>
      <c r="B338" s="74">
        <v>399117.761</v>
      </c>
      <c r="C338" s="74">
        <v>610.38</v>
      </c>
      <c r="D338" s="2">
        <v>45262</v>
      </c>
      <c r="E338" s="76"/>
    </row>
    <row r="339" spans="1:5" ht="15.75" x14ac:dyDescent="0.2">
      <c r="A339" s="74">
        <v>3045042.3659999999</v>
      </c>
      <c r="B339" s="74">
        <v>399117.761</v>
      </c>
      <c r="C339" s="74">
        <v>610.38</v>
      </c>
      <c r="D339" s="2">
        <v>45263</v>
      </c>
      <c r="E339" s="76"/>
    </row>
    <row r="340" spans="1:5" ht="15.75" x14ac:dyDescent="0.2">
      <c r="A340" s="74">
        <v>3045042.3659999999</v>
      </c>
      <c r="B340" s="74">
        <v>399117.761</v>
      </c>
      <c r="C340" s="74">
        <v>610.38</v>
      </c>
      <c r="D340" s="2">
        <v>45264</v>
      </c>
      <c r="E340" s="76"/>
    </row>
    <row r="341" spans="1:5" ht="15.75" x14ac:dyDescent="0.2">
      <c r="A341" s="74">
        <v>3045042.3659999999</v>
      </c>
      <c r="B341" s="74">
        <v>399117.761</v>
      </c>
      <c r="C341" s="74">
        <v>610.38</v>
      </c>
      <c r="D341" s="2">
        <v>45265</v>
      </c>
      <c r="E341" s="76"/>
    </row>
    <row r="342" spans="1:5" ht="15.75" x14ac:dyDescent="0.2">
      <c r="A342" s="74">
        <v>3045042.3659999999</v>
      </c>
      <c r="B342" s="74">
        <v>399117.761</v>
      </c>
      <c r="C342" s="74">
        <v>610.38</v>
      </c>
      <c r="D342" s="2">
        <v>45266</v>
      </c>
      <c r="E342" s="76"/>
    </row>
    <row r="343" spans="1:5" ht="15.75" x14ac:dyDescent="0.2">
      <c r="A343" s="74">
        <v>3045042.3659999999</v>
      </c>
      <c r="B343" s="74">
        <v>399117.761</v>
      </c>
      <c r="C343" s="74">
        <v>610.38</v>
      </c>
      <c r="D343" s="2">
        <v>45267</v>
      </c>
      <c r="E343" s="76"/>
    </row>
    <row r="344" spans="1:5" ht="15.75" x14ac:dyDescent="0.2">
      <c r="A344" s="74">
        <v>3045042.3659999999</v>
      </c>
      <c r="B344" s="74">
        <v>399117.761</v>
      </c>
      <c r="C344" s="74">
        <v>610.38</v>
      </c>
      <c r="D344" s="2">
        <v>45268</v>
      </c>
      <c r="E344" s="76"/>
    </row>
    <row r="345" spans="1:5" ht="15.75" x14ac:dyDescent="0.2">
      <c r="A345" s="74">
        <v>3045042.3659999999</v>
      </c>
      <c r="B345" s="74">
        <v>399117.761</v>
      </c>
      <c r="C345" s="74">
        <v>610.38</v>
      </c>
      <c r="D345" s="2">
        <v>45269</v>
      </c>
      <c r="E345" s="76"/>
    </row>
    <row r="346" spans="1:5" ht="15.75" x14ac:dyDescent="0.2">
      <c r="A346" s="74">
        <v>3045042.3659999999</v>
      </c>
      <c r="B346" s="74">
        <v>399117.761</v>
      </c>
      <c r="C346" s="74">
        <v>610.38</v>
      </c>
      <c r="D346" s="2">
        <v>45270</v>
      </c>
      <c r="E346" s="76"/>
    </row>
    <row r="347" spans="1:5" ht="15.75" x14ac:dyDescent="0.2">
      <c r="A347" s="74">
        <v>3045042.3659999999</v>
      </c>
      <c r="B347" s="74">
        <v>399117.761</v>
      </c>
      <c r="C347" s="74">
        <v>610.38</v>
      </c>
      <c r="D347" s="2">
        <v>45271</v>
      </c>
      <c r="E347" s="76"/>
    </row>
    <row r="348" spans="1:5" ht="15.75" x14ac:dyDescent="0.2">
      <c r="A348" s="74">
        <v>3045042.3659999999</v>
      </c>
      <c r="B348" s="74">
        <v>399117.761</v>
      </c>
      <c r="C348" s="74">
        <v>610.38</v>
      </c>
      <c r="D348" s="2">
        <v>45272</v>
      </c>
      <c r="E348" s="76"/>
    </row>
    <row r="349" spans="1:5" ht="15.75" x14ac:dyDescent="0.2">
      <c r="A349" s="74">
        <v>3045042.3659999999</v>
      </c>
      <c r="B349" s="74">
        <v>399117.761</v>
      </c>
      <c r="C349" s="74">
        <v>610.38</v>
      </c>
      <c r="D349" s="2">
        <v>45273</v>
      </c>
      <c r="E349" s="76">
        <v>648.31399999999996</v>
      </c>
    </row>
    <row r="350" spans="1:5" ht="15.75" x14ac:dyDescent="0.2">
      <c r="A350" s="74">
        <v>3045042.3659999999</v>
      </c>
      <c r="B350" s="74">
        <v>399117.761</v>
      </c>
      <c r="C350" s="74">
        <v>610.38</v>
      </c>
      <c r="D350" s="2">
        <v>45274</v>
      </c>
      <c r="E350" s="76">
        <v>648.41399999999999</v>
      </c>
    </row>
    <row r="351" spans="1:5" ht="15.75" x14ac:dyDescent="0.2">
      <c r="A351" s="74">
        <v>3045042.3659999999</v>
      </c>
      <c r="B351" s="74">
        <v>399117.761</v>
      </c>
      <c r="C351" s="74">
        <v>610.38</v>
      </c>
      <c r="D351" s="2">
        <v>45275</v>
      </c>
      <c r="E351" s="76">
        <v>648.51400000000001</v>
      </c>
    </row>
    <row r="352" spans="1:5" ht="15.75" x14ac:dyDescent="0.2">
      <c r="A352" s="74">
        <v>3045042.3659999999</v>
      </c>
      <c r="B352" s="74">
        <v>399117.761</v>
      </c>
      <c r="C352" s="74">
        <v>610.38</v>
      </c>
      <c r="D352" s="2">
        <v>45276</v>
      </c>
      <c r="E352" s="76">
        <v>648.71400000000006</v>
      </c>
    </row>
    <row r="353" spans="1:5" ht="15.75" x14ac:dyDescent="0.2">
      <c r="A353" s="74">
        <v>3045042.3659999999</v>
      </c>
      <c r="B353" s="74">
        <v>399117.761</v>
      </c>
      <c r="C353" s="74">
        <v>610.38</v>
      </c>
      <c r="D353" s="2">
        <v>45277</v>
      </c>
      <c r="E353" s="76">
        <v>648.91399999999999</v>
      </c>
    </row>
    <row r="354" spans="1:5" ht="15.75" x14ac:dyDescent="0.2">
      <c r="A354" s="74">
        <v>3045042.3659999999</v>
      </c>
      <c r="B354" s="74">
        <v>399117.761</v>
      </c>
      <c r="C354" s="74">
        <v>610.38</v>
      </c>
      <c r="D354" s="2">
        <v>45278</v>
      </c>
      <c r="E354" s="76">
        <v>649.01400000000001</v>
      </c>
    </row>
    <row r="355" spans="1:5" ht="15.75" x14ac:dyDescent="0.2">
      <c r="A355" s="74">
        <v>3045042.3659999999</v>
      </c>
      <c r="B355" s="74">
        <v>399117.761</v>
      </c>
      <c r="C355" s="74">
        <v>610.38</v>
      </c>
      <c r="D355" s="2">
        <v>45279</v>
      </c>
      <c r="E355" s="76">
        <v>649.11400000000003</v>
      </c>
    </row>
    <row r="356" spans="1:5" ht="15.75" x14ac:dyDescent="0.2">
      <c r="A356" s="74">
        <v>3045042.3659999999</v>
      </c>
      <c r="B356" s="74">
        <v>399117.761</v>
      </c>
      <c r="C356" s="74">
        <v>610.38</v>
      </c>
      <c r="D356" s="2">
        <v>45280</v>
      </c>
      <c r="E356" s="76">
        <v>649.31399999999996</v>
      </c>
    </row>
    <row r="357" spans="1:5" ht="15.75" x14ac:dyDescent="0.2">
      <c r="A357" s="74">
        <v>3045042.3659999999</v>
      </c>
      <c r="B357" s="74">
        <v>399117.761</v>
      </c>
      <c r="C357" s="74">
        <v>610.38</v>
      </c>
      <c r="D357" s="2">
        <v>45281</v>
      </c>
      <c r="E357" s="76">
        <v>649.41399999999999</v>
      </c>
    </row>
    <row r="358" spans="1:5" ht="15.75" x14ac:dyDescent="0.2">
      <c r="A358" s="74">
        <v>3045042.3659999999</v>
      </c>
      <c r="B358" s="74">
        <v>399117.761</v>
      </c>
      <c r="C358" s="74">
        <v>610.38</v>
      </c>
      <c r="D358" s="2">
        <v>45282</v>
      </c>
      <c r="E358" s="76">
        <v>649.51400000000001</v>
      </c>
    </row>
    <row r="359" spans="1:5" ht="15.75" x14ac:dyDescent="0.2">
      <c r="A359" s="74">
        <v>3045042.3659999999</v>
      </c>
      <c r="B359" s="74">
        <v>399117.761</v>
      </c>
      <c r="C359" s="74">
        <v>610.38</v>
      </c>
      <c r="D359" s="2">
        <v>45283</v>
      </c>
      <c r="E359" s="76">
        <v>649.61400000000003</v>
      </c>
    </row>
    <row r="360" spans="1:5" ht="15.75" x14ac:dyDescent="0.2">
      <c r="A360" s="74">
        <v>3045042.3659999999</v>
      </c>
      <c r="B360" s="74">
        <v>399117.761</v>
      </c>
      <c r="C360" s="74">
        <v>610.38</v>
      </c>
      <c r="D360" s="2">
        <v>45284</v>
      </c>
      <c r="E360" s="76">
        <v>649.71400000000006</v>
      </c>
    </row>
    <row r="361" spans="1:5" ht="15.75" x14ac:dyDescent="0.2">
      <c r="A361" s="74">
        <v>3045042.3659999999</v>
      </c>
      <c r="B361" s="74">
        <v>399117.761</v>
      </c>
      <c r="C361" s="74">
        <v>610.38</v>
      </c>
      <c r="D361" s="2">
        <v>45285</v>
      </c>
      <c r="E361" s="76">
        <v>649.91399999999999</v>
      </c>
    </row>
    <row r="362" spans="1:5" ht="15.75" x14ac:dyDescent="0.2">
      <c r="A362" s="74">
        <v>3045042.3659999999</v>
      </c>
      <c r="B362" s="74">
        <v>399117.761</v>
      </c>
      <c r="C362" s="74">
        <v>610.38</v>
      </c>
      <c r="D362" s="2">
        <v>45286</v>
      </c>
      <c r="E362" s="76">
        <v>650.01400000000001</v>
      </c>
    </row>
    <row r="363" spans="1:5" ht="15.75" x14ac:dyDescent="0.2">
      <c r="A363" s="74">
        <v>3045042.3659999999</v>
      </c>
      <c r="B363" s="74">
        <v>399117.761</v>
      </c>
      <c r="C363" s="74">
        <v>610.38</v>
      </c>
      <c r="D363" s="2">
        <v>45287</v>
      </c>
      <c r="E363" s="76">
        <v>650.11400000000003</v>
      </c>
    </row>
    <row r="364" spans="1:5" ht="15.75" x14ac:dyDescent="0.2">
      <c r="A364" s="74">
        <v>3045042.3659999999</v>
      </c>
      <c r="B364" s="74">
        <v>399117.761</v>
      </c>
      <c r="C364" s="74">
        <v>610.38</v>
      </c>
      <c r="D364" s="2">
        <v>45288</v>
      </c>
      <c r="E364" s="76">
        <v>650.21400000000006</v>
      </c>
    </row>
    <row r="365" spans="1:5" ht="15.75" x14ac:dyDescent="0.2">
      <c r="A365" s="74">
        <v>3045042.3659999999</v>
      </c>
      <c r="B365" s="74">
        <v>399117.761</v>
      </c>
      <c r="C365" s="74">
        <v>610.38</v>
      </c>
      <c r="D365" s="2">
        <v>45289</v>
      </c>
      <c r="E365" s="76">
        <v>650.31399999999996</v>
      </c>
    </row>
    <row r="366" spans="1:5" ht="15.75" x14ac:dyDescent="0.2">
      <c r="A366" s="74">
        <v>3045042.3659999999</v>
      </c>
      <c r="B366" s="74">
        <v>399117.761</v>
      </c>
      <c r="C366" s="74">
        <v>610.38</v>
      </c>
      <c r="D366" s="2">
        <v>45290</v>
      </c>
      <c r="E366" s="76">
        <v>650.41399999999999</v>
      </c>
    </row>
    <row r="367" spans="1:5" ht="15.75" x14ac:dyDescent="0.2">
      <c r="A367" s="74">
        <v>3045042.3659999999</v>
      </c>
      <c r="B367" s="74">
        <v>399117.761</v>
      </c>
      <c r="C367" s="74">
        <v>610.38</v>
      </c>
      <c r="D367" s="2">
        <v>45291</v>
      </c>
      <c r="E367" s="76">
        <v>650.61400000000003</v>
      </c>
    </row>
    <row r="368" spans="1:5" ht="15.75" x14ac:dyDescent="0.2">
      <c r="A368" s="74">
        <v>3045042.3659999999</v>
      </c>
      <c r="B368" s="74">
        <v>399117.761</v>
      </c>
      <c r="C368" s="74">
        <v>610.38</v>
      </c>
      <c r="D368" s="2">
        <v>45292</v>
      </c>
      <c r="E368" s="76">
        <v>650.61400000000003</v>
      </c>
    </row>
    <row r="369" spans="1:5" ht="15.75" x14ac:dyDescent="0.2">
      <c r="A369" s="74">
        <v>3045042.3659999999</v>
      </c>
      <c r="B369" s="74">
        <v>399117.761</v>
      </c>
      <c r="C369" s="74">
        <v>610.38</v>
      </c>
      <c r="D369" s="2">
        <v>45293</v>
      </c>
      <c r="E369" s="76">
        <v>650.71400000000006</v>
      </c>
    </row>
    <row r="370" spans="1:5" ht="15.75" x14ac:dyDescent="0.2">
      <c r="A370" s="74">
        <v>3045042.3659999999</v>
      </c>
      <c r="B370" s="74">
        <v>399117.761</v>
      </c>
      <c r="C370" s="74">
        <v>610.38</v>
      </c>
      <c r="D370" s="2">
        <v>45294</v>
      </c>
      <c r="E370" s="76">
        <v>649.91399999999999</v>
      </c>
    </row>
    <row r="371" spans="1:5" ht="15.75" x14ac:dyDescent="0.2">
      <c r="A371" s="74">
        <v>3045042.3659999999</v>
      </c>
      <c r="B371" s="74">
        <v>399117.761</v>
      </c>
      <c r="C371" s="74">
        <v>610.38</v>
      </c>
      <c r="D371" s="2">
        <v>45295</v>
      </c>
      <c r="E371" s="81">
        <v>649.91399999999999</v>
      </c>
    </row>
    <row r="372" spans="1:5" ht="15.75" x14ac:dyDescent="0.2">
      <c r="A372" s="74">
        <v>3045042.3659999999</v>
      </c>
      <c r="B372" s="74">
        <v>399117.761</v>
      </c>
      <c r="C372" s="74">
        <v>610.38</v>
      </c>
      <c r="D372" s="2">
        <v>45296</v>
      </c>
      <c r="E372" s="81">
        <v>650.11400000000003</v>
      </c>
    </row>
    <row r="373" spans="1:5" ht="15.75" x14ac:dyDescent="0.2">
      <c r="A373" s="74">
        <v>3045042.3659999999</v>
      </c>
      <c r="B373" s="74">
        <v>399117.761</v>
      </c>
      <c r="C373" s="74">
        <v>610.38</v>
      </c>
      <c r="D373" s="2">
        <v>45297</v>
      </c>
      <c r="E373" s="81">
        <v>650.51400000000001</v>
      </c>
    </row>
    <row r="374" spans="1:5" ht="15.75" x14ac:dyDescent="0.2">
      <c r="A374" s="74">
        <v>3045042.3659999999</v>
      </c>
      <c r="B374" s="74">
        <v>399117.761</v>
      </c>
      <c r="C374" s="74">
        <v>610.38</v>
      </c>
      <c r="D374" s="2">
        <v>45298</v>
      </c>
      <c r="E374" s="81">
        <v>650.71400000000006</v>
      </c>
    </row>
    <row r="375" spans="1:5" ht="15.75" x14ac:dyDescent="0.2">
      <c r="A375" s="74">
        <v>3045042.3659999999</v>
      </c>
      <c r="B375" s="74">
        <v>399117.761</v>
      </c>
      <c r="C375" s="74">
        <v>610.38</v>
      </c>
      <c r="D375" s="2">
        <v>45299</v>
      </c>
      <c r="E375" s="81">
        <v>650.91399999999999</v>
      </c>
    </row>
    <row r="376" spans="1:5" ht="15.75" x14ac:dyDescent="0.2">
      <c r="A376" s="74">
        <v>3045042.3659999999</v>
      </c>
      <c r="B376" s="74">
        <v>399117.761</v>
      </c>
      <c r="C376" s="74">
        <v>610.38</v>
      </c>
      <c r="D376" s="2">
        <v>45300</v>
      </c>
      <c r="E376" s="81">
        <v>651.11400000000003</v>
      </c>
    </row>
    <row r="377" spans="1:5" ht="15.75" x14ac:dyDescent="0.2">
      <c r="A377" s="74">
        <v>3045042.3659999999</v>
      </c>
      <c r="B377" s="74">
        <v>399117.761</v>
      </c>
      <c r="C377" s="74">
        <v>610.38</v>
      </c>
      <c r="D377" s="2">
        <v>45301</v>
      </c>
      <c r="E377" s="81">
        <v>651.31399999999996</v>
      </c>
    </row>
    <row r="378" spans="1:5" ht="15.75" x14ac:dyDescent="0.2">
      <c r="A378" s="74">
        <v>3045042.3659999999</v>
      </c>
      <c r="B378" s="74">
        <v>399117.761</v>
      </c>
      <c r="C378" s="74">
        <v>610.38</v>
      </c>
      <c r="D378" s="2">
        <v>45302</v>
      </c>
      <c r="E378" s="81">
        <v>651.41399999999999</v>
      </c>
    </row>
    <row r="379" spans="1:5" ht="15.75" x14ac:dyDescent="0.2">
      <c r="A379" s="74">
        <v>3045042.3659999999</v>
      </c>
      <c r="B379" s="74">
        <v>399117.761</v>
      </c>
      <c r="C379" s="74">
        <v>610.38</v>
      </c>
      <c r="D379" s="2">
        <v>45303</v>
      </c>
      <c r="E379" s="81">
        <v>651.51400000000001</v>
      </c>
    </row>
    <row r="380" spans="1:5" ht="15.75" x14ac:dyDescent="0.2">
      <c r="A380" s="74">
        <v>3045042.3659999999</v>
      </c>
      <c r="B380" s="74">
        <v>399117.761</v>
      </c>
      <c r="C380" s="74">
        <v>610.38</v>
      </c>
      <c r="D380" s="2">
        <v>45304</v>
      </c>
      <c r="E380" s="81">
        <v>651.61400000000003</v>
      </c>
    </row>
    <row r="381" spans="1:5" ht="15.75" x14ac:dyDescent="0.2">
      <c r="A381" s="74">
        <v>3045042.3659999999</v>
      </c>
      <c r="B381" s="74">
        <v>399117.761</v>
      </c>
      <c r="C381" s="74">
        <v>610.38</v>
      </c>
      <c r="D381" s="2">
        <v>45305</v>
      </c>
      <c r="E381" s="81">
        <v>651.81399999999996</v>
      </c>
    </row>
    <row r="382" spans="1:5" ht="15.75" x14ac:dyDescent="0.2">
      <c r="A382" s="74">
        <v>3045042.3659999999</v>
      </c>
      <c r="B382" s="74">
        <v>399117.761</v>
      </c>
      <c r="C382" s="74">
        <v>610.38</v>
      </c>
      <c r="D382" s="2">
        <v>45306</v>
      </c>
      <c r="E382" s="81">
        <v>651.91399999999999</v>
      </c>
    </row>
    <row r="383" spans="1:5" ht="15.75" x14ac:dyDescent="0.2">
      <c r="A383" s="74">
        <v>3045042.3659999999</v>
      </c>
      <c r="B383" s="74">
        <v>399117.761</v>
      </c>
      <c r="C383" s="74">
        <v>610.38</v>
      </c>
      <c r="D383" s="2">
        <v>45307</v>
      </c>
      <c r="E383" s="81">
        <v>652.01400000000001</v>
      </c>
    </row>
    <row r="384" spans="1:5" ht="15.75" x14ac:dyDescent="0.2">
      <c r="A384" s="74">
        <v>3045042.3659999999</v>
      </c>
      <c r="B384" s="74">
        <v>399117.761</v>
      </c>
      <c r="C384" s="74">
        <v>610.38</v>
      </c>
      <c r="D384" s="2">
        <v>45308</v>
      </c>
      <c r="E384" s="81">
        <v>652.01400000000001</v>
      </c>
    </row>
    <row r="385" spans="1:5" ht="15.75" x14ac:dyDescent="0.2">
      <c r="A385" s="74">
        <v>3045042.3659999999</v>
      </c>
      <c r="B385" s="74">
        <v>399117.761</v>
      </c>
      <c r="C385" s="74">
        <v>610.38</v>
      </c>
      <c r="D385" s="2">
        <v>45309</v>
      </c>
      <c r="E385" s="81">
        <v>652.11400000000003</v>
      </c>
    </row>
    <row r="386" spans="1:5" ht="15.75" x14ac:dyDescent="0.2">
      <c r="A386" s="74">
        <v>3045042.3659999999</v>
      </c>
      <c r="B386" s="74">
        <v>399117.761</v>
      </c>
      <c r="C386" s="74">
        <v>610.38</v>
      </c>
      <c r="D386" s="2">
        <v>45310</v>
      </c>
      <c r="E386" s="81">
        <v>652.21400000000006</v>
      </c>
    </row>
    <row r="387" spans="1:5" ht="15.75" x14ac:dyDescent="0.2">
      <c r="A387" s="74">
        <v>3045042.3659999999</v>
      </c>
      <c r="B387" s="74">
        <v>399117.761</v>
      </c>
      <c r="C387" s="74">
        <v>610.38</v>
      </c>
      <c r="D387" s="2">
        <v>45311</v>
      </c>
      <c r="E387" s="81">
        <v>652.31399999999996</v>
      </c>
    </row>
    <row r="388" spans="1:5" ht="15.75" x14ac:dyDescent="0.2">
      <c r="A388" s="74">
        <v>3045042.3659999999</v>
      </c>
      <c r="B388" s="74">
        <v>399117.761</v>
      </c>
      <c r="C388" s="74">
        <v>610.38</v>
      </c>
      <c r="D388" s="2">
        <v>45312</v>
      </c>
      <c r="E388" s="81">
        <v>652.31399999999996</v>
      </c>
    </row>
    <row r="389" spans="1:5" ht="15.75" x14ac:dyDescent="0.2">
      <c r="A389" s="74">
        <v>3045042.3659999999</v>
      </c>
      <c r="B389" s="74">
        <v>399117.761</v>
      </c>
      <c r="C389" s="74">
        <v>610.38</v>
      </c>
      <c r="D389" s="2">
        <v>45313</v>
      </c>
      <c r="E389" s="81">
        <v>652.41399999999999</v>
      </c>
    </row>
    <row r="390" spans="1:5" ht="15.75" x14ac:dyDescent="0.2">
      <c r="A390" s="74">
        <v>3045042.3659999999</v>
      </c>
      <c r="B390" s="74">
        <v>399117.761</v>
      </c>
      <c r="C390" s="74">
        <v>610.38</v>
      </c>
      <c r="D390" s="2">
        <v>45314</v>
      </c>
      <c r="E390" s="81">
        <v>652.51400000000001</v>
      </c>
    </row>
    <row r="391" spans="1:5" ht="15.75" x14ac:dyDescent="0.2">
      <c r="A391" s="74">
        <v>3045042.3659999999</v>
      </c>
      <c r="B391" s="74">
        <v>399117.761</v>
      </c>
      <c r="C391" s="74">
        <v>610.38</v>
      </c>
      <c r="D391" s="2">
        <v>45315</v>
      </c>
      <c r="E391" s="81">
        <v>652.61400000000003</v>
      </c>
    </row>
    <row r="392" spans="1:5" ht="15.75" x14ac:dyDescent="0.2">
      <c r="A392" s="74">
        <v>3045042.3659999999</v>
      </c>
      <c r="B392" s="74">
        <v>399117.761</v>
      </c>
      <c r="C392" s="74">
        <v>610.38</v>
      </c>
      <c r="D392" s="2">
        <v>45316</v>
      </c>
      <c r="E392" s="81">
        <v>652.61400000000003</v>
      </c>
    </row>
    <row r="393" spans="1:5" ht="15.75" x14ac:dyDescent="0.2">
      <c r="A393" s="74">
        <v>3045042.3659999999</v>
      </c>
      <c r="B393" s="74">
        <v>399117.761</v>
      </c>
      <c r="C393" s="74">
        <v>610.38</v>
      </c>
      <c r="D393" s="2">
        <v>45317</v>
      </c>
      <c r="E393" s="81">
        <v>652.71400000000006</v>
      </c>
    </row>
    <row r="394" spans="1:5" ht="15.75" x14ac:dyDescent="0.2">
      <c r="A394" s="74">
        <v>3045042.3659999999</v>
      </c>
      <c r="B394" s="74">
        <v>399117.761</v>
      </c>
      <c r="C394" s="74">
        <v>610.38</v>
      </c>
      <c r="D394" s="2">
        <v>45318</v>
      </c>
      <c r="E394" s="81">
        <v>652.81399999999996</v>
      </c>
    </row>
    <row r="395" spans="1:5" ht="15.75" x14ac:dyDescent="0.2">
      <c r="A395" s="74">
        <v>3045042.3659999999</v>
      </c>
      <c r="B395" s="74">
        <v>399117.761</v>
      </c>
      <c r="C395" s="74">
        <v>610.38</v>
      </c>
      <c r="D395" s="2">
        <v>45319</v>
      </c>
      <c r="E395" s="81">
        <v>652.91399999999999</v>
      </c>
    </row>
    <row r="396" spans="1:5" ht="15.75" x14ac:dyDescent="0.2">
      <c r="A396" s="74">
        <v>3045042.3659999999</v>
      </c>
      <c r="B396" s="74">
        <v>399117.761</v>
      </c>
      <c r="C396" s="74">
        <v>610.38</v>
      </c>
      <c r="D396" s="2">
        <v>45320</v>
      </c>
      <c r="E396" s="81">
        <v>652.91399999999999</v>
      </c>
    </row>
    <row r="397" spans="1:5" ht="15.75" x14ac:dyDescent="0.2">
      <c r="A397" s="74">
        <v>3045042.3659999999</v>
      </c>
      <c r="B397" s="74">
        <v>399117.761</v>
      </c>
      <c r="C397" s="74">
        <v>610.38</v>
      </c>
      <c r="D397" s="2">
        <v>45321</v>
      </c>
      <c r="E397" s="81">
        <v>653.01400000000001</v>
      </c>
    </row>
    <row r="398" spans="1:5" ht="15.75" x14ac:dyDescent="0.2">
      <c r="A398" s="74">
        <v>3045042.3659999999</v>
      </c>
      <c r="B398" s="74">
        <v>399117.761</v>
      </c>
      <c r="C398" s="74">
        <v>610.38</v>
      </c>
      <c r="D398" s="2">
        <v>45322</v>
      </c>
      <c r="E398" s="81">
        <v>653.11400000000003</v>
      </c>
    </row>
    <row r="399" spans="1:5" ht="15.75" x14ac:dyDescent="0.2">
      <c r="A399" s="74">
        <v>3045042.3659999999</v>
      </c>
      <c r="B399" s="74">
        <v>399117.761</v>
      </c>
      <c r="C399" s="74">
        <v>610.38</v>
      </c>
      <c r="D399" s="2">
        <v>45323</v>
      </c>
      <c r="E399" s="81">
        <v>653.11400000000003</v>
      </c>
    </row>
    <row r="400" spans="1:5" ht="15.75" x14ac:dyDescent="0.2">
      <c r="A400" s="74">
        <v>3045042.3659999999</v>
      </c>
      <c r="B400" s="74">
        <v>399117.761</v>
      </c>
      <c r="C400" s="74">
        <v>610.38</v>
      </c>
      <c r="D400" s="2">
        <v>45324</v>
      </c>
      <c r="E400" s="81">
        <v>653.21400000000006</v>
      </c>
    </row>
    <row r="401" spans="1:5" ht="15.75" x14ac:dyDescent="0.2">
      <c r="A401" s="74">
        <v>3045042.3659999999</v>
      </c>
      <c r="B401" s="74">
        <v>399117.761</v>
      </c>
      <c r="C401" s="74">
        <v>610.38</v>
      </c>
      <c r="D401" s="2">
        <v>45325</v>
      </c>
      <c r="E401" s="81">
        <v>653.31399999999996</v>
      </c>
    </row>
    <row r="402" spans="1:5" ht="15.75" x14ac:dyDescent="0.2">
      <c r="A402" s="74">
        <v>3045042.3659999999</v>
      </c>
      <c r="B402" s="74">
        <v>399117.761</v>
      </c>
      <c r="C402" s="74">
        <v>610.38</v>
      </c>
      <c r="D402" s="2">
        <v>45326</v>
      </c>
      <c r="E402" s="81">
        <v>653.51400000000001</v>
      </c>
    </row>
    <row r="403" spans="1:5" ht="15.75" x14ac:dyDescent="0.2">
      <c r="A403" s="74">
        <v>3045042.3659999999</v>
      </c>
      <c r="B403" s="74">
        <v>399117.761</v>
      </c>
      <c r="C403" s="74">
        <v>610.38</v>
      </c>
      <c r="D403" s="2">
        <v>45327</v>
      </c>
      <c r="E403" s="81">
        <v>653.41399999999999</v>
      </c>
    </row>
    <row r="404" spans="1:5" ht="15.75" x14ac:dyDescent="0.2">
      <c r="A404" s="74">
        <v>3045042.3659999999</v>
      </c>
      <c r="B404" s="74">
        <v>399117.761</v>
      </c>
      <c r="C404" s="74">
        <v>610.38</v>
      </c>
      <c r="D404" s="2">
        <v>45328</v>
      </c>
      <c r="E404" s="81">
        <v>653.41399999999999</v>
      </c>
    </row>
    <row r="405" spans="1:5" ht="15.75" x14ac:dyDescent="0.2">
      <c r="A405" s="74">
        <v>3045042.3659999999</v>
      </c>
      <c r="B405" s="74">
        <v>399117.761</v>
      </c>
      <c r="C405" s="74">
        <v>610.38</v>
      </c>
      <c r="D405" s="2">
        <v>45329</v>
      </c>
      <c r="E405" s="81">
        <v>653.51400000000001</v>
      </c>
    </row>
    <row r="406" spans="1:5" ht="15.75" x14ac:dyDescent="0.2">
      <c r="A406" s="74">
        <v>3045042.3659999999</v>
      </c>
      <c r="B406" s="74">
        <v>399117.761</v>
      </c>
      <c r="C406" s="74">
        <v>610.38</v>
      </c>
      <c r="D406" s="2">
        <v>45330</v>
      </c>
      <c r="E406" s="81">
        <v>653.61400000000003</v>
      </c>
    </row>
    <row r="407" spans="1:5" ht="15.75" x14ac:dyDescent="0.2">
      <c r="A407" s="74">
        <v>3045042.3659999999</v>
      </c>
      <c r="B407" s="74">
        <v>399117.761</v>
      </c>
      <c r="C407" s="74">
        <v>610.38</v>
      </c>
      <c r="D407" s="2">
        <v>45331</v>
      </c>
      <c r="E407" s="81">
        <v>653.71400000000006</v>
      </c>
    </row>
    <row r="408" spans="1:5" ht="15.75" x14ac:dyDescent="0.2">
      <c r="A408" s="74">
        <v>3045042.3659999999</v>
      </c>
      <c r="B408" s="74">
        <v>399117.761</v>
      </c>
      <c r="C408" s="74">
        <v>610.38</v>
      </c>
      <c r="D408" s="2">
        <v>45332</v>
      </c>
      <c r="E408" s="81">
        <v>653.71400000000006</v>
      </c>
    </row>
    <row r="409" spans="1:5" ht="15.75" x14ac:dyDescent="0.2">
      <c r="A409" s="74">
        <v>3045042.3659999999</v>
      </c>
      <c r="B409" s="74">
        <v>399117.761</v>
      </c>
      <c r="C409" s="74">
        <v>610.38</v>
      </c>
      <c r="D409" s="2">
        <v>45333</v>
      </c>
      <c r="E409" s="81">
        <v>653.81399999999996</v>
      </c>
    </row>
    <row r="410" spans="1:5" ht="15.75" x14ac:dyDescent="0.2">
      <c r="A410" s="74">
        <v>3045042.3659999999</v>
      </c>
      <c r="B410" s="74">
        <v>399117.761</v>
      </c>
      <c r="C410" s="74">
        <v>610.38</v>
      </c>
      <c r="D410" s="2">
        <v>45334</v>
      </c>
      <c r="E410" s="81">
        <v>653.91399999999999</v>
      </c>
    </row>
    <row r="411" spans="1:5" ht="15.75" x14ac:dyDescent="0.2">
      <c r="A411" s="74">
        <v>3045042.3659999999</v>
      </c>
      <c r="B411" s="74">
        <v>399117.761</v>
      </c>
      <c r="C411" s="74">
        <v>610.38</v>
      </c>
      <c r="D411" s="2">
        <v>45335</v>
      </c>
      <c r="E411" s="81">
        <v>654.01400000000001</v>
      </c>
    </row>
    <row r="412" spans="1:5" ht="15.75" x14ac:dyDescent="0.2">
      <c r="A412" s="74">
        <v>3045042.3659999999</v>
      </c>
      <c r="B412" s="74">
        <v>399117.761</v>
      </c>
      <c r="C412" s="74">
        <v>610.38</v>
      </c>
      <c r="D412" s="2">
        <v>45336</v>
      </c>
      <c r="E412" s="83">
        <v>654.11400000000003</v>
      </c>
    </row>
    <row r="413" spans="1:5" ht="15.75" x14ac:dyDescent="0.2">
      <c r="A413" s="74">
        <v>3045042.3659999999</v>
      </c>
      <c r="B413" s="74">
        <v>399117.761</v>
      </c>
      <c r="C413" s="74">
        <v>610.38</v>
      </c>
      <c r="D413" s="2">
        <v>45337</v>
      </c>
      <c r="E413" s="75"/>
    </row>
    <row r="414" spans="1:5" ht="15.75" x14ac:dyDescent="0.2">
      <c r="A414" s="74">
        <v>3045042.3659999999</v>
      </c>
      <c r="B414" s="74">
        <v>399117.761</v>
      </c>
      <c r="C414" s="74">
        <v>610.38</v>
      </c>
      <c r="D414" s="2">
        <v>45338</v>
      </c>
      <c r="E414" s="75"/>
    </row>
    <row r="415" spans="1:5" ht="15.75" x14ac:dyDescent="0.2">
      <c r="A415" s="74">
        <v>3045042.3659999999</v>
      </c>
      <c r="B415" s="74">
        <v>399117.761</v>
      </c>
      <c r="C415" s="74">
        <v>610.38</v>
      </c>
      <c r="D415" s="2">
        <v>45339</v>
      </c>
      <c r="E415" s="75"/>
    </row>
    <row r="416" spans="1:5" ht="15.75" x14ac:dyDescent="0.2">
      <c r="A416" s="74">
        <v>3045042.3659999999</v>
      </c>
      <c r="B416" s="74">
        <v>399117.761</v>
      </c>
      <c r="C416" s="74">
        <v>610.38</v>
      </c>
      <c r="D416" s="2">
        <v>45340</v>
      </c>
      <c r="E416" s="75"/>
    </row>
    <row r="417" spans="1:5" ht="15.75" x14ac:dyDescent="0.2">
      <c r="A417" s="74">
        <v>3045042.3659999999</v>
      </c>
      <c r="B417" s="74">
        <v>399117.761</v>
      </c>
      <c r="C417" s="74">
        <v>610.38</v>
      </c>
      <c r="D417" s="2">
        <v>45341</v>
      </c>
      <c r="E417" s="81">
        <v>654.51400000000001</v>
      </c>
    </row>
    <row r="418" spans="1:5" ht="15.75" x14ac:dyDescent="0.2">
      <c r="A418" s="74">
        <v>3045042.3659999999</v>
      </c>
      <c r="B418" s="74">
        <v>399117.761</v>
      </c>
      <c r="C418" s="74">
        <v>610.38</v>
      </c>
      <c r="D418" s="2">
        <v>45342</v>
      </c>
      <c r="E418" s="81">
        <v>654.61400000000003</v>
      </c>
    </row>
    <row r="419" spans="1:5" ht="15.75" x14ac:dyDescent="0.2">
      <c r="A419" s="74">
        <v>3045042.3659999999</v>
      </c>
      <c r="B419" s="74">
        <v>399117.761</v>
      </c>
      <c r="C419" s="74">
        <v>610.38</v>
      </c>
      <c r="D419" s="2">
        <v>45343</v>
      </c>
      <c r="E419" s="81">
        <v>654.61400000000003</v>
      </c>
    </row>
    <row r="420" spans="1:5" ht="15.75" x14ac:dyDescent="0.2">
      <c r="A420" s="74">
        <v>3045042.3659999999</v>
      </c>
      <c r="B420" s="74">
        <v>399117.761</v>
      </c>
      <c r="C420" s="74">
        <v>610.38</v>
      </c>
      <c r="D420" s="2">
        <v>45344</v>
      </c>
      <c r="E420" s="81">
        <v>654.71400000000006</v>
      </c>
    </row>
    <row r="421" spans="1:5" ht="15.75" x14ac:dyDescent="0.2">
      <c r="A421" s="74">
        <v>3045042.3659999999</v>
      </c>
      <c r="B421" s="74">
        <v>399117.761</v>
      </c>
      <c r="C421" s="74">
        <v>610.38</v>
      </c>
      <c r="D421" s="2">
        <v>45345</v>
      </c>
      <c r="E421" s="81">
        <v>654.81399999999996</v>
      </c>
    </row>
    <row r="422" spans="1:5" ht="15.75" x14ac:dyDescent="0.2">
      <c r="A422" s="74">
        <v>3045042.3659999999</v>
      </c>
      <c r="B422" s="74">
        <v>399117.761</v>
      </c>
      <c r="C422" s="74">
        <v>610.38</v>
      </c>
      <c r="D422" s="2">
        <v>45346</v>
      </c>
      <c r="E422" s="81">
        <v>654.81399999999996</v>
      </c>
    </row>
    <row r="423" spans="1:5" ht="15.75" x14ac:dyDescent="0.2">
      <c r="A423" s="74">
        <v>3045042.3659999999</v>
      </c>
      <c r="B423" s="74">
        <v>399117.761</v>
      </c>
      <c r="C423" s="74">
        <v>610.38</v>
      </c>
      <c r="D423" s="2">
        <v>45347</v>
      </c>
      <c r="E423" s="81">
        <v>654.91399999999999</v>
      </c>
    </row>
    <row r="424" spans="1:5" ht="15.75" x14ac:dyDescent="0.2">
      <c r="A424" s="74">
        <v>3045042.3659999999</v>
      </c>
      <c r="B424" s="74">
        <v>399117.761</v>
      </c>
      <c r="C424" s="74">
        <v>610.38</v>
      </c>
      <c r="D424" s="2">
        <v>45348</v>
      </c>
      <c r="E424" s="81">
        <v>654.91399999999999</v>
      </c>
    </row>
    <row r="425" spans="1:5" ht="15.75" x14ac:dyDescent="0.2">
      <c r="A425" s="74">
        <v>3045042.3659999999</v>
      </c>
      <c r="B425" s="74">
        <v>399117.761</v>
      </c>
      <c r="C425" s="74">
        <v>610.38</v>
      </c>
      <c r="D425" s="2">
        <v>45349</v>
      </c>
      <c r="E425" s="81">
        <v>655.11400000000003</v>
      </c>
    </row>
    <row r="426" spans="1:5" ht="15.75" x14ac:dyDescent="0.2">
      <c r="A426" s="74">
        <v>3045042.3659999999</v>
      </c>
      <c r="B426" s="74">
        <v>399117.761</v>
      </c>
      <c r="C426" s="74">
        <v>610.38</v>
      </c>
      <c r="D426" s="2">
        <v>45350</v>
      </c>
      <c r="E426" s="81">
        <v>655.11400000000003</v>
      </c>
    </row>
    <row r="427" spans="1:5" ht="15.75" x14ac:dyDescent="0.2">
      <c r="A427" s="74">
        <v>3045042.3659999999</v>
      </c>
      <c r="B427" s="74">
        <v>399117.761</v>
      </c>
      <c r="C427" s="74">
        <v>610.38</v>
      </c>
      <c r="D427" s="2">
        <v>45351</v>
      </c>
      <c r="E427" s="81">
        <v>655.21400000000006</v>
      </c>
    </row>
    <row r="428" spans="1:5" ht="15.75" x14ac:dyDescent="0.2">
      <c r="A428" s="74">
        <v>3045042.3659999999</v>
      </c>
      <c r="B428" s="74">
        <v>399117.761</v>
      </c>
      <c r="C428" s="74">
        <v>610.38</v>
      </c>
      <c r="D428" s="2">
        <v>45352</v>
      </c>
      <c r="E428" s="81">
        <v>655.31399999999996</v>
      </c>
    </row>
    <row r="429" spans="1:5" ht="15.75" x14ac:dyDescent="0.2">
      <c r="A429" s="74">
        <v>3045042.3659999999</v>
      </c>
      <c r="B429" s="74">
        <v>399117.761</v>
      </c>
      <c r="C429" s="74">
        <v>610.38</v>
      </c>
      <c r="D429" s="2">
        <v>45353</v>
      </c>
      <c r="E429" s="81">
        <v>655.21400000000006</v>
      </c>
    </row>
    <row r="430" spans="1:5" ht="15.75" x14ac:dyDescent="0.2">
      <c r="A430" s="74">
        <v>3045042.3659999999</v>
      </c>
      <c r="B430" s="74">
        <v>399117.761</v>
      </c>
      <c r="C430" s="74">
        <v>610.38</v>
      </c>
      <c r="D430" s="2">
        <v>45354</v>
      </c>
      <c r="E430" s="81">
        <v>655.31399999999996</v>
      </c>
    </row>
    <row r="431" spans="1:5" ht="15.75" x14ac:dyDescent="0.2">
      <c r="A431" s="74">
        <v>3045042.3659999999</v>
      </c>
      <c r="B431" s="74">
        <v>399117.761</v>
      </c>
      <c r="C431" s="74">
        <v>610.38</v>
      </c>
      <c r="D431" s="2">
        <v>45355</v>
      </c>
      <c r="E431" s="81">
        <v>655.41399999999999</v>
      </c>
    </row>
    <row r="432" spans="1:5" ht="15.75" x14ac:dyDescent="0.2">
      <c r="A432" s="74">
        <v>3045042.3659999999</v>
      </c>
      <c r="B432" s="74">
        <v>399117.761</v>
      </c>
      <c r="C432" s="74">
        <v>610.38</v>
      </c>
      <c r="D432" s="2">
        <v>45356</v>
      </c>
      <c r="E432" s="81">
        <v>655.51400000000001</v>
      </c>
    </row>
    <row r="433" spans="1:5" ht="15.75" x14ac:dyDescent="0.2">
      <c r="A433" s="74">
        <v>3045042.3659999999</v>
      </c>
      <c r="B433" s="74">
        <v>399117.761</v>
      </c>
      <c r="C433" s="74">
        <v>610.38</v>
      </c>
      <c r="D433" s="2">
        <v>45357</v>
      </c>
      <c r="E433" s="81">
        <v>655.51400000000001</v>
      </c>
    </row>
    <row r="434" spans="1:5" ht="15.75" x14ac:dyDescent="0.2">
      <c r="A434" s="74">
        <v>3045042.3659999999</v>
      </c>
      <c r="B434" s="74">
        <v>399117.761</v>
      </c>
      <c r="C434" s="74">
        <v>610.38</v>
      </c>
      <c r="D434" s="2">
        <v>45358</v>
      </c>
      <c r="E434" s="81">
        <v>655.61400000000003</v>
      </c>
    </row>
    <row r="435" spans="1:5" ht="15.75" x14ac:dyDescent="0.2">
      <c r="A435" s="74">
        <v>3045042.3659999999</v>
      </c>
      <c r="B435" s="74">
        <v>399117.761</v>
      </c>
      <c r="C435" s="74">
        <v>610.38</v>
      </c>
      <c r="D435" s="2">
        <v>45359</v>
      </c>
      <c r="E435" s="81">
        <v>655.81399999999996</v>
      </c>
    </row>
    <row r="436" spans="1:5" ht="15.75" x14ac:dyDescent="0.2">
      <c r="A436" s="74">
        <v>3045042.3659999999</v>
      </c>
      <c r="B436" s="74">
        <v>399117.761</v>
      </c>
      <c r="C436" s="74">
        <v>610.38</v>
      </c>
      <c r="D436" s="2">
        <v>45360</v>
      </c>
      <c r="E436" s="81">
        <v>655.81399999999996</v>
      </c>
    </row>
    <row r="437" spans="1:5" ht="15.75" x14ac:dyDescent="0.2">
      <c r="A437" s="74">
        <v>3045042.3659999999</v>
      </c>
      <c r="B437" s="74">
        <v>399117.761</v>
      </c>
      <c r="C437" s="74">
        <v>610.38</v>
      </c>
      <c r="D437" s="2">
        <v>45361</v>
      </c>
      <c r="E437" s="81">
        <v>655.91399999999999</v>
      </c>
    </row>
    <row r="438" spans="1:5" ht="15.75" x14ac:dyDescent="0.2">
      <c r="A438" s="74">
        <v>3045042.3659999999</v>
      </c>
      <c r="B438" s="74">
        <v>399117.761</v>
      </c>
      <c r="C438" s="74">
        <v>610.38</v>
      </c>
      <c r="D438" s="2">
        <v>45362</v>
      </c>
      <c r="E438" s="81">
        <v>656.01400000000001</v>
      </c>
    </row>
    <row r="439" spans="1:5" ht="15.75" x14ac:dyDescent="0.2">
      <c r="A439" s="74">
        <v>3045042.3659999999</v>
      </c>
      <c r="B439" s="74">
        <v>399117.761</v>
      </c>
      <c r="C439" s="74">
        <v>610.38</v>
      </c>
      <c r="D439" s="2">
        <v>45363</v>
      </c>
      <c r="E439" s="81">
        <v>656.11400000000003</v>
      </c>
    </row>
    <row r="440" spans="1:5" ht="15.75" x14ac:dyDescent="0.2">
      <c r="A440" s="74">
        <v>3045042.3659999999</v>
      </c>
      <c r="B440" s="74">
        <v>399117.761</v>
      </c>
      <c r="C440" s="74">
        <v>610.38</v>
      </c>
      <c r="D440" s="2">
        <v>45364</v>
      </c>
      <c r="E440" s="81">
        <v>656.21400000000006</v>
      </c>
    </row>
    <row r="441" spans="1:5" ht="15.75" x14ac:dyDescent="0.2">
      <c r="A441" s="74">
        <v>3045042.3659999999</v>
      </c>
      <c r="B441" s="74">
        <v>399117.761</v>
      </c>
      <c r="C441" s="74">
        <v>610.38</v>
      </c>
      <c r="D441" s="2">
        <v>45365</v>
      </c>
      <c r="E441" s="81">
        <v>656.31399999999996</v>
      </c>
    </row>
    <row r="442" spans="1:5" ht="15.75" x14ac:dyDescent="0.2">
      <c r="A442" s="74">
        <v>3045042.3659999999</v>
      </c>
      <c r="B442" s="74">
        <v>399117.761</v>
      </c>
      <c r="C442" s="74">
        <v>610.38</v>
      </c>
      <c r="D442" s="2">
        <v>45366</v>
      </c>
      <c r="E442" s="81">
        <v>656.51400000000001</v>
      </c>
    </row>
    <row r="443" spans="1:5" ht="15.75" x14ac:dyDescent="0.2">
      <c r="A443" s="74">
        <v>3045042.3659999999</v>
      </c>
      <c r="B443" s="74">
        <v>399117.761</v>
      </c>
      <c r="C443" s="74">
        <v>610.38</v>
      </c>
      <c r="D443" s="2">
        <v>45367</v>
      </c>
      <c r="E443" s="81">
        <v>656.51400000000001</v>
      </c>
    </row>
    <row r="444" spans="1:5" ht="15.75" x14ac:dyDescent="0.2">
      <c r="A444" s="74">
        <v>3045042.3659999999</v>
      </c>
      <c r="B444" s="74">
        <v>399117.761</v>
      </c>
      <c r="C444" s="74">
        <v>610.38</v>
      </c>
      <c r="D444" s="2">
        <v>45368</v>
      </c>
      <c r="E444" s="81">
        <v>656.61400000000003</v>
      </c>
    </row>
    <row r="445" spans="1:5" ht="15.75" x14ac:dyDescent="0.2">
      <c r="A445" s="74">
        <v>3045042.3659999999</v>
      </c>
      <c r="B445" s="74">
        <v>399117.761</v>
      </c>
      <c r="C445" s="74">
        <v>610.38</v>
      </c>
      <c r="D445" s="2">
        <v>45369</v>
      </c>
      <c r="E445" s="81">
        <v>656.71400000000006</v>
      </c>
    </row>
    <row r="446" spans="1:5" ht="15.75" x14ac:dyDescent="0.2">
      <c r="A446" s="74">
        <v>3045042.3659999999</v>
      </c>
      <c r="B446" s="74">
        <v>399117.761</v>
      </c>
      <c r="C446" s="74">
        <v>610.38</v>
      </c>
      <c r="D446" s="2">
        <v>45370</v>
      </c>
      <c r="E446" s="81">
        <v>656.81399999999996</v>
      </c>
    </row>
    <row r="447" spans="1:5" ht="15.75" x14ac:dyDescent="0.2">
      <c r="A447" s="74">
        <v>3045042.3659999999</v>
      </c>
      <c r="B447" s="74">
        <v>399117.761</v>
      </c>
      <c r="C447" s="74">
        <v>610.38</v>
      </c>
      <c r="D447" s="2">
        <v>45371</v>
      </c>
      <c r="E447" s="81">
        <v>656.91399999999999</v>
      </c>
    </row>
    <row r="448" spans="1:5" ht="15.75" x14ac:dyDescent="0.2">
      <c r="A448" s="74">
        <v>3045042.3659999999</v>
      </c>
      <c r="B448" s="74">
        <v>399117.761</v>
      </c>
      <c r="C448" s="74">
        <v>610.38</v>
      </c>
      <c r="D448" s="2">
        <v>45372</v>
      </c>
      <c r="E448" s="81">
        <v>657.11400000000003</v>
      </c>
    </row>
    <row r="449" spans="1:5" ht="15.75" x14ac:dyDescent="0.2">
      <c r="A449" s="74">
        <v>3045042.3659999999</v>
      </c>
      <c r="B449" s="74">
        <v>399117.761</v>
      </c>
      <c r="C449" s="74">
        <v>610.38</v>
      </c>
      <c r="D449" s="2">
        <v>45373</v>
      </c>
      <c r="E449" s="81">
        <v>657.21400000000006</v>
      </c>
    </row>
    <row r="450" spans="1:5" ht="15.75" x14ac:dyDescent="0.2">
      <c r="A450" s="74">
        <v>3045042.3659999999</v>
      </c>
      <c r="B450" s="74">
        <v>399117.761</v>
      </c>
      <c r="C450" s="74">
        <v>610.38</v>
      </c>
      <c r="D450" s="2">
        <v>45374</v>
      </c>
      <c r="E450" s="81">
        <v>657.31399999999996</v>
      </c>
    </row>
    <row r="451" spans="1:5" ht="15.75" x14ac:dyDescent="0.2">
      <c r="A451" s="74">
        <v>3045042.3659999999</v>
      </c>
      <c r="B451" s="74">
        <v>399117.761</v>
      </c>
      <c r="C451" s="74">
        <v>610.38</v>
      </c>
      <c r="D451" s="2">
        <v>45375</v>
      </c>
      <c r="E451" s="81">
        <v>657.41399999999999</v>
      </c>
    </row>
    <row r="452" spans="1:5" ht="15.75" x14ac:dyDescent="0.2">
      <c r="A452" s="74">
        <v>3045042.3659999999</v>
      </c>
      <c r="B452" s="74">
        <v>399117.761</v>
      </c>
      <c r="C452" s="74">
        <v>610.38</v>
      </c>
      <c r="D452" s="2">
        <v>45376</v>
      </c>
      <c r="E452" s="81">
        <v>657.41399999999999</v>
      </c>
    </row>
    <row r="453" spans="1:5" ht="15.75" x14ac:dyDescent="0.2">
      <c r="A453" s="74">
        <v>3045042.3659999999</v>
      </c>
      <c r="B453" s="74">
        <v>399117.761</v>
      </c>
      <c r="C453" s="74">
        <v>610.38</v>
      </c>
      <c r="D453" s="2">
        <v>45377</v>
      </c>
      <c r="E453" s="81">
        <v>657.61400000000003</v>
      </c>
    </row>
    <row r="454" spans="1:5" ht="15.75" x14ac:dyDescent="0.2">
      <c r="A454" s="74">
        <v>3045042.3659999999</v>
      </c>
      <c r="B454" s="74">
        <v>399117.761</v>
      </c>
      <c r="C454" s="74">
        <v>610.38</v>
      </c>
      <c r="D454" s="2">
        <v>45378</v>
      </c>
      <c r="E454" s="81">
        <v>657.71400000000006</v>
      </c>
    </row>
    <row r="455" spans="1:5" ht="15.75" x14ac:dyDescent="0.2">
      <c r="A455" s="74">
        <v>3045042.3659999999</v>
      </c>
      <c r="B455" s="74">
        <v>399117.761</v>
      </c>
      <c r="C455" s="74">
        <v>610.38</v>
      </c>
      <c r="D455" s="2">
        <v>45379</v>
      </c>
      <c r="E455" s="81">
        <v>657.81399999999996</v>
      </c>
    </row>
    <row r="456" spans="1:5" ht="15.75" x14ac:dyDescent="0.2">
      <c r="A456" s="74">
        <v>3045042.3659999999</v>
      </c>
      <c r="B456" s="74">
        <v>399117.761</v>
      </c>
      <c r="C456" s="74">
        <v>610.38</v>
      </c>
      <c r="D456" s="2">
        <v>45380</v>
      </c>
      <c r="E456" s="81">
        <v>658.01400000000001</v>
      </c>
    </row>
    <row r="457" spans="1:5" ht="15.75" x14ac:dyDescent="0.2">
      <c r="A457" s="74">
        <v>3045042.3659999999</v>
      </c>
      <c r="B457" s="74">
        <v>399117.761</v>
      </c>
      <c r="C457" s="74">
        <v>610.38</v>
      </c>
      <c r="D457" s="2">
        <v>45381</v>
      </c>
      <c r="E457" s="81">
        <v>658.11400000000003</v>
      </c>
    </row>
    <row r="458" spans="1:5" ht="15.75" x14ac:dyDescent="0.2">
      <c r="A458" s="74">
        <v>3045042.3659999999</v>
      </c>
      <c r="B458" s="74">
        <v>399117.761</v>
      </c>
      <c r="C458" s="74">
        <v>610.38</v>
      </c>
      <c r="D458" s="2">
        <v>45382</v>
      </c>
      <c r="E458" s="81">
        <v>658.21400000000006</v>
      </c>
    </row>
    <row r="459" spans="1:5" ht="15.75" x14ac:dyDescent="0.2">
      <c r="A459" s="74">
        <v>3045042.3659999999</v>
      </c>
      <c r="B459" s="74">
        <v>399117.761</v>
      </c>
      <c r="C459" s="74">
        <v>610.38</v>
      </c>
      <c r="D459" s="2">
        <v>45383</v>
      </c>
      <c r="E459" s="81">
        <v>658.41399999999999</v>
      </c>
    </row>
    <row r="460" spans="1:5" ht="15.75" x14ac:dyDescent="0.2">
      <c r="A460" s="74">
        <v>3045042.3659999999</v>
      </c>
      <c r="B460" s="74">
        <v>399117.761</v>
      </c>
      <c r="C460" s="74">
        <v>610.38</v>
      </c>
      <c r="D460" s="2">
        <v>45384</v>
      </c>
      <c r="E460" s="81">
        <v>658.41399999999999</v>
      </c>
    </row>
    <row r="461" spans="1:5" ht="15.75" x14ac:dyDescent="0.2">
      <c r="A461" s="74">
        <v>3045042.3659999999</v>
      </c>
      <c r="B461" s="74">
        <v>399117.761</v>
      </c>
      <c r="C461" s="74">
        <v>610.38</v>
      </c>
      <c r="D461" s="2">
        <v>45385</v>
      </c>
      <c r="E461" s="81">
        <v>658.51400000000001</v>
      </c>
    </row>
    <row r="462" spans="1:5" ht="15.75" x14ac:dyDescent="0.2">
      <c r="A462" s="74">
        <v>3045042.3659999999</v>
      </c>
      <c r="B462" s="74">
        <v>399117.761</v>
      </c>
      <c r="C462" s="74">
        <v>610.38</v>
      </c>
      <c r="D462" s="2">
        <v>45386</v>
      </c>
      <c r="E462" s="81">
        <v>658.61400000000003</v>
      </c>
    </row>
    <row r="463" spans="1:5" ht="15.75" x14ac:dyDescent="0.2">
      <c r="A463" s="74">
        <v>3045042.3659999999</v>
      </c>
      <c r="B463" s="74">
        <v>399117.761</v>
      </c>
      <c r="C463" s="74">
        <v>610.38</v>
      </c>
      <c r="D463" s="2">
        <v>45387</v>
      </c>
      <c r="E463" s="81">
        <v>658.71400000000006</v>
      </c>
    </row>
    <row r="464" spans="1:5" ht="15.75" x14ac:dyDescent="0.2">
      <c r="A464" s="74">
        <v>3045042.3659999999</v>
      </c>
      <c r="B464" s="74">
        <v>399117.761</v>
      </c>
      <c r="C464" s="74">
        <v>610.38</v>
      </c>
      <c r="D464" s="2">
        <v>45388</v>
      </c>
      <c r="E464" s="81">
        <v>658.81399999999996</v>
      </c>
    </row>
    <row r="465" spans="1:5" ht="15.75" x14ac:dyDescent="0.2">
      <c r="A465" s="74">
        <v>3045042.3659999999</v>
      </c>
      <c r="B465" s="74">
        <v>399117.761</v>
      </c>
      <c r="C465" s="74">
        <v>610.38</v>
      </c>
      <c r="D465" s="2">
        <v>45389</v>
      </c>
      <c r="E465" s="81">
        <v>658.91399999999999</v>
      </c>
    </row>
    <row r="466" spans="1:5" ht="15.75" x14ac:dyDescent="0.2">
      <c r="A466" s="74">
        <v>3045042.3659999999</v>
      </c>
      <c r="B466" s="74">
        <v>399117.761</v>
      </c>
      <c r="C466" s="74">
        <v>610.38</v>
      </c>
      <c r="D466" s="2">
        <v>45390</v>
      </c>
      <c r="E466" s="81">
        <v>659.01400000000001</v>
      </c>
    </row>
    <row r="467" spans="1:5" ht="15.75" x14ac:dyDescent="0.2">
      <c r="A467" s="74">
        <v>3045042.3659999999</v>
      </c>
      <c r="B467" s="74">
        <v>399117.761</v>
      </c>
      <c r="C467" s="74">
        <v>610.38</v>
      </c>
      <c r="D467" s="2">
        <v>45391</v>
      </c>
      <c r="E467" s="81">
        <v>659.21400000000006</v>
      </c>
    </row>
    <row r="468" spans="1:5" ht="15.75" x14ac:dyDescent="0.2">
      <c r="A468" s="74">
        <v>3045042.3659999999</v>
      </c>
      <c r="B468" s="74">
        <v>399117.761</v>
      </c>
      <c r="C468" s="74">
        <v>610.38</v>
      </c>
      <c r="D468" s="2">
        <v>45392</v>
      </c>
      <c r="E468" s="81">
        <v>659.31399999999996</v>
      </c>
    </row>
    <row r="469" spans="1:5" ht="15.75" x14ac:dyDescent="0.2">
      <c r="A469" s="74">
        <v>3045042.3659999999</v>
      </c>
      <c r="B469" s="74">
        <v>399117.761</v>
      </c>
      <c r="C469" s="74">
        <v>610.38</v>
      </c>
      <c r="D469" s="2">
        <v>45393</v>
      </c>
      <c r="E469" s="81">
        <v>659.41399999999999</v>
      </c>
    </row>
    <row r="470" spans="1:5" ht="15.75" x14ac:dyDescent="0.2">
      <c r="A470" s="74">
        <v>3045042.3659999999</v>
      </c>
      <c r="B470" s="74">
        <v>399117.761</v>
      </c>
      <c r="C470" s="74">
        <v>610.38</v>
      </c>
      <c r="D470" s="2">
        <v>45394</v>
      </c>
      <c r="E470" s="81">
        <v>659.51400000000001</v>
      </c>
    </row>
    <row r="471" spans="1:5" ht="15.75" x14ac:dyDescent="0.2">
      <c r="A471" s="74">
        <v>3045042.3659999999</v>
      </c>
      <c r="B471" s="74">
        <v>399117.761</v>
      </c>
      <c r="C471" s="74">
        <v>610.38</v>
      </c>
      <c r="D471" s="2">
        <v>45395</v>
      </c>
      <c r="E471" s="81">
        <v>659.71400000000006</v>
      </c>
    </row>
    <row r="472" spans="1:5" ht="15.75" x14ac:dyDescent="0.2">
      <c r="A472" s="74">
        <v>3045042.3659999999</v>
      </c>
      <c r="B472" s="74">
        <v>399117.761</v>
      </c>
      <c r="C472" s="74">
        <v>610.38</v>
      </c>
      <c r="D472" s="2">
        <v>45396</v>
      </c>
      <c r="E472" s="81">
        <v>659.81399999999996</v>
      </c>
    </row>
    <row r="473" spans="1:5" ht="15.75" x14ac:dyDescent="0.2">
      <c r="A473" s="74">
        <v>3045042.3659999999</v>
      </c>
      <c r="B473" s="74">
        <v>399117.761</v>
      </c>
      <c r="C473" s="74">
        <v>610.38</v>
      </c>
      <c r="D473" s="2">
        <v>45397</v>
      </c>
      <c r="E473" s="81">
        <v>660.01400000000001</v>
      </c>
    </row>
    <row r="474" spans="1:5" ht="15.75" x14ac:dyDescent="0.2">
      <c r="A474" s="74">
        <v>3045042.3659999999</v>
      </c>
      <c r="B474" s="74">
        <v>399117.761</v>
      </c>
      <c r="C474" s="74">
        <v>610.38</v>
      </c>
      <c r="D474" s="2">
        <v>45398</v>
      </c>
      <c r="E474" s="81">
        <v>660.21400000000006</v>
      </c>
    </row>
    <row r="475" spans="1:5" ht="15.75" x14ac:dyDescent="0.2">
      <c r="A475" s="74">
        <v>3045042.3659999999</v>
      </c>
      <c r="B475" s="74">
        <v>399117.761</v>
      </c>
      <c r="C475" s="74">
        <v>610.38</v>
      </c>
      <c r="D475" s="2">
        <v>45399</v>
      </c>
      <c r="E475" s="81">
        <v>660.31399999999996</v>
      </c>
    </row>
    <row r="476" spans="1:5" ht="15.75" x14ac:dyDescent="0.2">
      <c r="A476" s="74">
        <v>3045042.3659999999</v>
      </c>
      <c r="B476" s="74">
        <v>399117.761</v>
      </c>
      <c r="C476" s="74">
        <v>610.38</v>
      </c>
      <c r="D476" s="2">
        <v>45400</v>
      </c>
      <c r="E476" s="81">
        <v>660.51400000000001</v>
      </c>
    </row>
    <row r="477" spans="1:5" ht="15.75" x14ac:dyDescent="0.2">
      <c r="A477" s="74">
        <v>3045042.3659999999</v>
      </c>
      <c r="B477" s="74">
        <v>399117.761</v>
      </c>
      <c r="C477" s="74">
        <v>610.38</v>
      </c>
      <c r="D477" s="2">
        <v>45401</v>
      </c>
      <c r="E477" s="81">
        <v>660.61400000000003</v>
      </c>
    </row>
    <row r="478" spans="1:5" ht="15.75" x14ac:dyDescent="0.2">
      <c r="A478" s="74">
        <v>3045042.3659999999</v>
      </c>
      <c r="B478" s="74">
        <v>399117.761</v>
      </c>
      <c r="C478" s="74">
        <v>610.38</v>
      </c>
      <c r="D478" s="2">
        <v>45402</v>
      </c>
      <c r="E478" s="81">
        <v>660.71400000000006</v>
      </c>
    </row>
    <row r="479" spans="1:5" ht="15.75" x14ac:dyDescent="0.2">
      <c r="A479" s="74">
        <v>3045042.3659999999</v>
      </c>
      <c r="B479" s="74">
        <v>399117.761</v>
      </c>
      <c r="C479" s="74">
        <v>610.38</v>
      </c>
      <c r="D479" s="2">
        <v>45403</v>
      </c>
      <c r="E479" s="81">
        <v>660.81399999999996</v>
      </c>
    </row>
    <row r="480" spans="1:5" ht="15.75" x14ac:dyDescent="0.2">
      <c r="A480" s="74">
        <v>3045042.3659999999</v>
      </c>
      <c r="B480" s="74">
        <v>399117.761</v>
      </c>
      <c r="C480" s="74">
        <v>610.38</v>
      </c>
      <c r="D480" s="2">
        <v>45404</v>
      </c>
      <c r="E480" s="81">
        <v>661.01400000000001</v>
      </c>
    </row>
    <row r="481" spans="1:5" ht="15.75" x14ac:dyDescent="0.2">
      <c r="A481" s="74">
        <v>3045042.3659999999</v>
      </c>
      <c r="B481" s="74">
        <v>399117.761</v>
      </c>
      <c r="C481" s="74">
        <v>610.38</v>
      </c>
      <c r="D481" s="2">
        <v>45405</v>
      </c>
      <c r="E481" s="81">
        <v>661.11400000000003</v>
      </c>
    </row>
    <row r="482" spans="1:5" ht="15.75" x14ac:dyDescent="0.2">
      <c r="A482" s="74">
        <v>3045042.3659999999</v>
      </c>
      <c r="B482" s="74">
        <v>399117.761</v>
      </c>
      <c r="C482" s="74">
        <v>610.38</v>
      </c>
      <c r="D482" s="2">
        <v>45406</v>
      </c>
      <c r="E482" s="81">
        <v>661.31399999999996</v>
      </c>
    </row>
    <row r="483" spans="1:5" ht="15.75" x14ac:dyDescent="0.2">
      <c r="A483" s="74">
        <v>3045042.3659999999</v>
      </c>
      <c r="B483" s="74">
        <v>399117.761</v>
      </c>
      <c r="C483" s="74">
        <v>610.38</v>
      </c>
      <c r="D483" s="2">
        <v>45407</v>
      </c>
      <c r="E483" s="81">
        <v>661.41399999999999</v>
      </c>
    </row>
    <row r="484" spans="1:5" ht="15.75" x14ac:dyDescent="0.2">
      <c r="A484" s="74">
        <v>3045042.3659999999</v>
      </c>
      <c r="B484" s="74">
        <v>399117.761</v>
      </c>
      <c r="C484" s="74">
        <v>610.38</v>
      </c>
      <c r="D484" s="2">
        <v>45408</v>
      </c>
      <c r="E484" s="81">
        <v>661.61400000000003</v>
      </c>
    </row>
    <row r="485" spans="1:5" ht="15.75" x14ac:dyDescent="0.2">
      <c r="A485" s="74">
        <v>3045042.3659999999</v>
      </c>
      <c r="B485" s="74">
        <v>399117.761</v>
      </c>
      <c r="C485" s="74">
        <v>610.38</v>
      </c>
      <c r="D485" s="2">
        <v>45409</v>
      </c>
      <c r="E485" s="81">
        <v>661.81399999999996</v>
      </c>
    </row>
    <row r="486" spans="1:5" ht="15.75" x14ac:dyDescent="0.2">
      <c r="A486" s="74">
        <v>3045042.3659999999</v>
      </c>
      <c r="B486" s="74">
        <v>399117.761</v>
      </c>
      <c r="C486" s="74">
        <v>610.38</v>
      </c>
      <c r="D486" s="2">
        <v>45410</v>
      </c>
      <c r="E486" s="81">
        <v>662.01400000000001</v>
      </c>
    </row>
    <row r="487" spans="1:5" ht="15.75" x14ac:dyDescent="0.2">
      <c r="A487" s="74">
        <v>3045042.3659999999</v>
      </c>
      <c r="B487" s="74">
        <v>399117.761</v>
      </c>
      <c r="C487" s="74">
        <v>610.38</v>
      </c>
      <c r="D487" s="2">
        <v>45411</v>
      </c>
      <c r="E487" s="81">
        <v>662.11400000000003</v>
      </c>
    </row>
    <row r="488" spans="1:5" ht="15.75" x14ac:dyDescent="0.2">
      <c r="A488" s="74">
        <v>3045042.3659999999</v>
      </c>
      <c r="B488" s="74">
        <v>399117.761</v>
      </c>
      <c r="C488" s="74">
        <v>610.38</v>
      </c>
      <c r="D488" s="2">
        <v>45412</v>
      </c>
      <c r="E488" s="81">
        <v>662.21400000000006</v>
      </c>
    </row>
    <row r="489" spans="1:5" ht="15.75" x14ac:dyDescent="0.2">
      <c r="A489" s="74">
        <v>3045042.3659999999</v>
      </c>
      <c r="B489" s="74">
        <v>399117.761</v>
      </c>
      <c r="C489" s="74">
        <v>610.38</v>
      </c>
      <c r="D489" s="2">
        <v>45413</v>
      </c>
      <c r="E489" s="81">
        <v>662.41399999999999</v>
      </c>
    </row>
    <row r="490" spans="1:5" ht="15.75" x14ac:dyDescent="0.2">
      <c r="A490" s="74">
        <v>3045042.3659999999</v>
      </c>
      <c r="B490" s="74">
        <v>399117.761</v>
      </c>
      <c r="C490" s="74">
        <v>610.38</v>
      </c>
      <c r="D490" s="2">
        <v>45414</v>
      </c>
      <c r="E490" s="81">
        <v>662.51400000000001</v>
      </c>
    </row>
    <row r="491" spans="1:5" ht="15.75" x14ac:dyDescent="0.2">
      <c r="A491" s="74">
        <v>3045042.3659999999</v>
      </c>
      <c r="B491" s="74">
        <v>399117.761</v>
      </c>
      <c r="C491" s="74">
        <v>610.38</v>
      </c>
      <c r="D491" s="2">
        <v>45415</v>
      </c>
      <c r="E491" s="81">
        <v>662.61400000000003</v>
      </c>
    </row>
    <row r="492" spans="1:5" ht="15.75" x14ac:dyDescent="0.2">
      <c r="A492" s="74">
        <v>3045042.3659999999</v>
      </c>
      <c r="B492" s="74">
        <v>399117.761</v>
      </c>
      <c r="C492" s="74">
        <v>610.38</v>
      </c>
      <c r="D492" s="2">
        <v>45416</v>
      </c>
      <c r="E492" s="81">
        <v>662.81399999999996</v>
      </c>
    </row>
    <row r="493" spans="1:5" ht="15.75" x14ac:dyDescent="0.2">
      <c r="A493" s="74">
        <v>3045042.3659999999</v>
      </c>
      <c r="B493" s="74">
        <v>399117.761</v>
      </c>
      <c r="C493" s="74">
        <v>610.38</v>
      </c>
      <c r="D493" s="2">
        <v>45417</v>
      </c>
      <c r="E493" s="81">
        <v>662.91399999999999</v>
      </c>
    </row>
    <row r="494" spans="1:5" ht="15.75" x14ac:dyDescent="0.2">
      <c r="A494" s="74">
        <v>3045042.3659999999</v>
      </c>
      <c r="B494" s="74">
        <v>399117.761</v>
      </c>
      <c r="C494" s="74">
        <v>610.38</v>
      </c>
      <c r="D494" s="2">
        <v>45418</v>
      </c>
      <c r="E494" s="81">
        <v>663.11400000000003</v>
      </c>
    </row>
    <row r="495" spans="1:5" ht="15.75" x14ac:dyDescent="0.2">
      <c r="A495" s="74">
        <v>3045042.3659999999</v>
      </c>
      <c r="B495" s="74">
        <v>399117.761</v>
      </c>
      <c r="C495" s="74">
        <v>610.38</v>
      </c>
      <c r="D495" s="2">
        <v>45419</v>
      </c>
      <c r="E495" s="81">
        <v>663.21400000000006</v>
      </c>
    </row>
    <row r="496" spans="1:5" ht="15.75" x14ac:dyDescent="0.2">
      <c r="A496" s="74">
        <v>3045042.3659999999</v>
      </c>
      <c r="B496" s="74">
        <v>399117.761</v>
      </c>
      <c r="C496" s="74">
        <v>610.38</v>
      </c>
      <c r="D496" s="2">
        <v>45420</v>
      </c>
      <c r="E496" s="81">
        <v>663.41399999999999</v>
      </c>
    </row>
    <row r="497" spans="1:5" ht="15.75" x14ac:dyDescent="0.2">
      <c r="A497" s="74">
        <v>3045042.3659999999</v>
      </c>
      <c r="B497" s="74">
        <v>399117.761</v>
      </c>
      <c r="C497" s="74">
        <v>610.38</v>
      </c>
      <c r="D497" s="2">
        <v>45421</v>
      </c>
      <c r="E497" s="81">
        <v>663.51400000000001</v>
      </c>
    </row>
    <row r="498" spans="1:5" ht="15.75" x14ac:dyDescent="0.2">
      <c r="A498" s="74">
        <v>3045042.3659999999</v>
      </c>
      <c r="B498" s="74">
        <v>399117.761</v>
      </c>
      <c r="C498" s="74">
        <v>610.38</v>
      </c>
      <c r="D498" s="2">
        <v>45422</v>
      </c>
      <c r="E498" s="81">
        <v>663.71400000000006</v>
      </c>
    </row>
    <row r="499" spans="1:5" ht="15.75" x14ac:dyDescent="0.2">
      <c r="A499" s="74">
        <v>3045042.3659999999</v>
      </c>
      <c r="B499" s="74">
        <v>399117.761</v>
      </c>
      <c r="C499" s="74">
        <v>610.38</v>
      </c>
      <c r="D499" s="2">
        <v>45423</v>
      </c>
      <c r="E499" s="81">
        <v>663.81399999999996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workbookViewId="0">
      <selection activeCell="D1" sqref="D1:D1048576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</cols>
  <sheetData>
    <row r="1" spans="1:5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5" s="43" customFormat="1" x14ac:dyDescent="0.25">
      <c r="A2" s="85" t="s">
        <v>1496</v>
      </c>
      <c r="B2" s="57" t="s">
        <v>487</v>
      </c>
      <c r="C2" s="43" t="s">
        <v>488</v>
      </c>
      <c r="D2" s="43" t="s">
        <v>489</v>
      </c>
      <c r="E2" s="53" t="s">
        <v>490</v>
      </c>
    </row>
    <row r="3" spans="1:5" ht="15.75" x14ac:dyDescent="0.2">
      <c r="A3" s="74">
        <v>3045111.7149999999</v>
      </c>
      <c r="B3" s="74">
        <v>399697.41200000001</v>
      </c>
      <c r="C3" s="74">
        <v>673.69</v>
      </c>
      <c r="D3" s="15">
        <v>44927</v>
      </c>
      <c r="E3" s="75"/>
    </row>
    <row r="4" spans="1:5" ht="15.75" x14ac:dyDescent="0.2">
      <c r="A4" s="74">
        <v>3045111.7149999999</v>
      </c>
      <c r="B4" s="74">
        <v>399697.41200000001</v>
      </c>
      <c r="C4" s="74">
        <v>673.69</v>
      </c>
      <c r="D4" s="2">
        <v>44928</v>
      </c>
      <c r="E4" s="75"/>
    </row>
    <row r="5" spans="1:5" ht="15.75" x14ac:dyDescent="0.2">
      <c r="A5" s="74">
        <v>3045111.7149999999</v>
      </c>
      <c r="B5" s="74">
        <v>399697.41200000001</v>
      </c>
      <c r="C5" s="74">
        <v>673.69</v>
      </c>
      <c r="D5" s="2">
        <v>44929</v>
      </c>
      <c r="E5" s="75"/>
    </row>
    <row r="6" spans="1:5" ht="15.75" x14ac:dyDescent="0.2">
      <c r="A6" s="74">
        <v>3045111.7149999999</v>
      </c>
      <c r="B6" s="74">
        <v>399697.41200000001</v>
      </c>
      <c r="C6" s="74">
        <v>673.69</v>
      </c>
      <c r="D6" s="2">
        <v>44930</v>
      </c>
      <c r="E6" s="75"/>
    </row>
    <row r="7" spans="1:5" ht="15.75" x14ac:dyDescent="0.2">
      <c r="A7" s="74">
        <v>3045111.7149999999</v>
      </c>
      <c r="B7" s="74">
        <v>399697.41200000001</v>
      </c>
      <c r="C7" s="74">
        <v>673.69</v>
      </c>
      <c r="D7" s="2">
        <v>44931</v>
      </c>
      <c r="E7" s="75"/>
    </row>
    <row r="8" spans="1:5" ht="15.75" x14ac:dyDescent="0.2">
      <c r="A8" s="74">
        <v>3045111.7149999999</v>
      </c>
      <c r="B8" s="74">
        <v>399697.41200000001</v>
      </c>
      <c r="C8" s="74">
        <v>673.69</v>
      </c>
      <c r="D8" s="2">
        <v>44932</v>
      </c>
      <c r="E8" s="75"/>
    </row>
    <row r="9" spans="1:5" ht="15.75" x14ac:dyDescent="0.2">
      <c r="A9" s="74">
        <v>3045111.7149999999</v>
      </c>
      <c r="B9" s="74">
        <v>399697.41200000001</v>
      </c>
      <c r="C9" s="74">
        <v>673.69</v>
      </c>
      <c r="D9" s="2">
        <v>44933</v>
      </c>
      <c r="E9" s="75"/>
    </row>
    <row r="10" spans="1:5" ht="15.75" x14ac:dyDescent="0.2">
      <c r="A10" s="74">
        <v>3045111.7149999999</v>
      </c>
      <c r="B10" s="74">
        <v>399697.41200000001</v>
      </c>
      <c r="C10" s="74">
        <v>673.69</v>
      </c>
      <c r="D10" s="2">
        <v>44934</v>
      </c>
      <c r="E10" s="75"/>
    </row>
    <row r="11" spans="1:5" ht="15.75" x14ac:dyDescent="0.2">
      <c r="A11" s="74">
        <v>3045111.7149999999</v>
      </c>
      <c r="B11" s="74">
        <v>399697.41200000001</v>
      </c>
      <c r="C11" s="74">
        <v>673.69</v>
      </c>
      <c r="D11" s="2">
        <v>44935</v>
      </c>
      <c r="E11" s="75"/>
    </row>
    <row r="12" spans="1:5" ht="15.75" x14ac:dyDescent="0.2">
      <c r="A12" s="74">
        <v>3045111.7149999999</v>
      </c>
      <c r="B12" s="74">
        <v>399697.41200000001</v>
      </c>
      <c r="C12" s="74">
        <v>673.69</v>
      </c>
      <c r="D12" s="2">
        <v>44936</v>
      </c>
      <c r="E12" s="75"/>
    </row>
    <row r="13" spans="1:5" ht="15.75" x14ac:dyDescent="0.2">
      <c r="A13" s="74">
        <v>3045111.7149999999</v>
      </c>
      <c r="B13" s="74">
        <v>399697.41200000001</v>
      </c>
      <c r="C13" s="74">
        <v>673.69</v>
      </c>
      <c r="D13" s="2">
        <v>44937</v>
      </c>
      <c r="E13" s="75"/>
    </row>
    <row r="14" spans="1:5" ht="15.75" x14ac:dyDescent="0.2">
      <c r="A14" s="74">
        <v>3045111.7149999999</v>
      </c>
      <c r="B14" s="74">
        <v>399697.41200000001</v>
      </c>
      <c r="C14" s="74">
        <v>673.69</v>
      </c>
      <c r="D14" s="2">
        <v>44938</v>
      </c>
      <c r="E14" s="75"/>
    </row>
    <row r="15" spans="1:5" ht="15.75" x14ac:dyDescent="0.2">
      <c r="A15" s="74">
        <v>3045111.7149999999</v>
      </c>
      <c r="B15" s="74">
        <v>399697.41200000001</v>
      </c>
      <c r="C15" s="74">
        <v>673.69</v>
      </c>
      <c r="D15" s="2">
        <v>44939</v>
      </c>
      <c r="E15" s="75"/>
    </row>
    <row r="16" spans="1:5" ht="15.75" x14ac:dyDescent="0.2">
      <c r="A16" s="74">
        <v>3045111.7149999999</v>
      </c>
      <c r="B16" s="74">
        <v>399697.41200000001</v>
      </c>
      <c r="C16" s="74">
        <v>673.69</v>
      </c>
      <c r="D16" s="2">
        <v>44940</v>
      </c>
      <c r="E16" s="75"/>
    </row>
    <row r="17" spans="1:5" ht="15.75" x14ac:dyDescent="0.2">
      <c r="A17" s="74">
        <v>3045111.7149999999</v>
      </c>
      <c r="B17" s="74">
        <v>399697.41200000001</v>
      </c>
      <c r="C17" s="74">
        <v>673.69</v>
      </c>
      <c r="D17" s="2">
        <v>44941</v>
      </c>
      <c r="E17" s="75"/>
    </row>
    <row r="18" spans="1:5" ht="15.75" x14ac:dyDescent="0.2">
      <c r="A18" s="74">
        <v>3045111.7149999999</v>
      </c>
      <c r="B18" s="74">
        <v>399697.41200000001</v>
      </c>
      <c r="C18" s="74">
        <v>673.69</v>
      </c>
      <c r="D18" s="2">
        <v>44942</v>
      </c>
      <c r="E18" s="75"/>
    </row>
    <row r="19" spans="1:5" ht="15.75" x14ac:dyDescent="0.2">
      <c r="A19" s="74">
        <v>3045111.7149999999</v>
      </c>
      <c r="B19" s="74">
        <v>399697.41200000001</v>
      </c>
      <c r="C19" s="74">
        <v>673.69</v>
      </c>
      <c r="D19" s="2">
        <v>44943</v>
      </c>
      <c r="E19" s="75"/>
    </row>
    <row r="20" spans="1:5" ht="15.75" x14ac:dyDescent="0.2">
      <c r="A20" s="74">
        <v>3045111.7149999999</v>
      </c>
      <c r="B20" s="74">
        <v>399697.41200000001</v>
      </c>
      <c r="C20" s="74">
        <v>673.69</v>
      </c>
      <c r="D20" s="2">
        <v>44944</v>
      </c>
      <c r="E20" s="75"/>
    </row>
    <row r="21" spans="1:5" ht="15.75" x14ac:dyDescent="0.2">
      <c r="A21" s="74">
        <v>3045111.7149999999</v>
      </c>
      <c r="B21" s="74">
        <v>399697.41200000001</v>
      </c>
      <c r="C21" s="74">
        <v>673.69</v>
      </c>
      <c r="D21" s="2">
        <v>44945</v>
      </c>
      <c r="E21" s="75"/>
    </row>
    <row r="22" spans="1:5" ht="15.75" x14ac:dyDescent="0.2">
      <c r="A22" s="74">
        <v>3045111.7149999999</v>
      </c>
      <c r="B22" s="74">
        <v>399697.41200000001</v>
      </c>
      <c r="C22" s="74">
        <v>673.69</v>
      </c>
      <c r="D22" s="2">
        <v>44946</v>
      </c>
      <c r="E22" s="75"/>
    </row>
    <row r="23" spans="1:5" ht="15.75" x14ac:dyDescent="0.2">
      <c r="A23" s="74">
        <v>3045111.7149999999</v>
      </c>
      <c r="B23" s="74">
        <v>399697.41200000001</v>
      </c>
      <c r="C23" s="74">
        <v>673.69</v>
      </c>
      <c r="D23" s="2">
        <v>44947</v>
      </c>
      <c r="E23" s="75"/>
    </row>
    <row r="24" spans="1:5" ht="15.75" x14ac:dyDescent="0.2">
      <c r="A24" s="74">
        <v>3045111.7149999999</v>
      </c>
      <c r="B24" s="74">
        <v>399697.41200000001</v>
      </c>
      <c r="C24" s="74">
        <v>673.69</v>
      </c>
      <c r="D24" s="2">
        <v>44948</v>
      </c>
      <c r="E24" s="75"/>
    </row>
    <row r="25" spans="1:5" ht="15.75" x14ac:dyDescent="0.2">
      <c r="A25" s="74">
        <v>3045111.7149999999</v>
      </c>
      <c r="B25" s="74">
        <v>399697.41200000001</v>
      </c>
      <c r="C25" s="74">
        <v>673.69</v>
      </c>
      <c r="D25" s="2">
        <v>44949</v>
      </c>
      <c r="E25" s="75"/>
    </row>
    <row r="26" spans="1:5" ht="15.75" x14ac:dyDescent="0.2">
      <c r="A26" s="74">
        <v>3045111.7149999999</v>
      </c>
      <c r="B26" s="74">
        <v>399697.41200000001</v>
      </c>
      <c r="C26" s="74">
        <v>673.69</v>
      </c>
      <c r="D26" s="2">
        <v>44950</v>
      </c>
      <c r="E26" s="75"/>
    </row>
    <row r="27" spans="1:5" ht="15.75" x14ac:dyDescent="0.2">
      <c r="A27" s="74">
        <v>3045111.7149999999</v>
      </c>
      <c r="B27" s="74">
        <v>399697.41200000001</v>
      </c>
      <c r="C27" s="74">
        <v>673.69</v>
      </c>
      <c r="D27" s="2">
        <v>44951</v>
      </c>
      <c r="E27" s="75"/>
    </row>
    <row r="28" spans="1:5" ht="15.75" x14ac:dyDescent="0.2">
      <c r="A28" s="74">
        <v>3045111.7149999999</v>
      </c>
      <c r="B28" s="74">
        <v>399697.41200000001</v>
      </c>
      <c r="C28" s="74">
        <v>673.69</v>
      </c>
      <c r="D28" s="2">
        <v>44952</v>
      </c>
      <c r="E28" s="75"/>
    </row>
    <row r="29" spans="1:5" ht="15.75" x14ac:dyDescent="0.2">
      <c r="A29" s="74">
        <v>3045111.7149999999</v>
      </c>
      <c r="B29" s="74">
        <v>399697.41200000001</v>
      </c>
      <c r="C29" s="74">
        <v>673.69</v>
      </c>
      <c r="D29" s="2">
        <v>44953</v>
      </c>
      <c r="E29" s="75"/>
    </row>
    <row r="30" spans="1:5" ht="15.75" x14ac:dyDescent="0.2">
      <c r="A30" s="74">
        <v>3045111.7149999999</v>
      </c>
      <c r="B30" s="74">
        <v>399697.41200000001</v>
      </c>
      <c r="C30" s="74">
        <v>673.69</v>
      </c>
      <c r="D30" s="2">
        <v>44954</v>
      </c>
      <c r="E30" s="75"/>
    </row>
    <row r="31" spans="1:5" ht="15.75" x14ac:dyDescent="0.2">
      <c r="A31" s="74">
        <v>3045111.7149999999</v>
      </c>
      <c r="B31" s="74">
        <v>399697.41200000001</v>
      </c>
      <c r="C31" s="74">
        <v>673.69</v>
      </c>
      <c r="D31" s="2">
        <v>44955</v>
      </c>
      <c r="E31" s="75"/>
    </row>
    <row r="32" spans="1:5" ht="15.75" x14ac:dyDescent="0.2">
      <c r="A32" s="74">
        <v>3045111.7149999999</v>
      </c>
      <c r="B32" s="74">
        <v>399697.41200000001</v>
      </c>
      <c r="C32" s="74">
        <v>673.69</v>
      </c>
      <c r="D32" s="2">
        <v>44956</v>
      </c>
      <c r="E32" s="75"/>
    </row>
    <row r="33" spans="1:5" ht="15.75" x14ac:dyDescent="0.2">
      <c r="A33" s="74">
        <v>3045111.7149999999</v>
      </c>
      <c r="B33" s="74">
        <v>399697.41200000001</v>
      </c>
      <c r="C33" s="74">
        <v>673.69</v>
      </c>
      <c r="D33" s="2">
        <v>44957</v>
      </c>
      <c r="E33" s="75"/>
    </row>
    <row r="34" spans="1:5" ht="15.75" x14ac:dyDescent="0.2">
      <c r="A34" s="74">
        <v>3045111.7149999999</v>
      </c>
      <c r="B34" s="74">
        <v>399697.41200000001</v>
      </c>
      <c r="C34" s="74">
        <v>673.69</v>
      </c>
      <c r="D34" s="2">
        <v>44958</v>
      </c>
      <c r="E34" s="75"/>
    </row>
    <row r="35" spans="1:5" ht="15.75" x14ac:dyDescent="0.2">
      <c r="A35" s="74">
        <v>3045111.7149999999</v>
      </c>
      <c r="B35" s="74">
        <v>399697.41200000001</v>
      </c>
      <c r="C35" s="74">
        <v>673.69</v>
      </c>
      <c r="D35" s="2">
        <v>44959</v>
      </c>
      <c r="E35" s="75"/>
    </row>
    <row r="36" spans="1:5" ht="15.75" x14ac:dyDescent="0.2">
      <c r="A36" s="74">
        <v>3045111.7149999999</v>
      </c>
      <c r="B36" s="74">
        <v>399697.41200000001</v>
      </c>
      <c r="C36" s="74">
        <v>673.69</v>
      </c>
      <c r="D36" s="2">
        <v>44960</v>
      </c>
      <c r="E36" s="75"/>
    </row>
    <row r="37" spans="1:5" ht="15.75" x14ac:dyDescent="0.2">
      <c r="A37" s="74">
        <v>3045111.7149999999</v>
      </c>
      <c r="B37" s="74">
        <v>399697.41200000001</v>
      </c>
      <c r="C37" s="74">
        <v>673.69</v>
      </c>
      <c r="D37" s="2">
        <v>44961</v>
      </c>
      <c r="E37" s="75"/>
    </row>
    <row r="38" spans="1:5" ht="15.75" x14ac:dyDescent="0.2">
      <c r="A38" s="74">
        <v>3045111.7149999999</v>
      </c>
      <c r="B38" s="74">
        <v>399697.41200000001</v>
      </c>
      <c r="C38" s="74">
        <v>673.69</v>
      </c>
      <c r="D38" s="2">
        <v>44962</v>
      </c>
      <c r="E38" s="75"/>
    </row>
    <row r="39" spans="1:5" ht="15.75" x14ac:dyDescent="0.2">
      <c r="A39" s="74">
        <v>3045111.7149999999</v>
      </c>
      <c r="B39" s="74">
        <v>399697.41200000001</v>
      </c>
      <c r="C39" s="74">
        <v>673.69</v>
      </c>
      <c r="D39" s="2">
        <v>44963</v>
      </c>
      <c r="E39" s="75"/>
    </row>
    <row r="40" spans="1:5" ht="15.75" x14ac:dyDescent="0.2">
      <c r="A40" s="74">
        <v>3045111.7149999999</v>
      </c>
      <c r="B40" s="74">
        <v>399697.41200000001</v>
      </c>
      <c r="C40" s="74">
        <v>673.69</v>
      </c>
      <c r="D40" s="2">
        <v>44964</v>
      </c>
      <c r="E40" s="75"/>
    </row>
    <row r="41" spans="1:5" ht="15.75" x14ac:dyDescent="0.2">
      <c r="A41" s="74">
        <v>3045111.7149999999</v>
      </c>
      <c r="B41" s="74">
        <v>399697.41200000001</v>
      </c>
      <c r="C41" s="74">
        <v>673.69</v>
      </c>
      <c r="D41" s="2">
        <v>44965</v>
      </c>
      <c r="E41" s="75"/>
    </row>
    <row r="42" spans="1:5" ht="15.75" x14ac:dyDescent="0.2">
      <c r="A42" s="74">
        <v>3045111.7149999999</v>
      </c>
      <c r="B42" s="74">
        <v>399697.41200000001</v>
      </c>
      <c r="C42" s="74">
        <v>673.69</v>
      </c>
      <c r="D42" s="2">
        <v>44966</v>
      </c>
      <c r="E42" s="75"/>
    </row>
    <row r="43" spans="1:5" ht="15.75" x14ac:dyDescent="0.2">
      <c r="A43" s="74">
        <v>3045111.7149999999</v>
      </c>
      <c r="B43" s="74">
        <v>399697.41200000001</v>
      </c>
      <c r="C43" s="74">
        <v>673.69</v>
      </c>
      <c r="D43" s="2">
        <v>44967</v>
      </c>
      <c r="E43" s="75"/>
    </row>
    <row r="44" spans="1:5" ht="15.75" x14ac:dyDescent="0.2">
      <c r="A44" s="74">
        <v>3045111.7149999999</v>
      </c>
      <c r="B44" s="74">
        <v>399697.41200000001</v>
      </c>
      <c r="C44" s="74">
        <v>673.69</v>
      </c>
      <c r="D44" s="2">
        <v>44968</v>
      </c>
      <c r="E44" s="75"/>
    </row>
    <row r="45" spans="1:5" ht="15.75" x14ac:dyDescent="0.2">
      <c r="A45" s="74">
        <v>3045111.7149999999</v>
      </c>
      <c r="B45" s="74">
        <v>399697.41200000001</v>
      </c>
      <c r="C45" s="74">
        <v>673.69</v>
      </c>
      <c r="D45" s="2">
        <v>44969</v>
      </c>
      <c r="E45" s="75"/>
    </row>
    <row r="46" spans="1:5" ht="15.75" x14ac:dyDescent="0.2">
      <c r="A46" s="74">
        <v>3045111.7149999999</v>
      </c>
      <c r="B46" s="74">
        <v>399697.41200000001</v>
      </c>
      <c r="C46" s="74">
        <v>673.69</v>
      </c>
      <c r="D46" s="2">
        <v>44970</v>
      </c>
      <c r="E46" s="75"/>
    </row>
    <row r="47" spans="1:5" ht="15.75" x14ac:dyDescent="0.2">
      <c r="A47" s="74">
        <v>3045111.7149999999</v>
      </c>
      <c r="B47" s="74">
        <v>399697.41200000001</v>
      </c>
      <c r="C47" s="74">
        <v>673.69</v>
      </c>
      <c r="D47" s="2">
        <v>44971</v>
      </c>
      <c r="E47" s="75"/>
    </row>
    <row r="48" spans="1:5" ht="15.75" x14ac:dyDescent="0.2">
      <c r="A48" s="74">
        <v>3045111.7149999999</v>
      </c>
      <c r="B48" s="74">
        <v>399697.41200000001</v>
      </c>
      <c r="C48" s="74">
        <v>673.69</v>
      </c>
      <c r="D48" s="2">
        <v>44972</v>
      </c>
      <c r="E48" s="75"/>
    </row>
    <row r="49" spans="1:5" ht="15.75" x14ac:dyDescent="0.2">
      <c r="A49" s="74">
        <v>3045111.7149999999</v>
      </c>
      <c r="B49" s="74">
        <v>399697.41200000001</v>
      </c>
      <c r="C49" s="74">
        <v>673.69</v>
      </c>
      <c r="D49" s="2">
        <v>44973</v>
      </c>
      <c r="E49" s="75"/>
    </row>
    <row r="50" spans="1:5" ht="15.75" x14ac:dyDescent="0.2">
      <c r="A50" s="74">
        <v>3045111.7149999999</v>
      </c>
      <c r="B50" s="74">
        <v>399697.41200000001</v>
      </c>
      <c r="C50" s="74">
        <v>673.69</v>
      </c>
      <c r="D50" s="2">
        <v>44974</v>
      </c>
      <c r="E50" s="75"/>
    </row>
    <row r="51" spans="1:5" ht="15.75" x14ac:dyDescent="0.2">
      <c r="A51" s="74">
        <v>3045111.7149999999</v>
      </c>
      <c r="B51" s="74">
        <v>399697.41200000001</v>
      </c>
      <c r="C51" s="74">
        <v>673.69</v>
      </c>
      <c r="D51" s="2">
        <v>44975</v>
      </c>
      <c r="E51" s="75"/>
    </row>
    <row r="52" spans="1:5" ht="15.75" x14ac:dyDescent="0.2">
      <c r="A52" s="74">
        <v>3045111.7149999999</v>
      </c>
      <c r="B52" s="74">
        <v>399697.41200000001</v>
      </c>
      <c r="C52" s="74">
        <v>673.69</v>
      </c>
      <c r="D52" s="2">
        <v>44976</v>
      </c>
      <c r="E52" s="75"/>
    </row>
    <row r="53" spans="1:5" ht="15.75" x14ac:dyDescent="0.2">
      <c r="A53" s="74">
        <v>3045111.7149999999</v>
      </c>
      <c r="B53" s="74">
        <v>399697.41200000001</v>
      </c>
      <c r="C53" s="74">
        <v>673.69</v>
      </c>
      <c r="D53" s="2">
        <v>44977</v>
      </c>
      <c r="E53" s="75"/>
    </row>
    <row r="54" spans="1:5" ht="15.75" x14ac:dyDescent="0.2">
      <c r="A54" s="74">
        <v>3045111.7149999999</v>
      </c>
      <c r="B54" s="74">
        <v>399697.41200000001</v>
      </c>
      <c r="C54" s="74">
        <v>673.69</v>
      </c>
      <c r="D54" s="2">
        <v>44978</v>
      </c>
      <c r="E54" s="75"/>
    </row>
    <row r="55" spans="1:5" ht="15.75" x14ac:dyDescent="0.2">
      <c r="A55" s="74">
        <v>3045111.7149999999</v>
      </c>
      <c r="B55" s="74">
        <v>399697.41200000001</v>
      </c>
      <c r="C55" s="74">
        <v>673.69</v>
      </c>
      <c r="D55" s="2">
        <v>44979</v>
      </c>
      <c r="E55" s="75"/>
    </row>
    <row r="56" spans="1:5" ht="15.75" x14ac:dyDescent="0.2">
      <c r="A56" s="74">
        <v>3045111.7149999999</v>
      </c>
      <c r="B56" s="74">
        <v>399697.41200000001</v>
      </c>
      <c r="C56" s="74">
        <v>673.69</v>
      </c>
      <c r="D56" s="2">
        <v>44980</v>
      </c>
      <c r="E56" s="75"/>
    </row>
    <row r="57" spans="1:5" ht="15.75" x14ac:dyDescent="0.2">
      <c r="A57" s="74">
        <v>3045111.7149999999</v>
      </c>
      <c r="B57" s="74">
        <v>399697.41200000001</v>
      </c>
      <c r="C57" s="74">
        <v>673.69</v>
      </c>
      <c r="D57" s="2">
        <v>44981</v>
      </c>
      <c r="E57" s="75"/>
    </row>
    <row r="58" spans="1:5" ht="15.75" x14ac:dyDescent="0.2">
      <c r="A58" s="74">
        <v>3045111.7149999999</v>
      </c>
      <c r="B58" s="74">
        <v>399697.41200000001</v>
      </c>
      <c r="C58" s="74">
        <v>673.69</v>
      </c>
      <c r="D58" s="2">
        <v>44982</v>
      </c>
      <c r="E58" s="75"/>
    </row>
    <row r="59" spans="1:5" ht="15.75" x14ac:dyDescent="0.2">
      <c r="A59" s="74">
        <v>3045111.7149999999</v>
      </c>
      <c r="B59" s="74">
        <v>399697.41200000001</v>
      </c>
      <c r="C59" s="74">
        <v>673.69</v>
      </c>
      <c r="D59" s="2">
        <v>44983</v>
      </c>
      <c r="E59" s="75"/>
    </row>
    <row r="60" spans="1:5" ht="15.75" x14ac:dyDescent="0.2">
      <c r="A60" s="74">
        <v>3045111.7149999999</v>
      </c>
      <c r="B60" s="74">
        <v>399697.41200000001</v>
      </c>
      <c r="C60" s="74">
        <v>673.69</v>
      </c>
      <c r="D60" s="2">
        <v>44984</v>
      </c>
      <c r="E60" s="75"/>
    </row>
    <row r="61" spans="1:5" ht="15.75" x14ac:dyDescent="0.2">
      <c r="A61" s="74">
        <v>3045111.7149999999</v>
      </c>
      <c r="B61" s="74">
        <v>399697.41200000001</v>
      </c>
      <c r="C61" s="74">
        <v>673.69</v>
      </c>
      <c r="D61" s="2">
        <v>44985</v>
      </c>
      <c r="E61" s="75"/>
    </row>
    <row r="62" spans="1:5" ht="15.75" x14ac:dyDescent="0.2">
      <c r="A62" s="74">
        <v>3045111.7149999999</v>
      </c>
      <c r="B62" s="74">
        <v>399697.41200000001</v>
      </c>
      <c r="C62" s="74">
        <v>673.69</v>
      </c>
      <c r="D62" s="2">
        <v>44986</v>
      </c>
      <c r="E62" s="75"/>
    </row>
    <row r="63" spans="1:5" ht="15.75" x14ac:dyDescent="0.2">
      <c r="A63" s="74">
        <v>3045111.7149999999</v>
      </c>
      <c r="B63" s="74">
        <v>399697.41200000001</v>
      </c>
      <c r="C63" s="74">
        <v>673.69</v>
      </c>
      <c r="D63" s="2">
        <v>44987</v>
      </c>
      <c r="E63" s="75"/>
    </row>
    <row r="64" spans="1:5" ht="15.75" x14ac:dyDescent="0.2">
      <c r="A64" s="74">
        <v>3045111.7149999999</v>
      </c>
      <c r="B64" s="74">
        <v>399697.41200000001</v>
      </c>
      <c r="C64" s="74">
        <v>673.69</v>
      </c>
      <c r="D64" s="2">
        <v>44988</v>
      </c>
      <c r="E64" s="75"/>
    </row>
    <row r="65" spans="1:5" ht="15.75" x14ac:dyDescent="0.2">
      <c r="A65" s="74">
        <v>3045111.7149999999</v>
      </c>
      <c r="B65" s="74">
        <v>399697.41200000001</v>
      </c>
      <c r="C65" s="74">
        <v>673.69</v>
      </c>
      <c r="D65" s="2">
        <v>44989</v>
      </c>
      <c r="E65" s="75"/>
    </row>
    <row r="66" spans="1:5" ht="15.75" x14ac:dyDescent="0.2">
      <c r="A66" s="74">
        <v>3045111.7149999999</v>
      </c>
      <c r="B66" s="74">
        <v>399697.41200000001</v>
      </c>
      <c r="C66" s="74">
        <v>673.69</v>
      </c>
      <c r="D66" s="2">
        <v>44990</v>
      </c>
      <c r="E66" s="75"/>
    </row>
    <row r="67" spans="1:5" ht="15.75" x14ac:dyDescent="0.2">
      <c r="A67" s="74">
        <v>3045111.7149999999</v>
      </c>
      <c r="B67" s="74">
        <v>399697.41200000001</v>
      </c>
      <c r="C67" s="74">
        <v>673.69</v>
      </c>
      <c r="D67" s="2">
        <v>44991</v>
      </c>
      <c r="E67" s="75"/>
    </row>
    <row r="68" spans="1:5" ht="15.75" x14ac:dyDescent="0.2">
      <c r="A68" s="74">
        <v>3045111.7149999999</v>
      </c>
      <c r="B68" s="74">
        <v>399697.41200000001</v>
      </c>
      <c r="C68" s="74">
        <v>673.69</v>
      </c>
      <c r="D68" s="2">
        <v>44992</v>
      </c>
      <c r="E68" s="75"/>
    </row>
    <row r="69" spans="1:5" ht="15.75" x14ac:dyDescent="0.2">
      <c r="A69" s="74">
        <v>3045111.7149999999</v>
      </c>
      <c r="B69" s="74">
        <v>399697.41200000001</v>
      </c>
      <c r="C69" s="74">
        <v>673.69</v>
      </c>
      <c r="D69" s="2">
        <v>44993</v>
      </c>
      <c r="E69" s="75"/>
    </row>
    <row r="70" spans="1:5" ht="15.75" x14ac:dyDescent="0.2">
      <c r="A70" s="74">
        <v>3045111.7149999999</v>
      </c>
      <c r="B70" s="74">
        <v>399697.41200000001</v>
      </c>
      <c r="C70" s="74">
        <v>673.69</v>
      </c>
      <c r="D70" s="2">
        <v>44994</v>
      </c>
      <c r="E70" s="75"/>
    </row>
    <row r="71" spans="1:5" ht="15.75" x14ac:dyDescent="0.2">
      <c r="A71" s="74">
        <v>3045111.7149999999</v>
      </c>
      <c r="B71" s="74">
        <v>399697.41200000001</v>
      </c>
      <c r="C71" s="74">
        <v>673.69</v>
      </c>
      <c r="D71" s="2">
        <v>44995</v>
      </c>
      <c r="E71" s="75"/>
    </row>
    <row r="72" spans="1:5" ht="15.75" x14ac:dyDescent="0.2">
      <c r="A72" s="74">
        <v>3045111.7149999999</v>
      </c>
      <c r="B72" s="74">
        <v>399697.41200000001</v>
      </c>
      <c r="C72" s="74">
        <v>673.69</v>
      </c>
      <c r="D72" s="2">
        <v>44996</v>
      </c>
      <c r="E72" s="75"/>
    </row>
    <row r="73" spans="1:5" ht="15.75" x14ac:dyDescent="0.2">
      <c r="A73" s="74">
        <v>3045111.7149999999</v>
      </c>
      <c r="B73" s="74">
        <v>399697.41200000001</v>
      </c>
      <c r="C73" s="74">
        <v>673.69</v>
      </c>
      <c r="D73" s="2">
        <v>44997</v>
      </c>
      <c r="E73" s="75"/>
    </row>
    <row r="74" spans="1:5" ht="15.75" x14ac:dyDescent="0.2">
      <c r="A74" s="74">
        <v>3045111.7149999999</v>
      </c>
      <c r="B74" s="74">
        <v>399697.41200000001</v>
      </c>
      <c r="C74" s="74">
        <v>673.69</v>
      </c>
      <c r="D74" s="2">
        <v>44998</v>
      </c>
      <c r="E74" s="75"/>
    </row>
    <row r="75" spans="1:5" ht="15.75" x14ac:dyDescent="0.2">
      <c r="A75" s="74">
        <v>3045111.7149999999</v>
      </c>
      <c r="B75" s="74">
        <v>399697.41200000001</v>
      </c>
      <c r="C75" s="74">
        <v>673.69</v>
      </c>
      <c r="D75" s="2">
        <v>44999</v>
      </c>
      <c r="E75" s="75"/>
    </row>
    <row r="76" spans="1:5" ht="15.75" x14ac:dyDescent="0.2">
      <c r="A76" s="74">
        <v>3045111.7149999999</v>
      </c>
      <c r="B76" s="74">
        <v>399697.41200000001</v>
      </c>
      <c r="C76" s="74">
        <v>673.69</v>
      </c>
      <c r="D76" s="2">
        <v>45000</v>
      </c>
      <c r="E76" s="75"/>
    </row>
    <row r="77" spans="1:5" ht="15.75" x14ac:dyDescent="0.2">
      <c r="A77" s="74">
        <v>3045111.7149999999</v>
      </c>
      <c r="B77" s="74">
        <v>399697.41200000001</v>
      </c>
      <c r="C77" s="74">
        <v>673.69</v>
      </c>
      <c r="D77" s="2">
        <v>45001</v>
      </c>
      <c r="E77" s="75"/>
    </row>
    <row r="78" spans="1:5" ht="15.75" x14ac:dyDescent="0.2">
      <c r="A78" s="74">
        <v>3045111.7149999999</v>
      </c>
      <c r="B78" s="74">
        <v>399697.41200000001</v>
      </c>
      <c r="C78" s="74">
        <v>673.69</v>
      </c>
      <c r="D78" s="2">
        <v>45002</v>
      </c>
      <c r="E78" s="75"/>
    </row>
    <row r="79" spans="1:5" ht="15.75" x14ac:dyDescent="0.2">
      <c r="A79" s="74">
        <v>3045111.7149999999</v>
      </c>
      <c r="B79" s="74">
        <v>399697.41200000001</v>
      </c>
      <c r="C79" s="74">
        <v>673.69</v>
      </c>
      <c r="D79" s="2">
        <v>45003</v>
      </c>
      <c r="E79" s="75"/>
    </row>
    <row r="80" spans="1:5" ht="15.75" x14ac:dyDescent="0.2">
      <c r="A80" s="74">
        <v>3045111.7149999999</v>
      </c>
      <c r="B80" s="74">
        <v>399697.41200000001</v>
      </c>
      <c r="C80" s="74">
        <v>673.69</v>
      </c>
      <c r="D80" s="2">
        <v>45004</v>
      </c>
      <c r="E80" s="75"/>
    </row>
    <row r="81" spans="1:5" ht="15.75" x14ac:dyDescent="0.2">
      <c r="A81" s="74">
        <v>3045111.7149999999</v>
      </c>
      <c r="B81" s="74">
        <v>399697.41200000001</v>
      </c>
      <c r="C81" s="74">
        <v>673.69</v>
      </c>
      <c r="D81" s="2">
        <v>45005</v>
      </c>
      <c r="E81" s="75"/>
    </row>
    <row r="82" spans="1:5" ht="15.75" x14ac:dyDescent="0.2">
      <c r="A82" s="74">
        <v>3045111.7149999999</v>
      </c>
      <c r="B82" s="74">
        <v>399697.41200000001</v>
      </c>
      <c r="C82" s="74">
        <v>673.69</v>
      </c>
      <c r="D82" s="2">
        <v>45006</v>
      </c>
      <c r="E82" s="75"/>
    </row>
    <row r="83" spans="1:5" ht="15.75" x14ac:dyDescent="0.2">
      <c r="A83" s="74">
        <v>3045111.7149999999</v>
      </c>
      <c r="B83" s="74">
        <v>399697.41200000001</v>
      </c>
      <c r="C83" s="74">
        <v>673.69</v>
      </c>
      <c r="D83" s="2">
        <v>45007</v>
      </c>
      <c r="E83" s="75"/>
    </row>
    <row r="84" spans="1:5" ht="15.75" x14ac:dyDescent="0.2">
      <c r="A84" s="74">
        <v>3045111.7149999999</v>
      </c>
      <c r="B84" s="74">
        <v>399697.41200000001</v>
      </c>
      <c r="C84" s="74">
        <v>673.69</v>
      </c>
      <c r="D84" s="2">
        <v>45008</v>
      </c>
      <c r="E84" s="75"/>
    </row>
    <row r="85" spans="1:5" ht="15.75" x14ac:dyDescent="0.2">
      <c r="A85" s="74">
        <v>3045111.7149999999</v>
      </c>
      <c r="B85" s="74">
        <v>399697.41200000001</v>
      </c>
      <c r="C85" s="74">
        <v>673.69</v>
      </c>
      <c r="D85" s="2">
        <v>45009</v>
      </c>
      <c r="E85" s="75"/>
    </row>
    <row r="86" spans="1:5" ht="15.75" x14ac:dyDescent="0.2">
      <c r="A86" s="74">
        <v>3045111.7149999999</v>
      </c>
      <c r="B86" s="74">
        <v>399697.41200000001</v>
      </c>
      <c r="C86" s="74">
        <v>673.69</v>
      </c>
      <c r="D86" s="2">
        <v>45010</v>
      </c>
      <c r="E86" s="75"/>
    </row>
    <row r="87" spans="1:5" ht="15.75" x14ac:dyDescent="0.2">
      <c r="A87" s="74">
        <v>3045111.7149999999</v>
      </c>
      <c r="B87" s="74">
        <v>399697.41200000001</v>
      </c>
      <c r="C87" s="74">
        <v>673.69</v>
      </c>
      <c r="D87" s="2">
        <v>45011</v>
      </c>
      <c r="E87" s="75"/>
    </row>
    <row r="88" spans="1:5" ht="15.75" x14ac:dyDescent="0.2">
      <c r="A88" s="74">
        <v>3045111.7149999999</v>
      </c>
      <c r="B88" s="74">
        <v>399697.41200000001</v>
      </c>
      <c r="C88" s="74">
        <v>673.69</v>
      </c>
      <c r="D88" s="2">
        <v>45012</v>
      </c>
      <c r="E88" s="75"/>
    </row>
    <row r="89" spans="1:5" ht="15.75" x14ac:dyDescent="0.2">
      <c r="A89" s="74">
        <v>3045111.7149999999</v>
      </c>
      <c r="B89" s="74">
        <v>399697.41200000001</v>
      </c>
      <c r="C89" s="74">
        <v>673.69</v>
      </c>
      <c r="D89" s="2">
        <v>45013</v>
      </c>
      <c r="E89" s="75"/>
    </row>
    <row r="90" spans="1:5" ht="15.75" x14ac:dyDescent="0.2">
      <c r="A90" s="74">
        <v>3045111.7149999999</v>
      </c>
      <c r="B90" s="74">
        <v>399697.41200000001</v>
      </c>
      <c r="C90" s="74">
        <v>673.69</v>
      </c>
      <c r="D90" s="2">
        <v>45014</v>
      </c>
      <c r="E90" s="75"/>
    </row>
    <row r="91" spans="1:5" ht="15.75" x14ac:dyDescent="0.2">
      <c r="A91" s="74">
        <v>3045111.7149999999</v>
      </c>
      <c r="B91" s="74">
        <v>399697.41200000001</v>
      </c>
      <c r="C91" s="74">
        <v>673.69</v>
      </c>
      <c r="D91" s="2">
        <v>45015</v>
      </c>
      <c r="E91" s="75"/>
    </row>
    <row r="92" spans="1:5" ht="15.75" x14ac:dyDescent="0.2">
      <c r="A92" s="74">
        <v>3045111.7149999999</v>
      </c>
      <c r="B92" s="74">
        <v>399697.41200000001</v>
      </c>
      <c r="C92" s="74">
        <v>673.69</v>
      </c>
      <c r="D92" s="2">
        <v>45016</v>
      </c>
      <c r="E92" s="75"/>
    </row>
    <row r="93" spans="1:5" ht="15.75" x14ac:dyDescent="0.2">
      <c r="A93" s="74">
        <v>3045111.7149999999</v>
      </c>
      <c r="B93" s="74">
        <v>399697.41200000001</v>
      </c>
      <c r="C93" s="74">
        <v>673.69</v>
      </c>
      <c r="D93" s="2">
        <v>45017</v>
      </c>
      <c r="E93" s="75"/>
    </row>
    <row r="94" spans="1:5" ht="15.75" x14ac:dyDescent="0.2">
      <c r="A94" s="74">
        <v>3045111.7149999999</v>
      </c>
      <c r="B94" s="74">
        <v>399697.41200000001</v>
      </c>
      <c r="C94" s="74">
        <v>673.69</v>
      </c>
      <c r="D94" s="2">
        <v>45018</v>
      </c>
      <c r="E94" s="75"/>
    </row>
    <row r="95" spans="1:5" ht="15.75" x14ac:dyDescent="0.2">
      <c r="A95" s="74">
        <v>3045111.7149999999</v>
      </c>
      <c r="B95" s="74">
        <v>399697.41200000001</v>
      </c>
      <c r="C95" s="74">
        <v>673.69</v>
      </c>
      <c r="D95" s="2">
        <v>45019</v>
      </c>
      <c r="E95" s="75"/>
    </row>
    <row r="96" spans="1:5" ht="15.75" x14ac:dyDescent="0.2">
      <c r="A96" s="74">
        <v>3045111.7149999999</v>
      </c>
      <c r="B96" s="74">
        <v>399697.41200000001</v>
      </c>
      <c r="C96" s="74">
        <v>673.69</v>
      </c>
      <c r="D96" s="2">
        <v>45020</v>
      </c>
      <c r="E96" s="75"/>
    </row>
    <row r="97" spans="1:5" ht="15.75" x14ac:dyDescent="0.2">
      <c r="A97" s="74">
        <v>3045111.7149999999</v>
      </c>
      <c r="B97" s="74">
        <v>399697.41200000001</v>
      </c>
      <c r="C97" s="74">
        <v>673.69</v>
      </c>
      <c r="D97" s="2">
        <v>45021</v>
      </c>
      <c r="E97" s="75"/>
    </row>
    <row r="98" spans="1:5" ht="15.75" x14ac:dyDescent="0.2">
      <c r="A98" s="74">
        <v>3045111.7149999999</v>
      </c>
      <c r="B98" s="74">
        <v>399697.41200000001</v>
      </c>
      <c r="C98" s="74">
        <v>673.69</v>
      </c>
      <c r="D98" s="2">
        <v>45022</v>
      </c>
      <c r="E98" s="75"/>
    </row>
    <row r="99" spans="1:5" ht="15.75" x14ac:dyDescent="0.2">
      <c r="A99" s="74">
        <v>3045111.7149999999</v>
      </c>
      <c r="B99" s="74">
        <v>399697.41200000001</v>
      </c>
      <c r="C99" s="74">
        <v>673.69</v>
      </c>
      <c r="D99" s="2">
        <v>45023</v>
      </c>
      <c r="E99" s="75"/>
    </row>
    <row r="100" spans="1:5" ht="15.75" x14ac:dyDescent="0.2">
      <c r="A100" s="74">
        <v>3045111.7149999999</v>
      </c>
      <c r="B100" s="74">
        <v>399697.41200000001</v>
      </c>
      <c r="C100" s="74">
        <v>673.69</v>
      </c>
      <c r="D100" s="2">
        <v>45024</v>
      </c>
      <c r="E100" s="75"/>
    </row>
    <row r="101" spans="1:5" ht="15.75" x14ac:dyDescent="0.2">
      <c r="A101" s="74">
        <v>3045111.7149999999</v>
      </c>
      <c r="B101" s="74">
        <v>399697.41200000001</v>
      </c>
      <c r="C101" s="74">
        <v>673.69</v>
      </c>
      <c r="D101" s="2">
        <v>45025</v>
      </c>
      <c r="E101" s="75"/>
    </row>
    <row r="102" spans="1:5" ht="15.75" x14ac:dyDescent="0.2">
      <c r="A102" s="74">
        <v>3045111.7149999999</v>
      </c>
      <c r="B102" s="74">
        <v>399697.41200000001</v>
      </c>
      <c r="C102" s="74">
        <v>673.69</v>
      </c>
      <c r="D102" s="2">
        <v>45026</v>
      </c>
      <c r="E102" s="75"/>
    </row>
    <row r="103" spans="1:5" ht="15.75" x14ac:dyDescent="0.2">
      <c r="A103" s="74">
        <v>3045111.7149999999</v>
      </c>
      <c r="B103" s="74">
        <v>399697.41200000001</v>
      </c>
      <c r="C103" s="74">
        <v>673.69</v>
      </c>
      <c r="D103" s="2">
        <v>45027</v>
      </c>
      <c r="E103" s="75"/>
    </row>
    <row r="104" spans="1:5" ht="15.75" x14ac:dyDescent="0.2">
      <c r="A104" s="74">
        <v>3045111.7149999999</v>
      </c>
      <c r="B104" s="74">
        <v>399697.41200000001</v>
      </c>
      <c r="C104" s="74">
        <v>673.69</v>
      </c>
      <c r="D104" s="2">
        <v>45028</v>
      </c>
      <c r="E104" s="75"/>
    </row>
    <row r="105" spans="1:5" ht="15.75" x14ac:dyDescent="0.2">
      <c r="A105" s="74">
        <v>3045111.7149999999</v>
      </c>
      <c r="B105" s="74">
        <v>399697.41200000001</v>
      </c>
      <c r="C105" s="74">
        <v>673.69</v>
      </c>
      <c r="D105" s="2">
        <v>45029</v>
      </c>
      <c r="E105" s="75"/>
    </row>
    <row r="106" spans="1:5" ht="15.75" x14ac:dyDescent="0.2">
      <c r="A106" s="74">
        <v>3045111.7149999999</v>
      </c>
      <c r="B106" s="74">
        <v>399697.41200000001</v>
      </c>
      <c r="C106" s="74">
        <v>673.69</v>
      </c>
      <c r="D106" s="2">
        <v>45030</v>
      </c>
      <c r="E106" s="75"/>
    </row>
    <row r="107" spans="1:5" ht="15.75" x14ac:dyDescent="0.2">
      <c r="A107" s="74">
        <v>3045111.7149999999</v>
      </c>
      <c r="B107" s="74">
        <v>399697.41200000001</v>
      </c>
      <c r="C107" s="74">
        <v>673.69</v>
      </c>
      <c r="D107" s="2">
        <v>45031</v>
      </c>
      <c r="E107" s="76">
        <v>687</v>
      </c>
    </row>
    <row r="108" spans="1:5" ht="15.75" x14ac:dyDescent="0.2">
      <c r="A108" s="74">
        <v>3045111.7149999999</v>
      </c>
      <c r="B108" s="74">
        <v>399697.41200000001</v>
      </c>
      <c r="C108" s="74">
        <v>673.69</v>
      </c>
      <c r="D108" s="2">
        <v>45032</v>
      </c>
      <c r="E108" s="76"/>
    </row>
    <row r="109" spans="1:5" ht="15.75" x14ac:dyDescent="0.2">
      <c r="A109" s="74">
        <v>3045111.7149999999</v>
      </c>
      <c r="B109" s="74">
        <v>399697.41200000001</v>
      </c>
      <c r="C109" s="74">
        <v>673.69</v>
      </c>
      <c r="D109" s="2">
        <v>45033</v>
      </c>
      <c r="E109" s="76"/>
    </row>
    <row r="110" spans="1:5" ht="15.75" x14ac:dyDescent="0.2">
      <c r="A110" s="74">
        <v>3045111.7149999999</v>
      </c>
      <c r="B110" s="74">
        <v>399697.41200000001</v>
      </c>
      <c r="C110" s="74">
        <v>673.69</v>
      </c>
      <c r="D110" s="2">
        <v>45034</v>
      </c>
      <c r="E110" s="76"/>
    </row>
    <row r="111" spans="1:5" ht="15.75" x14ac:dyDescent="0.2">
      <c r="A111" s="74">
        <v>3045111.7149999999</v>
      </c>
      <c r="B111" s="74">
        <v>399697.41200000001</v>
      </c>
      <c r="C111" s="74">
        <v>673.69</v>
      </c>
      <c r="D111" s="2">
        <v>45035</v>
      </c>
      <c r="E111" s="76"/>
    </row>
    <row r="112" spans="1:5" ht="15.75" x14ac:dyDescent="0.2">
      <c r="A112" s="74">
        <v>3045111.7149999999</v>
      </c>
      <c r="B112" s="74">
        <v>399697.41200000001</v>
      </c>
      <c r="C112" s="74">
        <v>673.69</v>
      </c>
      <c r="D112" s="2">
        <v>45036</v>
      </c>
      <c r="E112" s="76">
        <v>688</v>
      </c>
    </row>
    <row r="113" spans="1:5" ht="15.75" x14ac:dyDescent="0.2">
      <c r="A113" s="74">
        <v>3045111.7149999999</v>
      </c>
      <c r="B113" s="74">
        <v>399697.41200000001</v>
      </c>
      <c r="C113" s="74">
        <v>673.69</v>
      </c>
      <c r="D113" s="2">
        <v>45037</v>
      </c>
      <c r="E113" s="76"/>
    </row>
    <row r="114" spans="1:5" ht="15.75" x14ac:dyDescent="0.2">
      <c r="A114" s="74">
        <v>3045111.7149999999</v>
      </c>
      <c r="B114" s="74">
        <v>399697.41200000001</v>
      </c>
      <c r="C114" s="74">
        <v>673.69</v>
      </c>
      <c r="D114" s="2">
        <v>45038</v>
      </c>
      <c r="E114" s="76"/>
    </row>
    <row r="115" spans="1:5" ht="15.75" x14ac:dyDescent="0.2">
      <c r="A115" s="74">
        <v>3045111.7149999999</v>
      </c>
      <c r="B115" s="74">
        <v>399697.41200000001</v>
      </c>
      <c r="C115" s="74">
        <v>673.69</v>
      </c>
      <c r="D115" s="2">
        <v>45039</v>
      </c>
      <c r="E115" s="76"/>
    </row>
    <row r="116" spans="1:5" ht="15.75" x14ac:dyDescent="0.2">
      <c r="A116" s="74">
        <v>3045111.7149999999</v>
      </c>
      <c r="B116" s="74">
        <v>399697.41200000001</v>
      </c>
      <c r="C116" s="74">
        <v>673.69</v>
      </c>
      <c r="D116" s="2">
        <v>45040</v>
      </c>
      <c r="E116" s="76"/>
    </row>
    <row r="117" spans="1:5" ht="15.75" x14ac:dyDescent="0.2">
      <c r="A117" s="74">
        <v>3045111.7149999999</v>
      </c>
      <c r="B117" s="74">
        <v>399697.41200000001</v>
      </c>
      <c r="C117" s="74">
        <v>673.69</v>
      </c>
      <c r="D117" s="2">
        <v>45041</v>
      </c>
      <c r="E117" s="76">
        <v>688</v>
      </c>
    </row>
    <row r="118" spans="1:5" ht="15.75" x14ac:dyDescent="0.2">
      <c r="A118" s="74">
        <v>3045111.7149999999</v>
      </c>
      <c r="B118" s="74">
        <v>399697.41200000001</v>
      </c>
      <c r="C118" s="74">
        <v>673.69</v>
      </c>
      <c r="D118" s="2">
        <v>45042</v>
      </c>
      <c r="E118" s="76"/>
    </row>
    <row r="119" spans="1:5" ht="15.75" x14ac:dyDescent="0.2">
      <c r="A119" s="74">
        <v>3045111.7149999999</v>
      </c>
      <c r="B119" s="74">
        <v>399697.41200000001</v>
      </c>
      <c r="C119" s="74">
        <v>673.69</v>
      </c>
      <c r="D119" s="2">
        <v>45043</v>
      </c>
      <c r="E119" s="76"/>
    </row>
    <row r="120" spans="1:5" ht="15.75" x14ac:dyDescent="0.2">
      <c r="A120" s="74">
        <v>3045111.7149999999</v>
      </c>
      <c r="B120" s="74">
        <v>399697.41200000001</v>
      </c>
      <c r="C120" s="74">
        <v>673.69</v>
      </c>
      <c r="D120" s="2">
        <v>45044</v>
      </c>
      <c r="E120" s="76"/>
    </row>
    <row r="121" spans="1:5" ht="15.75" x14ac:dyDescent="0.2">
      <c r="A121" s="74">
        <v>3045111.7149999999</v>
      </c>
      <c r="B121" s="74">
        <v>399697.41200000001</v>
      </c>
      <c r="C121" s="74">
        <v>673.69</v>
      </c>
      <c r="D121" s="2">
        <v>45045</v>
      </c>
      <c r="E121" s="76"/>
    </row>
    <row r="122" spans="1:5" ht="15.75" x14ac:dyDescent="0.2">
      <c r="A122" s="74">
        <v>3045111.7149999999</v>
      </c>
      <c r="B122" s="74">
        <v>399697.41200000001</v>
      </c>
      <c r="C122" s="74">
        <v>673.69</v>
      </c>
      <c r="D122" s="2">
        <v>45046</v>
      </c>
      <c r="E122" s="76">
        <v>688</v>
      </c>
    </row>
    <row r="123" spans="1:5" ht="15.75" x14ac:dyDescent="0.2">
      <c r="A123" s="74">
        <v>3045111.7149999999</v>
      </c>
      <c r="B123" s="74">
        <v>399697.41200000001</v>
      </c>
      <c r="C123" s="74">
        <v>673.69</v>
      </c>
      <c r="D123" s="2">
        <v>45047</v>
      </c>
      <c r="E123" s="76"/>
    </row>
    <row r="124" spans="1:5" ht="15.75" x14ac:dyDescent="0.2">
      <c r="A124" s="74">
        <v>3045111.7149999999</v>
      </c>
      <c r="B124" s="74">
        <v>399697.41200000001</v>
      </c>
      <c r="C124" s="74">
        <v>673.69</v>
      </c>
      <c r="D124" s="2">
        <v>45048</v>
      </c>
      <c r="E124" s="76"/>
    </row>
    <row r="125" spans="1:5" ht="15.75" x14ac:dyDescent="0.2">
      <c r="A125" s="74">
        <v>3045111.7149999999</v>
      </c>
      <c r="B125" s="74">
        <v>399697.41200000001</v>
      </c>
      <c r="C125" s="74">
        <v>673.69</v>
      </c>
      <c r="D125" s="2">
        <v>45049</v>
      </c>
      <c r="E125" s="76"/>
    </row>
    <row r="126" spans="1:5" ht="15.75" x14ac:dyDescent="0.2">
      <c r="A126" s="74">
        <v>3045111.7149999999</v>
      </c>
      <c r="B126" s="74">
        <v>399697.41200000001</v>
      </c>
      <c r="C126" s="74">
        <v>673.69</v>
      </c>
      <c r="D126" s="2">
        <v>45050</v>
      </c>
      <c r="E126" s="76"/>
    </row>
    <row r="127" spans="1:5" ht="15.75" x14ac:dyDescent="0.2">
      <c r="A127" s="74">
        <v>3045111.7149999999</v>
      </c>
      <c r="B127" s="74">
        <v>399697.41200000001</v>
      </c>
      <c r="C127" s="74">
        <v>673.69</v>
      </c>
      <c r="D127" s="2">
        <v>45051</v>
      </c>
      <c r="E127" s="76">
        <v>688</v>
      </c>
    </row>
    <row r="128" spans="1:5" ht="15.75" x14ac:dyDescent="0.2">
      <c r="A128" s="74">
        <v>3045111.7149999999</v>
      </c>
      <c r="B128" s="74">
        <v>399697.41200000001</v>
      </c>
      <c r="C128" s="74">
        <v>673.69</v>
      </c>
      <c r="D128" s="2">
        <v>45052</v>
      </c>
      <c r="E128" s="76"/>
    </row>
    <row r="129" spans="1:5" ht="15.75" x14ac:dyDescent="0.2">
      <c r="A129" s="74">
        <v>3045111.7149999999</v>
      </c>
      <c r="B129" s="74">
        <v>399697.41200000001</v>
      </c>
      <c r="C129" s="74">
        <v>673.69</v>
      </c>
      <c r="D129" s="2">
        <v>45053</v>
      </c>
      <c r="E129" s="76"/>
    </row>
    <row r="130" spans="1:5" ht="15.75" x14ac:dyDescent="0.2">
      <c r="A130" s="74">
        <v>3045111.7149999999</v>
      </c>
      <c r="B130" s="74">
        <v>399697.41200000001</v>
      </c>
      <c r="C130" s="74">
        <v>673.69</v>
      </c>
      <c r="D130" s="2">
        <v>45054</v>
      </c>
      <c r="E130" s="76"/>
    </row>
    <row r="131" spans="1:5" ht="15.75" x14ac:dyDescent="0.2">
      <c r="A131" s="74">
        <v>3045111.7149999999</v>
      </c>
      <c r="B131" s="74">
        <v>399697.41200000001</v>
      </c>
      <c r="C131" s="74">
        <v>673.69</v>
      </c>
      <c r="D131" s="2">
        <v>45055</v>
      </c>
      <c r="E131" s="76"/>
    </row>
    <row r="132" spans="1:5" ht="15.75" x14ac:dyDescent="0.2">
      <c r="A132" s="74">
        <v>3045111.7149999999</v>
      </c>
      <c r="B132" s="74">
        <v>399697.41200000001</v>
      </c>
      <c r="C132" s="74">
        <v>673.69</v>
      </c>
      <c r="D132" s="2">
        <v>45056</v>
      </c>
      <c r="E132" s="76">
        <v>688</v>
      </c>
    </row>
    <row r="133" spans="1:5" ht="15.75" x14ac:dyDescent="0.2">
      <c r="A133" s="74">
        <v>3045111.7149999999</v>
      </c>
      <c r="B133" s="74">
        <v>399697.41200000001</v>
      </c>
      <c r="C133" s="74">
        <v>673.69</v>
      </c>
      <c r="D133" s="2">
        <v>45057</v>
      </c>
      <c r="E133" s="75"/>
    </row>
    <row r="134" spans="1:5" ht="15.75" x14ac:dyDescent="0.2">
      <c r="A134" s="74">
        <v>3045111.7149999999</v>
      </c>
      <c r="B134" s="74">
        <v>399697.41200000001</v>
      </c>
      <c r="C134" s="74">
        <v>673.69</v>
      </c>
      <c r="D134" s="2">
        <v>45058</v>
      </c>
      <c r="E134" s="75"/>
    </row>
    <row r="135" spans="1:5" ht="15.75" x14ac:dyDescent="0.2">
      <c r="A135" s="74">
        <v>3045111.7149999999</v>
      </c>
      <c r="B135" s="74">
        <v>399697.41200000001</v>
      </c>
      <c r="C135" s="74">
        <v>673.69</v>
      </c>
      <c r="D135" s="2">
        <v>45059</v>
      </c>
      <c r="E135" s="75"/>
    </row>
    <row r="136" spans="1:5" ht="15.75" x14ac:dyDescent="0.2">
      <c r="A136" s="74">
        <v>3045111.7149999999</v>
      </c>
      <c r="B136" s="74">
        <v>399697.41200000001</v>
      </c>
      <c r="C136" s="74">
        <v>673.69</v>
      </c>
      <c r="D136" s="2">
        <v>45060</v>
      </c>
      <c r="E136" s="75"/>
    </row>
    <row r="137" spans="1:5" ht="15.75" x14ac:dyDescent="0.2">
      <c r="A137" s="74">
        <v>3045111.7149999999</v>
      </c>
      <c r="B137" s="74">
        <v>399697.41200000001</v>
      </c>
      <c r="C137" s="74">
        <v>673.69</v>
      </c>
      <c r="D137" s="2">
        <v>45061</v>
      </c>
      <c r="E137" s="75"/>
    </row>
    <row r="138" spans="1:5" ht="15.75" x14ac:dyDescent="0.2">
      <c r="A138" s="74">
        <v>3045111.7149999999</v>
      </c>
      <c r="B138" s="74">
        <v>399697.41200000001</v>
      </c>
      <c r="C138" s="74">
        <v>673.69</v>
      </c>
      <c r="D138" s="2">
        <v>45062</v>
      </c>
      <c r="E138" s="75"/>
    </row>
    <row r="139" spans="1:5" ht="15.75" x14ac:dyDescent="0.2">
      <c r="A139" s="74">
        <v>3045111.7149999999</v>
      </c>
      <c r="B139" s="74">
        <v>399697.41200000001</v>
      </c>
      <c r="C139" s="74">
        <v>673.69</v>
      </c>
      <c r="D139" s="2">
        <v>45063</v>
      </c>
      <c r="E139" s="75"/>
    </row>
    <row r="140" spans="1:5" ht="15.75" x14ac:dyDescent="0.2">
      <c r="A140" s="74">
        <v>3045111.7149999999</v>
      </c>
      <c r="B140" s="74">
        <v>399697.41200000001</v>
      </c>
      <c r="C140" s="74">
        <v>673.69</v>
      </c>
      <c r="D140" s="2">
        <v>45064</v>
      </c>
      <c r="E140" s="76">
        <v>688</v>
      </c>
    </row>
    <row r="141" spans="1:5" ht="15.75" x14ac:dyDescent="0.2">
      <c r="A141" s="74">
        <v>3045111.7149999999</v>
      </c>
      <c r="B141" s="74">
        <v>399697.41200000001</v>
      </c>
      <c r="C141" s="74">
        <v>673.69</v>
      </c>
      <c r="D141" s="2">
        <v>45065</v>
      </c>
      <c r="E141" s="75"/>
    </row>
    <row r="142" spans="1:5" ht="15.75" x14ac:dyDescent="0.2">
      <c r="A142" s="74">
        <v>3045111.7149999999</v>
      </c>
      <c r="B142" s="74">
        <v>399697.41200000001</v>
      </c>
      <c r="C142" s="74">
        <v>673.69</v>
      </c>
      <c r="D142" s="2">
        <v>45066</v>
      </c>
      <c r="E142" s="75"/>
    </row>
    <row r="143" spans="1:5" ht="15.75" x14ac:dyDescent="0.2">
      <c r="A143" s="74">
        <v>3045111.7149999999</v>
      </c>
      <c r="B143" s="74">
        <v>399697.41200000001</v>
      </c>
      <c r="C143" s="74">
        <v>673.69</v>
      </c>
      <c r="D143" s="2">
        <v>45067</v>
      </c>
      <c r="E143" s="75"/>
    </row>
    <row r="144" spans="1:5" ht="15.75" x14ac:dyDescent="0.2">
      <c r="A144" s="74">
        <v>3045111.7149999999</v>
      </c>
      <c r="B144" s="74">
        <v>399697.41200000001</v>
      </c>
      <c r="C144" s="74">
        <v>673.69</v>
      </c>
      <c r="D144" s="2">
        <v>45068</v>
      </c>
      <c r="E144" s="75"/>
    </row>
    <row r="145" spans="1:5" ht="15.75" x14ac:dyDescent="0.2">
      <c r="A145" s="74">
        <v>3045111.7149999999</v>
      </c>
      <c r="B145" s="74">
        <v>399697.41200000001</v>
      </c>
      <c r="C145" s="74">
        <v>673.69</v>
      </c>
      <c r="D145" s="2">
        <v>45069</v>
      </c>
      <c r="E145" s="75"/>
    </row>
    <row r="146" spans="1:5" ht="15.75" x14ac:dyDescent="0.2">
      <c r="A146" s="74">
        <v>3045111.7149999999</v>
      </c>
      <c r="B146" s="74">
        <v>399697.41200000001</v>
      </c>
      <c r="C146" s="74">
        <v>673.69</v>
      </c>
      <c r="D146" s="2">
        <v>45070</v>
      </c>
      <c r="E146" s="75"/>
    </row>
    <row r="147" spans="1:5" ht="15.75" x14ac:dyDescent="0.2">
      <c r="A147" s="74">
        <v>3045111.7149999999</v>
      </c>
      <c r="B147" s="74">
        <v>399697.41200000001</v>
      </c>
      <c r="C147" s="74">
        <v>673.69</v>
      </c>
      <c r="D147" s="2">
        <v>45071</v>
      </c>
      <c r="E147" s="76">
        <v>688</v>
      </c>
    </row>
    <row r="148" spans="1:5" ht="15.75" x14ac:dyDescent="0.2">
      <c r="A148" s="74">
        <v>3045111.7149999999</v>
      </c>
      <c r="B148" s="74">
        <v>399697.41200000001</v>
      </c>
      <c r="C148" s="74">
        <v>673.69</v>
      </c>
      <c r="D148" s="2">
        <v>45072</v>
      </c>
      <c r="E148" s="75"/>
    </row>
    <row r="149" spans="1:5" ht="15.75" x14ac:dyDescent="0.2">
      <c r="A149" s="74">
        <v>3045111.7149999999</v>
      </c>
      <c r="B149" s="74">
        <v>399697.41200000001</v>
      </c>
      <c r="C149" s="74">
        <v>673.69</v>
      </c>
      <c r="D149" s="2">
        <v>45073</v>
      </c>
      <c r="E149" s="75"/>
    </row>
    <row r="150" spans="1:5" ht="15.75" x14ac:dyDescent="0.2">
      <c r="A150" s="74">
        <v>3045111.7149999999</v>
      </c>
      <c r="B150" s="74">
        <v>399697.41200000001</v>
      </c>
      <c r="C150" s="74">
        <v>673.69</v>
      </c>
      <c r="D150" s="2">
        <v>45074</v>
      </c>
      <c r="E150" s="75"/>
    </row>
    <row r="151" spans="1:5" ht="15.75" x14ac:dyDescent="0.2">
      <c r="A151" s="74">
        <v>3045111.7149999999</v>
      </c>
      <c r="B151" s="74">
        <v>399697.41200000001</v>
      </c>
      <c r="C151" s="74">
        <v>673.69</v>
      </c>
      <c r="D151" s="2">
        <v>45075</v>
      </c>
      <c r="E151" s="75"/>
    </row>
    <row r="152" spans="1:5" ht="15.75" x14ac:dyDescent="0.2">
      <c r="A152" s="74">
        <v>3045111.7149999999</v>
      </c>
      <c r="B152" s="74">
        <v>399697.41200000001</v>
      </c>
      <c r="C152" s="74">
        <v>673.69</v>
      </c>
      <c r="D152" s="2">
        <v>45076</v>
      </c>
      <c r="E152" s="75"/>
    </row>
    <row r="153" spans="1:5" ht="15.75" x14ac:dyDescent="0.2">
      <c r="A153" s="74">
        <v>3045111.7149999999</v>
      </c>
      <c r="B153" s="74">
        <v>399697.41200000001</v>
      </c>
      <c r="C153" s="74">
        <v>673.69</v>
      </c>
      <c r="D153" s="2">
        <v>45077</v>
      </c>
      <c r="E153" s="75"/>
    </row>
    <row r="154" spans="1:5" ht="15.75" x14ac:dyDescent="0.2">
      <c r="A154" s="74">
        <v>3045111.7149999999</v>
      </c>
      <c r="B154" s="74">
        <v>399697.41200000001</v>
      </c>
      <c r="C154" s="74">
        <v>673.69</v>
      </c>
      <c r="D154" s="2">
        <v>45078</v>
      </c>
      <c r="E154" s="76">
        <v>686</v>
      </c>
    </row>
    <row r="155" spans="1:5" ht="15.75" x14ac:dyDescent="0.2">
      <c r="A155" s="74">
        <v>3045111.7149999999</v>
      </c>
      <c r="B155" s="74">
        <v>399697.41200000001</v>
      </c>
      <c r="C155" s="74">
        <v>673.69</v>
      </c>
      <c r="D155" s="2">
        <v>45079</v>
      </c>
      <c r="E155" s="75"/>
    </row>
    <row r="156" spans="1:5" ht="15.75" x14ac:dyDescent="0.2">
      <c r="A156" s="74">
        <v>3045111.7149999999</v>
      </c>
      <c r="B156" s="74">
        <v>399697.41200000001</v>
      </c>
      <c r="C156" s="74">
        <v>673.69</v>
      </c>
      <c r="D156" s="2">
        <v>45080</v>
      </c>
      <c r="E156" s="75"/>
    </row>
    <row r="157" spans="1:5" ht="15.75" x14ac:dyDescent="0.2">
      <c r="A157" s="74">
        <v>3045111.7149999999</v>
      </c>
      <c r="B157" s="74">
        <v>399697.41200000001</v>
      </c>
      <c r="C157" s="74">
        <v>673.69</v>
      </c>
      <c r="D157" s="2">
        <v>45081</v>
      </c>
      <c r="E157" s="75"/>
    </row>
    <row r="158" spans="1:5" ht="15.75" x14ac:dyDescent="0.2">
      <c r="A158" s="74">
        <v>3045111.7149999999</v>
      </c>
      <c r="B158" s="74">
        <v>399697.41200000001</v>
      </c>
      <c r="C158" s="74">
        <v>673.69</v>
      </c>
      <c r="D158" s="2">
        <v>45082</v>
      </c>
      <c r="E158" s="75"/>
    </row>
    <row r="159" spans="1:5" ht="15.75" x14ac:dyDescent="0.2">
      <c r="A159" s="74">
        <v>3045111.7149999999</v>
      </c>
      <c r="B159" s="74">
        <v>399697.41200000001</v>
      </c>
      <c r="C159" s="74">
        <v>673.69</v>
      </c>
      <c r="D159" s="2">
        <v>45083</v>
      </c>
      <c r="E159" s="75"/>
    </row>
    <row r="160" spans="1:5" ht="15.75" x14ac:dyDescent="0.2">
      <c r="A160" s="74">
        <v>3045111.7149999999</v>
      </c>
      <c r="B160" s="74">
        <v>399697.41200000001</v>
      </c>
      <c r="C160" s="74">
        <v>673.69</v>
      </c>
      <c r="D160" s="2">
        <v>45084</v>
      </c>
      <c r="E160" s="75"/>
    </row>
    <row r="161" spans="1:5" ht="15.75" x14ac:dyDescent="0.2">
      <c r="A161" s="74">
        <v>3045111.7149999999</v>
      </c>
      <c r="B161" s="74">
        <v>399697.41200000001</v>
      </c>
      <c r="C161" s="74">
        <v>673.69</v>
      </c>
      <c r="D161" s="2">
        <v>45085</v>
      </c>
      <c r="E161" s="76">
        <v>687.68</v>
      </c>
    </row>
    <row r="162" spans="1:5" ht="15.75" x14ac:dyDescent="0.2">
      <c r="A162" s="74">
        <v>3045111.7149999999</v>
      </c>
      <c r="B162" s="74">
        <v>399697.41200000001</v>
      </c>
      <c r="C162" s="74">
        <v>673.69</v>
      </c>
      <c r="D162" s="2">
        <v>45086</v>
      </c>
      <c r="E162" s="76"/>
    </row>
    <row r="163" spans="1:5" ht="15.75" x14ac:dyDescent="0.2">
      <c r="A163" s="74">
        <v>3045111.7149999999</v>
      </c>
      <c r="B163" s="74">
        <v>399697.41200000001</v>
      </c>
      <c r="C163" s="74">
        <v>673.69</v>
      </c>
      <c r="D163" s="2">
        <v>45087</v>
      </c>
      <c r="E163" s="76"/>
    </row>
    <row r="164" spans="1:5" ht="15.75" x14ac:dyDescent="0.2">
      <c r="A164" s="74">
        <v>3045111.7149999999</v>
      </c>
      <c r="B164" s="74">
        <v>399697.41200000001</v>
      </c>
      <c r="C164" s="74">
        <v>673.69</v>
      </c>
      <c r="D164" s="2">
        <v>45088</v>
      </c>
      <c r="E164" s="76"/>
    </row>
    <row r="165" spans="1:5" ht="15.75" x14ac:dyDescent="0.2">
      <c r="A165" s="74">
        <v>3045111.7149999999</v>
      </c>
      <c r="B165" s="74">
        <v>399697.41200000001</v>
      </c>
      <c r="C165" s="74">
        <v>673.69</v>
      </c>
      <c r="D165" s="2">
        <v>45089</v>
      </c>
      <c r="E165" s="76"/>
    </row>
    <row r="166" spans="1:5" ht="15.75" x14ac:dyDescent="0.2">
      <c r="A166" s="74">
        <v>3045111.7149999999</v>
      </c>
      <c r="B166" s="74">
        <v>399697.41200000001</v>
      </c>
      <c r="C166" s="74">
        <v>673.69</v>
      </c>
      <c r="D166" s="2">
        <v>45090</v>
      </c>
      <c r="E166" s="76"/>
    </row>
    <row r="167" spans="1:5" ht="15.75" x14ac:dyDescent="0.2">
      <c r="A167" s="74">
        <v>3045111.7149999999</v>
      </c>
      <c r="B167" s="74">
        <v>399697.41200000001</v>
      </c>
      <c r="C167" s="74">
        <v>673.69</v>
      </c>
      <c r="D167" s="2">
        <v>45091</v>
      </c>
      <c r="E167" s="76"/>
    </row>
    <row r="168" spans="1:5" ht="15.75" x14ac:dyDescent="0.2">
      <c r="A168" s="74">
        <v>3045111.7149999999</v>
      </c>
      <c r="B168" s="74">
        <v>399697.41200000001</v>
      </c>
      <c r="C168" s="74">
        <v>673.69</v>
      </c>
      <c r="D168" s="2">
        <v>45092</v>
      </c>
      <c r="E168" s="76">
        <v>689.08</v>
      </c>
    </row>
    <row r="169" spans="1:5" ht="15.75" x14ac:dyDescent="0.2">
      <c r="A169" s="74">
        <v>3045111.7149999999</v>
      </c>
      <c r="B169" s="74">
        <v>399697.41200000001</v>
      </c>
      <c r="C169" s="74">
        <v>673.69</v>
      </c>
      <c r="D169" s="2">
        <v>45093</v>
      </c>
      <c r="E169" s="76">
        <v>689.58</v>
      </c>
    </row>
    <row r="170" spans="1:5" ht="15.75" x14ac:dyDescent="0.2">
      <c r="A170" s="74">
        <v>3045111.7149999999</v>
      </c>
      <c r="B170" s="74">
        <v>399697.41200000001</v>
      </c>
      <c r="C170" s="74">
        <v>673.69</v>
      </c>
      <c r="D170" s="2">
        <v>45094</v>
      </c>
      <c r="E170" s="76">
        <v>689.58</v>
      </c>
    </row>
    <row r="171" spans="1:5" ht="15.75" x14ac:dyDescent="0.2">
      <c r="A171" s="74">
        <v>3045111.7149999999</v>
      </c>
      <c r="B171" s="74">
        <v>399697.41200000001</v>
      </c>
      <c r="C171" s="74">
        <v>673.69</v>
      </c>
      <c r="D171" s="2">
        <v>45095</v>
      </c>
      <c r="E171" s="76">
        <v>689.48</v>
      </c>
    </row>
    <row r="172" spans="1:5" ht="15.75" x14ac:dyDescent="0.2">
      <c r="A172" s="74">
        <v>3045111.7149999999</v>
      </c>
      <c r="B172" s="74">
        <v>399697.41200000001</v>
      </c>
      <c r="C172" s="74">
        <v>673.69</v>
      </c>
      <c r="D172" s="2">
        <v>45096</v>
      </c>
      <c r="E172" s="76">
        <v>689.38</v>
      </c>
    </row>
    <row r="173" spans="1:5" ht="15.75" x14ac:dyDescent="0.2">
      <c r="A173" s="74">
        <v>3045111.7149999999</v>
      </c>
      <c r="B173" s="74">
        <v>399697.41200000001</v>
      </c>
      <c r="C173" s="74">
        <v>673.69</v>
      </c>
      <c r="D173" s="2">
        <v>45097</v>
      </c>
      <c r="E173" s="76">
        <v>689.38</v>
      </c>
    </row>
    <row r="174" spans="1:5" ht="15.75" x14ac:dyDescent="0.2">
      <c r="A174" s="74">
        <v>3045111.7149999999</v>
      </c>
      <c r="B174" s="74">
        <v>399697.41200000001</v>
      </c>
      <c r="C174" s="74">
        <v>673.69</v>
      </c>
      <c r="D174" s="2">
        <v>45098</v>
      </c>
      <c r="E174" s="76">
        <v>689.28</v>
      </c>
    </row>
    <row r="175" spans="1:5" ht="15.75" x14ac:dyDescent="0.2">
      <c r="A175" s="74">
        <v>3045111.7149999999</v>
      </c>
      <c r="B175" s="74">
        <v>399697.41200000001</v>
      </c>
      <c r="C175" s="74">
        <v>673.69</v>
      </c>
      <c r="D175" s="2">
        <v>45099</v>
      </c>
      <c r="E175" s="76">
        <v>689.18</v>
      </c>
    </row>
    <row r="176" spans="1:5" ht="15.75" x14ac:dyDescent="0.2">
      <c r="A176" s="74">
        <v>3045111.7149999999</v>
      </c>
      <c r="B176" s="74">
        <v>399697.41200000001</v>
      </c>
      <c r="C176" s="74">
        <v>673.69</v>
      </c>
      <c r="D176" s="2">
        <v>45100</v>
      </c>
      <c r="E176" s="76">
        <v>689.18</v>
      </c>
    </row>
    <row r="177" spans="1:5" ht="15.75" x14ac:dyDescent="0.2">
      <c r="A177" s="74">
        <v>3045111.7149999999</v>
      </c>
      <c r="B177" s="74">
        <v>399697.41200000001</v>
      </c>
      <c r="C177" s="74">
        <v>673.69</v>
      </c>
      <c r="D177" s="2">
        <v>45101</v>
      </c>
      <c r="E177" s="76">
        <v>689.08</v>
      </c>
    </row>
    <row r="178" spans="1:5" ht="15.75" x14ac:dyDescent="0.2">
      <c r="A178" s="74">
        <v>3045111.7149999999</v>
      </c>
      <c r="B178" s="74">
        <v>399697.41200000001</v>
      </c>
      <c r="C178" s="74">
        <v>673.69</v>
      </c>
      <c r="D178" s="2">
        <v>45102</v>
      </c>
      <c r="E178" s="76">
        <v>689.08</v>
      </c>
    </row>
    <row r="179" spans="1:5" ht="15.75" x14ac:dyDescent="0.2">
      <c r="A179" s="74">
        <v>3045111.7149999999</v>
      </c>
      <c r="B179" s="74">
        <v>399697.41200000001</v>
      </c>
      <c r="C179" s="74">
        <v>673.69</v>
      </c>
      <c r="D179" s="2">
        <v>45103</v>
      </c>
      <c r="E179" s="76">
        <v>688.98</v>
      </c>
    </row>
    <row r="180" spans="1:5" ht="15.75" x14ac:dyDescent="0.2">
      <c r="A180" s="74">
        <v>3045111.7149999999</v>
      </c>
      <c r="B180" s="74">
        <v>399697.41200000001</v>
      </c>
      <c r="C180" s="74">
        <v>673.69</v>
      </c>
      <c r="D180" s="2">
        <v>45104</v>
      </c>
      <c r="E180" s="76">
        <v>688.98</v>
      </c>
    </row>
    <row r="181" spans="1:5" ht="15.75" x14ac:dyDescent="0.2">
      <c r="A181" s="74">
        <v>3045111.7149999999</v>
      </c>
      <c r="B181" s="74">
        <v>399697.41200000001</v>
      </c>
      <c r="C181" s="74">
        <v>673.69</v>
      </c>
      <c r="D181" s="2">
        <v>45105</v>
      </c>
      <c r="E181" s="76">
        <v>688.88</v>
      </c>
    </row>
    <row r="182" spans="1:5" ht="15.75" x14ac:dyDescent="0.2">
      <c r="A182" s="74">
        <v>3045111.7149999999</v>
      </c>
      <c r="B182" s="74">
        <v>399697.41200000001</v>
      </c>
      <c r="C182" s="74">
        <v>673.69</v>
      </c>
      <c r="D182" s="2">
        <v>45106</v>
      </c>
      <c r="E182" s="76">
        <v>688.78</v>
      </c>
    </row>
    <row r="183" spans="1:5" ht="15.75" x14ac:dyDescent="0.2">
      <c r="A183" s="74">
        <v>3045111.7149999999</v>
      </c>
      <c r="B183" s="74">
        <v>399697.41200000001</v>
      </c>
      <c r="C183" s="74">
        <v>673.69</v>
      </c>
      <c r="D183" s="2">
        <v>45107</v>
      </c>
      <c r="E183" s="76">
        <v>688.78</v>
      </c>
    </row>
    <row r="184" spans="1:5" ht="15.75" x14ac:dyDescent="0.2">
      <c r="A184" s="74">
        <v>3045111.7149999999</v>
      </c>
      <c r="B184" s="74">
        <v>399697.41200000001</v>
      </c>
      <c r="C184" s="74">
        <v>673.69</v>
      </c>
      <c r="D184" s="2">
        <v>45108</v>
      </c>
      <c r="E184" s="76">
        <v>688.68</v>
      </c>
    </row>
    <row r="185" spans="1:5" ht="15.75" x14ac:dyDescent="0.2">
      <c r="A185" s="74">
        <v>3045111.7149999999</v>
      </c>
      <c r="B185" s="74">
        <v>399697.41200000001</v>
      </c>
      <c r="C185" s="74">
        <v>673.69</v>
      </c>
      <c r="D185" s="2">
        <v>45109</v>
      </c>
      <c r="E185" s="76">
        <v>688.68</v>
      </c>
    </row>
    <row r="186" spans="1:5" ht="15.75" x14ac:dyDescent="0.2">
      <c r="A186" s="74">
        <v>3045111.7149999999</v>
      </c>
      <c r="B186" s="74">
        <v>399697.41200000001</v>
      </c>
      <c r="C186" s="74">
        <v>673.69</v>
      </c>
      <c r="D186" s="2">
        <v>45110</v>
      </c>
      <c r="E186" s="76">
        <v>688.58</v>
      </c>
    </row>
    <row r="187" spans="1:5" ht="15.75" x14ac:dyDescent="0.2">
      <c r="A187" s="74">
        <v>3045111.7149999999</v>
      </c>
      <c r="B187" s="74">
        <v>399697.41200000001</v>
      </c>
      <c r="C187" s="74">
        <v>673.69</v>
      </c>
      <c r="D187" s="2">
        <v>45111</v>
      </c>
      <c r="E187" s="76">
        <v>688.48</v>
      </c>
    </row>
    <row r="188" spans="1:5" ht="15.75" x14ac:dyDescent="0.2">
      <c r="A188" s="74">
        <v>3045111.7149999999</v>
      </c>
      <c r="B188" s="74">
        <v>399697.41200000001</v>
      </c>
      <c r="C188" s="74">
        <v>673.69</v>
      </c>
      <c r="D188" s="2">
        <v>45112</v>
      </c>
      <c r="E188" s="76">
        <v>688.48</v>
      </c>
    </row>
    <row r="189" spans="1:5" ht="15.75" x14ac:dyDescent="0.2">
      <c r="A189" s="74">
        <v>3045111.7149999999</v>
      </c>
      <c r="B189" s="74">
        <v>399697.41200000001</v>
      </c>
      <c r="C189" s="74">
        <v>673.69</v>
      </c>
      <c r="D189" s="2">
        <v>45113</v>
      </c>
      <c r="E189" s="76">
        <v>688.38</v>
      </c>
    </row>
    <row r="190" spans="1:5" ht="15.75" x14ac:dyDescent="0.2">
      <c r="A190" s="74">
        <v>3045111.7149999999</v>
      </c>
      <c r="B190" s="74">
        <v>399697.41200000001</v>
      </c>
      <c r="C190" s="74">
        <v>673.69</v>
      </c>
      <c r="D190" s="2">
        <v>45114</v>
      </c>
      <c r="E190" s="76">
        <v>688.38</v>
      </c>
    </row>
    <row r="191" spans="1:5" ht="15.75" x14ac:dyDescent="0.2">
      <c r="A191" s="74">
        <v>3045111.7149999999</v>
      </c>
      <c r="B191" s="74">
        <v>399697.41200000001</v>
      </c>
      <c r="C191" s="74">
        <v>673.69</v>
      </c>
      <c r="D191" s="2">
        <v>45115</v>
      </c>
      <c r="E191" s="76">
        <v>688.28</v>
      </c>
    </row>
    <row r="192" spans="1:5" ht="15.75" x14ac:dyDescent="0.2">
      <c r="A192" s="74">
        <v>3045111.7149999999</v>
      </c>
      <c r="B192" s="74">
        <v>399697.41200000001</v>
      </c>
      <c r="C192" s="74">
        <v>673.69</v>
      </c>
      <c r="D192" s="2">
        <v>45116</v>
      </c>
      <c r="E192" s="76">
        <v>688.18</v>
      </c>
    </row>
    <row r="193" spans="1:5" ht="15.75" x14ac:dyDescent="0.2">
      <c r="A193" s="74">
        <v>3045111.7149999999</v>
      </c>
      <c r="B193" s="74">
        <v>399697.41200000001</v>
      </c>
      <c r="C193" s="74">
        <v>673.69</v>
      </c>
      <c r="D193" s="2">
        <v>45117</v>
      </c>
      <c r="E193" s="76">
        <v>688.18</v>
      </c>
    </row>
    <row r="194" spans="1:5" ht="15.75" x14ac:dyDescent="0.2">
      <c r="A194" s="74">
        <v>3045111.7149999999</v>
      </c>
      <c r="B194" s="74">
        <v>399697.41200000001</v>
      </c>
      <c r="C194" s="74">
        <v>673.69</v>
      </c>
      <c r="D194" s="2">
        <v>45118</v>
      </c>
      <c r="E194" s="76">
        <v>688.08</v>
      </c>
    </row>
    <row r="195" spans="1:5" ht="15.75" x14ac:dyDescent="0.2">
      <c r="A195" s="74">
        <v>3045111.7149999999</v>
      </c>
      <c r="B195" s="74">
        <v>399697.41200000001</v>
      </c>
      <c r="C195" s="74">
        <v>673.69</v>
      </c>
      <c r="D195" s="2">
        <v>45119</v>
      </c>
      <c r="E195" s="76">
        <v>687.98</v>
      </c>
    </row>
    <row r="196" spans="1:5" ht="15.75" x14ac:dyDescent="0.2">
      <c r="A196" s="74">
        <v>3045111.7149999999</v>
      </c>
      <c r="B196" s="74">
        <v>399697.41200000001</v>
      </c>
      <c r="C196" s="74">
        <v>673.69</v>
      </c>
      <c r="D196" s="2">
        <v>45120</v>
      </c>
      <c r="E196" s="76">
        <v>687.98500000000001</v>
      </c>
    </row>
    <row r="197" spans="1:5" ht="15.75" x14ac:dyDescent="0.2">
      <c r="A197" s="74">
        <v>3045111.7149999999</v>
      </c>
      <c r="B197" s="74">
        <v>399697.41200000001</v>
      </c>
      <c r="C197" s="74">
        <v>673.69</v>
      </c>
      <c r="D197" s="2">
        <v>45121</v>
      </c>
      <c r="E197" s="76">
        <v>687.78499999999997</v>
      </c>
    </row>
    <row r="198" spans="1:5" ht="15.75" x14ac:dyDescent="0.2">
      <c r="A198" s="74">
        <v>3045111.7149999999</v>
      </c>
      <c r="B198" s="74">
        <v>399697.41200000001</v>
      </c>
      <c r="C198" s="74">
        <v>673.69</v>
      </c>
      <c r="D198" s="2">
        <v>45122</v>
      </c>
      <c r="E198" s="76">
        <v>687.78499999999997</v>
      </c>
    </row>
    <row r="199" spans="1:5" ht="15.75" x14ac:dyDescent="0.2">
      <c r="A199" s="74">
        <v>3045111.7149999999</v>
      </c>
      <c r="B199" s="74">
        <v>399697.41200000001</v>
      </c>
      <c r="C199" s="74">
        <v>673.69</v>
      </c>
      <c r="D199" s="2">
        <v>45123</v>
      </c>
      <c r="E199" s="76">
        <v>687.78499999999997</v>
      </c>
    </row>
    <row r="200" spans="1:5" ht="15.75" x14ac:dyDescent="0.2">
      <c r="A200" s="74">
        <v>3045111.7149999999</v>
      </c>
      <c r="B200" s="74">
        <v>399697.41200000001</v>
      </c>
      <c r="C200" s="74">
        <v>673.69</v>
      </c>
      <c r="D200" s="2">
        <v>45124</v>
      </c>
      <c r="E200" s="76">
        <v>687.68499999999995</v>
      </c>
    </row>
    <row r="201" spans="1:5" ht="15.75" x14ac:dyDescent="0.2">
      <c r="A201" s="74">
        <v>3045111.7149999999</v>
      </c>
      <c r="B201" s="74">
        <v>399697.41200000001</v>
      </c>
      <c r="C201" s="74">
        <v>673.69</v>
      </c>
      <c r="D201" s="2">
        <v>45125</v>
      </c>
      <c r="E201" s="76">
        <v>687.58500000000004</v>
      </c>
    </row>
    <row r="202" spans="1:5" ht="15.75" x14ac:dyDescent="0.2">
      <c r="A202" s="74">
        <v>3045111.7149999999</v>
      </c>
      <c r="B202" s="74">
        <v>399697.41200000001</v>
      </c>
      <c r="C202" s="74">
        <v>673.69</v>
      </c>
      <c r="D202" s="2">
        <v>45126</v>
      </c>
      <c r="E202" s="76">
        <v>687.58500000000004</v>
      </c>
    </row>
    <row r="203" spans="1:5" ht="15.75" x14ac:dyDescent="0.2">
      <c r="A203" s="74">
        <v>3045111.7149999999</v>
      </c>
      <c r="B203" s="74">
        <v>399697.41200000001</v>
      </c>
      <c r="C203" s="74">
        <v>673.69</v>
      </c>
      <c r="D203" s="2">
        <v>45127</v>
      </c>
      <c r="E203" s="76">
        <v>687.48</v>
      </c>
    </row>
    <row r="204" spans="1:5" ht="15.75" x14ac:dyDescent="0.2">
      <c r="A204" s="74">
        <v>3045111.7149999999</v>
      </c>
      <c r="B204" s="74">
        <v>399697.41200000001</v>
      </c>
      <c r="C204" s="74">
        <v>673.69</v>
      </c>
      <c r="D204" s="2">
        <v>45128</v>
      </c>
      <c r="E204" s="76">
        <v>687.38</v>
      </c>
    </row>
    <row r="205" spans="1:5" ht="15.75" x14ac:dyDescent="0.2">
      <c r="A205" s="74">
        <v>3045111.7149999999</v>
      </c>
      <c r="B205" s="74">
        <v>399697.41200000001</v>
      </c>
      <c r="C205" s="74">
        <v>673.69</v>
      </c>
      <c r="D205" s="2">
        <v>45129</v>
      </c>
      <c r="E205" s="76">
        <v>687.38</v>
      </c>
    </row>
    <row r="206" spans="1:5" ht="15.75" x14ac:dyDescent="0.2">
      <c r="A206" s="74">
        <v>3045111.7149999999</v>
      </c>
      <c r="B206" s="74">
        <v>399697.41200000001</v>
      </c>
      <c r="C206" s="74">
        <v>673.69</v>
      </c>
      <c r="D206" s="2">
        <v>45130</v>
      </c>
      <c r="E206" s="76">
        <v>687.28</v>
      </c>
    </row>
    <row r="207" spans="1:5" ht="15.75" x14ac:dyDescent="0.2">
      <c r="A207" s="74">
        <v>3045111.7149999999</v>
      </c>
      <c r="B207" s="74">
        <v>399697.41200000001</v>
      </c>
      <c r="C207" s="74">
        <v>673.69</v>
      </c>
      <c r="D207" s="2">
        <v>45131</v>
      </c>
      <c r="E207" s="76">
        <v>687.28</v>
      </c>
    </row>
    <row r="208" spans="1:5" ht="15.75" x14ac:dyDescent="0.2">
      <c r="A208" s="74">
        <v>3045111.7149999999</v>
      </c>
      <c r="B208" s="74">
        <v>399697.41200000001</v>
      </c>
      <c r="C208" s="74">
        <v>673.69</v>
      </c>
      <c r="D208" s="2">
        <v>45132</v>
      </c>
      <c r="E208" s="76">
        <v>687.18</v>
      </c>
    </row>
    <row r="209" spans="1:5" ht="15.75" x14ac:dyDescent="0.2">
      <c r="A209" s="74">
        <v>3045111.7149999999</v>
      </c>
      <c r="B209" s="74">
        <v>399697.41200000001</v>
      </c>
      <c r="C209" s="74">
        <v>673.69</v>
      </c>
      <c r="D209" s="2">
        <v>45133</v>
      </c>
      <c r="E209" s="76">
        <v>687.08</v>
      </c>
    </row>
    <row r="210" spans="1:5" ht="15.75" x14ac:dyDescent="0.2">
      <c r="A210" s="74">
        <v>3045111.7149999999</v>
      </c>
      <c r="B210" s="74">
        <v>399697.41200000001</v>
      </c>
      <c r="C210" s="74">
        <v>673.69</v>
      </c>
      <c r="D210" s="2">
        <v>45134</v>
      </c>
      <c r="E210" s="76">
        <v>686.98500000000001</v>
      </c>
    </row>
    <row r="211" spans="1:5" ht="15.75" x14ac:dyDescent="0.2">
      <c r="A211" s="74">
        <v>3045111.7149999999</v>
      </c>
      <c r="B211" s="74">
        <v>399697.41200000001</v>
      </c>
      <c r="C211" s="74">
        <v>673.69</v>
      </c>
      <c r="D211" s="2">
        <v>45135</v>
      </c>
      <c r="E211" s="76">
        <v>686.88499999999999</v>
      </c>
    </row>
    <row r="212" spans="1:5" ht="15.75" x14ac:dyDescent="0.2">
      <c r="A212" s="74">
        <v>3045111.7149999999</v>
      </c>
      <c r="B212" s="74">
        <v>399697.41200000001</v>
      </c>
      <c r="C212" s="74">
        <v>673.69</v>
      </c>
      <c r="D212" s="2">
        <v>45136</v>
      </c>
      <c r="E212" s="76">
        <v>686.78499999999997</v>
      </c>
    </row>
    <row r="213" spans="1:5" ht="15.75" x14ac:dyDescent="0.2">
      <c r="A213" s="74">
        <v>3045111.7149999999</v>
      </c>
      <c r="B213" s="74">
        <v>399697.41200000001</v>
      </c>
      <c r="C213" s="74">
        <v>673.69</v>
      </c>
      <c r="D213" s="2">
        <v>45137</v>
      </c>
      <c r="E213" s="76">
        <v>686.78499999999997</v>
      </c>
    </row>
    <row r="214" spans="1:5" ht="15.75" x14ac:dyDescent="0.2">
      <c r="A214" s="74">
        <v>3045111.7149999999</v>
      </c>
      <c r="B214" s="74">
        <v>399697.41200000001</v>
      </c>
      <c r="C214" s="74">
        <v>673.69</v>
      </c>
      <c r="D214" s="2">
        <v>45138</v>
      </c>
      <c r="E214" s="76">
        <v>686.68499999999995</v>
      </c>
    </row>
    <row r="215" spans="1:5" ht="15.75" x14ac:dyDescent="0.2">
      <c r="A215" s="74">
        <v>3045111.7149999999</v>
      </c>
      <c r="B215" s="74">
        <v>399697.41200000001</v>
      </c>
      <c r="C215" s="74">
        <v>673.69</v>
      </c>
      <c r="D215" s="2">
        <v>45139</v>
      </c>
      <c r="E215" s="76">
        <v>686.58500000000004</v>
      </c>
    </row>
    <row r="216" spans="1:5" ht="15.75" x14ac:dyDescent="0.2">
      <c r="A216" s="74">
        <v>3045111.7149999999</v>
      </c>
      <c r="B216" s="74">
        <v>399697.41200000001</v>
      </c>
      <c r="C216" s="74">
        <v>673.69</v>
      </c>
      <c r="D216" s="2">
        <v>45140</v>
      </c>
      <c r="E216" s="76">
        <v>686.48500000000001</v>
      </c>
    </row>
    <row r="217" spans="1:5" ht="15.75" x14ac:dyDescent="0.2">
      <c r="A217" s="74">
        <v>3045111.7149999999</v>
      </c>
      <c r="B217" s="74">
        <v>399697.41200000001</v>
      </c>
      <c r="C217" s="74">
        <v>673.69</v>
      </c>
      <c r="D217" s="2">
        <v>45141</v>
      </c>
      <c r="E217" s="76">
        <v>686.48500000000001</v>
      </c>
    </row>
    <row r="218" spans="1:5" ht="15.75" x14ac:dyDescent="0.2">
      <c r="A218" s="74">
        <v>3045111.7149999999</v>
      </c>
      <c r="B218" s="74">
        <v>399697.41200000001</v>
      </c>
      <c r="C218" s="74">
        <v>673.69</v>
      </c>
      <c r="D218" s="2">
        <v>45142</v>
      </c>
      <c r="E218" s="76">
        <v>686.38499999999999</v>
      </c>
    </row>
    <row r="219" spans="1:5" ht="15.75" x14ac:dyDescent="0.2">
      <c r="A219" s="74">
        <v>3045111.7149999999</v>
      </c>
      <c r="B219" s="74">
        <v>399697.41200000001</v>
      </c>
      <c r="C219" s="74">
        <v>673.69</v>
      </c>
      <c r="D219" s="2">
        <v>45143</v>
      </c>
      <c r="E219" s="76">
        <v>686.38499999999999</v>
      </c>
    </row>
    <row r="220" spans="1:5" ht="15.75" x14ac:dyDescent="0.2">
      <c r="A220" s="74">
        <v>3045111.7149999999</v>
      </c>
      <c r="B220" s="74">
        <v>399697.41200000001</v>
      </c>
      <c r="C220" s="74">
        <v>673.69</v>
      </c>
      <c r="D220" s="2">
        <v>45144</v>
      </c>
      <c r="E220" s="76">
        <v>686.28499999999997</v>
      </c>
    </row>
    <row r="221" spans="1:5" ht="15.75" x14ac:dyDescent="0.2">
      <c r="A221" s="74">
        <v>3045111.7149999999</v>
      </c>
      <c r="B221" s="74">
        <v>399697.41200000001</v>
      </c>
      <c r="C221" s="74">
        <v>673.69</v>
      </c>
      <c r="D221" s="2">
        <v>45145</v>
      </c>
      <c r="E221" s="76">
        <v>686.18499999999995</v>
      </c>
    </row>
    <row r="222" spans="1:5" ht="15.75" x14ac:dyDescent="0.2">
      <c r="A222" s="74">
        <v>3045111.7149999999</v>
      </c>
      <c r="B222" s="74">
        <v>399697.41200000001</v>
      </c>
      <c r="C222" s="74">
        <v>673.69</v>
      </c>
      <c r="D222" s="2">
        <v>45146</v>
      </c>
      <c r="E222" s="76">
        <v>686.08500000000004</v>
      </c>
    </row>
    <row r="223" spans="1:5" ht="15.75" x14ac:dyDescent="0.2">
      <c r="A223" s="74">
        <v>3045111.7149999999</v>
      </c>
      <c r="B223" s="74">
        <v>399697.41200000001</v>
      </c>
      <c r="C223" s="74">
        <v>673.69</v>
      </c>
      <c r="D223" s="2">
        <v>45147</v>
      </c>
      <c r="E223" s="76">
        <v>686.08500000000004</v>
      </c>
    </row>
    <row r="224" spans="1:5" ht="15.75" x14ac:dyDescent="0.2">
      <c r="A224" s="74">
        <v>3045111.7149999999</v>
      </c>
      <c r="B224" s="74">
        <v>399697.41200000001</v>
      </c>
      <c r="C224" s="74">
        <v>673.69</v>
      </c>
      <c r="D224" s="2">
        <v>45148</v>
      </c>
      <c r="E224" s="75"/>
    </row>
    <row r="225" spans="1:5" ht="15.75" x14ac:dyDescent="0.2">
      <c r="A225" s="74">
        <v>3045111.7149999999</v>
      </c>
      <c r="B225" s="74">
        <v>399697.41200000001</v>
      </c>
      <c r="C225" s="74">
        <v>673.69</v>
      </c>
      <c r="D225" s="2">
        <v>45149</v>
      </c>
      <c r="E225" s="76">
        <v>685.88499999999999</v>
      </c>
    </row>
    <row r="226" spans="1:5" ht="15.75" x14ac:dyDescent="0.2">
      <c r="A226" s="74">
        <v>3045111.7149999999</v>
      </c>
      <c r="B226" s="74">
        <v>399697.41200000001</v>
      </c>
      <c r="C226" s="74">
        <v>673.69</v>
      </c>
      <c r="D226" s="2">
        <v>45150</v>
      </c>
      <c r="E226" s="76">
        <v>685.78499999999997</v>
      </c>
    </row>
    <row r="227" spans="1:5" ht="15.75" x14ac:dyDescent="0.2">
      <c r="A227" s="74">
        <v>3045111.7149999999</v>
      </c>
      <c r="B227" s="74">
        <v>399697.41200000001</v>
      </c>
      <c r="C227" s="74">
        <v>673.69</v>
      </c>
      <c r="D227" s="2">
        <v>45151</v>
      </c>
      <c r="E227" s="76">
        <v>685.68499999999995</v>
      </c>
    </row>
    <row r="228" spans="1:5" ht="15.75" x14ac:dyDescent="0.2">
      <c r="A228" s="74">
        <v>3045111.7149999999</v>
      </c>
      <c r="B228" s="74">
        <v>399697.41200000001</v>
      </c>
      <c r="C228" s="74">
        <v>673.69</v>
      </c>
      <c r="D228" s="2">
        <v>45152</v>
      </c>
      <c r="E228" s="76">
        <v>685.58500000000004</v>
      </c>
    </row>
    <row r="229" spans="1:5" ht="15.75" x14ac:dyDescent="0.2">
      <c r="A229" s="74">
        <v>3045111.7149999999</v>
      </c>
      <c r="B229" s="74">
        <v>399697.41200000001</v>
      </c>
      <c r="C229" s="74">
        <v>673.69</v>
      </c>
      <c r="D229" s="2">
        <v>45153</v>
      </c>
      <c r="E229" s="80">
        <v>685.48500000000001</v>
      </c>
    </row>
    <row r="230" spans="1:5" ht="15.75" x14ac:dyDescent="0.2">
      <c r="A230" s="74">
        <v>3045111.7149999999</v>
      </c>
      <c r="B230" s="74">
        <v>399697.41200000001</v>
      </c>
      <c r="C230" s="74">
        <v>673.69</v>
      </c>
      <c r="D230" s="2">
        <v>45154</v>
      </c>
      <c r="E230" s="76">
        <v>685.48500000000001</v>
      </c>
    </row>
    <row r="231" spans="1:5" ht="15.75" x14ac:dyDescent="0.2">
      <c r="A231" s="74">
        <v>3045111.7149999999</v>
      </c>
      <c r="B231" s="74">
        <v>399697.41200000001</v>
      </c>
      <c r="C231" s="74">
        <v>673.69</v>
      </c>
      <c r="D231" s="2">
        <v>45155</v>
      </c>
      <c r="E231" s="76">
        <v>685.38499999999999</v>
      </c>
    </row>
    <row r="232" spans="1:5" ht="15.75" x14ac:dyDescent="0.2">
      <c r="A232" s="74">
        <v>3045111.7149999999</v>
      </c>
      <c r="B232" s="74">
        <v>399697.41200000001</v>
      </c>
      <c r="C232" s="74">
        <v>673.69</v>
      </c>
      <c r="D232" s="2">
        <v>45156</v>
      </c>
      <c r="E232" s="76">
        <v>685.38499999999999</v>
      </c>
    </row>
    <row r="233" spans="1:5" ht="15.75" x14ac:dyDescent="0.2">
      <c r="A233" s="74">
        <v>3045111.7149999999</v>
      </c>
      <c r="B233" s="74">
        <v>399697.41200000001</v>
      </c>
      <c r="C233" s="74">
        <v>673.69</v>
      </c>
      <c r="D233" s="2">
        <v>45157</v>
      </c>
      <c r="E233" s="76">
        <v>685.28499999999997</v>
      </c>
    </row>
    <row r="234" spans="1:5" ht="15.75" x14ac:dyDescent="0.2">
      <c r="A234" s="74">
        <v>3045111.7149999999</v>
      </c>
      <c r="B234" s="74">
        <v>399697.41200000001</v>
      </c>
      <c r="C234" s="74">
        <v>673.69</v>
      </c>
      <c r="D234" s="2">
        <v>45158</v>
      </c>
      <c r="E234" s="76">
        <v>685.28499999999997</v>
      </c>
    </row>
    <row r="235" spans="1:5" ht="15.75" x14ac:dyDescent="0.2">
      <c r="A235" s="74">
        <v>3045111.7149999999</v>
      </c>
      <c r="B235" s="74">
        <v>399697.41200000001</v>
      </c>
      <c r="C235" s="74">
        <v>673.69</v>
      </c>
      <c r="D235" s="2">
        <v>45159</v>
      </c>
      <c r="E235" s="76">
        <v>685.18499999999995</v>
      </c>
    </row>
    <row r="236" spans="1:5" ht="15.75" x14ac:dyDescent="0.2">
      <c r="A236" s="74">
        <v>3045111.7149999999</v>
      </c>
      <c r="B236" s="74">
        <v>399697.41200000001</v>
      </c>
      <c r="C236" s="74">
        <v>673.69</v>
      </c>
      <c r="D236" s="2">
        <v>45160</v>
      </c>
      <c r="E236" s="76">
        <v>685.08500000000004</v>
      </c>
    </row>
    <row r="237" spans="1:5" ht="15.75" x14ac:dyDescent="0.2">
      <c r="A237" s="74">
        <v>3045111.7149999999</v>
      </c>
      <c r="B237" s="74">
        <v>399697.41200000001</v>
      </c>
      <c r="C237" s="74">
        <v>673.69</v>
      </c>
      <c r="D237" s="2">
        <v>45161</v>
      </c>
      <c r="E237" s="76">
        <v>685.01</v>
      </c>
    </row>
    <row r="238" spans="1:5" ht="15.75" x14ac:dyDescent="0.2">
      <c r="A238" s="74">
        <v>3045111.7149999999</v>
      </c>
      <c r="B238" s="74">
        <v>399697.41200000001</v>
      </c>
      <c r="C238" s="74">
        <v>673.69</v>
      </c>
      <c r="D238" s="2">
        <v>45162</v>
      </c>
      <c r="E238" s="76">
        <v>684.98500000000001</v>
      </c>
    </row>
    <row r="239" spans="1:5" ht="15.75" x14ac:dyDescent="0.2">
      <c r="A239" s="74">
        <v>3045111.7149999999</v>
      </c>
      <c r="B239" s="74">
        <v>399697.41200000001</v>
      </c>
      <c r="C239" s="74">
        <v>673.69</v>
      </c>
      <c r="D239" s="2">
        <v>45163</v>
      </c>
      <c r="E239" s="76">
        <v>684.98500000000001</v>
      </c>
    </row>
    <row r="240" spans="1:5" ht="15.75" x14ac:dyDescent="0.2">
      <c r="A240" s="74">
        <v>3045111.7149999999</v>
      </c>
      <c r="B240" s="74">
        <v>399697.41200000001</v>
      </c>
      <c r="C240" s="74">
        <v>673.69</v>
      </c>
      <c r="D240" s="2">
        <v>45164</v>
      </c>
      <c r="E240" s="76">
        <v>684.88499999999999</v>
      </c>
    </row>
    <row r="241" spans="1:5" ht="15.75" x14ac:dyDescent="0.2">
      <c r="A241" s="74">
        <v>3045111.7149999999</v>
      </c>
      <c r="B241" s="74">
        <v>399697.41200000001</v>
      </c>
      <c r="C241" s="74">
        <v>673.69</v>
      </c>
      <c r="D241" s="2">
        <v>45165</v>
      </c>
      <c r="E241" s="76">
        <v>684.78499999999997</v>
      </c>
    </row>
    <row r="242" spans="1:5" ht="15.75" x14ac:dyDescent="0.2">
      <c r="A242" s="74">
        <v>3045111.7149999999</v>
      </c>
      <c r="B242" s="74">
        <v>399697.41200000001</v>
      </c>
      <c r="C242" s="74">
        <v>673.69</v>
      </c>
      <c r="D242" s="2">
        <v>45166</v>
      </c>
      <c r="E242" s="76">
        <v>684.68499999999995</v>
      </c>
    </row>
    <row r="243" spans="1:5" ht="15.75" x14ac:dyDescent="0.2">
      <c r="A243" s="74">
        <v>3045111.7149999999</v>
      </c>
      <c r="B243" s="74">
        <v>399697.41200000001</v>
      </c>
      <c r="C243" s="74">
        <v>673.69</v>
      </c>
      <c r="D243" s="2">
        <v>45167</v>
      </c>
      <c r="E243" s="76">
        <v>684.68499999999995</v>
      </c>
    </row>
    <row r="244" spans="1:5" ht="15.75" x14ac:dyDescent="0.2">
      <c r="A244" s="74">
        <v>3045111.7149999999</v>
      </c>
      <c r="B244" s="74">
        <v>399697.41200000001</v>
      </c>
      <c r="C244" s="74">
        <v>673.69</v>
      </c>
      <c r="D244" s="2">
        <v>45168</v>
      </c>
      <c r="E244" s="76">
        <v>684.58500000000004</v>
      </c>
    </row>
    <row r="245" spans="1:5" ht="15.75" x14ac:dyDescent="0.2">
      <c r="A245" s="74">
        <v>3045111.7149999999</v>
      </c>
      <c r="B245" s="74">
        <v>399697.41200000001</v>
      </c>
      <c r="C245" s="74">
        <v>673.69</v>
      </c>
      <c r="D245" s="2">
        <v>45169</v>
      </c>
      <c r="E245" s="76"/>
    </row>
    <row r="246" spans="1:5" ht="15.75" x14ac:dyDescent="0.2">
      <c r="A246" s="74">
        <v>3045111.7149999999</v>
      </c>
      <c r="B246" s="74">
        <v>399697.41200000001</v>
      </c>
      <c r="C246" s="74">
        <v>673.69</v>
      </c>
      <c r="D246" s="2">
        <v>45170</v>
      </c>
      <c r="E246" s="76">
        <v>684.48500000000001</v>
      </c>
    </row>
    <row r="247" spans="1:5" ht="15.75" x14ac:dyDescent="0.2">
      <c r="A247" s="74">
        <v>3045111.7149999999</v>
      </c>
      <c r="B247" s="74">
        <v>399697.41200000001</v>
      </c>
      <c r="C247" s="74">
        <v>673.69</v>
      </c>
      <c r="D247" s="2">
        <v>45171</v>
      </c>
      <c r="E247" s="76">
        <v>684.38499999999999</v>
      </c>
    </row>
    <row r="248" spans="1:5" ht="15.75" x14ac:dyDescent="0.2">
      <c r="A248" s="74">
        <v>3045111.7149999999</v>
      </c>
      <c r="B248" s="74">
        <v>399697.41200000001</v>
      </c>
      <c r="C248" s="74">
        <v>673.69</v>
      </c>
      <c r="D248" s="2">
        <v>45172</v>
      </c>
      <c r="E248" s="76">
        <v>684.38499999999999</v>
      </c>
    </row>
    <row r="249" spans="1:5" ht="15.75" x14ac:dyDescent="0.2">
      <c r="A249" s="74">
        <v>3045111.7149999999</v>
      </c>
      <c r="B249" s="74">
        <v>399697.41200000001</v>
      </c>
      <c r="C249" s="74">
        <v>673.69</v>
      </c>
      <c r="D249" s="2">
        <v>45173</v>
      </c>
      <c r="E249" s="76">
        <v>684.28499999999997</v>
      </c>
    </row>
    <row r="250" spans="1:5" ht="15.75" x14ac:dyDescent="0.2">
      <c r="A250" s="74">
        <v>3045111.7149999999</v>
      </c>
      <c r="B250" s="74">
        <v>399697.41200000001</v>
      </c>
      <c r="C250" s="74">
        <v>673.69</v>
      </c>
      <c r="D250" s="2">
        <v>45174</v>
      </c>
      <c r="E250" s="76">
        <v>673.78499999999997</v>
      </c>
    </row>
    <row r="251" spans="1:5" ht="15.75" x14ac:dyDescent="0.2">
      <c r="A251" s="74">
        <v>3045111.7149999999</v>
      </c>
      <c r="B251" s="74">
        <v>399697.41200000001</v>
      </c>
      <c r="C251" s="74">
        <v>673.69</v>
      </c>
      <c r="D251" s="2">
        <v>45175</v>
      </c>
      <c r="E251" s="76">
        <v>683.88499999999999</v>
      </c>
    </row>
    <row r="252" spans="1:5" ht="15.75" x14ac:dyDescent="0.2">
      <c r="A252" s="74">
        <v>3045111.7149999999</v>
      </c>
      <c r="B252" s="74">
        <v>399697.41200000001</v>
      </c>
      <c r="C252" s="74">
        <v>673.69</v>
      </c>
      <c r="D252" s="2">
        <v>45176</v>
      </c>
      <c r="E252" s="76">
        <v>683.98500000000001</v>
      </c>
    </row>
    <row r="253" spans="1:5" ht="15.75" x14ac:dyDescent="0.2">
      <c r="A253" s="74">
        <v>3045111.7149999999</v>
      </c>
      <c r="B253" s="74">
        <v>399697.41200000001</v>
      </c>
      <c r="C253" s="74">
        <v>673.69</v>
      </c>
      <c r="D253" s="2">
        <v>45177</v>
      </c>
      <c r="E253" s="76">
        <v>683.98500000000001</v>
      </c>
    </row>
    <row r="254" spans="1:5" ht="15.75" x14ac:dyDescent="0.2">
      <c r="A254" s="74">
        <v>3045111.7149999999</v>
      </c>
      <c r="B254" s="74">
        <v>399697.41200000001</v>
      </c>
      <c r="C254" s="74">
        <v>673.69</v>
      </c>
      <c r="D254" s="2">
        <v>45178</v>
      </c>
      <c r="E254" s="76">
        <v>683.88499999999999</v>
      </c>
    </row>
    <row r="255" spans="1:5" ht="15.75" x14ac:dyDescent="0.2">
      <c r="A255" s="74">
        <v>3045111.7149999999</v>
      </c>
      <c r="B255" s="74">
        <v>399697.41200000001</v>
      </c>
      <c r="C255" s="74">
        <v>673.69</v>
      </c>
      <c r="D255" s="2">
        <v>45179</v>
      </c>
      <c r="E255" s="76">
        <v>683.88499999999999</v>
      </c>
    </row>
    <row r="256" spans="1:5" ht="15.75" x14ac:dyDescent="0.2">
      <c r="A256" s="74">
        <v>3045111.7149999999</v>
      </c>
      <c r="B256" s="74">
        <v>399697.41200000001</v>
      </c>
      <c r="C256" s="74">
        <v>673.69</v>
      </c>
      <c r="D256" s="2">
        <v>45180</v>
      </c>
      <c r="E256" s="76">
        <v>683.88499999999999</v>
      </c>
    </row>
    <row r="257" spans="1:5" ht="15.75" x14ac:dyDescent="0.2">
      <c r="A257" s="74">
        <v>3045111.7149999999</v>
      </c>
      <c r="B257" s="74">
        <v>399697.41200000001</v>
      </c>
      <c r="C257" s="74">
        <v>673.69</v>
      </c>
      <c r="D257" s="2">
        <v>45181</v>
      </c>
      <c r="E257" s="76">
        <v>683.78499999999997</v>
      </c>
    </row>
    <row r="258" spans="1:5" ht="15.75" x14ac:dyDescent="0.2">
      <c r="A258" s="74">
        <v>3045111.7149999999</v>
      </c>
      <c r="B258" s="74">
        <v>399697.41200000001</v>
      </c>
      <c r="C258" s="74">
        <v>673.69</v>
      </c>
      <c r="D258" s="2">
        <v>45182</v>
      </c>
      <c r="E258" s="76">
        <v>683.68499999999995</v>
      </c>
    </row>
    <row r="259" spans="1:5" ht="15.75" x14ac:dyDescent="0.2">
      <c r="A259" s="74">
        <v>3045111.7149999999</v>
      </c>
      <c r="B259" s="74">
        <v>399697.41200000001</v>
      </c>
      <c r="C259" s="74">
        <v>673.69</v>
      </c>
      <c r="D259" s="2">
        <v>45183</v>
      </c>
      <c r="E259" s="76">
        <v>683.68499999999995</v>
      </c>
    </row>
    <row r="260" spans="1:5" ht="15.75" x14ac:dyDescent="0.2">
      <c r="A260" s="74">
        <v>3045111.7149999999</v>
      </c>
      <c r="B260" s="74">
        <v>399697.41200000001</v>
      </c>
      <c r="C260" s="74">
        <v>673.69</v>
      </c>
      <c r="D260" s="2">
        <v>45184</v>
      </c>
      <c r="E260" s="75"/>
    </row>
    <row r="261" spans="1:5" ht="15.75" x14ac:dyDescent="0.2">
      <c r="A261" s="74">
        <v>3045111.7149999999</v>
      </c>
      <c r="B261" s="74">
        <v>399697.41200000001</v>
      </c>
      <c r="C261" s="74">
        <v>673.69</v>
      </c>
      <c r="D261" s="2">
        <v>45185</v>
      </c>
      <c r="E261" s="75"/>
    </row>
    <row r="262" spans="1:5" ht="15.75" x14ac:dyDescent="0.2">
      <c r="A262" s="74">
        <v>3045111.7149999999</v>
      </c>
      <c r="B262" s="74">
        <v>399697.41200000001</v>
      </c>
      <c r="C262" s="74">
        <v>673.69</v>
      </c>
      <c r="D262" s="2">
        <v>45186</v>
      </c>
      <c r="E262" s="75"/>
    </row>
    <row r="263" spans="1:5" ht="15.75" x14ac:dyDescent="0.2">
      <c r="A263" s="74">
        <v>3045111.7149999999</v>
      </c>
      <c r="B263" s="74">
        <v>399697.41200000001</v>
      </c>
      <c r="C263" s="74">
        <v>673.69</v>
      </c>
      <c r="D263" s="2">
        <v>45187</v>
      </c>
      <c r="E263" s="75"/>
    </row>
    <row r="264" spans="1:5" ht="15.75" x14ac:dyDescent="0.2">
      <c r="A264" s="74">
        <v>3045111.7149999999</v>
      </c>
      <c r="B264" s="74">
        <v>399697.41200000001</v>
      </c>
      <c r="C264" s="74">
        <v>673.69</v>
      </c>
      <c r="D264" s="2">
        <v>45188</v>
      </c>
      <c r="E264" s="75"/>
    </row>
    <row r="265" spans="1:5" ht="15.75" x14ac:dyDescent="0.2">
      <c r="A265" s="74">
        <v>3045111.7149999999</v>
      </c>
      <c r="B265" s="74">
        <v>399697.41200000001</v>
      </c>
      <c r="C265" s="74">
        <v>673.69</v>
      </c>
      <c r="D265" s="2">
        <v>45189</v>
      </c>
      <c r="E265" s="76">
        <v>683.38499999999999</v>
      </c>
    </row>
    <row r="266" spans="1:5" ht="15.75" x14ac:dyDescent="0.2">
      <c r="A266" s="74">
        <v>3045111.7149999999</v>
      </c>
      <c r="B266" s="74">
        <v>399697.41200000001</v>
      </c>
      <c r="C266" s="74">
        <v>673.69</v>
      </c>
      <c r="D266" s="2">
        <v>45190</v>
      </c>
      <c r="E266" s="76">
        <v>683.23500000000001</v>
      </c>
    </row>
    <row r="267" spans="1:5" ht="15.75" x14ac:dyDescent="0.2">
      <c r="A267" s="74">
        <v>3045111.7149999999</v>
      </c>
      <c r="B267" s="74">
        <v>399697.41200000001</v>
      </c>
      <c r="C267" s="74">
        <v>673.69</v>
      </c>
      <c r="D267" s="2">
        <v>45191</v>
      </c>
      <c r="E267" s="76">
        <v>683.18499999999995</v>
      </c>
    </row>
    <row r="268" spans="1:5" ht="15.75" x14ac:dyDescent="0.2">
      <c r="A268" s="74">
        <v>3045111.7149999999</v>
      </c>
      <c r="B268" s="74">
        <v>399697.41200000001</v>
      </c>
      <c r="C268" s="74">
        <v>673.69</v>
      </c>
      <c r="D268" s="2">
        <v>45192</v>
      </c>
      <c r="E268" s="76">
        <v>683.18499999999995</v>
      </c>
    </row>
    <row r="269" spans="1:5" ht="15.75" x14ac:dyDescent="0.2">
      <c r="A269" s="74">
        <v>3045111.7149999999</v>
      </c>
      <c r="B269" s="74">
        <v>399697.41200000001</v>
      </c>
      <c r="C269" s="74">
        <v>673.69</v>
      </c>
      <c r="D269" s="2">
        <v>45193</v>
      </c>
      <c r="E269" s="76">
        <v>683.08500000000004</v>
      </c>
    </row>
    <row r="270" spans="1:5" ht="15.75" x14ac:dyDescent="0.2">
      <c r="A270" s="74">
        <v>3045111.7149999999</v>
      </c>
      <c r="B270" s="74">
        <v>399697.41200000001</v>
      </c>
      <c r="C270" s="74">
        <v>673.69</v>
      </c>
      <c r="D270" s="2">
        <v>45194</v>
      </c>
      <c r="E270" s="76">
        <v>682.98500000000001</v>
      </c>
    </row>
    <row r="271" spans="1:5" ht="15.75" x14ac:dyDescent="0.2">
      <c r="A271" s="74">
        <v>3045111.7149999999</v>
      </c>
      <c r="B271" s="74">
        <v>399697.41200000001</v>
      </c>
      <c r="C271" s="74">
        <v>673.69</v>
      </c>
      <c r="D271" s="2">
        <v>45195</v>
      </c>
      <c r="E271" s="76">
        <v>682.88499999999999</v>
      </c>
    </row>
    <row r="272" spans="1:5" ht="15.75" x14ac:dyDescent="0.2">
      <c r="A272" s="74">
        <v>3045111.7149999999</v>
      </c>
      <c r="B272" s="74">
        <v>399697.41200000001</v>
      </c>
      <c r="C272" s="74">
        <v>673.69</v>
      </c>
      <c r="D272" s="2">
        <v>45196</v>
      </c>
      <c r="E272" s="76">
        <v>682.88499999999999</v>
      </c>
    </row>
    <row r="273" spans="1:5" ht="15.75" x14ac:dyDescent="0.2">
      <c r="A273" s="74">
        <v>3045111.7149999999</v>
      </c>
      <c r="B273" s="74">
        <v>399697.41200000001</v>
      </c>
      <c r="C273" s="74">
        <v>673.69</v>
      </c>
      <c r="D273" s="2">
        <v>45197</v>
      </c>
      <c r="E273" s="76">
        <v>682.78499999999997</v>
      </c>
    </row>
    <row r="274" spans="1:5" ht="15.75" x14ac:dyDescent="0.2">
      <c r="A274" s="74">
        <v>3045111.7149999999</v>
      </c>
      <c r="B274" s="74">
        <v>399697.41200000001</v>
      </c>
      <c r="C274" s="74">
        <v>673.69</v>
      </c>
      <c r="D274" s="2">
        <v>45198</v>
      </c>
      <c r="E274" s="76">
        <v>682.68499999999995</v>
      </c>
    </row>
    <row r="275" spans="1:5" ht="15.75" x14ac:dyDescent="0.2">
      <c r="A275" s="74">
        <v>3045111.7149999999</v>
      </c>
      <c r="B275" s="74">
        <v>399697.41200000001</v>
      </c>
      <c r="C275" s="74">
        <v>673.69</v>
      </c>
      <c r="D275" s="2">
        <v>45199</v>
      </c>
      <c r="E275" s="76">
        <v>682.68499999999995</v>
      </c>
    </row>
    <row r="276" spans="1:5" ht="15.75" x14ac:dyDescent="0.2">
      <c r="A276" s="74">
        <v>3045111.7149999999</v>
      </c>
      <c r="B276" s="74">
        <v>399697.41200000001</v>
      </c>
      <c r="C276" s="74">
        <v>673.69</v>
      </c>
      <c r="D276" s="2">
        <v>45200</v>
      </c>
      <c r="E276" s="76">
        <v>682.68499999999995</v>
      </c>
    </row>
    <row r="277" spans="1:5" ht="15.75" x14ac:dyDescent="0.2">
      <c r="A277" s="74">
        <v>3045111.7149999999</v>
      </c>
      <c r="B277" s="74">
        <v>399697.41200000001</v>
      </c>
      <c r="C277" s="74">
        <v>673.69</v>
      </c>
      <c r="D277" s="2">
        <v>45201</v>
      </c>
      <c r="E277" s="76">
        <v>682.58500000000004</v>
      </c>
    </row>
    <row r="278" spans="1:5" ht="15.75" x14ac:dyDescent="0.2">
      <c r="A278" s="74">
        <v>3045111.7149999999</v>
      </c>
      <c r="B278" s="74">
        <v>399697.41200000001</v>
      </c>
      <c r="C278" s="74">
        <v>673.69</v>
      </c>
      <c r="D278" s="2">
        <v>45202</v>
      </c>
      <c r="E278" s="76">
        <v>682.48500000000001</v>
      </c>
    </row>
    <row r="279" spans="1:5" ht="15.75" x14ac:dyDescent="0.2">
      <c r="A279" s="74">
        <v>3045111.7149999999</v>
      </c>
      <c r="B279" s="74">
        <v>399697.41200000001</v>
      </c>
      <c r="C279" s="74">
        <v>673.69</v>
      </c>
      <c r="D279" s="2">
        <v>45203</v>
      </c>
      <c r="E279" s="76">
        <v>682.48500000000001</v>
      </c>
    </row>
    <row r="280" spans="1:5" ht="15.75" x14ac:dyDescent="0.2">
      <c r="A280" s="74">
        <v>3045111.7149999999</v>
      </c>
      <c r="B280" s="74">
        <v>399697.41200000001</v>
      </c>
      <c r="C280" s="74">
        <v>673.69</v>
      </c>
      <c r="D280" s="2">
        <v>45204</v>
      </c>
      <c r="E280" s="76">
        <v>682.38499999999999</v>
      </c>
    </row>
    <row r="281" spans="1:5" ht="15.75" x14ac:dyDescent="0.2">
      <c r="A281" s="74">
        <v>3045111.7149999999</v>
      </c>
      <c r="B281" s="74">
        <v>399697.41200000001</v>
      </c>
      <c r="C281" s="74">
        <v>673.69</v>
      </c>
      <c r="D281" s="2">
        <v>45205</v>
      </c>
      <c r="E281" s="76">
        <v>682.38499999999999</v>
      </c>
    </row>
    <row r="282" spans="1:5" ht="15.75" x14ac:dyDescent="0.2">
      <c r="A282" s="74">
        <v>3045111.7149999999</v>
      </c>
      <c r="B282" s="74">
        <v>399697.41200000001</v>
      </c>
      <c r="C282" s="74">
        <v>673.69</v>
      </c>
      <c r="D282" s="2">
        <v>45206</v>
      </c>
      <c r="E282" s="76">
        <v>682.18499999999995</v>
      </c>
    </row>
    <row r="283" spans="1:5" ht="15.75" x14ac:dyDescent="0.2">
      <c r="A283" s="74">
        <v>3045111.7149999999</v>
      </c>
      <c r="B283" s="74">
        <v>399697.41200000001</v>
      </c>
      <c r="C283" s="74">
        <v>673.69</v>
      </c>
      <c r="D283" s="2">
        <v>45207</v>
      </c>
      <c r="E283" s="76">
        <v>682.08500000000004</v>
      </c>
    </row>
    <row r="284" spans="1:5" ht="15.75" x14ac:dyDescent="0.2">
      <c r="A284" s="74">
        <v>3045111.7149999999</v>
      </c>
      <c r="B284" s="74">
        <v>399697.41200000001</v>
      </c>
      <c r="C284" s="74">
        <v>673.69</v>
      </c>
      <c r="D284" s="2">
        <v>45208</v>
      </c>
      <c r="E284" s="76">
        <v>681.98500000000001</v>
      </c>
    </row>
    <row r="285" spans="1:5" ht="15.75" x14ac:dyDescent="0.2">
      <c r="A285" s="74">
        <v>3045111.7149999999</v>
      </c>
      <c r="B285" s="74">
        <v>399697.41200000001</v>
      </c>
      <c r="C285" s="74">
        <v>673.69</v>
      </c>
      <c r="D285" s="2">
        <v>45209</v>
      </c>
      <c r="E285" s="76">
        <v>681.98500000000001</v>
      </c>
    </row>
    <row r="286" spans="1:5" ht="15.75" x14ac:dyDescent="0.2">
      <c r="A286" s="74">
        <v>3045111.7149999999</v>
      </c>
      <c r="B286" s="74">
        <v>399697.41200000001</v>
      </c>
      <c r="C286" s="74">
        <v>673.69</v>
      </c>
      <c r="D286" s="2">
        <v>45210</v>
      </c>
      <c r="E286" s="76">
        <v>681.88499999999999</v>
      </c>
    </row>
    <row r="287" spans="1:5" ht="15.75" x14ac:dyDescent="0.2">
      <c r="A287" s="74">
        <v>3045111.7149999999</v>
      </c>
      <c r="B287" s="74">
        <v>399697.41200000001</v>
      </c>
      <c r="C287" s="74">
        <v>673.69</v>
      </c>
      <c r="D287" s="2">
        <v>45211</v>
      </c>
      <c r="E287" s="76">
        <v>681.58500000000004</v>
      </c>
    </row>
    <row r="288" spans="1:5" ht="15.75" x14ac:dyDescent="0.2">
      <c r="A288" s="74">
        <v>3045111.7149999999</v>
      </c>
      <c r="B288" s="74">
        <v>399697.41200000001</v>
      </c>
      <c r="C288" s="74">
        <v>673.69</v>
      </c>
      <c r="D288" s="2">
        <v>45212</v>
      </c>
      <c r="E288" s="76">
        <v>680.98500000000001</v>
      </c>
    </row>
    <row r="289" spans="1:5" ht="15.75" x14ac:dyDescent="0.2">
      <c r="A289" s="74">
        <v>3045111.7149999999</v>
      </c>
      <c r="B289" s="74">
        <v>399697.41200000001</v>
      </c>
      <c r="C289" s="74">
        <v>673.69</v>
      </c>
      <c r="D289" s="2">
        <v>45213</v>
      </c>
      <c r="E289" s="76">
        <v>680.28499999999997</v>
      </c>
    </row>
    <row r="290" spans="1:5" ht="15.75" x14ac:dyDescent="0.2">
      <c r="A290" s="74">
        <v>3045111.7149999999</v>
      </c>
      <c r="B290" s="74">
        <v>399697.41200000001</v>
      </c>
      <c r="C290" s="74">
        <v>673.69</v>
      </c>
      <c r="D290" s="2">
        <v>45214</v>
      </c>
      <c r="E290" s="76">
        <v>679.48500000000001</v>
      </c>
    </row>
    <row r="291" spans="1:5" ht="15.75" x14ac:dyDescent="0.2">
      <c r="A291" s="74">
        <v>3045111.7149999999</v>
      </c>
      <c r="B291" s="74">
        <v>399697.41200000001</v>
      </c>
      <c r="C291" s="74">
        <v>673.69</v>
      </c>
      <c r="D291" s="2">
        <v>45215</v>
      </c>
      <c r="E291" s="76">
        <v>678.68499999999995</v>
      </c>
    </row>
    <row r="292" spans="1:5" ht="15.75" x14ac:dyDescent="0.2">
      <c r="A292" s="74">
        <v>3045111.7149999999</v>
      </c>
      <c r="B292" s="74">
        <v>399697.41200000001</v>
      </c>
      <c r="C292" s="74">
        <v>673.69</v>
      </c>
      <c r="D292" s="2">
        <v>45216</v>
      </c>
      <c r="E292" s="76">
        <v>677.88499999999999</v>
      </c>
    </row>
    <row r="293" spans="1:5" ht="15.75" x14ac:dyDescent="0.2">
      <c r="A293" s="74">
        <v>3045111.7149999999</v>
      </c>
      <c r="B293" s="74">
        <v>399697.41200000001</v>
      </c>
      <c r="C293" s="74">
        <v>673.69</v>
      </c>
      <c r="D293" s="2">
        <v>45217</v>
      </c>
      <c r="E293" s="76">
        <v>677.08500000000004</v>
      </c>
    </row>
    <row r="294" spans="1:5" ht="15.75" x14ac:dyDescent="0.2">
      <c r="A294" s="74">
        <v>3045111.7149999999</v>
      </c>
      <c r="B294" s="74">
        <v>399697.41200000001</v>
      </c>
      <c r="C294" s="74">
        <v>673.69</v>
      </c>
      <c r="D294" s="2">
        <v>45218</v>
      </c>
      <c r="E294" s="76"/>
    </row>
    <row r="295" spans="1:5" ht="15.75" x14ac:dyDescent="0.2">
      <c r="A295" s="74">
        <v>3045111.7149999999</v>
      </c>
      <c r="B295" s="74">
        <v>399697.41200000001</v>
      </c>
      <c r="C295" s="74">
        <v>673.69</v>
      </c>
      <c r="D295" s="2">
        <v>45219</v>
      </c>
      <c r="E295" s="76">
        <v>675.68499999999995</v>
      </c>
    </row>
    <row r="296" spans="1:5" ht="15.75" x14ac:dyDescent="0.2">
      <c r="A296" s="74">
        <v>3045111.7149999999</v>
      </c>
      <c r="B296" s="74">
        <v>399697.41200000001</v>
      </c>
      <c r="C296" s="74">
        <v>673.69</v>
      </c>
      <c r="D296" s="2">
        <v>45220</v>
      </c>
      <c r="E296" s="76">
        <v>675.28499999999997</v>
      </c>
    </row>
    <row r="297" spans="1:5" ht="15.75" x14ac:dyDescent="0.2">
      <c r="A297" s="74">
        <v>3045111.7149999999</v>
      </c>
      <c r="B297" s="74">
        <v>399697.41200000001</v>
      </c>
      <c r="C297" s="74">
        <v>673.69</v>
      </c>
      <c r="D297" s="2">
        <v>45221</v>
      </c>
      <c r="E297" s="76">
        <v>675.28499999999997</v>
      </c>
    </row>
    <row r="298" spans="1:5" ht="15.75" x14ac:dyDescent="0.2">
      <c r="A298" s="74">
        <v>3045111.7149999999</v>
      </c>
      <c r="B298" s="74">
        <v>399697.41200000001</v>
      </c>
      <c r="C298" s="74">
        <v>673.69</v>
      </c>
      <c r="D298" s="2">
        <v>45222</v>
      </c>
      <c r="E298" s="76">
        <v>674.38499999999999</v>
      </c>
    </row>
    <row r="299" spans="1:5" ht="15.75" x14ac:dyDescent="0.2">
      <c r="A299" s="74">
        <v>3045111.7149999999</v>
      </c>
      <c r="B299" s="74">
        <v>399697.41200000001</v>
      </c>
      <c r="C299" s="74">
        <v>673.69</v>
      </c>
      <c r="D299" s="2">
        <v>45223</v>
      </c>
      <c r="E299" s="76">
        <v>673.88499999999999</v>
      </c>
    </row>
    <row r="300" spans="1:5" ht="15.75" x14ac:dyDescent="0.2">
      <c r="A300" s="74">
        <v>3045111.7149999999</v>
      </c>
      <c r="B300" s="74">
        <v>399697.41200000001</v>
      </c>
      <c r="C300" s="74">
        <v>673.69</v>
      </c>
      <c r="D300" s="2">
        <v>45224</v>
      </c>
      <c r="E300" s="76">
        <v>673.78499999999997</v>
      </c>
    </row>
    <row r="301" spans="1:5" ht="15.75" x14ac:dyDescent="0.2">
      <c r="A301" s="74">
        <v>3045111.7149999999</v>
      </c>
      <c r="B301" s="74">
        <v>399697.41200000001</v>
      </c>
      <c r="C301" s="74">
        <v>673.69</v>
      </c>
      <c r="D301" s="2">
        <v>45225</v>
      </c>
      <c r="E301" s="76">
        <v>673.78499999999997</v>
      </c>
    </row>
    <row r="302" spans="1:5" ht="15.75" x14ac:dyDescent="0.2">
      <c r="A302" s="74">
        <v>3045111.7149999999</v>
      </c>
      <c r="B302" s="74">
        <v>399697.41200000001</v>
      </c>
      <c r="C302" s="74">
        <v>673.69</v>
      </c>
      <c r="D302" s="2">
        <v>45226</v>
      </c>
      <c r="E302" s="75"/>
    </row>
    <row r="303" spans="1:5" ht="15.75" x14ac:dyDescent="0.2">
      <c r="A303" s="74">
        <v>3045111.7149999999</v>
      </c>
      <c r="B303" s="74">
        <v>399697.41200000001</v>
      </c>
      <c r="C303" s="74">
        <v>673.69</v>
      </c>
      <c r="D303" s="2">
        <v>45227</v>
      </c>
      <c r="E303" s="75"/>
    </row>
    <row r="304" spans="1:5" ht="15.75" x14ac:dyDescent="0.2">
      <c r="A304" s="74">
        <v>3045111.7149999999</v>
      </c>
      <c r="B304" s="74">
        <v>399697.41200000001</v>
      </c>
      <c r="C304" s="74">
        <v>673.69</v>
      </c>
      <c r="D304" s="2">
        <v>45228</v>
      </c>
      <c r="E304" s="75"/>
    </row>
    <row r="305" spans="1:5" ht="15.75" x14ac:dyDescent="0.2">
      <c r="A305" s="74">
        <v>3045111.7149999999</v>
      </c>
      <c r="B305" s="74">
        <v>399697.41200000001</v>
      </c>
      <c r="C305" s="74">
        <v>673.69</v>
      </c>
      <c r="D305" s="2">
        <v>45229</v>
      </c>
      <c r="E305" s="75"/>
    </row>
    <row r="306" spans="1:5" ht="15.75" x14ac:dyDescent="0.2">
      <c r="A306" s="74">
        <v>3045111.7149999999</v>
      </c>
      <c r="B306" s="74">
        <v>399697.41200000001</v>
      </c>
      <c r="C306" s="74">
        <v>673.69</v>
      </c>
      <c r="D306" s="2">
        <v>45230</v>
      </c>
      <c r="E306" s="75"/>
    </row>
    <row r="307" spans="1:5" ht="15.75" x14ac:dyDescent="0.2">
      <c r="A307" s="74">
        <v>3045111.7149999999</v>
      </c>
      <c r="B307" s="74">
        <v>399697.41200000001</v>
      </c>
      <c r="C307" s="74">
        <v>673.69</v>
      </c>
      <c r="D307" s="2">
        <v>45231</v>
      </c>
      <c r="E307" s="75"/>
    </row>
    <row r="308" spans="1:5" ht="15.75" x14ac:dyDescent="0.2">
      <c r="A308" s="74">
        <v>3045111.7149999999</v>
      </c>
      <c r="B308" s="74">
        <v>399697.41200000001</v>
      </c>
      <c r="C308" s="74">
        <v>673.69</v>
      </c>
      <c r="D308" s="2">
        <v>45232</v>
      </c>
      <c r="E308" s="76"/>
    </row>
    <row r="309" spans="1:5" ht="15.75" x14ac:dyDescent="0.2">
      <c r="A309" s="74">
        <v>3045111.7149999999</v>
      </c>
      <c r="B309" s="74">
        <v>399697.41200000001</v>
      </c>
      <c r="C309" s="74">
        <v>673.69</v>
      </c>
      <c r="D309" s="2">
        <v>45233</v>
      </c>
      <c r="E309" s="75"/>
    </row>
    <row r="310" spans="1:5" ht="15.75" x14ac:dyDescent="0.2">
      <c r="A310" s="74">
        <v>3045111.7149999999</v>
      </c>
      <c r="B310" s="74">
        <v>399697.41200000001</v>
      </c>
      <c r="C310" s="74">
        <v>673.69</v>
      </c>
      <c r="D310" s="2">
        <v>45234</v>
      </c>
      <c r="E310" s="75"/>
    </row>
    <row r="311" spans="1:5" ht="15.75" x14ac:dyDescent="0.2">
      <c r="A311" s="74">
        <v>3045111.7149999999</v>
      </c>
      <c r="B311" s="74">
        <v>399697.41200000001</v>
      </c>
      <c r="C311" s="74">
        <v>673.69</v>
      </c>
      <c r="D311" s="2">
        <v>45235</v>
      </c>
      <c r="E311" s="75"/>
    </row>
    <row r="312" spans="1:5" ht="15.75" x14ac:dyDescent="0.2">
      <c r="A312" s="74">
        <v>3045111.7149999999</v>
      </c>
      <c r="B312" s="74">
        <v>399697.41200000001</v>
      </c>
      <c r="C312" s="74">
        <v>673.69</v>
      </c>
      <c r="D312" s="2">
        <v>45236</v>
      </c>
      <c r="E312" s="75"/>
    </row>
    <row r="313" spans="1:5" ht="15.75" x14ac:dyDescent="0.2">
      <c r="A313" s="74">
        <v>3045111.7149999999</v>
      </c>
      <c r="B313" s="74">
        <v>399697.41200000001</v>
      </c>
      <c r="C313" s="74">
        <v>673.69</v>
      </c>
      <c r="D313" s="2">
        <v>45237</v>
      </c>
      <c r="E313" s="75"/>
    </row>
    <row r="314" spans="1:5" ht="15.75" x14ac:dyDescent="0.2">
      <c r="A314" s="74">
        <v>3045111.7149999999</v>
      </c>
      <c r="B314" s="74">
        <v>399697.41200000001</v>
      </c>
      <c r="C314" s="74">
        <v>673.69</v>
      </c>
      <c r="D314" s="2">
        <v>45238</v>
      </c>
      <c r="E314" s="75"/>
    </row>
    <row r="315" spans="1:5" ht="15.75" x14ac:dyDescent="0.2">
      <c r="A315" s="74">
        <v>3045111.7149999999</v>
      </c>
      <c r="B315" s="74">
        <v>399697.41200000001</v>
      </c>
      <c r="C315" s="74">
        <v>673.69</v>
      </c>
      <c r="D315" s="2">
        <v>45239</v>
      </c>
      <c r="E315" s="75"/>
    </row>
    <row r="316" spans="1:5" ht="15.75" x14ac:dyDescent="0.2">
      <c r="A316" s="74">
        <v>3045111.7149999999</v>
      </c>
      <c r="B316" s="74">
        <v>399697.41200000001</v>
      </c>
      <c r="C316" s="74">
        <v>673.69</v>
      </c>
      <c r="D316" s="2">
        <v>45240</v>
      </c>
      <c r="E316" s="76"/>
    </row>
    <row r="317" spans="1:5" ht="15.75" x14ac:dyDescent="0.2">
      <c r="A317" s="74">
        <v>3045111.7149999999</v>
      </c>
      <c r="B317" s="74">
        <v>399697.41200000001</v>
      </c>
      <c r="C317" s="74">
        <v>673.69</v>
      </c>
      <c r="D317" s="2">
        <v>45241</v>
      </c>
      <c r="E317" s="76"/>
    </row>
    <row r="318" spans="1:5" ht="15.75" x14ac:dyDescent="0.2">
      <c r="A318" s="74">
        <v>3045111.7149999999</v>
      </c>
      <c r="B318" s="74">
        <v>399697.41200000001</v>
      </c>
      <c r="C318" s="74">
        <v>673.69</v>
      </c>
      <c r="D318" s="2">
        <v>45242</v>
      </c>
      <c r="E318" s="76"/>
    </row>
    <row r="319" spans="1:5" ht="15.75" x14ac:dyDescent="0.2">
      <c r="A319" s="74">
        <v>3045111.7149999999</v>
      </c>
      <c r="B319" s="74">
        <v>399697.41200000001</v>
      </c>
      <c r="C319" s="74">
        <v>673.69</v>
      </c>
      <c r="D319" s="2">
        <v>45243</v>
      </c>
      <c r="E319" s="76"/>
    </row>
    <row r="320" spans="1:5" ht="15.75" x14ac:dyDescent="0.2">
      <c r="A320" s="74">
        <v>3045111.7149999999</v>
      </c>
      <c r="B320" s="74">
        <v>399697.41200000001</v>
      </c>
      <c r="C320" s="74">
        <v>673.69</v>
      </c>
      <c r="D320" s="2">
        <v>45244</v>
      </c>
      <c r="E320" s="76"/>
    </row>
    <row r="321" spans="1:5" ht="15.75" x14ac:dyDescent="0.2">
      <c r="A321" s="74">
        <v>3045111.7149999999</v>
      </c>
      <c r="B321" s="74">
        <v>399697.41200000001</v>
      </c>
      <c r="C321" s="74">
        <v>673.69</v>
      </c>
      <c r="D321" s="2">
        <v>45245</v>
      </c>
      <c r="E321" s="76"/>
    </row>
    <row r="322" spans="1:5" ht="15.75" x14ac:dyDescent="0.2">
      <c r="A322" s="74">
        <v>3045111.7149999999</v>
      </c>
      <c r="B322" s="74">
        <v>399697.41200000001</v>
      </c>
      <c r="C322" s="74">
        <v>673.69</v>
      </c>
      <c r="D322" s="2">
        <v>45246</v>
      </c>
      <c r="E322" s="76">
        <f>673.79-4.68</f>
        <v>669.11</v>
      </c>
    </row>
    <row r="323" spans="1:5" ht="15.75" x14ac:dyDescent="0.2">
      <c r="A323" s="74">
        <v>3045111.7149999999</v>
      </c>
      <c r="B323" s="74">
        <v>399697.41200000001</v>
      </c>
      <c r="C323" s="74">
        <v>673.69</v>
      </c>
      <c r="D323" s="2">
        <v>45247</v>
      </c>
      <c r="E323" s="76"/>
    </row>
    <row r="324" spans="1:5" ht="15.75" x14ac:dyDescent="0.2">
      <c r="A324" s="74">
        <v>3045111.7149999999</v>
      </c>
      <c r="B324" s="74">
        <v>399697.41200000001</v>
      </c>
      <c r="C324" s="74">
        <v>673.69</v>
      </c>
      <c r="D324" s="2">
        <v>45248</v>
      </c>
      <c r="E324" s="76"/>
    </row>
    <row r="325" spans="1:5" ht="15.75" x14ac:dyDescent="0.2">
      <c r="A325" s="74">
        <v>3045111.7149999999</v>
      </c>
      <c r="B325" s="74">
        <v>399697.41200000001</v>
      </c>
      <c r="C325" s="74">
        <v>673.69</v>
      </c>
      <c r="D325" s="2">
        <v>45249</v>
      </c>
      <c r="E325" s="76"/>
    </row>
    <row r="326" spans="1:5" ht="15.75" x14ac:dyDescent="0.2">
      <c r="A326" s="74">
        <v>3045111.7149999999</v>
      </c>
      <c r="B326" s="74">
        <v>399697.41200000001</v>
      </c>
      <c r="C326" s="74">
        <v>673.69</v>
      </c>
      <c r="D326" s="2">
        <v>45250</v>
      </c>
      <c r="E326" s="76"/>
    </row>
    <row r="327" spans="1:5" ht="15.75" x14ac:dyDescent="0.2">
      <c r="A327" s="74">
        <v>3045111.7149999999</v>
      </c>
      <c r="B327" s="74">
        <v>399697.41200000001</v>
      </c>
      <c r="C327" s="74">
        <v>673.69</v>
      </c>
      <c r="D327" s="2">
        <v>45251</v>
      </c>
      <c r="E327" s="76"/>
    </row>
    <row r="328" spans="1:5" ht="15.75" x14ac:dyDescent="0.2">
      <c r="A328" s="74">
        <v>3045111.7149999999</v>
      </c>
      <c r="B328" s="74">
        <v>399697.41200000001</v>
      </c>
      <c r="C328" s="74">
        <v>673.69</v>
      </c>
      <c r="D328" s="2">
        <v>45252</v>
      </c>
      <c r="E328" s="76"/>
    </row>
    <row r="329" spans="1:5" ht="15.75" x14ac:dyDescent="0.2">
      <c r="A329" s="74">
        <v>3045111.7149999999</v>
      </c>
      <c r="B329" s="74">
        <v>399697.41200000001</v>
      </c>
      <c r="C329" s="74">
        <v>673.69</v>
      </c>
      <c r="D329" s="2">
        <v>45253</v>
      </c>
      <c r="E329" s="76">
        <f>673.79-4.81</f>
        <v>668.98</v>
      </c>
    </row>
    <row r="330" spans="1:5" ht="15.75" x14ac:dyDescent="0.2">
      <c r="A330" s="74">
        <v>3045111.7149999999</v>
      </c>
      <c r="B330" s="74">
        <v>399697.41200000001</v>
      </c>
      <c r="C330" s="74">
        <v>673.69</v>
      </c>
      <c r="D330" s="2">
        <v>45254</v>
      </c>
      <c r="E330" s="76"/>
    </row>
    <row r="331" spans="1:5" ht="15.75" x14ac:dyDescent="0.2">
      <c r="A331" s="74">
        <v>3045111.7149999999</v>
      </c>
      <c r="B331" s="74">
        <v>399697.41200000001</v>
      </c>
      <c r="C331" s="74">
        <v>673.69</v>
      </c>
      <c r="D331" s="2">
        <v>45255</v>
      </c>
      <c r="E331" s="76"/>
    </row>
    <row r="332" spans="1:5" ht="15.75" x14ac:dyDescent="0.2">
      <c r="A332" s="74">
        <v>3045111.7149999999</v>
      </c>
      <c r="B332" s="74">
        <v>399697.41200000001</v>
      </c>
      <c r="C332" s="74">
        <v>673.69</v>
      </c>
      <c r="D332" s="2">
        <v>45256</v>
      </c>
      <c r="E332" s="76"/>
    </row>
    <row r="333" spans="1:5" ht="15.75" x14ac:dyDescent="0.2">
      <c r="A333" s="74">
        <v>3045111.7149999999</v>
      </c>
      <c r="B333" s="74">
        <v>399697.41200000001</v>
      </c>
      <c r="C333" s="74">
        <v>673.69</v>
      </c>
      <c r="D333" s="2">
        <v>45257</v>
      </c>
      <c r="E333" s="76"/>
    </row>
    <row r="334" spans="1:5" ht="15.75" x14ac:dyDescent="0.2">
      <c r="A334" s="74">
        <v>3045111.7149999999</v>
      </c>
      <c r="B334" s="74">
        <v>399697.41200000001</v>
      </c>
      <c r="C334" s="74">
        <v>673.69</v>
      </c>
      <c r="D334" s="2">
        <v>45258</v>
      </c>
      <c r="E334" s="76"/>
    </row>
    <row r="335" spans="1:5" ht="15.75" x14ac:dyDescent="0.2">
      <c r="A335" s="74">
        <v>3045111.7149999999</v>
      </c>
      <c r="B335" s="74">
        <v>399697.41200000001</v>
      </c>
      <c r="C335" s="74">
        <v>673.69</v>
      </c>
      <c r="D335" s="2">
        <v>45259</v>
      </c>
      <c r="E335" s="76"/>
    </row>
    <row r="336" spans="1:5" ht="15.75" x14ac:dyDescent="0.2">
      <c r="A336" s="74">
        <v>3045111.7149999999</v>
      </c>
      <c r="B336" s="74">
        <v>399697.41200000001</v>
      </c>
      <c r="C336" s="74">
        <v>673.69</v>
      </c>
      <c r="D336" s="2">
        <v>45260</v>
      </c>
      <c r="E336" s="76"/>
    </row>
    <row r="337" spans="1:5" ht="15.75" x14ac:dyDescent="0.2">
      <c r="A337" s="74">
        <v>3045111.7149999999</v>
      </c>
      <c r="B337" s="74">
        <v>399697.41200000001</v>
      </c>
      <c r="C337" s="74">
        <v>673.69</v>
      </c>
      <c r="D337" s="2">
        <v>45261</v>
      </c>
      <c r="E337" s="76"/>
    </row>
    <row r="338" spans="1:5" ht="15.75" x14ac:dyDescent="0.2">
      <c r="A338" s="74">
        <v>3045111.7149999999</v>
      </c>
      <c r="B338" s="74">
        <v>399697.41200000001</v>
      </c>
      <c r="C338" s="74">
        <v>673.69</v>
      </c>
      <c r="D338" s="2">
        <v>45262</v>
      </c>
      <c r="E338" s="76"/>
    </row>
    <row r="339" spans="1:5" ht="15.75" x14ac:dyDescent="0.2">
      <c r="A339" s="74">
        <v>3045111.7149999999</v>
      </c>
      <c r="B339" s="74">
        <v>399697.41200000001</v>
      </c>
      <c r="C339" s="74">
        <v>673.69</v>
      </c>
      <c r="D339" s="2">
        <v>45263</v>
      </c>
      <c r="E339" s="76"/>
    </row>
    <row r="340" spans="1:5" ht="15.75" x14ac:dyDescent="0.2">
      <c r="A340" s="74">
        <v>3045111.7149999999</v>
      </c>
      <c r="B340" s="74">
        <v>399697.41200000001</v>
      </c>
      <c r="C340" s="74">
        <v>673.69</v>
      </c>
      <c r="D340" s="2">
        <v>45264</v>
      </c>
      <c r="E340" s="76"/>
    </row>
    <row r="341" spans="1:5" ht="15.75" x14ac:dyDescent="0.2">
      <c r="A341" s="74">
        <v>3045111.7149999999</v>
      </c>
      <c r="B341" s="74">
        <v>399697.41200000001</v>
      </c>
      <c r="C341" s="74">
        <v>673.69</v>
      </c>
      <c r="D341" s="2">
        <v>45265</v>
      </c>
      <c r="E341" s="76"/>
    </row>
    <row r="342" spans="1:5" ht="15.75" x14ac:dyDescent="0.2">
      <c r="A342" s="74">
        <v>3045111.7149999999</v>
      </c>
      <c r="B342" s="74">
        <v>399697.41200000001</v>
      </c>
      <c r="C342" s="74">
        <v>673.69</v>
      </c>
      <c r="D342" s="2">
        <v>45266</v>
      </c>
      <c r="E342" s="76"/>
    </row>
    <row r="343" spans="1:5" ht="15.75" x14ac:dyDescent="0.2">
      <c r="A343" s="74">
        <v>3045111.7149999999</v>
      </c>
      <c r="B343" s="74">
        <v>399697.41200000001</v>
      </c>
      <c r="C343" s="74">
        <v>673.69</v>
      </c>
      <c r="D343" s="2">
        <v>45267</v>
      </c>
      <c r="E343" s="76"/>
    </row>
    <row r="344" spans="1:5" ht="15.75" x14ac:dyDescent="0.2">
      <c r="A344" s="74">
        <v>3045111.7149999999</v>
      </c>
      <c r="B344" s="74">
        <v>399697.41200000001</v>
      </c>
      <c r="C344" s="74">
        <v>673.69</v>
      </c>
      <c r="D344" s="2">
        <v>45268</v>
      </c>
      <c r="E344" s="76"/>
    </row>
    <row r="345" spans="1:5" ht="15.75" x14ac:dyDescent="0.2">
      <c r="A345" s="74">
        <v>3045111.7149999999</v>
      </c>
      <c r="B345" s="74">
        <v>399697.41200000001</v>
      </c>
      <c r="C345" s="74">
        <v>673.69</v>
      </c>
      <c r="D345" s="2">
        <v>45269</v>
      </c>
      <c r="E345" s="76"/>
    </row>
    <row r="346" spans="1:5" ht="15.75" x14ac:dyDescent="0.2">
      <c r="A346" s="74">
        <v>3045111.7149999999</v>
      </c>
      <c r="B346" s="74">
        <v>399697.41200000001</v>
      </c>
      <c r="C346" s="74">
        <v>673.69</v>
      </c>
      <c r="D346" s="2">
        <v>45270</v>
      </c>
      <c r="E346" s="76"/>
    </row>
    <row r="347" spans="1:5" ht="15.75" x14ac:dyDescent="0.2">
      <c r="A347" s="74">
        <v>3045111.7149999999</v>
      </c>
      <c r="B347" s="74">
        <v>399697.41200000001</v>
      </c>
      <c r="C347" s="74">
        <v>673.69</v>
      </c>
      <c r="D347" s="2">
        <v>45271</v>
      </c>
      <c r="E347" s="76"/>
    </row>
    <row r="348" spans="1:5" ht="15.75" x14ac:dyDescent="0.2">
      <c r="A348" s="74">
        <v>3045111.7149999999</v>
      </c>
      <c r="B348" s="74">
        <v>399697.41200000001</v>
      </c>
      <c r="C348" s="74">
        <v>673.69</v>
      </c>
      <c r="D348" s="2">
        <v>45272</v>
      </c>
      <c r="E348" s="76"/>
    </row>
    <row r="349" spans="1:5" ht="15.75" x14ac:dyDescent="0.2">
      <c r="A349" s="74">
        <v>3045111.7149999999</v>
      </c>
      <c r="B349" s="74">
        <v>399697.41200000001</v>
      </c>
      <c r="C349" s="74">
        <v>673.69</v>
      </c>
      <c r="D349" s="2">
        <v>45273</v>
      </c>
      <c r="E349" s="76"/>
    </row>
    <row r="350" spans="1:5" ht="15.75" x14ac:dyDescent="0.2">
      <c r="A350" s="74">
        <v>3045111.7149999999</v>
      </c>
      <c r="B350" s="74">
        <v>399697.41200000001</v>
      </c>
      <c r="C350" s="74">
        <v>673.69</v>
      </c>
      <c r="D350" s="2">
        <v>45274</v>
      </c>
      <c r="E350" s="76"/>
    </row>
    <row r="351" spans="1:5" ht="15.75" x14ac:dyDescent="0.2">
      <c r="A351" s="74">
        <v>3045111.7149999999</v>
      </c>
      <c r="B351" s="74">
        <v>399697.41200000001</v>
      </c>
      <c r="C351" s="74">
        <v>673.69</v>
      </c>
      <c r="D351" s="2">
        <v>45275</v>
      </c>
      <c r="E351" s="76">
        <v>666.08699999999999</v>
      </c>
    </row>
    <row r="352" spans="1:5" ht="15.75" x14ac:dyDescent="0.2">
      <c r="A352" s="74">
        <v>3045111.7149999999</v>
      </c>
      <c r="B352" s="74">
        <v>399697.41200000001</v>
      </c>
      <c r="C352" s="74">
        <v>673.69</v>
      </c>
      <c r="D352" s="2">
        <v>45276</v>
      </c>
      <c r="E352" s="76">
        <v>665.15</v>
      </c>
    </row>
    <row r="353" spans="1:5" ht="15.75" x14ac:dyDescent="0.2">
      <c r="A353" s="74">
        <v>3045111.7149999999</v>
      </c>
      <c r="B353" s="74">
        <v>399697.41200000001</v>
      </c>
      <c r="C353" s="74">
        <v>673.69</v>
      </c>
      <c r="D353" s="2">
        <v>45277</v>
      </c>
      <c r="E353" s="76">
        <v>664.36900000000003</v>
      </c>
    </row>
    <row r="354" spans="1:5" ht="15.75" x14ac:dyDescent="0.2">
      <c r="A354" s="74">
        <v>3045111.7149999999</v>
      </c>
      <c r="B354" s="74">
        <v>399697.41200000001</v>
      </c>
      <c r="C354" s="74">
        <v>673.69</v>
      </c>
      <c r="D354" s="2">
        <v>45278</v>
      </c>
      <c r="E354" s="76">
        <v>663.4</v>
      </c>
    </row>
    <row r="355" spans="1:5" ht="15.75" x14ac:dyDescent="0.2">
      <c r="A355" s="74">
        <v>3045111.7149999999</v>
      </c>
      <c r="B355" s="74">
        <v>399697.41200000001</v>
      </c>
      <c r="C355" s="74">
        <v>673.69</v>
      </c>
      <c r="D355" s="2">
        <v>45279</v>
      </c>
      <c r="E355" s="76">
        <v>662.48199999999997</v>
      </c>
    </row>
    <row r="356" spans="1:5" ht="15.75" x14ac:dyDescent="0.2">
      <c r="A356" s="74">
        <v>3045111.7149999999</v>
      </c>
      <c r="B356" s="74">
        <v>399697.41200000001</v>
      </c>
      <c r="C356" s="74">
        <v>673.69</v>
      </c>
      <c r="D356" s="2">
        <v>45280</v>
      </c>
      <c r="E356" s="76">
        <v>661.55499999999995</v>
      </c>
    </row>
    <row r="357" spans="1:5" ht="15.75" x14ac:dyDescent="0.2">
      <c r="A357" s="74">
        <v>3045111.7149999999</v>
      </c>
      <c r="B357" s="74">
        <v>399697.41200000001</v>
      </c>
      <c r="C357" s="74">
        <v>673.69</v>
      </c>
      <c r="D357" s="2">
        <v>45281</v>
      </c>
      <c r="E357" s="76">
        <v>660.51700000000005</v>
      </c>
    </row>
    <row r="358" spans="1:5" ht="15.75" x14ac:dyDescent="0.2">
      <c r="A358" s="74">
        <v>3045111.7149999999</v>
      </c>
      <c r="B358" s="74">
        <v>399697.41200000001</v>
      </c>
      <c r="C358" s="74">
        <v>673.69</v>
      </c>
      <c r="D358" s="2">
        <v>45282</v>
      </c>
      <c r="E358" s="76">
        <v>659.47400000000005</v>
      </c>
    </row>
    <row r="359" spans="1:5" ht="15.75" x14ac:dyDescent="0.2">
      <c r="A359" s="74">
        <v>3045111.7149999999</v>
      </c>
      <c r="B359" s="74">
        <v>399697.41200000001</v>
      </c>
      <c r="C359" s="74">
        <v>673.69</v>
      </c>
      <c r="D359" s="2">
        <v>45283</v>
      </c>
      <c r="E359" s="76">
        <v>658.95</v>
      </c>
    </row>
    <row r="360" spans="1:5" ht="15.75" x14ac:dyDescent="0.2">
      <c r="A360" s="74">
        <v>3045111.7149999999</v>
      </c>
      <c r="B360" s="74">
        <v>399697.41200000001</v>
      </c>
      <c r="C360" s="74">
        <v>673.69</v>
      </c>
      <c r="D360" s="2">
        <v>45284</v>
      </c>
      <c r="E360" s="76">
        <v>657.53</v>
      </c>
    </row>
    <row r="361" spans="1:5" ht="15.75" x14ac:dyDescent="0.2">
      <c r="A361" s="74">
        <v>3045111.7149999999</v>
      </c>
      <c r="B361" s="74">
        <v>399697.41200000001</v>
      </c>
      <c r="C361" s="74">
        <v>673.69</v>
      </c>
      <c r="D361" s="2">
        <v>45285</v>
      </c>
      <c r="E361" s="76">
        <v>656.78200000000004</v>
      </c>
    </row>
    <row r="362" spans="1:5" ht="15.75" x14ac:dyDescent="0.2">
      <c r="A362" s="74">
        <v>3045111.7149999999</v>
      </c>
      <c r="B362" s="74">
        <v>399697.41200000001</v>
      </c>
      <c r="C362" s="74">
        <v>673.69</v>
      </c>
      <c r="D362" s="2">
        <v>45286</v>
      </c>
      <c r="E362" s="76">
        <v>656.303</v>
      </c>
    </row>
    <row r="363" spans="1:5" ht="15.75" x14ac:dyDescent="0.2">
      <c r="A363" s="74">
        <v>3045111.7149999999</v>
      </c>
      <c r="B363" s="74">
        <v>399697.41200000001</v>
      </c>
      <c r="C363" s="74">
        <v>673.69</v>
      </c>
      <c r="D363" s="2">
        <v>45287</v>
      </c>
      <c r="E363" s="76">
        <v>655.803</v>
      </c>
    </row>
    <row r="364" spans="1:5" ht="15.75" x14ac:dyDescent="0.2">
      <c r="A364" s="74">
        <v>3045111.7149999999</v>
      </c>
      <c r="B364" s="74">
        <v>399697.41200000001</v>
      </c>
      <c r="C364" s="74">
        <v>673.69</v>
      </c>
      <c r="D364" s="2">
        <v>45288</v>
      </c>
      <c r="E364" s="76">
        <v>655.37400000000002</v>
      </c>
    </row>
    <row r="365" spans="1:5" ht="15.75" x14ac:dyDescent="0.2">
      <c r="A365" s="74">
        <v>3045111.7149999999</v>
      </c>
      <c r="B365" s="74">
        <v>399697.41200000001</v>
      </c>
      <c r="C365" s="74">
        <v>673.69</v>
      </c>
      <c r="D365" s="2">
        <v>45289</v>
      </c>
      <c r="E365" s="76">
        <v>654.93899999999996</v>
      </c>
    </row>
    <row r="366" spans="1:5" ht="15.75" x14ac:dyDescent="0.2">
      <c r="A366" s="74">
        <v>3045111.7149999999</v>
      </c>
      <c r="B366" s="74">
        <v>399697.41200000001</v>
      </c>
      <c r="C366" s="74">
        <v>673.69</v>
      </c>
      <c r="D366" s="2">
        <v>45290</v>
      </c>
      <c r="E366" s="76">
        <v>654.41</v>
      </c>
    </row>
    <row r="367" spans="1:5" ht="15.75" x14ac:dyDescent="0.2">
      <c r="A367" s="74">
        <v>3045111.7149999999</v>
      </c>
      <c r="B367" s="74">
        <v>399697.41200000001</v>
      </c>
      <c r="C367" s="74">
        <v>673.69</v>
      </c>
      <c r="D367" s="2">
        <v>45291</v>
      </c>
      <c r="E367" s="76">
        <v>654.06799999999998</v>
      </c>
    </row>
    <row r="368" spans="1:5" ht="15.75" x14ac:dyDescent="0.2">
      <c r="A368" s="74">
        <v>3045111.7149999999</v>
      </c>
      <c r="B368" s="74">
        <v>399697.41200000001</v>
      </c>
      <c r="C368" s="74">
        <v>673.69</v>
      </c>
      <c r="D368" s="2">
        <v>45292</v>
      </c>
      <c r="E368" s="76">
        <v>653.755</v>
      </c>
    </row>
    <row r="369" spans="1:5" ht="15.75" x14ac:dyDescent="0.2">
      <c r="A369" s="74">
        <v>3045111.7149999999</v>
      </c>
      <c r="B369" s="74">
        <v>399697.41200000001</v>
      </c>
      <c r="C369" s="74">
        <v>673.69</v>
      </c>
      <c r="D369" s="2">
        <v>45293</v>
      </c>
      <c r="E369" s="76">
        <v>653.46500000000003</v>
      </c>
    </row>
    <row r="370" spans="1:5" ht="15.75" x14ac:dyDescent="0.2">
      <c r="A370" s="74">
        <v>3045111.7149999999</v>
      </c>
      <c r="B370" s="74">
        <v>399697.41200000001</v>
      </c>
      <c r="C370" s="74">
        <v>673.69</v>
      </c>
      <c r="D370" s="2">
        <v>45294</v>
      </c>
      <c r="E370" s="76">
        <v>653.11300000000006</v>
      </c>
    </row>
    <row r="371" spans="1:5" ht="15.75" x14ac:dyDescent="0.2">
      <c r="A371" s="74">
        <v>3045111.7149999999</v>
      </c>
      <c r="B371" s="74">
        <v>399697.41200000001</v>
      </c>
      <c r="C371" s="74">
        <v>673.69</v>
      </c>
      <c r="D371" s="2">
        <v>45295</v>
      </c>
      <c r="E371" s="76">
        <v>652.899</v>
      </c>
    </row>
    <row r="372" spans="1:5" ht="15.75" x14ac:dyDescent="0.2">
      <c r="A372" s="74">
        <v>3045111.7149999999</v>
      </c>
      <c r="B372" s="74">
        <v>399697.41200000001</v>
      </c>
      <c r="C372" s="74">
        <v>673.69</v>
      </c>
      <c r="D372" s="2">
        <v>45296</v>
      </c>
      <c r="E372" s="76">
        <v>652.60699999999997</v>
      </c>
    </row>
    <row r="373" spans="1:5" ht="15.75" x14ac:dyDescent="0.2">
      <c r="A373" s="74">
        <v>3045111.7149999999</v>
      </c>
      <c r="B373" s="74">
        <v>399697.41200000001</v>
      </c>
      <c r="C373" s="74">
        <v>673.69</v>
      </c>
      <c r="D373" s="2">
        <v>45297</v>
      </c>
      <c r="E373" s="76">
        <v>652.31100000000004</v>
      </c>
    </row>
    <row r="374" spans="1:5" ht="15.75" x14ac:dyDescent="0.2">
      <c r="A374" s="74">
        <v>3045111.7149999999</v>
      </c>
      <c r="B374" s="74">
        <v>399697.41200000001</v>
      </c>
      <c r="C374" s="74">
        <v>673.69</v>
      </c>
      <c r="D374" s="2">
        <v>45298</v>
      </c>
      <c r="E374" s="76">
        <v>652.024</v>
      </c>
    </row>
    <row r="375" spans="1:5" ht="15.75" x14ac:dyDescent="0.2">
      <c r="A375" s="74">
        <v>3045111.7149999999</v>
      </c>
      <c r="B375" s="74">
        <v>399697.41200000001</v>
      </c>
      <c r="C375" s="74">
        <v>673.69</v>
      </c>
      <c r="D375" s="2">
        <v>45299</v>
      </c>
      <c r="E375" s="76">
        <v>651.74099999999999</v>
      </c>
    </row>
    <row r="376" spans="1:5" ht="15.75" x14ac:dyDescent="0.2">
      <c r="A376" s="74">
        <v>3045111.7149999999</v>
      </c>
      <c r="B376" s="74">
        <v>399697.41200000001</v>
      </c>
      <c r="C376" s="74">
        <v>673.69</v>
      </c>
      <c r="D376" s="2">
        <v>45300</v>
      </c>
      <c r="E376" s="76">
        <v>651.46400000000006</v>
      </c>
    </row>
    <row r="377" spans="1:5" ht="15.75" x14ac:dyDescent="0.2">
      <c r="A377" s="74">
        <v>3045111.7149999999</v>
      </c>
      <c r="B377" s="74">
        <v>399697.41200000001</v>
      </c>
      <c r="C377" s="74">
        <v>673.69</v>
      </c>
      <c r="D377" s="2">
        <v>45301</v>
      </c>
      <c r="E377" s="76">
        <v>651.17700000000002</v>
      </c>
    </row>
    <row r="378" spans="1:5" ht="15.75" x14ac:dyDescent="0.2">
      <c r="A378" s="74">
        <v>3045111.7149999999</v>
      </c>
      <c r="B378" s="74">
        <v>399697.41200000001</v>
      </c>
      <c r="C378" s="74">
        <v>673.69</v>
      </c>
      <c r="D378" s="2">
        <v>45302</v>
      </c>
      <c r="E378" s="76">
        <v>650.90700000000004</v>
      </c>
    </row>
    <row r="379" spans="1:5" ht="15.75" x14ac:dyDescent="0.2">
      <c r="A379" s="74">
        <v>3045111.7149999999</v>
      </c>
      <c r="B379" s="74">
        <v>399697.41200000001</v>
      </c>
      <c r="C379" s="74">
        <v>673.69</v>
      </c>
      <c r="D379" s="2">
        <v>45303</v>
      </c>
      <c r="E379" s="76">
        <v>650.63900000000001</v>
      </c>
    </row>
    <row r="380" spans="1:5" ht="15.75" x14ac:dyDescent="0.2">
      <c r="A380" s="74">
        <v>3045111.7149999999</v>
      </c>
      <c r="B380" s="74">
        <v>399697.41200000001</v>
      </c>
      <c r="C380" s="74">
        <v>673.69</v>
      </c>
      <c r="D380" s="2">
        <v>45304</v>
      </c>
      <c r="E380" s="76">
        <v>650.39499999999998</v>
      </c>
    </row>
    <row r="381" spans="1:5" ht="15.75" x14ac:dyDescent="0.2">
      <c r="A381" s="74">
        <v>3045111.7149999999</v>
      </c>
      <c r="B381" s="74">
        <v>399697.41200000001</v>
      </c>
      <c r="C381" s="74">
        <v>673.69</v>
      </c>
      <c r="D381" s="2">
        <v>45305</v>
      </c>
      <c r="E381" s="76">
        <v>650.12300000000005</v>
      </c>
    </row>
    <row r="382" spans="1:5" ht="15.75" x14ac:dyDescent="0.2">
      <c r="A382" s="74">
        <v>3045111.7149999999</v>
      </c>
      <c r="B382" s="74">
        <v>399697.41200000001</v>
      </c>
      <c r="C382" s="74">
        <v>673.69</v>
      </c>
      <c r="D382" s="2">
        <v>45306</v>
      </c>
      <c r="E382" s="76">
        <v>649.88099999999997</v>
      </c>
    </row>
    <row r="383" spans="1:5" ht="15.75" x14ac:dyDescent="0.2">
      <c r="A383" s="74">
        <v>3045111.7149999999</v>
      </c>
      <c r="B383" s="74">
        <v>399697.41200000001</v>
      </c>
      <c r="C383" s="74">
        <v>673.69</v>
      </c>
      <c r="D383" s="2">
        <v>45307</v>
      </c>
      <c r="E383" s="76">
        <v>649.63</v>
      </c>
    </row>
    <row r="384" spans="1:5" ht="15.75" x14ac:dyDescent="0.2">
      <c r="A384" s="74">
        <v>3045111.7149999999</v>
      </c>
      <c r="B384" s="74">
        <v>399697.41200000001</v>
      </c>
      <c r="C384" s="74">
        <v>673.69</v>
      </c>
      <c r="D384" s="2">
        <v>45308</v>
      </c>
      <c r="E384" s="76">
        <v>649.37</v>
      </c>
    </row>
    <row r="385" spans="1:5" ht="15.75" x14ac:dyDescent="0.2">
      <c r="A385" s="74">
        <v>3045111.7149999999</v>
      </c>
      <c r="B385" s="74">
        <v>399697.41200000001</v>
      </c>
      <c r="C385" s="74">
        <v>673.69</v>
      </c>
      <c r="D385" s="2">
        <v>45309</v>
      </c>
      <c r="E385" s="76">
        <v>649.14400000000001</v>
      </c>
    </row>
    <row r="386" spans="1:5" ht="15.75" x14ac:dyDescent="0.2">
      <c r="A386" s="74">
        <v>3045111.7149999999</v>
      </c>
      <c r="B386" s="74">
        <v>399697.41200000001</v>
      </c>
      <c r="C386" s="74">
        <v>673.69</v>
      </c>
      <c r="D386" s="2">
        <v>45310</v>
      </c>
      <c r="E386" s="76">
        <v>648.88699999999994</v>
      </c>
    </row>
    <row r="387" spans="1:5" ht="15.75" x14ac:dyDescent="0.2">
      <c r="A387" s="74">
        <v>3045111.7149999999</v>
      </c>
      <c r="B387" s="74">
        <v>399697.41200000001</v>
      </c>
      <c r="C387" s="74">
        <v>673.69</v>
      </c>
      <c r="D387" s="2">
        <v>45311</v>
      </c>
      <c r="E387" s="76">
        <v>648.62699999999995</v>
      </c>
    </row>
    <row r="388" spans="1:5" ht="15.75" x14ac:dyDescent="0.2">
      <c r="A388" s="74">
        <v>3045111.7149999999</v>
      </c>
      <c r="B388" s="74">
        <v>399697.41200000001</v>
      </c>
      <c r="C388" s="74">
        <v>673.69</v>
      </c>
      <c r="D388" s="2">
        <v>45312</v>
      </c>
      <c r="E388" s="76">
        <v>648.42100000000005</v>
      </c>
    </row>
    <row r="389" spans="1:5" ht="15.75" x14ac:dyDescent="0.2">
      <c r="A389" s="74">
        <v>3045111.7149999999</v>
      </c>
      <c r="B389" s="74">
        <v>399697.41200000001</v>
      </c>
      <c r="C389" s="74">
        <v>673.69</v>
      </c>
      <c r="D389" s="2">
        <v>45313</v>
      </c>
      <c r="E389" s="81">
        <v>648.12199999999996</v>
      </c>
    </row>
    <row r="390" spans="1:5" ht="15.75" x14ac:dyDescent="0.2">
      <c r="A390" s="74">
        <v>3045111.7149999999</v>
      </c>
      <c r="B390" s="74">
        <v>399697.41200000001</v>
      </c>
      <c r="C390" s="74">
        <v>673.69</v>
      </c>
      <c r="D390" s="2">
        <v>45314</v>
      </c>
      <c r="E390" s="81">
        <v>647.98900000000003</v>
      </c>
    </row>
    <row r="391" spans="1:5" ht="15.75" x14ac:dyDescent="0.2">
      <c r="A391" s="74">
        <v>3045111.7149999999</v>
      </c>
      <c r="B391" s="74">
        <v>399697.41200000001</v>
      </c>
      <c r="C391" s="74">
        <v>673.69</v>
      </c>
      <c r="D391" s="2">
        <v>45315</v>
      </c>
      <c r="E391" s="81">
        <v>647.86800000000005</v>
      </c>
    </row>
    <row r="392" spans="1:5" ht="15.75" x14ac:dyDescent="0.2">
      <c r="A392" s="74">
        <v>3045111.7149999999</v>
      </c>
      <c r="B392" s="74">
        <v>399697.41200000001</v>
      </c>
      <c r="C392" s="74">
        <v>673.69</v>
      </c>
      <c r="D392" s="2">
        <v>45316</v>
      </c>
      <c r="E392" s="81">
        <v>647.74599999999998</v>
      </c>
    </row>
    <row r="393" spans="1:5" ht="15.75" x14ac:dyDescent="0.2">
      <c r="A393" s="74">
        <v>3045111.7149999999</v>
      </c>
      <c r="B393" s="74">
        <v>399697.41200000001</v>
      </c>
      <c r="C393" s="74">
        <v>673.69</v>
      </c>
      <c r="D393" s="2">
        <v>45317</v>
      </c>
      <c r="E393" s="81">
        <v>647.64599999999996</v>
      </c>
    </row>
    <row r="394" spans="1:5" ht="15.75" x14ac:dyDescent="0.2">
      <c r="A394" s="74">
        <v>3045111.7149999999</v>
      </c>
      <c r="B394" s="74">
        <v>399697.41200000001</v>
      </c>
      <c r="C394" s="74">
        <v>673.69</v>
      </c>
      <c r="D394" s="2">
        <v>45318</v>
      </c>
      <c r="E394" s="81">
        <v>647.55899999999997</v>
      </c>
    </row>
    <row r="395" spans="1:5" ht="15.75" x14ac:dyDescent="0.2">
      <c r="A395" s="74">
        <v>3045111.7149999999</v>
      </c>
      <c r="B395" s="74">
        <v>399697.41200000001</v>
      </c>
      <c r="C395" s="74">
        <v>673.69</v>
      </c>
      <c r="D395" s="2">
        <v>45319</v>
      </c>
      <c r="E395" s="81">
        <v>647.48800000000006</v>
      </c>
    </row>
    <row r="396" spans="1:5" ht="15.75" x14ac:dyDescent="0.2">
      <c r="A396" s="74">
        <v>3045111.7149999999</v>
      </c>
      <c r="B396" s="74">
        <v>399697.41200000001</v>
      </c>
      <c r="C396" s="74">
        <v>673.69</v>
      </c>
      <c r="D396" s="2">
        <v>45320</v>
      </c>
      <c r="E396" s="81">
        <v>647.42499999999995</v>
      </c>
    </row>
    <row r="397" spans="1:5" ht="15.75" x14ac:dyDescent="0.2">
      <c r="A397" s="74">
        <v>3045111.7149999999</v>
      </c>
      <c r="B397" s="74">
        <v>399697.41200000001</v>
      </c>
      <c r="C397" s="74">
        <v>673.69</v>
      </c>
      <c r="D397" s="2">
        <v>45321</v>
      </c>
      <c r="E397" s="81">
        <v>647.35299999999995</v>
      </c>
    </row>
    <row r="398" spans="1:5" ht="15.75" x14ac:dyDescent="0.2">
      <c r="A398" s="74">
        <v>3045111.7149999999</v>
      </c>
      <c r="B398" s="74">
        <v>399697.41200000001</v>
      </c>
      <c r="C398" s="74">
        <v>673.69</v>
      </c>
      <c r="D398" s="2">
        <v>45322</v>
      </c>
      <c r="E398" s="81">
        <v>647.23099999999999</v>
      </c>
    </row>
    <row r="399" spans="1:5" ht="15.75" x14ac:dyDescent="0.2">
      <c r="A399" s="74">
        <v>3045111.7149999999</v>
      </c>
      <c r="B399" s="74">
        <v>399697.41200000001</v>
      </c>
      <c r="C399" s="74">
        <v>673.69</v>
      </c>
      <c r="D399" s="2">
        <v>45323</v>
      </c>
      <c r="E399" s="81">
        <v>647.06500000000005</v>
      </c>
    </row>
    <row r="400" spans="1:5" ht="15.75" x14ac:dyDescent="0.2">
      <c r="A400" s="74">
        <v>3045111.7149999999</v>
      </c>
      <c r="B400" s="74">
        <v>399697.41200000001</v>
      </c>
      <c r="C400" s="74">
        <v>673.69</v>
      </c>
      <c r="D400" s="2">
        <v>45324</v>
      </c>
      <c r="E400" s="81">
        <v>646.85900000000004</v>
      </c>
    </row>
    <row r="401" spans="1:5" ht="15.75" x14ac:dyDescent="0.2">
      <c r="A401" s="74">
        <v>3045111.7149999999</v>
      </c>
      <c r="B401" s="74">
        <v>399697.41200000001</v>
      </c>
      <c r="C401" s="74">
        <v>673.69</v>
      </c>
      <c r="D401" s="2">
        <v>45325</v>
      </c>
      <c r="E401" s="81">
        <v>646.70299999999997</v>
      </c>
    </row>
    <row r="402" spans="1:5" ht="15.75" x14ac:dyDescent="0.2">
      <c r="A402" s="74">
        <v>3045111.7149999999</v>
      </c>
      <c r="B402" s="74">
        <v>399697.41200000001</v>
      </c>
      <c r="C402" s="74">
        <v>673.69</v>
      </c>
      <c r="D402" s="2">
        <v>45326</v>
      </c>
      <c r="E402" s="81">
        <v>646.57500000000005</v>
      </c>
    </row>
    <row r="403" spans="1:5" ht="15.75" x14ac:dyDescent="0.2">
      <c r="A403" s="74">
        <v>3045111.7149999999</v>
      </c>
      <c r="B403" s="74">
        <v>399697.41200000001</v>
      </c>
      <c r="C403" s="74">
        <v>673.69</v>
      </c>
      <c r="D403" s="2">
        <v>45327</v>
      </c>
      <c r="E403" s="81">
        <v>646.39599999999996</v>
      </c>
    </row>
    <row r="404" spans="1:5" ht="15.75" x14ac:dyDescent="0.2">
      <c r="A404" s="74">
        <v>3045111.7149999999</v>
      </c>
      <c r="B404" s="74">
        <v>399697.41200000001</v>
      </c>
      <c r="C404" s="74">
        <v>673.69</v>
      </c>
      <c r="D404" s="2">
        <v>45328</v>
      </c>
      <c r="E404" s="81">
        <v>646.20299999999997</v>
      </c>
    </row>
    <row r="405" spans="1:5" ht="15.75" x14ac:dyDescent="0.2">
      <c r="A405" s="74">
        <v>3045111.7149999999</v>
      </c>
      <c r="B405" s="74">
        <v>399697.41200000001</v>
      </c>
      <c r="C405" s="74">
        <v>673.69</v>
      </c>
      <c r="D405" s="2">
        <v>45329</v>
      </c>
      <c r="E405" s="81">
        <v>646.02700000000004</v>
      </c>
    </row>
    <row r="406" spans="1:5" ht="15.75" x14ac:dyDescent="0.2">
      <c r="A406" s="74">
        <v>3045111.7149999999</v>
      </c>
      <c r="B406" s="74">
        <v>399697.41200000001</v>
      </c>
      <c r="C406" s="74">
        <v>673.69</v>
      </c>
      <c r="D406" s="2">
        <v>45330</v>
      </c>
      <c r="E406" s="81">
        <v>645.82799999999997</v>
      </c>
    </row>
    <row r="407" spans="1:5" ht="15.75" x14ac:dyDescent="0.2">
      <c r="A407" s="74">
        <v>3045111.7149999999</v>
      </c>
      <c r="B407" s="74">
        <v>399697.41200000001</v>
      </c>
      <c r="C407" s="74">
        <v>673.69</v>
      </c>
      <c r="D407" s="2">
        <v>45331</v>
      </c>
      <c r="E407" s="81">
        <v>645.62300000000005</v>
      </c>
    </row>
    <row r="408" spans="1:5" ht="15.75" x14ac:dyDescent="0.2">
      <c r="A408" s="74">
        <v>3045111.7149999999</v>
      </c>
      <c r="B408" s="74">
        <v>399697.41200000001</v>
      </c>
      <c r="C408" s="74">
        <v>673.69</v>
      </c>
      <c r="D408" s="2">
        <v>45332</v>
      </c>
      <c r="E408" s="81">
        <v>645.43399999999997</v>
      </c>
    </row>
    <row r="409" spans="1:5" ht="15.75" x14ac:dyDescent="0.2">
      <c r="A409" s="74">
        <v>3045111.7149999999</v>
      </c>
      <c r="B409" s="74">
        <v>399697.41200000001</v>
      </c>
      <c r="C409" s="74">
        <v>673.69</v>
      </c>
      <c r="D409" s="2">
        <v>45333</v>
      </c>
      <c r="E409" s="81">
        <v>645.27200000000005</v>
      </c>
    </row>
    <row r="410" spans="1:5" ht="15.75" x14ac:dyDescent="0.2">
      <c r="A410" s="74">
        <v>3045111.7149999999</v>
      </c>
      <c r="B410" s="74">
        <v>399697.41200000001</v>
      </c>
      <c r="C410" s="74">
        <v>673.69</v>
      </c>
      <c r="D410" s="2">
        <v>45334</v>
      </c>
      <c r="E410" s="81">
        <v>645.14700000000005</v>
      </c>
    </row>
    <row r="411" spans="1:5" ht="15.75" x14ac:dyDescent="0.2">
      <c r="A411" s="74">
        <v>3045111.7149999999</v>
      </c>
      <c r="B411" s="74">
        <v>399697.41200000001</v>
      </c>
      <c r="C411" s="74">
        <v>673.69</v>
      </c>
      <c r="D411" s="2">
        <v>45335</v>
      </c>
      <c r="E411" s="81">
        <v>644.98099999999999</v>
      </c>
    </row>
    <row r="412" spans="1:5" ht="15.75" x14ac:dyDescent="0.2">
      <c r="A412" s="74">
        <v>3045111.7149999999</v>
      </c>
      <c r="B412" s="74">
        <v>399697.41200000001</v>
      </c>
      <c r="C412" s="74">
        <v>673.69</v>
      </c>
      <c r="D412" s="2">
        <v>45336</v>
      </c>
      <c r="E412" s="83">
        <v>644.80799999999999</v>
      </c>
    </row>
    <row r="413" spans="1:5" ht="15.75" x14ac:dyDescent="0.2">
      <c r="A413" s="74">
        <v>3045111.7149999999</v>
      </c>
      <c r="B413" s="74">
        <v>399697.41200000001</v>
      </c>
      <c r="C413" s="74">
        <v>673.69</v>
      </c>
      <c r="D413" s="2">
        <v>45337</v>
      </c>
      <c r="E413" s="75"/>
    </row>
    <row r="414" spans="1:5" ht="15.75" x14ac:dyDescent="0.2">
      <c r="A414" s="74">
        <v>3045111.7149999999</v>
      </c>
      <c r="B414" s="74">
        <v>399697.41200000001</v>
      </c>
      <c r="C414" s="74">
        <v>673.69</v>
      </c>
      <c r="D414" s="2">
        <v>45338</v>
      </c>
      <c r="E414" s="75"/>
    </row>
    <row r="415" spans="1:5" ht="15.75" x14ac:dyDescent="0.2">
      <c r="A415" s="74">
        <v>3045111.7149999999</v>
      </c>
      <c r="B415" s="74">
        <v>399697.41200000001</v>
      </c>
      <c r="C415" s="74">
        <v>673.69</v>
      </c>
      <c r="D415" s="2">
        <v>45339</v>
      </c>
      <c r="E415" s="75"/>
    </row>
    <row r="416" spans="1:5" ht="15.75" x14ac:dyDescent="0.2">
      <c r="A416" s="74">
        <v>3045111.7149999999</v>
      </c>
      <c r="B416" s="74">
        <v>399697.41200000001</v>
      </c>
      <c r="C416" s="74">
        <v>673.69</v>
      </c>
      <c r="D416" s="2">
        <v>45340</v>
      </c>
      <c r="E416" s="75"/>
    </row>
    <row r="417" spans="1:5" ht="15.75" x14ac:dyDescent="0.2">
      <c r="A417" s="74">
        <v>3045111.7149999999</v>
      </c>
      <c r="B417" s="74">
        <v>399697.41200000001</v>
      </c>
      <c r="C417" s="74">
        <v>673.69</v>
      </c>
      <c r="D417" s="2">
        <v>45341</v>
      </c>
      <c r="E417" s="81">
        <v>643.95899999999995</v>
      </c>
    </row>
    <row r="418" spans="1:5" ht="15.75" x14ac:dyDescent="0.2">
      <c r="A418" s="74">
        <v>3045111.7149999999</v>
      </c>
      <c r="B418" s="74">
        <v>399697.41200000001</v>
      </c>
      <c r="C418" s="74">
        <v>673.69</v>
      </c>
      <c r="D418" s="2">
        <v>45342</v>
      </c>
      <c r="E418" s="81">
        <v>643.58100000000002</v>
      </c>
    </row>
    <row r="419" spans="1:5" ht="15.75" x14ac:dyDescent="0.2">
      <c r="A419" s="74">
        <v>3045111.7149999999</v>
      </c>
      <c r="B419" s="74">
        <v>399697.41200000001</v>
      </c>
      <c r="C419" s="74">
        <v>673.69</v>
      </c>
      <c r="D419" s="2">
        <v>45343</v>
      </c>
      <c r="E419" s="81">
        <v>643.33900000000006</v>
      </c>
    </row>
    <row r="420" spans="1:5" ht="15.75" x14ac:dyDescent="0.2">
      <c r="A420" s="74">
        <v>3045111.7149999999</v>
      </c>
      <c r="B420" s="74">
        <v>399697.41200000001</v>
      </c>
      <c r="C420" s="74">
        <v>673.69</v>
      </c>
      <c r="D420" s="2">
        <v>45344</v>
      </c>
      <c r="E420" s="81">
        <v>643.16800000000001</v>
      </c>
    </row>
    <row r="421" spans="1:5" ht="15.75" x14ac:dyDescent="0.2">
      <c r="A421" s="74">
        <v>3045111.7149999999</v>
      </c>
      <c r="B421" s="74">
        <v>399697.41200000001</v>
      </c>
      <c r="C421" s="74">
        <v>673.69</v>
      </c>
      <c r="D421" s="2">
        <v>45345</v>
      </c>
      <c r="E421" s="81">
        <v>643.00099999999998</v>
      </c>
    </row>
    <row r="422" spans="1:5" ht="15.75" x14ac:dyDescent="0.2">
      <c r="A422" s="74">
        <v>3045111.7149999999</v>
      </c>
      <c r="B422" s="74">
        <v>399697.41200000001</v>
      </c>
      <c r="C422" s="74">
        <v>673.69</v>
      </c>
      <c r="D422" s="2">
        <v>45346</v>
      </c>
      <c r="E422" s="81">
        <v>642.89800000000002</v>
      </c>
    </row>
    <row r="423" spans="1:5" ht="15.75" x14ac:dyDescent="0.2">
      <c r="A423" s="74">
        <v>3045111.7149999999</v>
      </c>
      <c r="B423" s="74">
        <v>399697.41200000001</v>
      </c>
      <c r="C423" s="74">
        <v>673.69</v>
      </c>
      <c r="D423" s="2">
        <v>45347</v>
      </c>
      <c r="E423" s="81">
        <v>642.75900000000001</v>
      </c>
    </row>
    <row r="424" spans="1:5" ht="15.75" x14ac:dyDescent="0.2">
      <c r="A424" s="74">
        <v>3045111.7149999999</v>
      </c>
      <c r="B424" s="74">
        <v>399697.41200000001</v>
      </c>
      <c r="C424" s="74">
        <v>673.69</v>
      </c>
      <c r="D424" s="2">
        <v>45348</v>
      </c>
      <c r="E424" s="81">
        <v>642.61599999999999</v>
      </c>
    </row>
    <row r="425" spans="1:5" ht="15.75" x14ac:dyDescent="0.2">
      <c r="A425" s="74">
        <v>3045111.7149999999</v>
      </c>
      <c r="B425" s="74">
        <v>399697.41200000001</v>
      </c>
      <c r="C425" s="74">
        <v>673.69</v>
      </c>
      <c r="D425" s="2">
        <v>45349</v>
      </c>
      <c r="E425" s="81">
        <v>642.29100000000005</v>
      </c>
    </row>
    <row r="426" spans="1:5" ht="15.75" x14ac:dyDescent="0.2">
      <c r="A426" s="74">
        <v>3045111.7149999999</v>
      </c>
      <c r="B426" s="74">
        <v>399697.41200000001</v>
      </c>
      <c r="C426" s="74">
        <v>673.69</v>
      </c>
      <c r="D426" s="2">
        <v>45350</v>
      </c>
      <c r="E426" s="81">
        <v>642.14300000000003</v>
      </c>
    </row>
    <row r="427" spans="1:5" ht="15.75" x14ac:dyDescent="0.2">
      <c r="A427" s="74">
        <v>3045111.7149999999</v>
      </c>
      <c r="B427" s="74">
        <v>399697.41200000001</v>
      </c>
      <c r="C427" s="74">
        <v>673.69</v>
      </c>
      <c r="D427" s="2">
        <v>45351</v>
      </c>
      <c r="E427" s="81">
        <v>642</v>
      </c>
    </row>
    <row r="428" spans="1:5" ht="15.75" x14ac:dyDescent="0.2">
      <c r="A428" s="74">
        <v>3045111.7149999999</v>
      </c>
      <c r="B428" s="74">
        <v>399697.41200000001</v>
      </c>
      <c r="C428" s="74">
        <v>673.69</v>
      </c>
      <c r="D428" s="2">
        <v>45352</v>
      </c>
      <c r="E428" s="81">
        <v>641.94899999999996</v>
      </c>
    </row>
    <row r="429" spans="1:5" ht="15.75" x14ac:dyDescent="0.2">
      <c r="A429" s="74">
        <v>3045111.7149999999</v>
      </c>
      <c r="B429" s="74">
        <v>399697.41200000001</v>
      </c>
      <c r="C429" s="74">
        <v>673.69</v>
      </c>
      <c r="D429" s="2">
        <v>45353</v>
      </c>
      <c r="E429" s="81">
        <v>642</v>
      </c>
    </row>
    <row r="430" spans="1:5" ht="15.75" x14ac:dyDescent="0.2">
      <c r="A430" s="74">
        <v>3045111.7149999999</v>
      </c>
      <c r="B430" s="74">
        <v>399697.41200000001</v>
      </c>
      <c r="C430" s="74">
        <v>673.69</v>
      </c>
      <c r="D430" s="2">
        <v>45354</v>
      </c>
      <c r="E430" s="81">
        <v>641.94899999999996</v>
      </c>
    </row>
    <row r="431" spans="1:5" ht="15.75" x14ac:dyDescent="0.2">
      <c r="A431" s="74">
        <v>3045111.7149999999</v>
      </c>
      <c r="B431" s="74">
        <v>399697.41200000001</v>
      </c>
      <c r="C431" s="74">
        <v>673.69</v>
      </c>
      <c r="D431" s="2">
        <v>45355</v>
      </c>
      <c r="E431" s="81">
        <v>641.82100000000003</v>
      </c>
    </row>
    <row r="432" spans="1:5" ht="15.75" x14ac:dyDescent="0.2">
      <c r="A432" s="74">
        <v>3045111.7149999999</v>
      </c>
      <c r="B432" s="74">
        <v>399697.41200000001</v>
      </c>
      <c r="C432" s="74">
        <v>673.69</v>
      </c>
      <c r="D432" s="2">
        <v>45356</v>
      </c>
      <c r="E432" s="81">
        <v>641.57500000000005</v>
      </c>
    </row>
    <row r="433" spans="1:5" ht="15.75" x14ac:dyDescent="0.2">
      <c r="A433" s="74">
        <v>3045111.7149999999</v>
      </c>
      <c r="B433" s="74">
        <v>399697.41200000001</v>
      </c>
      <c r="C433" s="74">
        <v>673.69</v>
      </c>
      <c r="D433" s="2">
        <v>45357</v>
      </c>
      <c r="E433" s="81">
        <v>641.34</v>
      </c>
    </row>
    <row r="434" spans="1:5" ht="15.75" x14ac:dyDescent="0.2">
      <c r="A434" s="74">
        <v>3045111.7149999999</v>
      </c>
      <c r="B434" s="74">
        <v>399697.41200000001</v>
      </c>
      <c r="C434" s="74">
        <v>673.69</v>
      </c>
      <c r="D434" s="2">
        <v>45358</v>
      </c>
      <c r="E434" s="81">
        <v>641.13599999999997</v>
      </c>
    </row>
    <row r="435" spans="1:5" ht="15.75" x14ac:dyDescent="0.2">
      <c r="A435" s="74">
        <v>3045111.7149999999</v>
      </c>
      <c r="B435" s="74">
        <v>399697.41200000001</v>
      </c>
      <c r="C435" s="74">
        <v>673.69</v>
      </c>
      <c r="D435" s="2">
        <v>45359</v>
      </c>
      <c r="E435" s="81">
        <v>640.976</v>
      </c>
    </row>
    <row r="436" spans="1:5" ht="15.75" x14ac:dyDescent="0.2">
      <c r="A436" s="74">
        <v>3045111.7149999999</v>
      </c>
      <c r="B436" s="74">
        <v>399697.41200000001</v>
      </c>
      <c r="C436" s="74">
        <v>673.69</v>
      </c>
      <c r="D436" s="2">
        <v>45360</v>
      </c>
      <c r="E436" s="81">
        <v>640.78399999999999</v>
      </c>
    </row>
    <row r="437" spans="1:5" ht="15.75" x14ac:dyDescent="0.2">
      <c r="A437" s="74">
        <v>3045111.7149999999</v>
      </c>
      <c r="B437" s="74">
        <v>399697.41200000001</v>
      </c>
      <c r="C437" s="74">
        <v>673.69</v>
      </c>
      <c r="D437" s="2">
        <v>45361</v>
      </c>
      <c r="E437" s="81">
        <v>640.58699999999999</v>
      </c>
    </row>
    <row r="438" spans="1:5" ht="15.75" x14ac:dyDescent="0.2">
      <c r="A438" s="74">
        <v>3045111.7149999999</v>
      </c>
      <c r="B438" s="74">
        <v>399697.41200000001</v>
      </c>
      <c r="C438" s="74">
        <v>673.69</v>
      </c>
      <c r="D438" s="2">
        <v>45362</v>
      </c>
      <c r="E438" s="81">
        <v>640.351</v>
      </c>
    </row>
    <row r="439" spans="1:5" ht="15.75" x14ac:dyDescent="0.2">
      <c r="A439" s="74">
        <v>3045111.7149999999</v>
      </c>
      <c r="B439" s="74">
        <v>399697.41200000001</v>
      </c>
      <c r="C439" s="74">
        <v>673.69</v>
      </c>
      <c r="D439" s="2">
        <v>45363</v>
      </c>
      <c r="E439" s="81">
        <v>640.245</v>
      </c>
    </row>
    <row r="440" spans="1:5" ht="15.75" x14ac:dyDescent="0.2">
      <c r="A440" s="74">
        <v>3045111.7149999999</v>
      </c>
      <c r="B440" s="74">
        <v>399697.41200000001</v>
      </c>
      <c r="C440" s="74">
        <v>673.69</v>
      </c>
      <c r="D440" s="2">
        <v>45364</v>
      </c>
      <c r="E440" s="81">
        <v>640.03800000000001</v>
      </c>
    </row>
    <row r="441" spans="1:5" ht="15.75" x14ac:dyDescent="0.2">
      <c r="A441" s="74">
        <v>3045111.7149999999</v>
      </c>
      <c r="B441" s="74">
        <v>399697.41200000001</v>
      </c>
      <c r="C441" s="74">
        <v>673.69</v>
      </c>
      <c r="D441" s="2">
        <v>45365</v>
      </c>
      <c r="E441" s="81">
        <v>639.82799999999997</v>
      </c>
    </row>
    <row r="442" spans="1:5" ht="15.75" x14ac:dyDescent="0.2">
      <c r="A442" s="74">
        <v>3045111.7149999999</v>
      </c>
      <c r="B442" s="74">
        <v>399697.41200000001</v>
      </c>
      <c r="C442" s="74">
        <v>673.69</v>
      </c>
      <c r="D442" s="2">
        <v>45366</v>
      </c>
      <c r="E442" s="81">
        <v>639.67600000000004</v>
      </c>
    </row>
    <row r="443" spans="1:5" ht="15.75" x14ac:dyDescent="0.2">
      <c r="A443" s="74">
        <v>3045111.7149999999</v>
      </c>
      <c r="B443" s="74">
        <v>399697.41200000001</v>
      </c>
      <c r="C443" s="74">
        <v>673.69</v>
      </c>
      <c r="D443" s="2">
        <v>45367</v>
      </c>
      <c r="E443" s="81">
        <v>639.46600000000001</v>
      </c>
    </row>
    <row r="444" spans="1:5" ht="15.75" x14ac:dyDescent="0.2">
      <c r="A444" s="74">
        <v>3045111.7149999999</v>
      </c>
      <c r="B444" s="74">
        <v>399697.41200000001</v>
      </c>
      <c r="C444" s="74">
        <v>673.69</v>
      </c>
      <c r="D444" s="2">
        <v>45368</v>
      </c>
      <c r="E444" s="81">
        <v>639.31799999999998</v>
      </c>
    </row>
    <row r="445" spans="1:5" ht="15.75" x14ac:dyDescent="0.2">
      <c r="A445" s="74">
        <v>3045111.7149999999</v>
      </c>
      <c r="B445" s="74">
        <v>399697.41200000001</v>
      </c>
      <c r="C445" s="74">
        <v>673.69</v>
      </c>
      <c r="D445" s="2">
        <v>45369</v>
      </c>
      <c r="E445" s="81">
        <v>639.17200000000003</v>
      </c>
    </row>
    <row r="446" spans="1:5" ht="15.75" x14ac:dyDescent="0.2">
      <c r="A446" s="74">
        <v>3045111.7149999999</v>
      </c>
      <c r="B446" s="74">
        <v>399697.41200000001</v>
      </c>
      <c r="C446" s="74">
        <v>673.69</v>
      </c>
      <c r="D446" s="2">
        <v>45370</v>
      </c>
      <c r="E446" s="81">
        <v>639.01</v>
      </c>
    </row>
    <row r="447" spans="1:5" ht="15.75" x14ac:dyDescent="0.2">
      <c r="A447" s="74">
        <v>3045111.7149999999</v>
      </c>
      <c r="B447" s="74">
        <v>399697.41200000001</v>
      </c>
      <c r="C447" s="74">
        <v>673.69</v>
      </c>
      <c r="D447" s="2">
        <v>45371</v>
      </c>
      <c r="E447" s="81">
        <v>638.90200000000004</v>
      </c>
    </row>
    <row r="448" spans="1:5" ht="15.75" x14ac:dyDescent="0.2">
      <c r="A448" s="74">
        <v>3045111.7149999999</v>
      </c>
      <c r="B448" s="74">
        <v>399697.41200000001</v>
      </c>
      <c r="C448" s="74">
        <v>673.69</v>
      </c>
      <c r="D448" s="2">
        <v>45372</v>
      </c>
      <c r="E448" s="81">
        <v>638.87900000000002</v>
      </c>
    </row>
    <row r="449" spans="1:5" ht="15.75" x14ac:dyDescent="0.2">
      <c r="A449" s="74">
        <v>3045111.7149999999</v>
      </c>
      <c r="B449" s="74">
        <v>399697.41200000001</v>
      </c>
      <c r="C449" s="74">
        <v>673.69</v>
      </c>
      <c r="D449" s="2">
        <v>45373</v>
      </c>
      <c r="E449" s="81">
        <v>638.83199999999999</v>
      </c>
    </row>
    <row r="450" spans="1:5" ht="15.75" x14ac:dyDescent="0.2">
      <c r="A450" s="74">
        <v>3045111.7149999999</v>
      </c>
      <c r="B450" s="74">
        <v>399697.41200000001</v>
      </c>
      <c r="C450" s="74">
        <v>673.69</v>
      </c>
      <c r="D450" s="2">
        <v>45374</v>
      </c>
      <c r="E450" s="81">
        <v>638.68799999999999</v>
      </c>
    </row>
    <row r="451" spans="1:5" ht="15.75" x14ac:dyDescent="0.2">
      <c r="A451" s="74">
        <v>3045111.7149999999</v>
      </c>
      <c r="B451" s="74">
        <v>399697.41200000001</v>
      </c>
      <c r="C451" s="74">
        <v>673.69</v>
      </c>
      <c r="D451" s="2">
        <v>45375</v>
      </c>
      <c r="E451" s="81">
        <v>638.61400000000003</v>
      </c>
    </row>
    <row r="452" spans="1:5" ht="15.75" x14ac:dyDescent="0.2">
      <c r="A452" s="74">
        <v>3045111.7149999999</v>
      </c>
      <c r="B452" s="74">
        <v>399697.41200000001</v>
      </c>
      <c r="C452" s="74">
        <v>673.69</v>
      </c>
      <c r="D452" s="2">
        <v>45376</v>
      </c>
      <c r="E452" s="81">
        <v>638.62699999999995</v>
      </c>
    </row>
    <row r="453" spans="1:5" ht="15.75" x14ac:dyDescent="0.2">
      <c r="A453" s="74">
        <v>3045111.7149999999</v>
      </c>
      <c r="B453" s="74">
        <v>399697.41200000001</v>
      </c>
      <c r="C453" s="74">
        <v>673.69</v>
      </c>
      <c r="D453" s="2">
        <v>45377</v>
      </c>
      <c r="E453" s="81">
        <v>638.82000000000005</v>
      </c>
    </row>
    <row r="454" spans="1:5" ht="15.75" x14ac:dyDescent="0.2">
      <c r="A454" s="74">
        <v>3045111.7149999999</v>
      </c>
      <c r="B454" s="74">
        <v>399697.41200000001</v>
      </c>
      <c r="C454" s="74">
        <v>673.69</v>
      </c>
      <c r="D454" s="2">
        <v>45378</v>
      </c>
      <c r="E454" s="81">
        <v>639.05999999999995</v>
      </c>
    </row>
    <row r="455" spans="1:5" ht="15.75" x14ac:dyDescent="0.2">
      <c r="A455" s="74">
        <v>3045111.7149999999</v>
      </c>
      <c r="B455" s="74">
        <v>399697.41200000001</v>
      </c>
      <c r="C455" s="74">
        <v>673.69</v>
      </c>
      <c r="D455" s="2">
        <v>45379</v>
      </c>
      <c r="E455" s="81"/>
    </row>
    <row r="456" spans="1:5" ht="15.75" x14ac:dyDescent="0.2">
      <c r="A456" s="74">
        <v>3045111.7149999999</v>
      </c>
      <c r="B456" s="74">
        <v>399697.41200000001</v>
      </c>
      <c r="C456" s="74">
        <v>673.69</v>
      </c>
      <c r="D456" s="2">
        <v>45380</v>
      </c>
      <c r="E456" s="81">
        <v>639.32100000000003</v>
      </c>
    </row>
    <row r="457" spans="1:5" ht="15.75" x14ac:dyDescent="0.2">
      <c r="A457" s="74">
        <v>3045111.7149999999</v>
      </c>
      <c r="B457" s="74">
        <v>399697.41200000001</v>
      </c>
      <c r="C457" s="74">
        <v>673.69</v>
      </c>
      <c r="D457" s="2">
        <v>45381</v>
      </c>
      <c r="E457" s="81">
        <v>639.39499999999998</v>
      </c>
    </row>
    <row r="458" spans="1:5" ht="15.75" x14ac:dyDescent="0.2">
      <c r="A458" s="74">
        <v>3045111.7149999999</v>
      </c>
      <c r="B458" s="74">
        <v>399697.41200000001</v>
      </c>
      <c r="C458" s="74">
        <v>673.69</v>
      </c>
      <c r="D458" s="2">
        <v>45382</v>
      </c>
      <c r="E458" s="81">
        <v>639.423</v>
      </c>
    </row>
    <row r="459" spans="1:5" ht="15.75" x14ac:dyDescent="0.2">
      <c r="A459" s="74">
        <v>3045111.7149999999</v>
      </c>
      <c r="B459" s="74">
        <v>399697.41200000001</v>
      </c>
      <c r="C459" s="74">
        <v>673.69</v>
      </c>
      <c r="D459" s="2">
        <v>45383</v>
      </c>
      <c r="E459" s="81">
        <v>639.51099999999997</v>
      </c>
    </row>
    <row r="460" spans="1:5" ht="15.75" x14ac:dyDescent="0.2">
      <c r="A460" s="74">
        <v>3045111.7149999999</v>
      </c>
      <c r="B460" s="74">
        <v>399697.41200000001</v>
      </c>
      <c r="C460" s="74">
        <v>673.69</v>
      </c>
      <c r="D460" s="2">
        <v>45384</v>
      </c>
      <c r="E460" s="81">
        <v>639.51300000000003</v>
      </c>
    </row>
    <row r="461" spans="1:5" ht="15.75" x14ac:dyDescent="0.2">
      <c r="A461" s="74">
        <v>3045111.7149999999</v>
      </c>
      <c r="B461" s="74">
        <v>399697.41200000001</v>
      </c>
      <c r="C461" s="74">
        <v>673.69</v>
      </c>
      <c r="D461" s="2">
        <v>45385</v>
      </c>
      <c r="E461" s="81">
        <v>639.47299999999996</v>
      </c>
    </row>
    <row r="462" spans="1:5" ht="15.75" x14ac:dyDescent="0.2">
      <c r="A462" s="74">
        <v>3045111.7149999999</v>
      </c>
      <c r="B462" s="74">
        <v>399697.41200000001</v>
      </c>
      <c r="C462" s="74">
        <v>673.69</v>
      </c>
      <c r="D462" s="2">
        <v>45386</v>
      </c>
      <c r="E462" s="81">
        <v>639.39400000000001</v>
      </c>
    </row>
    <row r="463" spans="1:5" ht="15.75" x14ac:dyDescent="0.2">
      <c r="A463" s="74">
        <v>3045111.7149999999</v>
      </c>
      <c r="B463" s="74">
        <v>399697.41200000001</v>
      </c>
      <c r="C463" s="74">
        <v>673.69</v>
      </c>
      <c r="D463" s="2">
        <v>45387</v>
      </c>
      <c r="E463" s="81">
        <v>639.35</v>
      </c>
    </row>
    <row r="464" spans="1:5" ht="15.75" x14ac:dyDescent="0.2">
      <c r="A464" s="74">
        <v>3045111.7149999999</v>
      </c>
      <c r="B464" s="74">
        <v>399697.41200000001</v>
      </c>
      <c r="C464" s="74">
        <v>673.69</v>
      </c>
      <c r="D464" s="2">
        <v>45388</v>
      </c>
      <c r="E464" s="81">
        <v>639.26300000000003</v>
      </c>
    </row>
    <row r="465" spans="1:5" ht="15.75" x14ac:dyDescent="0.2">
      <c r="A465" s="74">
        <v>3045111.7149999999</v>
      </c>
      <c r="B465" s="74">
        <v>399697.41200000001</v>
      </c>
      <c r="C465" s="74">
        <v>673.69</v>
      </c>
      <c r="D465" s="2">
        <v>45389</v>
      </c>
      <c r="E465" s="81">
        <v>639.20399999999995</v>
      </c>
    </row>
    <row r="466" spans="1:5" ht="15.75" x14ac:dyDescent="0.2">
      <c r="A466" s="74">
        <v>3045111.7149999999</v>
      </c>
      <c r="B466" s="74">
        <v>399697.41200000001</v>
      </c>
      <c r="C466" s="74">
        <v>673.69</v>
      </c>
      <c r="D466" s="2">
        <v>45390</v>
      </c>
      <c r="E466" s="81">
        <v>639.10699999999997</v>
      </c>
    </row>
    <row r="467" spans="1:5" ht="15.75" x14ac:dyDescent="0.2">
      <c r="A467" s="74">
        <v>3045111.7149999999</v>
      </c>
      <c r="B467" s="74">
        <v>399697.41200000001</v>
      </c>
      <c r="C467" s="74">
        <v>673.69</v>
      </c>
      <c r="D467" s="2">
        <v>45391</v>
      </c>
      <c r="E467" s="81">
        <v>639.02800000000002</v>
      </c>
    </row>
    <row r="468" spans="1:5" ht="15.75" x14ac:dyDescent="0.2">
      <c r="A468" s="74">
        <v>3045111.7149999999</v>
      </c>
      <c r="B468" s="74">
        <v>399697.41200000001</v>
      </c>
      <c r="C468" s="74">
        <v>673.69</v>
      </c>
      <c r="D468" s="2">
        <v>45392</v>
      </c>
      <c r="E468" s="81">
        <v>638.96699999999998</v>
      </c>
    </row>
    <row r="469" spans="1:5" ht="15.75" x14ac:dyDescent="0.2">
      <c r="A469" s="74">
        <v>3045111.7149999999</v>
      </c>
      <c r="B469" s="74">
        <v>399697.41200000001</v>
      </c>
      <c r="C469" s="74">
        <v>673.69</v>
      </c>
      <c r="D469" s="2">
        <v>45393</v>
      </c>
      <c r="E469" s="81">
        <v>638.88</v>
      </c>
    </row>
    <row r="470" spans="1:5" ht="15.75" x14ac:dyDescent="0.2">
      <c r="A470" s="74">
        <v>3045111.7149999999</v>
      </c>
      <c r="B470" s="74">
        <v>399697.41200000001</v>
      </c>
      <c r="C470" s="74">
        <v>673.69</v>
      </c>
      <c r="D470" s="2">
        <v>45394</v>
      </c>
      <c r="E470" s="81">
        <v>638.82299999999998</v>
      </c>
    </row>
    <row r="471" spans="1:5" ht="15.75" x14ac:dyDescent="0.2">
      <c r="A471" s="74">
        <v>3045111.7149999999</v>
      </c>
      <c r="B471" s="74">
        <v>399697.41200000001</v>
      </c>
      <c r="C471" s="74">
        <v>673.69</v>
      </c>
      <c r="D471" s="2">
        <v>45395</v>
      </c>
      <c r="E471" s="81">
        <v>638.78200000000004</v>
      </c>
    </row>
    <row r="472" spans="1:5" ht="15.75" x14ac:dyDescent="0.2">
      <c r="A472" s="74">
        <v>3045111.7149999999</v>
      </c>
      <c r="B472" s="74">
        <v>399697.41200000001</v>
      </c>
      <c r="C472" s="74">
        <v>673.69</v>
      </c>
      <c r="D472" s="2">
        <v>45396</v>
      </c>
      <c r="E472" s="81">
        <v>638.63199999999995</v>
      </c>
    </row>
    <row r="473" spans="1:5" ht="15.75" x14ac:dyDescent="0.2">
      <c r="A473" s="74">
        <v>3045111.7149999999</v>
      </c>
      <c r="B473" s="74">
        <v>399697.41200000001</v>
      </c>
      <c r="C473" s="74">
        <v>673.69</v>
      </c>
      <c r="D473" s="2">
        <v>45397</v>
      </c>
      <c r="E473" s="81">
        <v>638.52800000000002</v>
      </c>
    </row>
    <row r="474" spans="1:5" ht="15.75" x14ac:dyDescent="0.2">
      <c r="A474" s="74">
        <v>3045111.7149999999</v>
      </c>
      <c r="B474" s="74">
        <v>399697.41200000001</v>
      </c>
      <c r="C474" s="74">
        <v>673.69</v>
      </c>
      <c r="D474" s="2">
        <v>45398</v>
      </c>
      <c r="E474" s="81">
        <v>638.42600000000004</v>
      </c>
    </row>
    <row r="475" spans="1:5" ht="15.75" x14ac:dyDescent="0.2">
      <c r="A475" s="74">
        <v>3045111.7149999999</v>
      </c>
      <c r="B475" s="74">
        <v>399697.41200000001</v>
      </c>
      <c r="C475" s="74">
        <v>673.69</v>
      </c>
      <c r="D475" s="2">
        <v>45399</v>
      </c>
      <c r="E475" s="81">
        <v>638.27099999999996</v>
      </c>
    </row>
    <row r="476" spans="1:5" ht="15.75" x14ac:dyDescent="0.2">
      <c r="A476" s="74">
        <v>3045111.7149999999</v>
      </c>
      <c r="B476" s="74">
        <v>399697.41200000001</v>
      </c>
      <c r="C476" s="74">
        <v>673.69</v>
      </c>
      <c r="D476" s="2">
        <v>45400</v>
      </c>
      <c r="E476" s="81">
        <v>638.21100000000001</v>
      </c>
    </row>
    <row r="477" spans="1:5" ht="15.75" x14ac:dyDescent="0.2">
      <c r="A477" s="74">
        <v>3045111.7149999999</v>
      </c>
      <c r="B477" s="74">
        <v>399697.41200000001</v>
      </c>
      <c r="C477" s="74">
        <v>673.69</v>
      </c>
      <c r="D477" s="2">
        <v>45401</v>
      </c>
      <c r="E477" s="81">
        <v>638.072</v>
      </c>
    </row>
    <row r="478" spans="1:5" ht="15.75" x14ac:dyDescent="0.2">
      <c r="A478" s="74">
        <v>3045111.7149999999</v>
      </c>
      <c r="B478" s="74">
        <v>399697.41200000001</v>
      </c>
      <c r="C478" s="74">
        <v>673.69</v>
      </c>
      <c r="D478" s="2">
        <v>45402</v>
      </c>
      <c r="E478" s="81">
        <v>637.91399999999999</v>
      </c>
    </row>
    <row r="479" spans="1:5" ht="15.75" x14ac:dyDescent="0.2">
      <c r="A479" s="74">
        <v>3045111.7149999999</v>
      </c>
      <c r="B479" s="74">
        <v>399697.41200000001</v>
      </c>
      <c r="C479" s="74">
        <v>673.69</v>
      </c>
      <c r="D479" s="2">
        <v>45403</v>
      </c>
      <c r="E479" s="81">
        <v>637.77300000000002</v>
      </c>
    </row>
    <row r="480" spans="1:5" ht="15.75" x14ac:dyDescent="0.2">
      <c r="A480" s="74">
        <v>3045111.7149999999</v>
      </c>
      <c r="B480" s="74">
        <v>399697.41200000001</v>
      </c>
      <c r="C480" s="74">
        <v>673.69</v>
      </c>
      <c r="D480" s="2">
        <v>45404</v>
      </c>
      <c r="E480" s="81">
        <v>637.65499999999997</v>
      </c>
    </row>
    <row r="481" spans="1:5" ht="15.75" x14ac:dyDescent="0.2">
      <c r="A481" s="74">
        <v>3045111.7149999999</v>
      </c>
      <c r="B481" s="74">
        <v>399697.41200000001</v>
      </c>
      <c r="C481" s="74">
        <v>673.69</v>
      </c>
      <c r="D481" s="2">
        <v>45405</v>
      </c>
      <c r="E481" s="81">
        <v>637.48500000000001</v>
      </c>
    </row>
    <row r="482" spans="1:5" ht="15.75" x14ac:dyDescent="0.2">
      <c r="A482" s="74">
        <v>3045111.7149999999</v>
      </c>
      <c r="B482" s="74">
        <v>399697.41200000001</v>
      </c>
      <c r="C482" s="74">
        <v>673.69</v>
      </c>
      <c r="D482" s="2">
        <v>45406</v>
      </c>
      <c r="E482" s="81">
        <v>637.399</v>
      </c>
    </row>
    <row r="483" spans="1:5" ht="15.75" x14ac:dyDescent="0.2">
      <c r="A483" s="74">
        <v>3045111.7149999999</v>
      </c>
      <c r="B483" s="74">
        <v>399697.41200000001</v>
      </c>
      <c r="C483" s="74">
        <v>673.69</v>
      </c>
      <c r="D483" s="2">
        <v>45407</v>
      </c>
      <c r="E483" s="81">
        <v>637.28099999999995</v>
      </c>
    </row>
    <row r="484" spans="1:5" ht="15.75" x14ac:dyDescent="0.2">
      <c r="A484" s="74">
        <v>3045111.7149999999</v>
      </c>
      <c r="B484" s="74">
        <v>399697.41200000001</v>
      </c>
      <c r="C484" s="74">
        <v>673.69</v>
      </c>
      <c r="D484" s="2">
        <v>45408</v>
      </c>
      <c r="E484" s="81">
        <v>637.17899999999997</v>
      </c>
    </row>
    <row r="485" spans="1:5" ht="15.75" x14ac:dyDescent="0.2">
      <c r="A485" s="74">
        <v>3045111.7149999999</v>
      </c>
      <c r="B485" s="74">
        <v>399697.41200000001</v>
      </c>
      <c r="C485" s="74">
        <v>673.69</v>
      </c>
      <c r="D485" s="2">
        <v>45409</v>
      </c>
      <c r="E485" s="81">
        <v>637.05499999999995</v>
      </c>
    </row>
    <row r="486" spans="1:5" ht="15.75" x14ac:dyDescent="0.2">
      <c r="A486" s="74">
        <v>3045111.7149999999</v>
      </c>
      <c r="B486" s="74">
        <v>399697.41200000001</v>
      </c>
      <c r="C486" s="74">
        <v>673.69</v>
      </c>
      <c r="D486" s="2">
        <v>45410</v>
      </c>
      <c r="E486" s="81">
        <v>636.92899999999997</v>
      </c>
    </row>
    <row r="487" spans="1:5" ht="15.75" x14ac:dyDescent="0.2">
      <c r="A487" s="74">
        <v>3045111.7149999999</v>
      </c>
      <c r="B487" s="74">
        <v>399697.41200000001</v>
      </c>
      <c r="C487" s="74">
        <v>673.69</v>
      </c>
      <c r="D487" s="2">
        <v>45411</v>
      </c>
      <c r="E487" s="81">
        <v>636.85</v>
      </c>
    </row>
    <row r="488" spans="1:5" ht="15.75" x14ac:dyDescent="0.2">
      <c r="A488" s="74">
        <v>3045111.7149999999</v>
      </c>
      <c r="B488" s="74">
        <v>399697.41200000001</v>
      </c>
      <c r="C488" s="74">
        <v>673.69</v>
      </c>
      <c r="D488" s="2">
        <v>45412</v>
      </c>
      <c r="E488" s="81">
        <v>636.64300000000003</v>
      </c>
    </row>
    <row r="489" spans="1:5" ht="15.75" x14ac:dyDescent="0.2">
      <c r="A489" s="74">
        <v>3045111.7149999999</v>
      </c>
      <c r="B489" s="74">
        <v>399697.41200000001</v>
      </c>
      <c r="C489" s="74">
        <v>673.69</v>
      </c>
      <c r="D489" s="2">
        <v>45413</v>
      </c>
      <c r="E489" s="81">
        <v>636.51099999999997</v>
      </c>
    </row>
    <row r="490" spans="1:5" ht="15.75" x14ac:dyDescent="0.2">
      <c r="A490" s="74">
        <v>3045111.7149999999</v>
      </c>
      <c r="B490" s="74">
        <v>399697.41200000001</v>
      </c>
      <c r="C490" s="74">
        <v>673.69</v>
      </c>
      <c r="D490" s="2">
        <v>45414</v>
      </c>
      <c r="E490" s="81">
        <v>636.42499999999995</v>
      </c>
    </row>
    <row r="491" spans="1:5" ht="15.75" x14ac:dyDescent="0.2">
      <c r="A491" s="74">
        <v>3045111.7149999999</v>
      </c>
      <c r="B491" s="74">
        <v>399697.41200000001</v>
      </c>
      <c r="C491" s="74">
        <v>673.69</v>
      </c>
      <c r="D491" s="2">
        <v>45415</v>
      </c>
      <c r="E491" s="81">
        <v>636.28099999999995</v>
      </c>
    </row>
    <row r="492" spans="1:5" ht="15.75" x14ac:dyDescent="0.2">
      <c r="A492" s="74">
        <v>3045111.7149999999</v>
      </c>
      <c r="B492" s="74">
        <v>399697.41200000001</v>
      </c>
      <c r="C492" s="74">
        <v>673.69</v>
      </c>
      <c r="D492" s="2">
        <v>45416</v>
      </c>
      <c r="E492" s="81">
        <v>636.11800000000005</v>
      </c>
    </row>
    <row r="493" spans="1:5" ht="15.75" x14ac:dyDescent="0.2">
      <c r="A493" s="74">
        <v>3045111.7149999999</v>
      </c>
      <c r="B493" s="74">
        <v>399697.41200000001</v>
      </c>
      <c r="C493" s="74">
        <v>673.69</v>
      </c>
      <c r="D493" s="2">
        <v>45417</v>
      </c>
      <c r="E493" s="81">
        <v>635.98199999999997</v>
      </c>
    </row>
    <row r="494" spans="1:5" ht="15.75" x14ac:dyDescent="0.2">
      <c r="A494" s="74">
        <v>3045111.7149999999</v>
      </c>
      <c r="B494" s="74">
        <v>399697.41200000001</v>
      </c>
      <c r="C494" s="74">
        <v>673.69</v>
      </c>
      <c r="D494" s="2">
        <v>45418</v>
      </c>
      <c r="E494" s="81">
        <v>635.84199999999998</v>
      </c>
    </row>
    <row r="495" spans="1:5" ht="15.75" x14ac:dyDescent="0.2">
      <c r="A495" s="74">
        <v>3045111.7149999999</v>
      </c>
      <c r="B495" s="74">
        <v>399697.41200000001</v>
      </c>
      <c r="C495" s="74">
        <v>673.69</v>
      </c>
      <c r="D495" s="2">
        <v>45419</v>
      </c>
      <c r="E495" s="81">
        <v>635.68899999999996</v>
      </c>
    </row>
    <row r="496" spans="1:5" ht="15.75" x14ac:dyDescent="0.2">
      <c r="A496" s="74">
        <v>3045111.7149999999</v>
      </c>
      <c r="B496" s="74">
        <v>399697.41200000001</v>
      </c>
      <c r="C496" s="74">
        <v>673.69</v>
      </c>
      <c r="D496" s="2">
        <v>45420</v>
      </c>
      <c r="E496" s="81">
        <v>635.56899999999996</v>
      </c>
    </row>
    <row r="497" spans="1:5" ht="15.75" x14ac:dyDescent="0.2">
      <c r="A497" s="74">
        <v>3045111.7149999999</v>
      </c>
      <c r="B497" s="74">
        <v>399697.41200000001</v>
      </c>
      <c r="C497" s="74">
        <v>673.69</v>
      </c>
      <c r="D497" s="2">
        <v>45421</v>
      </c>
      <c r="E497" s="81">
        <v>635.45699999999999</v>
      </c>
    </row>
    <row r="498" spans="1:5" ht="15.75" x14ac:dyDescent="0.2">
      <c r="A498" s="74">
        <v>3045111.7149999999</v>
      </c>
      <c r="B498" s="74">
        <v>399697.41200000001</v>
      </c>
      <c r="C498" s="74">
        <v>673.69</v>
      </c>
      <c r="D498" s="2">
        <v>45422</v>
      </c>
      <c r="E498" s="81">
        <v>635.4</v>
      </c>
    </row>
    <row r="499" spans="1:5" ht="15.75" x14ac:dyDescent="0.2">
      <c r="A499" s="74">
        <v>3045111.7149999999</v>
      </c>
      <c r="B499" s="74">
        <v>399697.41200000001</v>
      </c>
      <c r="C499" s="74">
        <v>673.69</v>
      </c>
      <c r="D499" s="2">
        <v>45423</v>
      </c>
      <c r="E499" s="81">
        <v>635.22400000000005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D1" sqref="D1:D1048576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  <col min="6" max="6" width="20.62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85" t="s">
        <v>1495</v>
      </c>
      <c r="B2" s="57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74">
        <v>3045156.773</v>
      </c>
      <c r="B3" s="74" t="s">
        <v>995</v>
      </c>
      <c r="C3" s="74">
        <v>1028.97</v>
      </c>
      <c r="D3" s="15">
        <v>44927</v>
      </c>
      <c r="E3" s="63"/>
      <c r="F3" t="s">
        <v>1492</v>
      </c>
    </row>
    <row r="4" spans="1:6" ht="15.75" x14ac:dyDescent="0.2">
      <c r="A4" s="74">
        <v>3045157.773</v>
      </c>
      <c r="B4" s="74" t="s">
        <v>996</v>
      </c>
      <c r="C4" s="74">
        <v>1029.97</v>
      </c>
      <c r="D4" s="2">
        <v>44928</v>
      </c>
      <c r="E4" s="63"/>
    </row>
    <row r="5" spans="1:6" ht="15.75" x14ac:dyDescent="0.2">
      <c r="A5" s="74">
        <v>3045158.773</v>
      </c>
      <c r="B5" s="74" t="s">
        <v>997</v>
      </c>
      <c r="C5" s="74">
        <v>1030.97</v>
      </c>
      <c r="D5" s="2">
        <v>44929</v>
      </c>
      <c r="E5" s="63"/>
    </row>
    <row r="6" spans="1:6" ht="15.75" x14ac:dyDescent="0.2">
      <c r="A6" s="74">
        <v>3045159.773</v>
      </c>
      <c r="B6" s="74" t="s">
        <v>998</v>
      </c>
      <c r="C6" s="74">
        <v>1031.97</v>
      </c>
      <c r="D6" s="2">
        <v>44930</v>
      </c>
      <c r="E6" s="63"/>
    </row>
    <row r="7" spans="1:6" ht="15.75" x14ac:dyDescent="0.2">
      <c r="A7" s="74">
        <v>3045160.773</v>
      </c>
      <c r="B7" s="74" t="s">
        <v>999</v>
      </c>
      <c r="C7" s="74">
        <v>1032.97</v>
      </c>
      <c r="D7" s="2">
        <v>44931</v>
      </c>
      <c r="E7" s="63"/>
    </row>
    <row r="8" spans="1:6" ht="15.75" x14ac:dyDescent="0.2">
      <c r="A8" s="74">
        <v>3045161.773</v>
      </c>
      <c r="B8" s="74" t="s">
        <v>1000</v>
      </c>
      <c r="C8" s="74">
        <v>1033.97</v>
      </c>
      <c r="D8" s="2">
        <v>44932</v>
      </c>
      <c r="E8" s="63"/>
    </row>
    <row r="9" spans="1:6" ht="15.75" x14ac:dyDescent="0.2">
      <c r="A9" s="74">
        <v>3045162.773</v>
      </c>
      <c r="B9" s="74" t="s">
        <v>1001</v>
      </c>
      <c r="C9" s="74">
        <v>1034.97</v>
      </c>
      <c r="D9" s="2">
        <v>44933</v>
      </c>
      <c r="E9" s="63"/>
    </row>
    <row r="10" spans="1:6" ht="15.75" x14ac:dyDescent="0.2">
      <c r="A10" s="74">
        <v>3045163.773</v>
      </c>
      <c r="B10" s="74" t="s">
        <v>1002</v>
      </c>
      <c r="C10" s="74">
        <v>1035.97</v>
      </c>
      <c r="D10" s="2">
        <v>44934</v>
      </c>
      <c r="E10" s="63"/>
    </row>
    <row r="11" spans="1:6" ht="15.75" x14ac:dyDescent="0.2">
      <c r="A11" s="74">
        <v>3045164.773</v>
      </c>
      <c r="B11" s="74" t="s">
        <v>1003</v>
      </c>
      <c r="C11" s="74">
        <v>1036.97</v>
      </c>
      <c r="D11" s="2">
        <v>44935</v>
      </c>
      <c r="E11" s="63"/>
    </row>
    <row r="12" spans="1:6" ht="15.75" x14ac:dyDescent="0.2">
      <c r="A12" s="74">
        <v>3045165.773</v>
      </c>
      <c r="B12" s="74" t="s">
        <v>1004</v>
      </c>
      <c r="C12" s="74">
        <v>1037.97</v>
      </c>
      <c r="D12" s="2">
        <v>44936</v>
      </c>
      <c r="E12" s="63"/>
    </row>
    <row r="13" spans="1:6" ht="15.75" x14ac:dyDescent="0.2">
      <c r="A13" s="74">
        <v>3045166.773</v>
      </c>
      <c r="B13" s="74" t="s">
        <v>1005</v>
      </c>
      <c r="C13" s="74">
        <v>1038.97</v>
      </c>
      <c r="D13" s="2">
        <v>44937</v>
      </c>
      <c r="E13" s="63"/>
    </row>
    <row r="14" spans="1:6" ht="15.75" x14ac:dyDescent="0.2">
      <c r="A14" s="74">
        <v>3045167.773</v>
      </c>
      <c r="B14" s="74" t="s">
        <v>1006</v>
      </c>
      <c r="C14" s="74">
        <v>1039.97</v>
      </c>
      <c r="D14" s="2">
        <v>44938</v>
      </c>
      <c r="E14" s="63"/>
    </row>
    <row r="15" spans="1:6" ht="15.75" x14ac:dyDescent="0.2">
      <c r="A15" s="74">
        <v>3045168.773</v>
      </c>
      <c r="B15" s="74" t="s">
        <v>1007</v>
      </c>
      <c r="C15" s="74">
        <v>1040.97</v>
      </c>
      <c r="D15" s="2">
        <v>44939</v>
      </c>
      <c r="E15" s="63"/>
    </row>
    <row r="16" spans="1:6" ht="15.75" x14ac:dyDescent="0.2">
      <c r="A16" s="74">
        <v>3045169.773</v>
      </c>
      <c r="B16" s="74" t="s">
        <v>1008</v>
      </c>
      <c r="C16" s="74">
        <v>1041.97</v>
      </c>
      <c r="D16" s="2">
        <v>44940</v>
      </c>
      <c r="E16" s="63"/>
    </row>
    <row r="17" spans="1:5" ht="15.75" x14ac:dyDescent="0.2">
      <c r="A17" s="74">
        <v>3045170.773</v>
      </c>
      <c r="B17" s="74" t="s">
        <v>1009</v>
      </c>
      <c r="C17" s="74">
        <v>1042.97</v>
      </c>
      <c r="D17" s="2">
        <v>44941</v>
      </c>
      <c r="E17" s="63"/>
    </row>
    <row r="18" spans="1:5" ht="15.75" x14ac:dyDescent="0.2">
      <c r="A18" s="74">
        <v>3045171.773</v>
      </c>
      <c r="B18" s="74" t="s">
        <v>1010</v>
      </c>
      <c r="C18" s="74">
        <v>1043.97</v>
      </c>
      <c r="D18" s="2">
        <v>44942</v>
      </c>
      <c r="E18" s="63"/>
    </row>
    <row r="19" spans="1:5" ht="15.75" x14ac:dyDescent="0.2">
      <c r="A19" s="74">
        <v>3045172.773</v>
      </c>
      <c r="B19" s="74" t="s">
        <v>1011</v>
      </c>
      <c r="C19" s="74">
        <v>1044.97</v>
      </c>
      <c r="D19" s="2">
        <v>44943</v>
      </c>
      <c r="E19" s="63"/>
    </row>
    <row r="20" spans="1:5" ht="15.75" x14ac:dyDescent="0.2">
      <c r="A20" s="74">
        <v>3045173.773</v>
      </c>
      <c r="B20" s="74" t="s">
        <v>1012</v>
      </c>
      <c r="C20" s="74">
        <v>1045.97</v>
      </c>
      <c r="D20" s="2">
        <v>44944</v>
      </c>
      <c r="E20" s="63"/>
    </row>
    <row r="21" spans="1:5" ht="15.75" x14ac:dyDescent="0.2">
      <c r="A21" s="74">
        <v>3045174.773</v>
      </c>
      <c r="B21" s="74" t="s">
        <v>1013</v>
      </c>
      <c r="C21" s="74">
        <v>1046.97</v>
      </c>
      <c r="D21" s="2">
        <v>44945</v>
      </c>
      <c r="E21" s="63"/>
    </row>
    <row r="22" spans="1:5" ht="15.75" x14ac:dyDescent="0.2">
      <c r="A22" s="74">
        <v>3045175.773</v>
      </c>
      <c r="B22" s="74" t="s">
        <v>1014</v>
      </c>
      <c r="C22" s="74">
        <v>1047.97</v>
      </c>
      <c r="D22" s="2">
        <v>44946</v>
      </c>
      <c r="E22" s="63"/>
    </row>
    <row r="23" spans="1:5" ht="15.75" x14ac:dyDescent="0.2">
      <c r="A23" s="74">
        <v>3045176.773</v>
      </c>
      <c r="B23" s="74" t="s">
        <v>1015</v>
      </c>
      <c r="C23" s="74">
        <v>1048.97</v>
      </c>
      <c r="D23" s="2">
        <v>44947</v>
      </c>
      <c r="E23" s="63"/>
    </row>
    <row r="24" spans="1:5" ht="15.75" x14ac:dyDescent="0.2">
      <c r="A24" s="74">
        <v>3045177.773</v>
      </c>
      <c r="B24" s="74" t="s">
        <v>1016</v>
      </c>
      <c r="C24" s="74">
        <v>1049.97</v>
      </c>
      <c r="D24" s="2">
        <v>44948</v>
      </c>
      <c r="E24" s="63"/>
    </row>
    <row r="25" spans="1:5" ht="15.75" x14ac:dyDescent="0.2">
      <c r="A25" s="74">
        <v>3045178.773</v>
      </c>
      <c r="B25" s="74" t="s">
        <v>1017</v>
      </c>
      <c r="C25" s="74">
        <v>1050.97</v>
      </c>
      <c r="D25" s="2">
        <v>44949</v>
      </c>
      <c r="E25" s="63"/>
    </row>
    <row r="26" spans="1:5" ht="15.75" x14ac:dyDescent="0.2">
      <c r="A26" s="74">
        <v>3045179.773</v>
      </c>
      <c r="B26" s="74" t="s">
        <v>1018</v>
      </c>
      <c r="C26" s="74">
        <v>1051.97</v>
      </c>
      <c r="D26" s="2">
        <v>44950</v>
      </c>
      <c r="E26" s="63"/>
    </row>
    <row r="27" spans="1:5" ht="15.75" x14ac:dyDescent="0.2">
      <c r="A27" s="74">
        <v>3045180.773</v>
      </c>
      <c r="B27" s="74" t="s">
        <v>1019</v>
      </c>
      <c r="C27" s="74">
        <v>1052.97</v>
      </c>
      <c r="D27" s="2">
        <v>44951</v>
      </c>
      <c r="E27" s="63"/>
    </row>
    <row r="28" spans="1:5" ht="15.75" x14ac:dyDescent="0.2">
      <c r="A28" s="74">
        <v>3045181.773</v>
      </c>
      <c r="B28" s="74" t="s">
        <v>1020</v>
      </c>
      <c r="C28" s="74">
        <v>1053.97</v>
      </c>
      <c r="D28" s="2">
        <v>44952</v>
      </c>
      <c r="E28" s="63"/>
    </row>
    <row r="29" spans="1:5" ht="15.75" x14ac:dyDescent="0.2">
      <c r="A29" s="74">
        <v>3045182.773</v>
      </c>
      <c r="B29" s="74" t="s">
        <v>1021</v>
      </c>
      <c r="C29" s="74">
        <v>1054.97</v>
      </c>
      <c r="D29" s="2">
        <v>44953</v>
      </c>
      <c r="E29" s="63"/>
    </row>
    <row r="30" spans="1:5" ht="15.75" x14ac:dyDescent="0.2">
      <c r="A30" s="74">
        <v>3045183.773</v>
      </c>
      <c r="B30" s="74" t="s">
        <v>1022</v>
      </c>
      <c r="C30" s="74">
        <v>1055.97</v>
      </c>
      <c r="D30" s="2">
        <v>44954</v>
      </c>
      <c r="E30" s="63"/>
    </row>
    <row r="31" spans="1:5" ht="15.75" x14ac:dyDescent="0.2">
      <c r="A31" s="74">
        <v>3045184.773</v>
      </c>
      <c r="B31" s="74" t="s">
        <v>1023</v>
      </c>
      <c r="C31" s="74">
        <v>1056.97</v>
      </c>
      <c r="D31" s="2">
        <v>44955</v>
      </c>
      <c r="E31" s="63"/>
    </row>
    <row r="32" spans="1:5" ht="15.75" x14ac:dyDescent="0.2">
      <c r="A32" s="74">
        <v>3045185.773</v>
      </c>
      <c r="B32" s="74" t="s">
        <v>1024</v>
      </c>
      <c r="C32" s="74">
        <v>1057.97</v>
      </c>
      <c r="D32" s="2">
        <v>44956</v>
      </c>
      <c r="E32" s="63"/>
    </row>
    <row r="33" spans="1:5" ht="15.75" x14ac:dyDescent="0.2">
      <c r="A33" s="74">
        <v>3045186.773</v>
      </c>
      <c r="B33" s="74" t="s">
        <v>1025</v>
      </c>
      <c r="C33" s="74">
        <v>1058.97</v>
      </c>
      <c r="D33" s="2">
        <v>44957</v>
      </c>
      <c r="E33" s="63"/>
    </row>
    <row r="34" spans="1:5" ht="15.75" x14ac:dyDescent="0.2">
      <c r="A34" s="74">
        <v>3045187.773</v>
      </c>
      <c r="B34" s="74" t="s">
        <v>1026</v>
      </c>
      <c r="C34" s="74">
        <v>1059.97</v>
      </c>
      <c r="D34" s="2">
        <v>44958</v>
      </c>
      <c r="E34" s="63"/>
    </row>
    <row r="35" spans="1:5" ht="15.75" x14ac:dyDescent="0.2">
      <c r="A35" s="74">
        <v>3045188.773</v>
      </c>
      <c r="B35" s="74" t="s">
        <v>1027</v>
      </c>
      <c r="C35" s="74">
        <v>1060.97</v>
      </c>
      <c r="D35" s="2">
        <v>44959</v>
      </c>
      <c r="E35" s="63"/>
    </row>
    <row r="36" spans="1:5" ht="15.75" x14ac:dyDescent="0.2">
      <c r="A36" s="74">
        <v>3045189.773</v>
      </c>
      <c r="B36" s="74" t="s">
        <v>1028</v>
      </c>
      <c r="C36" s="74">
        <v>1061.97</v>
      </c>
      <c r="D36" s="2">
        <v>44960</v>
      </c>
      <c r="E36" s="63"/>
    </row>
    <row r="37" spans="1:5" ht="15.75" x14ac:dyDescent="0.2">
      <c r="A37" s="74">
        <v>3045190.773</v>
      </c>
      <c r="B37" s="74" t="s">
        <v>1029</v>
      </c>
      <c r="C37" s="74">
        <v>1062.97</v>
      </c>
      <c r="D37" s="2">
        <v>44961</v>
      </c>
      <c r="E37" s="63"/>
    </row>
    <row r="38" spans="1:5" ht="15.75" x14ac:dyDescent="0.2">
      <c r="A38" s="74">
        <v>3045191.773</v>
      </c>
      <c r="B38" s="74" t="s">
        <v>1030</v>
      </c>
      <c r="C38" s="74">
        <v>1063.97</v>
      </c>
      <c r="D38" s="2">
        <v>44962</v>
      </c>
      <c r="E38" s="63"/>
    </row>
    <row r="39" spans="1:5" ht="15.75" x14ac:dyDescent="0.2">
      <c r="A39" s="74">
        <v>3045192.773</v>
      </c>
      <c r="B39" s="74" t="s">
        <v>1031</v>
      </c>
      <c r="C39" s="74">
        <v>1064.97</v>
      </c>
      <c r="D39" s="2">
        <v>44963</v>
      </c>
      <c r="E39" s="63"/>
    </row>
    <row r="40" spans="1:5" ht="15.75" x14ac:dyDescent="0.2">
      <c r="A40" s="74">
        <v>3045193.773</v>
      </c>
      <c r="B40" s="74" t="s">
        <v>1032</v>
      </c>
      <c r="C40" s="74">
        <v>1065.97</v>
      </c>
      <c r="D40" s="2">
        <v>44964</v>
      </c>
      <c r="E40" s="63"/>
    </row>
    <row r="41" spans="1:5" ht="15.75" x14ac:dyDescent="0.2">
      <c r="A41" s="74">
        <v>3045194.773</v>
      </c>
      <c r="B41" s="74" t="s">
        <v>1033</v>
      </c>
      <c r="C41" s="74">
        <v>1066.97</v>
      </c>
      <c r="D41" s="2">
        <v>44965</v>
      </c>
      <c r="E41" s="63"/>
    </row>
    <row r="42" spans="1:5" ht="15.75" x14ac:dyDescent="0.2">
      <c r="A42" s="74">
        <v>3045195.773</v>
      </c>
      <c r="B42" s="74" t="s">
        <v>1034</v>
      </c>
      <c r="C42" s="74">
        <v>1067.97</v>
      </c>
      <c r="D42" s="2">
        <v>44966</v>
      </c>
      <c r="E42" s="63"/>
    </row>
    <row r="43" spans="1:5" ht="15.75" x14ac:dyDescent="0.2">
      <c r="A43" s="74">
        <v>3045196.773</v>
      </c>
      <c r="B43" s="74" t="s">
        <v>1035</v>
      </c>
      <c r="C43" s="74">
        <v>1068.97</v>
      </c>
      <c r="D43" s="2">
        <v>44967</v>
      </c>
      <c r="E43" s="63"/>
    </row>
    <row r="44" spans="1:5" ht="15.75" x14ac:dyDescent="0.2">
      <c r="A44" s="74">
        <v>3045197.773</v>
      </c>
      <c r="B44" s="74" t="s">
        <v>1036</v>
      </c>
      <c r="C44" s="74">
        <v>1069.97</v>
      </c>
      <c r="D44" s="2">
        <v>44968</v>
      </c>
      <c r="E44" s="63"/>
    </row>
    <row r="45" spans="1:5" ht="15.75" x14ac:dyDescent="0.2">
      <c r="A45" s="74">
        <v>3045198.773</v>
      </c>
      <c r="B45" s="74" t="s">
        <v>1037</v>
      </c>
      <c r="C45" s="74">
        <v>1070.97</v>
      </c>
      <c r="D45" s="2">
        <v>44969</v>
      </c>
      <c r="E45" s="63"/>
    </row>
    <row r="46" spans="1:5" ht="15.75" x14ac:dyDescent="0.2">
      <c r="A46" s="74">
        <v>3045199.773</v>
      </c>
      <c r="B46" s="74" t="s">
        <v>1038</v>
      </c>
      <c r="C46" s="74">
        <v>1071.97</v>
      </c>
      <c r="D46" s="2">
        <v>44970</v>
      </c>
      <c r="E46" s="63"/>
    </row>
    <row r="47" spans="1:5" ht="15.75" x14ac:dyDescent="0.2">
      <c r="A47" s="74">
        <v>3045200.773</v>
      </c>
      <c r="B47" s="74" t="s">
        <v>1039</v>
      </c>
      <c r="C47" s="74">
        <v>1072.97</v>
      </c>
      <c r="D47" s="2">
        <v>44971</v>
      </c>
      <c r="E47" s="63"/>
    </row>
    <row r="48" spans="1:5" ht="15.75" x14ac:dyDescent="0.2">
      <c r="A48" s="74">
        <v>3045201.773</v>
      </c>
      <c r="B48" s="74" t="s">
        <v>1040</v>
      </c>
      <c r="C48" s="74">
        <v>1073.97</v>
      </c>
      <c r="D48" s="2">
        <v>44972</v>
      </c>
      <c r="E48" s="63"/>
    </row>
    <row r="49" spans="1:5" ht="15.75" x14ac:dyDescent="0.2">
      <c r="A49" s="74">
        <v>3045202.773</v>
      </c>
      <c r="B49" s="74" t="s">
        <v>1041</v>
      </c>
      <c r="C49" s="74">
        <v>1074.97</v>
      </c>
      <c r="D49" s="2">
        <v>44973</v>
      </c>
      <c r="E49" s="63"/>
    </row>
    <row r="50" spans="1:5" ht="15.75" x14ac:dyDescent="0.2">
      <c r="A50" s="74">
        <v>3045203.773</v>
      </c>
      <c r="B50" s="74" t="s">
        <v>1042</v>
      </c>
      <c r="C50" s="74">
        <v>1075.97</v>
      </c>
      <c r="D50" s="2">
        <v>44974</v>
      </c>
      <c r="E50" s="63"/>
    </row>
    <row r="51" spans="1:5" ht="15.75" x14ac:dyDescent="0.2">
      <c r="A51" s="74">
        <v>3045204.773</v>
      </c>
      <c r="B51" s="74" t="s">
        <v>1043</v>
      </c>
      <c r="C51" s="74">
        <v>1076.97</v>
      </c>
      <c r="D51" s="2">
        <v>44975</v>
      </c>
      <c r="E51" s="63"/>
    </row>
    <row r="52" spans="1:5" ht="15.75" x14ac:dyDescent="0.2">
      <c r="A52" s="74">
        <v>3045205.773</v>
      </c>
      <c r="B52" s="74" t="s">
        <v>1044</v>
      </c>
      <c r="C52" s="74">
        <v>1077.97</v>
      </c>
      <c r="D52" s="2">
        <v>44976</v>
      </c>
      <c r="E52" s="63"/>
    </row>
    <row r="53" spans="1:5" ht="15.75" x14ac:dyDescent="0.2">
      <c r="A53" s="74">
        <v>3045206.773</v>
      </c>
      <c r="B53" s="74" t="s">
        <v>1045</v>
      </c>
      <c r="C53" s="74">
        <v>1078.97</v>
      </c>
      <c r="D53" s="2">
        <v>44977</v>
      </c>
      <c r="E53" s="63"/>
    </row>
    <row r="54" spans="1:5" ht="15.75" x14ac:dyDescent="0.2">
      <c r="A54" s="74">
        <v>3045207.773</v>
      </c>
      <c r="B54" s="74" t="s">
        <v>1046</v>
      </c>
      <c r="C54" s="74">
        <v>1079.97</v>
      </c>
      <c r="D54" s="2">
        <v>44978</v>
      </c>
      <c r="E54" s="63"/>
    </row>
    <row r="55" spans="1:5" ht="15.75" x14ac:dyDescent="0.2">
      <c r="A55" s="74">
        <v>3045208.773</v>
      </c>
      <c r="B55" s="74" t="s">
        <v>1047</v>
      </c>
      <c r="C55" s="74">
        <v>1080.97</v>
      </c>
      <c r="D55" s="2">
        <v>44979</v>
      </c>
      <c r="E55" s="63"/>
    </row>
    <row r="56" spans="1:5" ht="15.75" x14ac:dyDescent="0.2">
      <c r="A56" s="74">
        <v>3045209.773</v>
      </c>
      <c r="B56" s="74" t="s">
        <v>1048</v>
      </c>
      <c r="C56" s="74">
        <v>1081.97</v>
      </c>
      <c r="D56" s="2">
        <v>44980</v>
      </c>
      <c r="E56" s="63"/>
    </row>
    <row r="57" spans="1:5" ht="15.75" x14ac:dyDescent="0.2">
      <c r="A57" s="74">
        <v>3045210.773</v>
      </c>
      <c r="B57" s="74" t="s">
        <v>1049</v>
      </c>
      <c r="C57" s="74">
        <v>1082.97</v>
      </c>
      <c r="D57" s="2">
        <v>44981</v>
      </c>
      <c r="E57" s="63"/>
    </row>
    <row r="58" spans="1:5" ht="15.75" x14ac:dyDescent="0.2">
      <c r="A58" s="74">
        <v>3045211.773</v>
      </c>
      <c r="B58" s="74" t="s">
        <v>1050</v>
      </c>
      <c r="C58" s="74">
        <v>1083.97</v>
      </c>
      <c r="D58" s="2">
        <v>44982</v>
      </c>
      <c r="E58" s="63"/>
    </row>
    <row r="59" spans="1:5" ht="15.75" x14ac:dyDescent="0.2">
      <c r="A59" s="74">
        <v>3045212.773</v>
      </c>
      <c r="B59" s="74" t="s">
        <v>1051</v>
      </c>
      <c r="C59" s="74">
        <v>1084.97</v>
      </c>
      <c r="D59" s="2">
        <v>44983</v>
      </c>
      <c r="E59" s="63"/>
    </row>
    <row r="60" spans="1:5" ht="15.75" x14ac:dyDescent="0.2">
      <c r="A60" s="74">
        <v>3045213.773</v>
      </c>
      <c r="B60" s="74" t="s">
        <v>1052</v>
      </c>
      <c r="C60" s="74">
        <v>1085.97</v>
      </c>
      <c r="D60" s="2">
        <v>44984</v>
      </c>
      <c r="E60" s="63"/>
    </row>
    <row r="61" spans="1:5" ht="15.75" x14ac:dyDescent="0.2">
      <c r="A61" s="74">
        <v>3045214.773</v>
      </c>
      <c r="B61" s="74" t="s">
        <v>1053</v>
      </c>
      <c r="C61" s="74">
        <v>1086.97</v>
      </c>
      <c r="D61" s="2">
        <v>44985</v>
      </c>
      <c r="E61" s="63"/>
    </row>
    <row r="62" spans="1:5" ht="15.75" x14ac:dyDescent="0.2">
      <c r="A62" s="74">
        <v>3045215.773</v>
      </c>
      <c r="B62" s="74" t="s">
        <v>1054</v>
      </c>
      <c r="C62" s="74">
        <v>1087.97</v>
      </c>
      <c r="D62" s="2">
        <v>44986</v>
      </c>
      <c r="E62" s="63"/>
    </row>
    <row r="63" spans="1:5" ht="15.75" x14ac:dyDescent="0.2">
      <c r="A63" s="74">
        <v>3045216.773</v>
      </c>
      <c r="B63" s="74" t="s">
        <v>1055</v>
      </c>
      <c r="C63" s="74">
        <v>1088.97</v>
      </c>
      <c r="D63" s="2">
        <v>44987</v>
      </c>
      <c r="E63" s="63"/>
    </row>
    <row r="64" spans="1:5" ht="15.75" x14ac:dyDescent="0.2">
      <c r="A64" s="74">
        <v>3045217.773</v>
      </c>
      <c r="B64" s="74" t="s">
        <v>1056</v>
      </c>
      <c r="C64" s="74">
        <v>1089.97</v>
      </c>
      <c r="D64" s="2">
        <v>44988</v>
      </c>
      <c r="E64" s="63"/>
    </row>
    <row r="65" spans="1:5" ht="15.75" x14ac:dyDescent="0.2">
      <c r="A65" s="74">
        <v>3045218.773</v>
      </c>
      <c r="B65" s="74" t="s">
        <v>1057</v>
      </c>
      <c r="C65" s="74">
        <v>1090.97</v>
      </c>
      <c r="D65" s="2">
        <v>44989</v>
      </c>
      <c r="E65" s="63"/>
    </row>
    <row r="66" spans="1:5" ht="15.75" x14ac:dyDescent="0.2">
      <c r="A66" s="74">
        <v>3045219.773</v>
      </c>
      <c r="B66" s="74" t="s">
        <v>1058</v>
      </c>
      <c r="C66" s="74">
        <v>1091.97</v>
      </c>
      <c r="D66" s="2">
        <v>44990</v>
      </c>
      <c r="E66" s="63"/>
    </row>
    <row r="67" spans="1:5" ht="15.75" x14ac:dyDescent="0.2">
      <c r="A67" s="74">
        <v>3045220.773</v>
      </c>
      <c r="B67" s="74" t="s">
        <v>1059</v>
      </c>
      <c r="C67" s="74">
        <v>1092.97</v>
      </c>
      <c r="D67" s="2">
        <v>44991</v>
      </c>
      <c r="E67" s="63"/>
    </row>
    <row r="68" spans="1:5" ht="15.75" x14ac:dyDescent="0.2">
      <c r="A68" s="74">
        <v>3045221.773</v>
      </c>
      <c r="B68" s="74" t="s">
        <v>1060</v>
      </c>
      <c r="C68" s="74">
        <v>1093.97</v>
      </c>
      <c r="D68" s="2">
        <v>44992</v>
      </c>
      <c r="E68" s="63"/>
    </row>
    <row r="69" spans="1:5" ht="15.75" x14ac:dyDescent="0.2">
      <c r="A69" s="74">
        <v>3045222.773</v>
      </c>
      <c r="B69" s="74" t="s">
        <v>1061</v>
      </c>
      <c r="C69" s="74">
        <v>1094.97</v>
      </c>
      <c r="D69" s="2">
        <v>44993</v>
      </c>
      <c r="E69" s="63"/>
    </row>
    <row r="70" spans="1:5" ht="15.75" x14ac:dyDescent="0.2">
      <c r="A70" s="74">
        <v>3045223.773</v>
      </c>
      <c r="B70" s="74" t="s">
        <v>1062</v>
      </c>
      <c r="C70" s="74">
        <v>1095.97</v>
      </c>
      <c r="D70" s="2">
        <v>44994</v>
      </c>
      <c r="E70" s="63"/>
    </row>
    <row r="71" spans="1:5" ht="15.75" x14ac:dyDescent="0.2">
      <c r="A71" s="74">
        <v>3045224.773</v>
      </c>
      <c r="B71" s="74" t="s">
        <v>1063</v>
      </c>
      <c r="C71" s="74">
        <v>1096.97</v>
      </c>
      <c r="D71" s="2">
        <v>44995</v>
      </c>
      <c r="E71" s="63"/>
    </row>
    <row r="72" spans="1:5" ht="15.75" x14ac:dyDescent="0.2">
      <c r="A72" s="74">
        <v>3045225.773</v>
      </c>
      <c r="B72" s="74" t="s">
        <v>1064</v>
      </c>
      <c r="C72" s="74">
        <v>1097.97</v>
      </c>
      <c r="D72" s="2">
        <v>44996</v>
      </c>
      <c r="E72" s="63"/>
    </row>
    <row r="73" spans="1:5" ht="15.75" x14ac:dyDescent="0.2">
      <c r="A73" s="74">
        <v>3045226.773</v>
      </c>
      <c r="B73" s="74" t="s">
        <v>1065</v>
      </c>
      <c r="C73" s="74">
        <v>1098.97</v>
      </c>
      <c r="D73" s="2">
        <v>44997</v>
      </c>
      <c r="E73" s="63"/>
    </row>
    <row r="74" spans="1:5" ht="15.75" x14ac:dyDescent="0.2">
      <c r="A74" s="74">
        <v>3045227.773</v>
      </c>
      <c r="B74" s="74" t="s">
        <v>1066</v>
      </c>
      <c r="C74" s="74">
        <v>1099.97</v>
      </c>
      <c r="D74" s="2">
        <v>44998</v>
      </c>
      <c r="E74" s="63"/>
    </row>
    <row r="75" spans="1:5" ht="15.75" x14ac:dyDescent="0.2">
      <c r="A75" s="74">
        <v>3045228.773</v>
      </c>
      <c r="B75" s="74" t="s">
        <v>1067</v>
      </c>
      <c r="C75" s="74">
        <v>1100.97</v>
      </c>
      <c r="D75" s="2">
        <v>44999</v>
      </c>
      <c r="E75" s="63"/>
    </row>
    <row r="76" spans="1:5" ht="15.75" x14ac:dyDescent="0.2">
      <c r="A76" s="74">
        <v>3045229.773</v>
      </c>
      <c r="B76" s="74" t="s">
        <v>1068</v>
      </c>
      <c r="C76" s="74">
        <v>1101.97</v>
      </c>
      <c r="D76" s="2">
        <v>45000</v>
      </c>
      <c r="E76" s="63"/>
    </row>
    <row r="77" spans="1:5" ht="15.75" x14ac:dyDescent="0.2">
      <c r="A77" s="74">
        <v>3045230.773</v>
      </c>
      <c r="B77" s="74" t="s">
        <v>1069</v>
      </c>
      <c r="C77" s="74">
        <v>1102.97</v>
      </c>
      <c r="D77" s="2">
        <v>45001</v>
      </c>
      <c r="E77" s="63"/>
    </row>
    <row r="78" spans="1:5" ht="15.75" x14ac:dyDescent="0.2">
      <c r="A78" s="74">
        <v>3045231.773</v>
      </c>
      <c r="B78" s="74" t="s">
        <v>1070</v>
      </c>
      <c r="C78" s="74">
        <v>1103.97</v>
      </c>
      <c r="D78" s="2">
        <v>45002</v>
      </c>
      <c r="E78" s="63"/>
    </row>
    <row r="79" spans="1:5" ht="15.75" x14ac:dyDescent="0.2">
      <c r="A79" s="74">
        <v>3045232.773</v>
      </c>
      <c r="B79" s="74" t="s">
        <v>1071</v>
      </c>
      <c r="C79" s="74">
        <v>1104.97</v>
      </c>
      <c r="D79" s="2">
        <v>45003</v>
      </c>
      <c r="E79" s="63"/>
    </row>
    <row r="80" spans="1:5" ht="15.75" x14ac:dyDescent="0.2">
      <c r="A80" s="74">
        <v>3045233.773</v>
      </c>
      <c r="B80" s="74" t="s">
        <v>1072</v>
      </c>
      <c r="C80" s="74">
        <v>1105.97</v>
      </c>
      <c r="D80" s="2">
        <v>45004</v>
      </c>
      <c r="E80" s="63"/>
    </row>
    <row r="81" spans="1:5" ht="15.75" x14ac:dyDescent="0.2">
      <c r="A81" s="74">
        <v>3045234.773</v>
      </c>
      <c r="B81" s="74" t="s">
        <v>1073</v>
      </c>
      <c r="C81" s="74">
        <v>1106.97</v>
      </c>
      <c r="D81" s="2">
        <v>45005</v>
      </c>
      <c r="E81" s="63"/>
    </row>
    <row r="82" spans="1:5" ht="15.75" x14ac:dyDescent="0.2">
      <c r="A82" s="74">
        <v>3045235.773</v>
      </c>
      <c r="B82" s="74" t="s">
        <v>1074</v>
      </c>
      <c r="C82" s="74">
        <v>1107.97</v>
      </c>
      <c r="D82" s="2">
        <v>45006</v>
      </c>
      <c r="E82" s="63"/>
    </row>
    <row r="83" spans="1:5" ht="15.75" x14ac:dyDescent="0.2">
      <c r="A83" s="74">
        <v>3045236.773</v>
      </c>
      <c r="B83" s="74" t="s">
        <v>1075</v>
      </c>
      <c r="C83" s="74">
        <v>1108.97</v>
      </c>
      <c r="D83" s="2">
        <v>45007</v>
      </c>
      <c r="E83" s="63"/>
    </row>
    <row r="84" spans="1:5" ht="15.75" x14ac:dyDescent="0.2">
      <c r="A84" s="74">
        <v>3045237.773</v>
      </c>
      <c r="B84" s="74" t="s">
        <v>1076</v>
      </c>
      <c r="C84" s="74">
        <v>1109.97</v>
      </c>
      <c r="D84" s="2">
        <v>45008</v>
      </c>
      <c r="E84" s="63"/>
    </row>
    <row r="85" spans="1:5" ht="15.75" x14ac:dyDescent="0.2">
      <c r="A85" s="74">
        <v>3045238.773</v>
      </c>
      <c r="B85" s="74" t="s">
        <v>1077</v>
      </c>
      <c r="C85" s="74">
        <v>1110.97</v>
      </c>
      <c r="D85" s="2">
        <v>45009</v>
      </c>
      <c r="E85" s="63"/>
    </row>
    <row r="86" spans="1:5" ht="15.75" x14ac:dyDescent="0.2">
      <c r="A86" s="74">
        <v>3045239.773</v>
      </c>
      <c r="B86" s="74" t="s">
        <v>1078</v>
      </c>
      <c r="C86" s="74">
        <v>1111.97</v>
      </c>
      <c r="D86" s="2">
        <v>45010</v>
      </c>
      <c r="E86" s="63"/>
    </row>
    <row r="87" spans="1:5" ht="15.75" x14ac:dyDescent="0.2">
      <c r="A87" s="74">
        <v>3045240.773</v>
      </c>
      <c r="B87" s="74" t="s">
        <v>1079</v>
      </c>
      <c r="C87" s="74">
        <v>1112.97</v>
      </c>
      <c r="D87" s="2">
        <v>45011</v>
      </c>
      <c r="E87" s="63"/>
    </row>
    <row r="88" spans="1:5" ht="15.75" x14ac:dyDescent="0.2">
      <c r="A88" s="74">
        <v>3045241.773</v>
      </c>
      <c r="B88" s="74" t="s">
        <v>1080</v>
      </c>
      <c r="C88" s="74">
        <v>1113.97</v>
      </c>
      <c r="D88" s="2">
        <v>45012</v>
      </c>
      <c r="E88" s="63"/>
    </row>
    <row r="89" spans="1:5" ht="15.75" x14ac:dyDescent="0.2">
      <c r="A89" s="74">
        <v>3045242.773</v>
      </c>
      <c r="B89" s="74" t="s">
        <v>1081</v>
      </c>
      <c r="C89" s="74">
        <v>1114.97</v>
      </c>
      <c r="D89" s="2">
        <v>45013</v>
      </c>
      <c r="E89" s="63"/>
    </row>
    <row r="90" spans="1:5" ht="15.75" x14ac:dyDescent="0.2">
      <c r="A90" s="74">
        <v>3045243.773</v>
      </c>
      <c r="B90" s="74" t="s">
        <v>1082</v>
      </c>
      <c r="C90" s="74">
        <v>1115.97</v>
      </c>
      <c r="D90" s="2">
        <v>45014</v>
      </c>
      <c r="E90" s="63"/>
    </row>
    <row r="91" spans="1:5" ht="15.75" x14ac:dyDescent="0.2">
      <c r="A91" s="74">
        <v>3045244.773</v>
      </c>
      <c r="B91" s="74" t="s">
        <v>1083</v>
      </c>
      <c r="C91" s="74">
        <v>1116.97</v>
      </c>
      <c r="D91" s="2">
        <v>45015</v>
      </c>
      <c r="E91" s="63"/>
    </row>
    <row r="92" spans="1:5" ht="15.75" x14ac:dyDescent="0.2">
      <c r="A92" s="74">
        <v>3045245.773</v>
      </c>
      <c r="B92" s="74" t="s">
        <v>1084</v>
      </c>
      <c r="C92" s="74">
        <v>1117.97</v>
      </c>
      <c r="D92" s="2">
        <v>45016</v>
      </c>
      <c r="E92" s="30">
        <v>987.56100000000004</v>
      </c>
    </row>
    <row r="93" spans="1:5" ht="15.75" x14ac:dyDescent="0.2">
      <c r="A93" s="74">
        <v>3045246.773</v>
      </c>
      <c r="B93" s="74" t="s">
        <v>1085</v>
      </c>
      <c r="C93" s="74">
        <v>1118.97</v>
      </c>
      <c r="D93" s="2">
        <v>45017</v>
      </c>
      <c r="E93" s="30"/>
    </row>
    <row r="94" spans="1:5" ht="15.75" x14ac:dyDescent="0.2">
      <c r="A94" s="74">
        <v>3045247.773</v>
      </c>
      <c r="B94" s="74" t="s">
        <v>1086</v>
      </c>
      <c r="C94" s="74">
        <v>1119.97</v>
      </c>
      <c r="D94" s="2">
        <v>45018</v>
      </c>
      <c r="E94" s="30"/>
    </row>
    <row r="95" spans="1:5" ht="15.75" x14ac:dyDescent="0.2">
      <c r="A95" s="74">
        <v>3045248.773</v>
      </c>
      <c r="B95" s="74" t="s">
        <v>1087</v>
      </c>
      <c r="C95" s="74">
        <v>1120.97</v>
      </c>
      <c r="D95" s="2">
        <v>45019</v>
      </c>
      <c r="E95" s="30"/>
    </row>
    <row r="96" spans="1:5" ht="15.75" x14ac:dyDescent="0.2">
      <c r="A96" s="74">
        <v>3045249.773</v>
      </c>
      <c r="B96" s="74" t="s">
        <v>1088</v>
      </c>
      <c r="C96" s="74">
        <v>1121.97</v>
      </c>
      <c r="D96" s="2">
        <v>45020</v>
      </c>
      <c r="E96" s="30"/>
    </row>
    <row r="97" spans="1:5" ht="15.75" x14ac:dyDescent="0.2">
      <c r="A97" s="74">
        <v>3045250.773</v>
      </c>
      <c r="B97" s="74" t="s">
        <v>1089</v>
      </c>
      <c r="C97" s="74">
        <v>1122.97</v>
      </c>
      <c r="D97" s="2">
        <v>45021</v>
      </c>
      <c r="E97" s="30">
        <v>987.471</v>
      </c>
    </row>
    <row r="98" spans="1:5" ht="15.75" x14ac:dyDescent="0.2">
      <c r="A98" s="74">
        <v>3045251.773</v>
      </c>
      <c r="B98" s="74" t="s">
        <v>1090</v>
      </c>
      <c r="C98" s="74">
        <v>1123.97</v>
      </c>
      <c r="D98" s="2">
        <v>45022</v>
      </c>
      <c r="E98" s="30"/>
    </row>
    <row r="99" spans="1:5" ht="15.75" x14ac:dyDescent="0.2">
      <c r="A99" s="74">
        <v>3045252.773</v>
      </c>
      <c r="B99" s="74" t="s">
        <v>1091</v>
      </c>
      <c r="C99" s="74">
        <v>1124.97</v>
      </c>
      <c r="D99" s="2">
        <v>45023</v>
      </c>
      <c r="E99" s="30"/>
    </row>
    <row r="100" spans="1:5" ht="15.75" x14ac:dyDescent="0.2">
      <c r="A100" s="74">
        <v>3045253.773</v>
      </c>
      <c r="B100" s="74" t="s">
        <v>1092</v>
      </c>
      <c r="C100" s="74">
        <v>1125.97</v>
      </c>
      <c r="D100" s="2">
        <v>45024</v>
      </c>
      <c r="E100" s="30"/>
    </row>
    <row r="101" spans="1:5" ht="15.75" x14ac:dyDescent="0.2">
      <c r="A101" s="74">
        <v>3045254.773</v>
      </c>
      <c r="B101" s="74" t="s">
        <v>1093</v>
      </c>
      <c r="C101" s="74">
        <v>1126.97</v>
      </c>
      <c r="D101" s="2">
        <v>45025</v>
      </c>
      <c r="E101" s="30"/>
    </row>
    <row r="102" spans="1:5" ht="15.75" x14ac:dyDescent="0.2">
      <c r="A102" s="74">
        <v>3045255.773</v>
      </c>
      <c r="B102" s="74" t="s">
        <v>1094</v>
      </c>
      <c r="C102" s="74">
        <v>1127.97</v>
      </c>
      <c r="D102" s="2">
        <v>45026</v>
      </c>
      <c r="E102" s="30">
        <v>987.40099999999995</v>
      </c>
    </row>
    <row r="103" spans="1:5" ht="15.75" x14ac:dyDescent="0.2">
      <c r="A103" s="74">
        <v>3045256.773</v>
      </c>
      <c r="B103" s="74" t="s">
        <v>1095</v>
      </c>
      <c r="C103" s="74">
        <v>1128.97</v>
      </c>
      <c r="D103" s="2">
        <v>45027</v>
      </c>
      <c r="E103" s="30"/>
    </row>
    <row r="104" spans="1:5" ht="15.75" x14ac:dyDescent="0.2">
      <c r="A104" s="74">
        <v>3045257.773</v>
      </c>
      <c r="B104" s="74" t="s">
        <v>1096</v>
      </c>
      <c r="C104" s="74">
        <v>1129.97</v>
      </c>
      <c r="D104" s="2">
        <v>45028</v>
      </c>
      <c r="E104" s="30"/>
    </row>
    <row r="105" spans="1:5" ht="15.75" x14ac:dyDescent="0.2">
      <c r="A105" s="74">
        <v>3045258.773</v>
      </c>
      <c r="B105" s="74" t="s">
        <v>1097</v>
      </c>
      <c r="C105" s="74">
        <v>1130.97</v>
      </c>
      <c r="D105" s="2">
        <v>45029</v>
      </c>
      <c r="E105" s="30"/>
    </row>
    <row r="106" spans="1:5" ht="15.75" x14ac:dyDescent="0.2">
      <c r="A106" s="74">
        <v>3045259.773</v>
      </c>
      <c r="B106" s="74" t="s">
        <v>1098</v>
      </c>
      <c r="C106" s="74">
        <v>1131.97</v>
      </c>
      <c r="D106" s="2">
        <v>45030</v>
      </c>
      <c r="E106" s="30"/>
    </row>
    <row r="107" spans="1:5" ht="15.75" x14ac:dyDescent="0.2">
      <c r="A107" s="74">
        <v>3045260.773</v>
      </c>
      <c r="B107" s="74" t="s">
        <v>1099</v>
      </c>
      <c r="C107" s="74">
        <v>1132.97</v>
      </c>
      <c r="D107" s="2">
        <v>45031</v>
      </c>
      <c r="E107" s="30">
        <v>987.40099999999995</v>
      </c>
    </row>
    <row r="108" spans="1:5" ht="15.75" x14ac:dyDescent="0.2">
      <c r="A108" s="74">
        <v>3045261.773</v>
      </c>
      <c r="B108" s="74" t="s">
        <v>1100</v>
      </c>
      <c r="C108" s="74">
        <v>1133.97</v>
      </c>
      <c r="D108" s="2">
        <v>45032</v>
      </c>
      <c r="E108" s="30"/>
    </row>
    <row r="109" spans="1:5" ht="15.75" x14ac:dyDescent="0.2">
      <c r="A109" s="74">
        <v>3045262.773</v>
      </c>
      <c r="B109" s="74" t="s">
        <v>1101</v>
      </c>
      <c r="C109" s="74">
        <v>1134.97</v>
      </c>
      <c r="D109" s="2">
        <v>45033</v>
      </c>
      <c r="E109" s="30"/>
    </row>
    <row r="110" spans="1:5" ht="15.75" x14ac:dyDescent="0.2">
      <c r="A110" s="74">
        <v>3045263.773</v>
      </c>
      <c r="B110" s="74" t="s">
        <v>1102</v>
      </c>
      <c r="C110" s="74">
        <v>1135.97</v>
      </c>
      <c r="D110" s="2">
        <v>45034</v>
      </c>
      <c r="E110" s="30"/>
    </row>
    <row r="111" spans="1:5" ht="15.75" x14ac:dyDescent="0.2">
      <c r="A111" s="74">
        <v>3045264.773</v>
      </c>
      <c r="B111" s="74" t="s">
        <v>1103</v>
      </c>
      <c r="C111" s="74">
        <v>1136.97</v>
      </c>
      <c r="D111" s="2">
        <v>45035</v>
      </c>
      <c r="E111" s="30"/>
    </row>
    <row r="112" spans="1:5" ht="15.75" x14ac:dyDescent="0.2">
      <c r="A112" s="74">
        <v>3045265.773</v>
      </c>
      <c r="B112" s="74" t="s">
        <v>1104</v>
      </c>
      <c r="C112" s="74">
        <v>1137.97</v>
      </c>
      <c r="D112" s="2">
        <v>45036</v>
      </c>
      <c r="E112" s="30">
        <v>987.45100000000002</v>
      </c>
    </row>
    <row r="113" spans="1:5" ht="15.75" x14ac:dyDescent="0.2">
      <c r="A113" s="74">
        <v>3045266.773</v>
      </c>
      <c r="B113" s="74" t="s">
        <v>1105</v>
      </c>
      <c r="C113" s="74">
        <v>1138.97</v>
      </c>
      <c r="D113" s="2">
        <v>45037</v>
      </c>
      <c r="E113" s="30"/>
    </row>
    <row r="114" spans="1:5" ht="15.75" x14ac:dyDescent="0.2">
      <c r="A114" s="74">
        <v>3045267.773</v>
      </c>
      <c r="B114" s="74" t="s">
        <v>1106</v>
      </c>
      <c r="C114" s="74">
        <v>1139.97</v>
      </c>
      <c r="D114" s="2">
        <v>45038</v>
      </c>
      <c r="E114" s="30"/>
    </row>
    <row r="115" spans="1:5" ht="15.75" x14ac:dyDescent="0.2">
      <c r="A115" s="74">
        <v>3045268.773</v>
      </c>
      <c r="B115" s="74" t="s">
        <v>1107</v>
      </c>
      <c r="C115" s="74">
        <v>1140.97</v>
      </c>
      <c r="D115" s="2">
        <v>45039</v>
      </c>
      <c r="E115" s="30"/>
    </row>
    <row r="116" spans="1:5" ht="15.75" x14ac:dyDescent="0.2">
      <c r="A116" s="74">
        <v>3045269.773</v>
      </c>
      <c r="B116" s="74" t="s">
        <v>1108</v>
      </c>
      <c r="C116" s="74">
        <v>1141.97</v>
      </c>
      <c r="D116" s="2">
        <v>45040</v>
      </c>
      <c r="E116" s="30"/>
    </row>
    <row r="117" spans="1:5" ht="15.75" x14ac:dyDescent="0.2">
      <c r="A117" s="74">
        <v>3045270.773</v>
      </c>
      <c r="B117" s="74" t="s">
        <v>1109</v>
      </c>
      <c r="C117" s="74">
        <v>1142.97</v>
      </c>
      <c r="D117" s="2">
        <v>45041</v>
      </c>
      <c r="E117" s="30">
        <v>987.18100000000004</v>
      </c>
    </row>
    <row r="118" spans="1:5" ht="15.75" x14ac:dyDescent="0.2">
      <c r="A118" s="74">
        <v>3045271.773</v>
      </c>
      <c r="B118" s="74" t="s">
        <v>1110</v>
      </c>
      <c r="C118" s="74">
        <v>1143.97</v>
      </c>
      <c r="D118" s="2">
        <v>45042</v>
      </c>
      <c r="E118" s="30"/>
    </row>
    <row r="119" spans="1:5" ht="15.75" x14ac:dyDescent="0.2">
      <c r="A119" s="74">
        <v>3045272.773</v>
      </c>
      <c r="B119" s="74" t="s">
        <v>1111</v>
      </c>
      <c r="C119" s="74">
        <v>1144.97</v>
      </c>
      <c r="D119" s="2">
        <v>45043</v>
      </c>
      <c r="E119" s="30"/>
    </row>
    <row r="120" spans="1:5" ht="15.75" x14ac:dyDescent="0.2">
      <c r="A120" s="74">
        <v>3045273.773</v>
      </c>
      <c r="B120" s="74" t="s">
        <v>1112</v>
      </c>
      <c r="C120" s="74">
        <v>1145.97</v>
      </c>
      <c r="D120" s="2">
        <v>45044</v>
      </c>
      <c r="E120" s="30"/>
    </row>
    <row r="121" spans="1:5" ht="15.75" x14ac:dyDescent="0.2">
      <c r="A121" s="74">
        <v>3045274.773</v>
      </c>
      <c r="B121" s="74" t="s">
        <v>1113</v>
      </c>
      <c r="C121" s="74">
        <v>1146.97</v>
      </c>
      <c r="D121" s="2">
        <v>45045</v>
      </c>
      <c r="E121" s="30"/>
    </row>
    <row r="122" spans="1:5" ht="15.75" x14ac:dyDescent="0.2">
      <c r="A122" s="74">
        <v>3045275.773</v>
      </c>
      <c r="B122" s="74" t="s">
        <v>1114</v>
      </c>
      <c r="C122" s="74">
        <v>1147.97</v>
      </c>
      <c r="D122" s="2">
        <v>45046</v>
      </c>
      <c r="E122" s="30">
        <v>987.24099999999999</v>
      </c>
    </row>
    <row r="123" spans="1:5" ht="15.75" x14ac:dyDescent="0.2">
      <c r="A123" s="74">
        <v>3045276.773</v>
      </c>
      <c r="B123" s="74" t="s">
        <v>1115</v>
      </c>
      <c r="C123" s="74">
        <v>1148.97</v>
      </c>
      <c r="D123" s="2">
        <v>45047</v>
      </c>
      <c r="E123" s="30"/>
    </row>
    <row r="124" spans="1:5" ht="15.75" x14ac:dyDescent="0.2">
      <c r="A124" s="74">
        <v>3045277.773</v>
      </c>
      <c r="B124" s="74" t="s">
        <v>1116</v>
      </c>
      <c r="C124" s="74">
        <v>1149.97</v>
      </c>
      <c r="D124" s="2">
        <v>45048</v>
      </c>
      <c r="E124" s="30"/>
    </row>
    <row r="125" spans="1:5" ht="15.75" x14ac:dyDescent="0.2">
      <c r="A125" s="74">
        <v>3045278.773</v>
      </c>
      <c r="B125" s="74" t="s">
        <v>1117</v>
      </c>
      <c r="C125" s="74">
        <v>1150.97</v>
      </c>
      <c r="D125" s="2">
        <v>45049</v>
      </c>
      <c r="E125" s="30"/>
    </row>
    <row r="126" spans="1:5" ht="15.75" x14ac:dyDescent="0.2">
      <c r="A126" s="74">
        <v>3045279.773</v>
      </c>
      <c r="B126" s="74" t="s">
        <v>1118</v>
      </c>
      <c r="C126" s="74">
        <v>1151.97</v>
      </c>
      <c r="D126" s="2">
        <v>45050</v>
      </c>
      <c r="E126" s="30"/>
    </row>
    <row r="127" spans="1:5" ht="15.75" x14ac:dyDescent="0.2">
      <c r="A127" s="74">
        <v>3045280.773</v>
      </c>
      <c r="B127" s="74" t="s">
        <v>1119</v>
      </c>
      <c r="C127" s="74">
        <v>1152.97</v>
      </c>
      <c r="D127" s="2">
        <v>45051</v>
      </c>
      <c r="E127" s="30">
        <v>987.89099999999996</v>
      </c>
    </row>
    <row r="128" spans="1:5" ht="15.75" x14ac:dyDescent="0.2">
      <c r="A128" s="74">
        <v>3045281.773</v>
      </c>
      <c r="B128" s="74" t="s">
        <v>1120</v>
      </c>
      <c r="C128" s="74">
        <v>1153.97</v>
      </c>
      <c r="D128" s="2">
        <v>45052</v>
      </c>
      <c r="E128" s="30"/>
    </row>
    <row r="129" spans="1:5" ht="15.75" x14ac:dyDescent="0.2">
      <c r="A129" s="74">
        <v>3045282.773</v>
      </c>
      <c r="B129" s="74" t="s">
        <v>1121</v>
      </c>
      <c r="C129" s="74">
        <v>1154.97</v>
      </c>
      <c r="D129" s="2">
        <v>45053</v>
      </c>
      <c r="E129" s="30"/>
    </row>
    <row r="130" spans="1:5" ht="15.75" x14ac:dyDescent="0.2">
      <c r="A130" s="74">
        <v>3045283.773</v>
      </c>
      <c r="B130" s="74" t="s">
        <v>1122</v>
      </c>
      <c r="C130" s="74">
        <v>1155.97</v>
      </c>
      <c r="D130" s="2">
        <v>45054</v>
      </c>
      <c r="E130" s="30"/>
    </row>
    <row r="131" spans="1:5" ht="15.75" x14ac:dyDescent="0.2">
      <c r="A131" s="74">
        <v>3045284.773</v>
      </c>
      <c r="B131" s="74" t="s">
        <v>1123</v>
      </c>
      <c r="C131" s="74">
        <v>1156.97</v>
      </c>
      <c r="D131" s="2">
        <v>45055</v>
      </c>
      <c r="E131" s="30"/>
    </row>
    <row r="132" spans="1:5" ht="15.75" x14ac:dyDescent="0.2">
      <c r="A132" s="74">
        <v>3045285.773</v>
      </c>
      <c r="B132" s="74" t="s">
        <v>1124</v>
      </c>
      <c r="C132" s="74">
        <v>1157.97</v>
      </c>
      <c r="D132" s="2">
        <v>45056</v>
      </c>
      <c r="E132" s="30">
        <v>987.721</v>
      </c>
    </row>
    <row r="133" spans="1:5" ht="15.75" x14ac:dyDescent="0.2">
      <c r="A133" s="74">
        <v>3045286.773</v>
      </c>
      <c r="B133" s="74" t="s">
        <v>1125</v>
      </c>
      <c r="C133" s="74">
        <v>1158.97</v>
      </c>
      <c r="D133" s="2">
        <v>45057</v>
      </c>
      <c r="E133" s="63"/>
    </row>
    <row r="134" spans="1:5" ht="15.75" x14ac:dyDescent="0.2">
      <c r="A134" s="74">
        <v>3045287.773</v>
      </c>
      <c r="B134" s="74" t="s">
        <v>1126</v>
      </c>
      <c r="C134" s="74">
        <v>1159.97</v>
      </c>
      <c r="D134" s="2">
        <v>45058</v>
      </c>
      <c r="E134" s="63"/>
    </row>
    <row r="135" spans="1:5" ht="15.75" x14ac:dyDescent="0.2">
      <c r="A135" s="74">
        <v>3045288.773</v>
      </c>
      <c r="B135" s="74" t="s">
        <v>1127</v>
      </c>
      <c r="C135" s="74">
        <v>1160.97</v>
      </c>
      <c r="D135" s="2">
        <v>45059</v>
      </c>
      <c r="E135" s="63"/>
    </row>
    <row r="136" spans="1:5" ht="15.75" x14ac:dyDescent="0.2">
      <c r="A136" s="74">
        <v>3045289.773</v>
      </c>
      <c r="B136" s="74" t="s">
        <v>1128</v>
      </c>
      <c r="C136" s="74">
        <v>1161.97</v>
      </c>
      <c r="D136" s="2">
        <v>45060</v>
      </c>
      <c r="E136" s="63"/>
    </row>
    <row r="137" spans="1:5" ht="15.75" x14ac:dyDescent="0.2">
      <c r="A137" s="74">
        <v>3045290.773</v>
      </c>
      <c r="B137" s="74" t="s">
        <v>1129</v>
      </c>
      <c r="C137" s="74">
        <v>1162.97</v>
      </c>
      <c r="D137" s="2">
        <v>45061</v>
      </c>
      <c r="E137" s="63"/>
    </row>
    <row r="138" spans="1:5" ht="15.75" x14ac:dyDescent="0.2">
      <c r="A138" s="74">
        <v>3045291.773</v>
      </c>
      <c r="B138" s="74" t="s">
        <v>1130</v>
      </c>
      <c r="C138" s="74">
        <v>1163.97</v>
      </c>
      <c r="D138" s="2">
        <v>45062</v>
      </c>
      <c r="E138" s="63"/>
    </row>
    <row r="139" spans="1:5" ht="15.75" x14ac:dyDescent="0.2">
      <c r="A139" s="74">
        <v>3045292.773</v>
      </c>
      <c r="B139" s="74" t="s">
        <v>1131</v>
      </c>
      <c r="C139" s="74">
        <v>1164.97</v>
      </c>
      <c r="D139" s="2">
        <v>45063</v>
      </c>
      <c r="E139" s="63"/>
    </row>
    <row r="140" spans="1:5" ht="15.75" x14ac:dyDescent="0.2">
      <c r="A140" s="74">
        <v>3045293.773</v>
      </c>
      <c r="B140" s="74" t="s">
        <v>1132</v>
      </c>
      <c r="C140" s="74">
        <v>1165.97</v>
      </c>
      <c r="D140" s="2">
        <v>45064</v>
      </c>
      <c r="E140" s="30">
        <f>1027.001-39.35</f>
        <v>987.65099999999995</v>
      </c>
    </row>
    <row r="141" spans="1:5" ht="15.75" x14ac:dyDescent="0.2">
      <c r="A141" s="74">
        <v>3045294.773</v>
      </c>
      <c r="B141" s="74" t="s">
        <v>1133</v>
      </c>
      <c r="C141" s="74">
        <v>1166.97</v>
      </c>
      <c r="D141" s="2">
        <v>45065</v>
      </c>
      <c r="E141" s="63"/>
    </row>
    <row r="142" spans="1:5" ht="15.75" x14ac:dyDescent="0.2">
      <c r="A142" s="74">
        <v>3045295.773</v>
      </c>
      <c r="B142" s="74" t="s">
        <v>1134</v>
      </c>
      <c r="C142" s="74">
        <v>1167.97</v>
      </c>
      <c r="D142" s="2">
        <v>45066</v>
      </c>
      <c r="E142" s="63"/>
    </row>
    <row r="143" spans="1:5" ht="15.75" x14ac:dyDescent="0.2">
      <c r="A143" s="74">
        <v>3045296.773</v>
      </c>
      <c r="B143" s="74" t="s">
        <v>1135</v>
      </c>
      <c r="C143" s="74">
        <v>1168.97</v>
      </c>
      <c r="D143" s="2">
        <v>45067</v>
      </c>
      <c r="E143" s="63"/>
    </row>
    <row r="144" spans="1:5" ht="15.75" x14ac:dyDescent="0.2">
      <c r="A144" s="74">
        <v>3045297.773</v>
      </c>
      <c r="B144" s="74" t="s">
        <v>1136</v>
      </c>
      <c r="C144" s="74">
        <v>1169.97</v>
      </c>
      <c r="D144" s="2">
        <v>45068</v>
      </c>
      <c r="E144" s="63"/>
    </row>
    <row r="145" spans="1:5" ht="15.75" x14ac:dyDescent="0.2">
      <c r="A145" s="74">
        <v>3045298.773</v>
      </c>
      <c r="B145" s="74" t="s">
        <v>1137</v>
      </c>
      <c r="C145" s="74">
        <v>1170.97</v>
      </c>
      <c r="D145" s="2">
        <v>45069</v>
      </c>
      <c r="E145" s="63"/>
    </row>
    <row r="146" spans="1:5" ht="15.75" x14ac:dyDescent="0.2">
      <c r="A146" s="74">
        <v>3045299.773</v>
      </c>
      <c r="B146" s="74" t="s">
        <v>1138</v>
      </c>
      <c r="C146" s="74">
        <v>1171.97</v>
      </c>
      <c r="D146" s="2">
        <v>45070</v>
      </c>
      <c r="E146" s="63"/>
    </row>
    <row r="147" spans="1:5" ht="15.75" x14ac:dyDescent="0.2">
      <c r="A147" s="74">
        <v>3045300.773</v>
      </c>
      <c r="B147" s="74" t="s">
        <v>1139</v>
      </c>
      <c r="C147" s="74">
        <v>1172.97</v>
      </c>
      <c r="D147" s="2">
        <v>45071</v>
      </c>
      <c r="E147" s="30">
        <f>1027.001-40.93</f>
        <v>986.07100000000003</v>
      </c>
    </row>
    <row r="148" spans="1:5" ht="15.75" x14ac:dyDescent="0.2">
      <c r="A148" s="74">
        <v>3045301.773</v>
      </c>
      <c r="B148" s="74" t="s">
        <v>1140</v>
      </c>
      <c r="C148" s="74">
        <v>1173.97</v>
      </c>
      <c r="D148" s="2">
        <v>45072</v>
      </c>
      <c r="E148" s="63"/>
    </row>
    <row r="149" spans="1:5" ht="15.75" x14ac:dyDescent="0.2">
      <c r="A149" s="74">
        <v>3045302.773</v>
      </c>
      <c r="B149" s="74" t="s">
        <v>1141</v>
      </c>
      <c r="C149" s="74">
        <v>1174.97</v>
      </c>
      <c r="D149" s="2">
        <v>45073</v>
      </c>
      <c r="E149" s="63"/>
    </row>
    <row r="150" spans="1:5" ht="15.75" x14ac:dyDescent="0.2">
      <c r="A150" s="74">
        <v>3045303.773</v>
      </c>
      <c r="B150" s="74" t="s">
        <v>1142</v>
      </c>
      <c r="C150" s="74">
        <v>1175.97</v>
      </c>
      <c r="D150" s="2">
        <v>45074</v>
      </c>
      <c r="E150" s="63"/>
    </row>
    <row r="151" spans="1:5" ht="15.75" x14ac:dyDescent="0.2">
      <c r="A151" s="74">
        <v>3045304.773</v>
      </c>
      <c r="B151" s="74" t="s">
        <v>1143</v>
      </c>
      <c r="C151" s="74">
        <v>1176.97</v>
      </c>
      <c r="D151" s="2">
        <v>45075</v>
      </c>
      <c r="E151" s="63"/>
    </row>
    <row r="152" spans="1:5" ht="15.75" x14ac:dyDescent="0.2">
      <c r="A152" s="74">
        <v>3045305.773</v>
      </c>
      <c r="B152" s="74" t="s">
        <v>1144</v>
      </c>
      <c r="C152" s="74">
        <v>1177.97</v>
      </c>
      <c r="D152" s="2">
        <v>45076</v>
      </c>
      <c r="E152" s="63"/>
    </row>
    <row r="153" spans="1:5" ht="15.75" x14ac:dyDescent="0.2">
      <c r="A153" s="74">
        <v>3045306.773</v>
      </c>
      <c r="B153" s="74" t="s">
        <v>1145</v>
      </c>
      <c r="C153" s="74">
        <v>1178.97</v>
      </c>
      <c r="D153" s="2">
        <v>45077</v>
      </c>
      <c r="E153" s="63"/>
    </row>
    <row r="154" spans="1:5" ht="15.75" x14ac:dyDescent="0.2">
      <c r="A154" s="74">
        <v>3045307.773</v>
      </c>
      <c r="B154" s="74" t="s">
        <v>1146</v>
      </c>
      <c r="C154" s="74">
        <v>1179.97</v>
      </c>
      <c r="D154" s="2">
        <v>45078</v>
      </c>
      <c r="E154" s="30">
        <f>1027.001-39.42</f>
        <v>987.58100000000002</v>
      </c>
    </row>
    <row r="155" spans="1:5" ht="15.75" x14ac:dyDescent="0.2">
      <c r="A155" s="74">
        <v>3045308.773</v>
      </c>
      <c r="B155" s="74" t="s">
        <v>1147</v>
      </c>
      <c r="C155" s="74">
        <v>1180.97</v>
      </c>
      <c r="D155" s="2">
        <v>45079</v>
      </c>
      <c r="E155" s="63"/>
    </row>
    <row r="156" spans="1:5" ht="15.75" x14ac:dyDescent="0.2">
      <c r="A156" s="74">
        <v>3045309.773</v>
      </c>
      <c r="B156" s="74" t="s">
        <v>1148</v>
      </c>
      <c r="C156" s="74">
        <v>1181.97</v>
      </c>
      <c r="D156" s="2">
        <v>45080</v>
      </c>
      <c r="E156" s="63"/>
    </row>
    <row r="157" spans="1:5" ht="15.75" x14ac:dyDescent="0.2">
      <c r="A157" s="74">
        <v>3045310.773</v>
      </c>
      <c r="B157" s="74" t="s">
        <v>1149</v>
      </c>
      <c r="C157" s="74">
        <v>1182.97</v>
      </c>
      <c r="D157" s="2">
        <v>45081</v>
      </c>
      <c r="E157" s="63"/>
    </row>
    <row r="158" spans="1:5" ht="15.75" x14ac:dyDescent="0.2">
      <c r="A158" s="74">
        <v>3045311.773</v>
      </c>
      <c r="B158" s="74" t="s">
        <v>1150</v>
      </c>
      <c r="C158" s="74">
        <v>1183.97</v>
      </c>
      <c r="D158" s="2">
        <v>45082</v>
      </c>
      <c r="E158" s="63"/>
    </row>
    <row r="159" spans="1:5" ht="15.75" x14ac:dyDescent="0.2">
      <c r="A159" s="74">
        <v>3045312.773</v>
      </c>
      <c r="B159" s="74" t="s">
        <v>1151</v>
      </c>
      <c r="C159" s="74">
        <v>1184.97</v>
      </c>
      <c r="D159" s="2">
        <v>45083</v>
      </c>
      <c r="E159" s="63"/>
    </row>
    <row r="160" spans="1:5" ht="15.75" x14ac:dyDescent="0.2">
      <c r="A160" s="74">
        <v>3045313.773</v>
      </c>
      <c r="B160" s="74" t="s">
        <v>1152</v>
      </c>
      <c r="C160" s="74">
        <v>1185.97</v>
      </c>
      <c r="D160" s="2">
        <v>45084</v>
      </c>
      <c r="E160" s="63"/>
    </row>
    <row r="161" spans="1:5" ht="15.75" x14ac:dyDescent="0.2">
      <c r="A161" s="74">
        <v>3045314.773</v>
      </c>
      <c r="B161" s="74" t="s">
        <v>1153</v>
      </c>
      <c r="C161" s="74">
        <v>1186.97</v>
      </c>
      <c r="D161" s="2">
        <v>45085</v>
      </c>
      <c r="E161" s="30">
        <f>1027.001-39.56</f>
        <v>987.44100000000003</v>
      </c>
    </row>
    <row r="162" spans="1:5" ht="15.75" x14ac:dyDescent="0.2">
      <c r="A162" s="74">
        <v>3045315.773</v>
      </c>
      <c r="B162" s="74" t="s">
        <v>1154</v>
      </c>
      <c r="C162" s="74">
        <v>1187.97</v>
      </c>
      <c r="D162" s="2">
        <v>45086</v>
      </c>
      <c r="E162" s="63"/>
    </row>
    <row r="163" spans="1:5" ht="15.75" x14ac:dyDescent="0.2">
      <c r="A163" s="74">
        <v>3045316.773</v>
      </c>
      <c r="B163" s="74" t="s">
        <v>1155</v>
      </c>
      <c r="C163" s="74">
        <v>1188.97</v>
      </c>
      <c r="D163" s="2">
        <v>45087</v>
      </c>
      <c r="E163" s="63"/>
    </row>
    <row r="164" spans="1:5" ht="15.75" x14ac:dyDescent="0.2">
      <c r="A164" s="74">
        <v>3045317.773</v>
      </c>
      <c r="B164" s="74" t="s">
        <v>1156</v>
      </c>
      <c r="C164" s="74">
        <v>1189.97</v>
      </c>
      <c r="D164" s="2">
        <v>45088</v>
      </c>
      <c r="E164" s="63"/>
    </row>
    <row r="165" spans="1:5" ht="15.75" x14ac:dyDescent="0.2">
      <c r="A165" s="74">
        <v>3045318.773</v>
      </c>
      <c r="B165" s="74" t="s">
        <v>1157</v>
      </c>
      <c r="C165" s="74">
        <v>1190.97</v>
      </c>
      <c r="D165" s="2">
        <v>45089</v>
      </c>
      <c r="E165" s="63"/>
    </row>
    <row r="166" spans="1:5" ht="15.75" x14ac:dyDescent="0.2">
      <c r="A166" s="74">
        <v>3045319.773</v>
      </c>
      <c r="B166" s="74" t="s">
        <v>1158</v>
      </c>
      <c r="C166" s="74">
        <v>1191.97</v>
      </c>
      <c r="D166" s="2">
        <v>45090</v>
      </c>
      <c r="E166" s="63"/>
    </row>
    <row r="167" spans="1:5" ht="15.75" x14ac:dyDescent="0.2">
      <c r="A167" s="74">
        <v>3045320.773</v>
      </c>
      <c r="B167" s="74" t="s">
        <v>1159</v>
      </c>
      <c r="C167" s="74">
        <v>1192.97</v>
      </c>
      <c r="D167" s="2">
        <v>45091</v>
      </c>
      <c r="E167" s="63"/>
    </row>
    <row r="168" spans="1:5" ht="15.75" x14ac:dyDescent="0.2">
      <c r="A168" s="74">
        <v>3045321.773</v>
      </c>
      <c r="B168" s="74" t="s">
        <v>1160</v>
      </c>
      <c r="C168" s="74">
        <v>1193.97</v>
      </c>
      <c r="D168" s="2">
        <v>45092</v>
      </c>
      <c r="E168" s="30">
        <f>1027.001-39.66</f>
        <v>987.34100000000001</v>
      </c>
    </row>
    <row r="169" spans="1:5" ht="15.75" x14ac:dyDescent="0.2">
      <c r="A169" s="74">
        <v>3045322.773</v>
      </c>
      <c r="B169" s="74" t="s">
        <v>1161</v>
      </c>
      <c r="C169" s="74">
        <v>1194.97</v>
      </c>
      <c r="D169" s="2">
        <v>45093</v>
      </c>
      <c r="E169" s="63"/>
    </row>
    <row r="170" spans="1:5" ht="15.75" x14ac:dyDescent="0.2">
      <c r="A170" s="74">
        <v>3045323.773</v>
      </c>
      <c r="B170" s="74" t="s">
        <v>1162</v>
      </c>
      <c r="C170" s="74">
        <v>1195.97</v>
      </c>
      <c r="D170" s="2">
        <v>45094</v>
      </c>
      <c r="E170" s="63"/>
    </row>
    <row r="171" spans="1:5" ht="15.75" x14ac:dyDescent="0.2">
      <c r="A171" s="74">
        <v>3045324.773</v>
      </c>
      <c r="B171" s="74" t="s">
        <v>1163</v>
      </c>
      <c r="C171" s="74">
        <v>1196.97</v>
      </c>
      <c r="D171" s="2">
        <v>45095</v>
      </c>
      <c r="E171" s="63"/>
    </row>
    <row r="172" spans="1:5" ht="15.75" x14ac:dyDescent="0.2">
      <c r="A172" s="74">
        <v>3045325.773</v>
      </c>
      <c r="B172" s="74" t="s">
        <v>1164</v>
      </c>
      <c r="C172" s="74">
        <v>1197.97</v>
      </c>
      <c r="D172" s="2">
        <v>45096</v>
      </c>
      <c r="E172" s="63"/>
    </row>
    <row r="173" spans="1:5" ht="15.75" x14ac:dyDescent="0.2">
      <c r="A173" s="74">
        <v>3045326.773</v>
      </c>
      <c r="B173" s="74" t="s">
        <v>1165</v>
      </c>
      <c r="C173" s="74">
        <v>1198.97</v>
      </c>
      <c r="D173" s="2">
        <v>45097</v>
      </c>
      <c r="E173" s="30">
        <f>1027.001-40.83</f>
        <v>986.17099999999994</v>
      </c>
    </row>
    <row r="174" spans="1:5" ht="15.75" x14ac:dyDescent="0.2">
      <c r="A174" s="74">
        <v>3045327.773</v>
      </c>
      <c r="B174" s="74" t="s">
        <v>1166</v>
      </c>
      <c r="C174" s="74">
        <v>1199.97</v>
      </c>
      <c r="D174" s="2">
        <v>45098</v>
      </c>
      <c r="E174" s="30"/>
    </row>
    <row r="175" spans="1:5" ht="15.75" x14ac:dyDescent="0.2">
      <c r="A175" s="74">
        <v>3045328.773</v>
      </c>
      <c r="B175" s="74" t="s">
        <v>1167</v>
      </c>
      <c r="C175" s="74">
        <v>1200.97</v>
      </c>
      <c r="D175" s="2">
        <v>45099</v>
      </c>
      <c r="E175" s="30"/>
    </row>
    <row r="176" spans="1:5" ht="15.75" x14ac:dyDescent="0.2">
      <c r="A176" s="74">
        <v>3045329.773</v>
      </c>
      <c r="B176" s="74" t="s">
        <v>1168</v>
      </c>
      <c r="C176" s="74">
        <v>1201.97</v>
      </c>
      <c r="D176" s="2">
        <v>45100</v>
      </c>
      <c r="E176" s="30"/>
    </row>
    <row r="177" spans="1:5" ht="15.75" x14ac:dyDescent="0.2">
      <c r="A177" s="74">
        <v>3045330.773</v>
      </c>
      <c r="B177" s="74" t="s">
        <v>1169</v>
      </c>
      <c r="C177" s="74">
        <v>1202.97</v>
      </c>
      <c r="D177" s="2">
        <v>45101</v>
      </c>
      <c r="E177" s="30">
        <v>987.11</v>
      </c>
    </row>
    <row r="178" spans="1:5" ht="15.75" x14ac:dyDescent="0.2">
      <c r="A178" s="74">
        <v>3045331.773</v>
      </c>
      <c r="B178" s="74" t="s">
        <v>1170</v>
      </c>
      <c r="C178" s="74">
        <v>1203.97</v>
      </c>
      <c r="D178" s="2">
        <v>45102</v>
      </c>
      <c r="E178" s="30">
        <v>987.22</v>
      </c>
    </row>
    <row r="179" spans="1:5" ht="15.75" x14ac:dyDescent="0.2">
      <c r="A179" s="74">
        <v>3045332.773</v>
      </c>
      <c r="B179" s="74" t="s">
        <v>1171</v>
      </c>
      <c r="C179" s="74">
        <v>1204.97</v>
      </c>
      <c r="D179" s="2">
        <v>45103</v>
      </c>
      <c r="E179" s="30">
        <v>987.34</v>
      </c>
    </row>
    <row r="180" spans="1:5" ht="15.75" x14ac:dyDescent="0.2">
      <c r="A180" s="74">
        <v>3045333.773</v>
      </c>
      <c r="B180" s="74" t="s">
        <v>1172</v>
      </c>
      <c r="C180" s="74">
        <v>1205.97</v>
      </c>
      <c r="D180" s="2">
        <v>45104</v>
      </c>
      <c r="E180" s="30">
        <v>987.41</v>
      </c>
    </row>
    <row r="181" spans="1:5" ht="15.75" x14ac:dyDescent="0.2">
      <c r="A181" s="74">
        <v>3045334.773</v>
      </c>
      <c r="B181" s="74" t="s">
        <v>1173</v>
      </c>
      <c r="C181" s="74">
        <v>1206.97</v>
      </c>
      <c r="D181" s="2">
        <v>45105</v>
      </c>
      <c r="E181" s="30">
        <v>987.41</v>
      </c>
    </row>
    <row r="182" spans="1:5" ht="15.75" x14ac:dyDescent="0.2">
      <c r="A182" s="74">
        <v>3045335.773</v>
      </c>
      <c r="B182" s="74" t="s">
        <v>1174</v>
      </c>
      <c r="C182" s="74">
        <v>1207.97</v>
      </c>
      <c r="D182" s="2">
        <v>45106</v>
      </c>
      <c r="E182" s="30">
        <v>987.4</v>
      </c>
    </row>
    <row r="183" spans="1:5" ht="15.75" x14ac:dyDescent="0.2">
      <c r="A183" s="74">
        <v>3045336.773</v>
      </c>
      <c r="B183" s="74" t="s">
        <v>1175</v>
      </c>
      <c r="C183" s="74">
        <v>1208.97</v>
      </c>
      <c r="D183" s="2">
        <v>45107</v>
      </c>
      <c r="E183" s="30">
        <v>987.42</v>
      </c>
    </row>
    <row r="184" spans="1:5" ht="15.75" x14ac:dyDescent="0.2">
      <c r="A184" s="74">
        <v>3045337.773</v>
      </c>
      <c r="B184" s="74" t="s">
        <v>1176</v>
      </c>
      <c r="C184" s="74">
        <v>1209.97</v>
      </c>
      <c r="D184" s="2">
        <v>45108</v>
      </c>
      <c r="E184" s="30">
        <v>987.43</v>
      </c>
    </row>
    <row r="185" spans="1:5" ht="15.75" x14ac:dyDescent="0.2">
      <c r="A185" s="74">
        <v>3045338.773</v>
      </c>
      <c r="B185" s="74" t="s">
        <v>1177</v>
      </c>
      <c r="C185" s="74">
        <v>1210.97</v>
      </c>
      <c r="D185" s="2">
        <v>45109</v>
      </c>
      <c r="E185" s="30">
        <v>987.41</v>
      </c>
    </row>
    <row r="186" spans="1:5" ht="15.75" x14ac:dyDescent="0.2">
      <c r="A186" s="74">
        <v>3045339.773</v>
      </c>
      <c r="B186" s="74" t="s">
        <v>1178</v>
      </c>
      <c r="C186" s="74">
        <v>1211.97</v>
      </c>
      <c r="D186" s="2">
        <v>45110</v>
      </c>
      <c r="E186" s="30">
        <v>987.4</v>
      </c>
    </row>
    <row r="187" spans="1:5" ht="15.75" x14ac:dyDescent="0.2">
      <c r="A187" s="74">
        <v>3045340.773</v>
      </c>
      <c r="B187" s="74" t="s">
        <v>1179</v>
      </c>
      <c r="C187" s="74">
        <v>1212.97</v>
      </c>
      <c r="D187" s="2">
        <v>45111</v>
      </c>
      <c r="E187" s="30">
        <v>987.3</v>
      </c>
    </row>
    <row r="188" spans="1:5" ht="15.75" x14ac:dyDescent="0.2">
      <c r="A188" s="74">
        <v>3045341.773</v>
      </c>
      <c r="B188" s="74" t="s">
        <v>1180</v>
      </c>
      <c r="C188" s="74">
        <v>1213.97</v>
      </c>
      <c r="D188" s="2">
        <v>45112</v>
      </c>
      <c r="E188" s="30">
        <v>987.42</v>
      </c>
    </row>
    <row r="189" spans="1:5" ht="15.75" x14ac:dyDescent="0.2">
      <c r="A189" s="74">
        <v>3045342.773</v>
      </c>
      <c r="B189" s="74" t="s">
        <v>1181</v>
      </c>
      <c r="C189" s="74">
        <v>1214.97</v>
      </c>
      <c r="D189" s="2">
        <v>45113</v>
      </c>
      <c r="E189" s="30">
        <v>987.44</v>
      </c>
    </row>
    <row r="190" spans="1:5" ht="15.75" x14ac:dyDescent="0.2">
      <c r="A190" s="74">
        <v>3045343.773</v>
      </c>
      <c r="B190" s="74" t="s">
        <v>1182</v>
      </c>
      <c r="C190" s="74">
        <v>1215.97</v>
      </c>
      <c r="D190" s="2">
        <v>45114</v>
      </c>
      <c r="E190" s="30">
        <v>987.47</v>
      </c>
    </row>
    <row r="191" spans="1:5" ht="15.75" x14ac:dyDescent="0.2">
      <c r="A191" s="74">
        <v>3045344.773</v>
      </c>
      <c r="B191" s="74" t="s">
        <v>1183</v>
      </c>
      <c r="C191" s="74">
        <v>1216.97</v>
      </c>
      <c r="D191" s="2">
        <v>45115</v>
      </c>
      <c r="E191" s="30">
        <v>987.6</v>
      </c>
    </row>
    <row r="192" spans="1:5" ht="15.75" x14ac:dyDescent="0.2">
      <c r="A192" s="74">
        <v>3045345.773</v>
      </c>
      <c r="B192" s="74" t="s">
        <v>1184</v>
      </c>
      <c r="C192" s="74">
        <v>1217.97</v>
      </c>
      <c r="D192" s="2">
        <v>45116</v>
      </c>
      <c r="E192" s="30">
        <v>988.12</v>
      </c>
    </row>
    <row r="193" spans="1:5" ht="15.75" x14ac:dyDescent="0.2">
      <c r="A193" s="74">
        <v>3045346.773</v>
      </c>
      <c r="B193" s="74" t="s">
        <v>1185</v>
      </c>
      <c r="C193" s="74">
        <v>1218.97</v>
      </c>
      <c r="D193" s="2">
        <v>45117</v>
      </c>
      <c r="E193" s="30">
        <v>988.83</v>
      </c>
    </row>
    <row r="194" spans="1:5" ht="15.75" x14ac:dyDescent="0.2">
      <c r="A194" s="74">
        <v>3045347.773</v>
      </c>
      <c r="B194" s="74" t="s">
        <v>1186</v>
      </c>
      <c r="C194" s="74">
        <v>1219.97</v>
      </c>
      <c r="D194" s="2">
        <v>45118</v>
      </c>
      <c r="E194" s="30">
        <v>988.83</v>
      </c>
    </row>
    <row r="195" spans="1:5" ht="15.75" x14ac:dyDescent="0.2">
      <c r="A195" s="74">
        <v>3045348.773</v>
      </c>
      <c r="B195" s="74" t="s">
        <v>1187</v>
      </c>
      <c r="C195" s="74">
        <v>1220.97</v>
      </c>
      <c r="D195" s="2">
        <v>45119</v>
      </c>
      <c r="E195" s="30">
        <v>989.1</v>
      </c>
    </row>
    <row r="196" spans="1:5" ht="15.75" x14ac:dyDescent="0.2">
      <c r="A196" s="74">
        <v>3045349.773</v>
      </c>
      <c r="B196" s="74" t="s">
        <v>1188</v>
      </c>
      <c r="C196" s="74">
        <v>1221.97</v>
      </c>
      <c r="D196" s="2">
        <v>45120</v>
      </c>
      <c r="E196" s="30">
        <v>989.28</v>
      </c>
    </row>
    <row r="197" spans="1:5" ht="15.75" x14ac:dyDescent="0.2">
      <c r="A197" s="74">
        <v>3045350.773</v>
      </c>
      <c r="B197" s="74" t="s">
        <v>1189</v>
      </c>
      <c r="C197" s="74">
        <v>1222.97</v>
      </c>
      <c r="D197" s="2">
        <v>45121</v>
      </c>
      <c r="E197" s="30">
        <v>989.35</v>
      </c>
    </row>
    <row r="198" spans="1:5" ht="15.75" x14ac:dyDescent="0.2">
      <c r="A198" s="74">
        <v>3045351.773</v>
      </c>
      <c r="B198" s="74" t="s">
        <v>1190</v>
      </c>
      <c r="C198" s="74">
        <v>1223.97</v>
      </c>
      <c r="D198" s="2">
        <v>45122</v>
      </c>
      <c r="E198" s="30">
        <v>989.61</v>
      </c>
    </row>
    <row r="199" spans="1:5" ht="15.75" x14ac:dyDescent="0.2">
      <c r="A199" s="74">
        <v>3045352.773</v>
      </c>
      <c r="B199" s="74" t="s">
        <v>1191</v>
      </c>
      <c r="C199" s="74">
        <v>1224.97</v>
      </c>
      <c r="D199" s="2">
        <v>45123</v>
      </c>
      <c r="E199" s="30">
        <v>989.82</v>
      </c>
    </row>
    <row r="200" spans="1:5" ht="15.75" x14ac:dyDescent="0.2">
      <c r="A200" s="74">
        <v>3045353.773</v>
      </c>
      <c r="B200" s="74" t="s">
        <v>1192</v>
      </c>
      <c r="C200" s="74">
        <v>1225.97</v>
      </c>
      <c r="D200" s="2">
        <v>45124</v>
      </c>
      <c r="E200" s="30">
        <v>989.98</v>
      </c>
    </row>
    <row r="201" spans="1:5" ht="15.75" x14ac:dyDescent="0.2">
      <c r="A201" s="74">
        <v>3045354.773</v>
      </c>
      <c r="B201" s="74" t="s">
        <v>1193</v>
      </c>
      <c r="C201" s="74">
        <v>1226.97</v>
      </c>
      <c r="D201" s="2">
        <v>45125</v>
      </c>
      <c r="E201" s="30">
        <v>990.11</v>
      </c>
    </row>
    <row r="202" spans="1:5" ht="15.75" x14ac:dyDescent="0.2">
      <c r="A202" s="74">
        <v>3045355.773</v>
      </c>
      <c r="B202" s="74" t="s">
        <v>1194</v>
      </c>
      <c r="C202" s="74">
        <v>1227.97</v>
      </c>
      <c r="D202" s="2">
        <v>45126</v>
      </c>
      <c r="E202" s="30">
        <v>990.23</v>
      </c>
    </row>
    <row r="203" spans="1:5" ht="15.75" x14ac:dyDescent="0.2">
      <c r="A203" s="74">
        <v>3045356.773</v>
      </c>
      <c r="B203" s="74" t="s">
        <v>1195</v>
      </c>
      <c r="C203" s="74">
        <v>1228.97</v>
      </c>
      <c r="D203" s="2">
        <v>45127</v>
      </c>
      <c r="E203" s="30">
        <v>990.33</v>
      </c>
    </row>
    <row r="204" spans="1:5" ht="15.75" x14ac:dyDescent="0.2">
      <c r="A204" s="74">
        <v>3045357.773</v>
      </c>
      <c r="B204" s="74" t="s">
        <v>1196</v>
      </c>
      <c r="C204" s="74">
        <v>1229.97</v>
      </c>
      <c r="D204" s="2">
        <v>45128</v>
      </c>
      <c r="E204" s="30">
        <v>990.4</v>
      </c>
    </row>
    <row r="205" spans="1:5" ht="15.75" x14ac:dyDescent="0.2">
      <c r="A205" s="74">
        <v>3045358.773</v>
      </c>
      <c r="B205" s="74" t="s">
        <v>1197</v>
      </c>
      <c r="C205" s="74">
        <v>1230.97</v>
      </c>
      <c r="D205" s="2">
        <v>45129</v>
      </c>
      <c r="E205" s="30">
        <v>990.48</v>
      </c>
    </row>
    <row r="206" spans="1:5" ht="15.75" x14ac:dyDescent="0.2">
      <c r="A206" s="74">
        <v>3045359.773</v>
      </c>
      <c r="B206" s="74" t="s">
        <v>1198</v>
      </c>
      <c r="C206" s="74">
        <v>1231.97</v>
      </c>
      <c r="D206" s="2">
        <v>45130</v>
      </c>
      <c r="E206" s="30">
        <v>990.56</v>
      </c>
    </row>
    <row r="207" spans="1:5" ht="15.75" x14ac:dyDescent="0.2">
      <c r="A207" s="74">
        <v>3045360.773</v>
      </c>
      <c r="B207" s="74" t="s">
        <v>1199</v>
      </c>
      <c r="C207" s="74">
        <v>1232.97</v>
      </c>
      <c r="D207" s="2">
        <v>45131</v>
      </c>
      <c r="E207" s="30">
        <v>990.63</v>
      </c>
    </row>
    <row r="208" spans="1:5" ht="15.75" x14ac:dyDescent="0.2">
      <c r="A208" s="74">
        <v>3045361.773</v>
      </c>
      <c r="B208" s="74" t="s">
        <v>1200</v>
      </c>
      <c r="C208" s="74">
        <v>1233.97</v>
      </c>
      <c r="D208" s="2">
        <v>45132</v>
      </c>
      <c r="E208" s="30">
        <v>990.66</v>
      </c>
    </row>
    <row r="209" spans="1:5" ht="15.75" x14ac:dyDescent="0.2">
      <c r="A209" s="74">
        <v>3045362.773</v>
      </c>
      <c r="B209" s="74" t="s">
        <v>1201</v>
      </c>
      <c r="C209" s="74">
        <v>1234.97</v>
      </c>
      <c r="D209" s="2">
        <v>45133</v>
      </c>
      <c r="E209" s="30">
        <v>990.7</v>
      </c>
    </row>
    <row r="210" spans="1:5" ht="15.75" x14ac:dyDescent="0.2">
      <c r="A210" s="74">
        <v>3045363.773</v>
      </c>
      <c r="B210" s="74" t="s">
        <v>1202</v>
      </c>
      <c r="C210" s="74">
        <v>1235.97</v>
      </c>
      <c r="D210" s="2">
        <v>45134</v>
      </c>
      <c r="E210" s="30">
        <v>990.74</v>
      </c>
    </row>
    <row r="211" spans="1:5" ht="15.75" x14ac:dyDescent="0.2">
      <c r="A211" s="74">
        <v>3045364.773</v>
      </c>
      <c r="B211" s="74" t="s">
        <v>1203</v>
      </c>
      <c r="C211" s="74">
        <v>1236.97</v>
      </c>
      <c r="D211" s="2">
        <v>45135</v>
      </c>
      <c r="E211" s="30">
        <v>990.76</v>
      </c>
    </row>
    <row r="212" spans="1:5" ht="15.75" x14ac:dyDescent="0.2">
      <c r="A212" s="74">
        <v>3045365.773</v>
      </c>
      <c r="B212" s="74" t="s">
        <v>1204</v>
      </c>
      <c r="C212" s="74">
        <v>1237.97</v>
      </c>
      <c r="D212" s="2">
        <v>45136</v>
      </c>
      <c r="E212" s="30">
        <v>990.79</v>
      </c>
    </row>
    <row r="213" spans="1:5" ht="15.75" x14ac:dyDescent="0.2">
      <c r="A213" s="74">
        <v>3045366.773</v>
      </c>
      <c r="B213" s="74" t="s">
        <v>1205</v>
      </c>
      <c r="C213" s="74">
        <v>1238.97</v>
      </c>
      <c r="D213" s="2">
        <v>45137</v>
      </c>
      <c r="E213" s="30">
        <v>990.81</v>
      </c>
    </row>
    <row r="214" spans="1:5" ht="15.75" x14ac:dyDescent="0.2">
      <c r="A214" s="74">
        <v>3045367.773</v>
      </c>
      <c r="B214" s="74" t="s">
        <v>1206</v>
      </c>
      <c r="C214" s="74">
        <v>1239.97</v>
      </c>
      <c r="D214" s="2">
        <v>45138</v>
      </c>
      <c r="E214" s="30">
        <v>990.83</v>
      </c>
    </row>
    <row r="215" spans="1:5" ht="15.75" x14ac:dyDescent="0.2">
      <c r="A215" s="74">
        <v>3045368.773</v>
      </c>
      <c r="B215" s="74" t="s">
        <v>1207</v>
      </c>
      <c r="C215" s="74">
        <v>1240.97</v>
      </c>
      <c r="D215" s="2">
        <v>45139</v>
      </c>
      <c r="E215" s="30">
        <v>990.84</v>
      </c>
    </row>
    <row r="216" spans="1:5" ht="15.75" x14ac:dyDescent="0.2">
      <c r="A216" s="74">
        <v>3045369.773</v>
      </c>
      <c r="B216" s="74" t="s">
        <v>1208</v>
      </c>
      <c r="C216" s="74">
        <v>1241.97</v>
      </c>
      <c r="D216" s="2">
        <v>45140</v>
      </c>
      <c r="E216" s="30">
        <v>990.85</v>
      </c>
    </row>
    <row r="217" spans="1:5" ht="15.75" x14ac:dyDescent="0.2">
      <c r="A217" s="74">
        <v>3045370.773</v>
      </c>
      <c r="B217" s="74" t="s">
        <v>1209</v>
      </c>
      <c r="C217" s="74">
        <v>1242.97</v>
      </c>
      <c r="D217" s="2">
        <v>45141</v>
      </c>
      <c r="E217" s="30">
        <v>990.87599999999998</v>
      </c>
    </row>
    <row r="218" spans="1:5" ht="15.75" x14ac:dyDescent="0.2">
      <c r="A218" s="74">
        <v>3045371.773</v>
      </c>
      <c r="B218" s="74" t="s">
        <v>1210</v>
      </c>
      <c r="C218" s="74">
        <v>1243.97</v>
      </c>
      <c r="D218" s="2">
        <v>45142</v>
      </c>
      <c r="E218" s="30">
        <v>990.88300000000004</v>
      </c>
    </row>
    <row r="219" spans="1:5" ht="15.75" x14ac:dyDescent="0.2">
      <c r="A219" s="74">
        <v>3045372.773</v>
      </c>
      <c r="B219" s="74" t="s">
        <v>1211</v>
      </c>
      <c r="C219" s="74">
        <v>1244.97</v>
      </c>
      <c r="D219" s="2">
        <v>45143</v>
      </c>
      <c r="E219" s="30">
        <v>990.90599999999995</v>
      </c>
    </row>
    <row r="220" spans="1:5" ht="15.75" x14ac:dyDescent="0.2">
      <c r="A220" s="74">
        <v>3045373.773</v>
      </c>
      <c r="B220" s="74" t="s">
        <v>1212</v>
      </c>
      <c r="C220" s="74">
        <v>1245.97</v>
      </c>
      <c r="D220" s="2">
        <v>45144</v>
      </c>
      <c r="E220" s="30">
        <v>990.92499999999995</v>
      </c>
    </row>
    <row r="221" spans="1:5" ht="15.75" x14ac:dyDescent="0.2">
      <c r="A221" s="74">
        <v>3045374.773</v>
      </c>
      <c r="B221" s="74" t="s">
        <v>1213</v>
      </c>
      <c r="C221" s="74">
        <v>1246.97</v>
      </c>
      <c r="D221" s="2">
        <v>45145</v>
      </c>
      <c r="E221" s="30">
        <v>990.923</v>
      </c>
    </row>
    <row r="222" spans="1:5" ht="15.75" x14ac:dyDescent="0.2">
      <c r="A222" s="74">
        <v>3045375.773</v>
      </c>
      <c r="B222" s="74" t="s">
        <v>1214</v>
      </c>
      <c r="C222" s="74">
        <v>1247.97</v>
      </c>
      <c r="D222" s="2">
        <v>45146</v>
      </c>
      <c r="E222" s="30">
        <v>990.93200000000002</v>
      </c>
    </row>
    <row r="223" spans="1:5" ht="15.75" x14ac:dyDescent="0.2">
      <c r="A223" s="74">
        <v>3045376.773</v>
      </c>
      <c r="B223" s="74" t="s">
        <v>1215</v>
      </c>
      <c r="C223" s="74">
        <v>1248.97</v>
      </c>
      <c r="D223" s="2">
        <v>45147</v>
      </c>
      <c r="E223" s="30">
        <v>990.93399999999997</v>
      </c>
    </row>
    <row r="224" spans="1:5" ht="15.75" x14ac:dyDescent="0.2">
      <c r="A224" s="74">
        <v>3045377.773</v>
      </c>
      <c r="B224" s="74" t="s">
        <v>1216</v>
      </c>
      <c r="C224" s="74">
        <v>1249.97</v>
      </c>
      <c r="D224" s="2">
        <v>45148</v>
      </c>
      <c r="E224" s="63"/>
    </row>
    <row r="225" spans="1:5" ht="15.75" x14ac:dyDescent="0.2">
      <c r="A225" s="74">
        <v>3045378.773</v>
      </c>
      <c r="B225" s="74" t="s">
        <v>1217</v>
      </c>
      <c r="C225" s="74">
        <v>1250.97</v>
      </c>
      <c r="D225" s="2">
        <v>45149</v>
      </c>
      <c r="E225" s="30">
        <v>990.94899999999996</v>
      </c>
    </row>
    <row r="226" spans="1:5" ht="15.75" x14ac:dyDescent="0.2">
      <c r="A226" s="74">
        <v>3045379.773</v>
      </c>
      <c r="B226" s="74" t="s">
        <v>1218</v>
      </c>
      <c r="C226" s="74">
        <v>1251.97</v>
      </c>
      <c r="D226" s="2">
        <v>45150</v>
      </c>
      <c r="E226" s="30">
        <v>990.92100000000005</v>
      </c>
    </row>
    <row r="227" spans="1:5" ht="15.75" x14ac:dyDescent="0.2">
      <c r="A227" s="74">
        <v>3045380.773</v>
      </c>
      <c r="B227" s="74" t="s">
        <v>1219</v>
      </c>
      <c r="C227" s="74">
        <v>1252.97</v>
      </c>
      <c r="D227" s="2">
        <v>45151</v>
      </c>
      <c r="E227" s="30">
        <v>990.92</v>
      </c>
    </row>
    <row r="228" spans="1:5" ht="15.75" x14ac:dyDescent="0.2">
      <c r="A228" s="74">
        <v>3045381.773</v>
      </c>
      <c r="B228" s="74" t="s">
        <v>1220</v>
      </c>
      <c r="C228" s="74">
        <v>1253.97</v>
      </c>
      <c r="D228" s="2">
        <v>45152</v>
      </c>
      <c r="E228" s="30">
        <v>990.90700000000004</v>
      </c>
    </row>
    <row r="229" spans="1:5" ht="15.75" x14ac:dyDescent="0.2">
      <c r="A229" s="74">
        <v>3045382.773</v>
      </c>
      <c r="B229" s="74" t="s">
        <v>1221</v>
      </c>
      <c r="C229" s="74">
        <v>1254.97</v>
      </c>
      <c r="D229" s="2">
        <v>45153</v>
      </c>
      <c r="E229" s="50">
        <v>990.90200000000004</v>
      </c>
    </row>
    <row r="230" spans="1:5" ht="15.75" x14ac:dyDescent="0.2">
      <c r="A230" s="74">
        <v>3045383.773</v>
      </c>
      <c r="B230" s="74" t="s">
        <v>1222</v>
      </c>
      <c r="C230" s="74">
        <v>1255.97</v>
      </c>
      <c r="D230" s="2">
        <v>45154</v>
      </c>
      <c r="E230" s="30">
        <v>990.91800000000001</v>
      </c>
    </row>
    <row r="231" spans="1:5" ht="15.75" x14ac:dyDescent="0.2">
      <c r="A231" s="74">
        <v>3045384.773</v>
      </c>
      <c r="B231" s="74" t="s">
        <v>1223</v>
      </c>
      <c r="C231" s="74">
        <v>1256.97</v>
      </c>
      <c r="D231" s="2">
        <v>45155</v>
      </c>
      <c r="E231" s="30">
        <v>990.90899999999999</v>
      </c>
    </row>
    <row r="232" spans="1:5" ht="15.75" x14ac:dyDescent="0.2">
      <c r="A232" s="74">
        <v>3045385.773</v>
      </c>
      <c r="B232" s="74" t="s">
        <v>1224</v>
      </c>
      <c r="C232" s="74">
        <v>1257.97</v>
      </c>
      <c r="D232" s="2">
        <v>45156</v>
      </c>
      <c r="E232" s="30">
        <v>990.91899999999998</v>
      </c>
    </row>
    <row r="233" spans="1:5" ht="15.75" x14ac:dyDescent="0.2">
      <c r="A233" s="74">
        <v>3045386.773</v>
      </c>
      <c r="B233" s="74" t="s">
        <v>1225</v>
      </c>
      <c r="C233" s="74">
        <v>1258.97</v>
      </c>
      <c r="D233" s="2">
        <v>45157</v>
      </c>
      <c r="E233" s="30">
        <v>990.93</v>
      </c>
    </row>
    <row r="234" spans="1:5" ht="15.75" x14ac:dyDescent="0.2">
      <c r="A234" s="74">
        <v>3045387.773</v>
      </c>
      <c r="B234" s="74" t="s">
        <v>1226</v>
      </c>
      <c r="C234" s="74">
        <v>1259.97</v>
      </c>
      <c r="D234" s="2">
        <v>45158</v>
      </c>
      <c r="E234" s="30">
        <v>990.94399999999996</v>
      </c>
    </row>
    <row r="235" spans="1:5" ht="15.75" x14ac:dyDescent="0.2">
      <c r="A235" s="74">
        <v>3045388.773</v>
      </c>
      <c r="B235" s="74" t="s">
        <v>1227</v>
      </c>
      <c r="C235" s="74">
        <v>1260.97</v>
      </c>
      <c r="D235" s="2">
        <v>45159</v>
      </c>
      <c r="E235" s="30">
        <v>990.93399999999997</v>
      </c>
    </row>
    <row r="236" spans="1:5" ht="15.75" x14ac:dyDescent="0.2">
      <c r="A236" s="74">
        <v>3045389.773</v>
      </c>
      <c r="B236" s="74" t="s">
        <v>1228</v>
      </c>
      <c r="C236" s="74">
        <v>1261.97</v>
      </c>
      <c r="D236" s="2">
        <v>45160</v>
      </c>
      <c r="E236" s="30">
        <v>990.96400000000006</v>
      </c>
    </row>
    <row r="237" spans="1:5" ht="15.75" x14ac:dyDescent="0.2">
      <c r="A237" s="74">
        <v>3045390.773</v>
      </c>
      <c r="B237" s="74" t="s">
        <v>1229</v>
      </c>
      <c r="C237" s="74">
        <v>1262.97</v>
      </c>
      <c r="D237" s="2">
        <v>45161</v>
      </c>
      <c r="E237" s="30">
        <v>990.97500000000002</v>
      </c>
    </row>
    <row r="238" spans="1:5" ht="15.75" x14ac:dyDescent="0.2">
      <c r="A238" s="74">
        <v>3045391.773</v>
      </c>
      <c r="B238" s="74" t="s">
        <v>1230</v>
      </c>
      <c r="C238" s="74">
        <v>1263.97</v>
      </c>
      <c r="D238" s="2">
        <v>45162</v>
      </c>
      <c r="E238" s="30">
        <v>990.95</v>
      </c>
    </row>
    <row r="239" spans="1:5" ht="15.75" x14ac:dyDescent="0.2">
      <c r="A239" s="74">
        <v>3045392.773</v>
      </c>
      <c r="B239" s="74" t="s">
        <v>1231</v>
      </c>
      <c r="C239" s="74">
        <v>1264.97</v>
      </c>
      <c r="D239" s="2">
        <v>45163</v>
      </c>
      <c r="E239" s="30">
        <v>990.99199999999996</v>
      </c>
    </row>
    <row r="240" spans="1:5" ht="15.75" x14ac:dyDescent="0.2">
      <c r="A240" s="74">
        <v>3045393.773</v>
      </c>
      <c r="B240" s="74" t="s">
        <v>1232</v>
      </c>
      <c r="C240" s="74">
        <v>1265.97</v>
      </c>
      <c r="D240" s="2">
        <v>45164</v>
      </c>
      <c r="E240" s="30">
        <v>990.99699999999996</v>
      </c>
    </row>
    <row r="241" spans="1:5" ht="15.75" x14ac:dyDescent="0.2">
      <c r="A241" s="74">
        <v>3045394.773</v>
      </c>
      <c r="B241" s="74" t="s">
        <v>1233</v>
      </c>
      <c r="C241" s="74">
        <v>1266.97</v>
      </c>
      <c r="D241" s="2">
        <v>45165</v>
      </c>
      <c r="E241" s="30">
        <v>990.92399999999998</v>
      </c>
    </row>
    <row r="242" spans="1:5" ht="15.75" x14ac:dyDescent="0.2">
      <c r="A242" s="74">
        <v>3045395.773</v>
      </c>
      <c r="B242" s="74" t="s">
        <v>1234</v>
      </c>
      <c r="C242" s="74">
        <v>1267.97</v>
      </c>
      <c r="D242" s="2">
        <v>45166</v>
      </c>
      <c r="E242" s="30">
        <v>990.904</v>
      </c>
    </row>
    <row r="243" spans="1:5" ht="15.75" x14ac:dyDescent="0.2">
      <c r="A243" s="74">
        <v>3045396.773</v>
      </c>
      <c r="B243" s="74" t="s">
        <v>1235</v>
      </c>
      <c r="C243" s="74">
        <v>1268.97</v>
      </c>
      <c r="D243" s="2">
        <v>45167</v>
      </c>
      <c r="E243" s="30">
        <v>990.899</v>
      </c>
    </row>
    <row r="244" spans="1:5" ht="15.75" x14ac:dyDescent="0.2">
      <c r="A244" s="74">
        <v>3045397.773</v>
      </c>
      <c r="B244" s="74" t="s">
        <v>1236</v>
      </c>
      <c r="C244" s="74">
        <v>1269.97</v>
      </c>
      <c r="D244" s="2">
        <v>45168</v>
      </c>
      <c r="E244" s="30">
        <v>990.86400000000003</v>
      </c>
    </row>
    <row r="245" spans="1:5" ht="15.75" x14ac:dyDescent="0.2">
      <c r="A245" s="74">
        <v>3045398.773</v>
      </c>
      <c r="B245" s="74" t="s">
        <v>1237</v>
      </c>
      <c r="C245" s="74">
        <v>1270.97</v>
      </c>
      <c r="D245" s="2">
        <v>45169</v>
      </c>
      <c r="E245" s="30"/>
    </row>
    <row r="246" spans="1:5" ht="15.75" x14ac:dyDescent="0.2">
      <c r="A246" s="74">
        <v>3045399.773</v>
      </c>
      <c r="B246" s="74" t="s">
        <v>1238</v>
      </c>
      <c r="C246" s="74">
        <v>1271.97</v>
      </c>
      <c r="D246" s="2">
        <v>45170</v>
      </c>
      <c r="E246" s="30">
        <v>990.86500000000001</v>
      </c>
    </row>
    <row r="247" spans="1:5" ht="15.75" x14ac:dyDescent="0.2">
      <c r="A247" s="74">
        <v>3045400.773</v>
      </c>
      <c r="B247" s="74" t="s">
        <v>1239</v>
      </c>
      <c r="C247" s="74">
        <v>1272.97</v>
      </c>
      <c r="D247" s="2">
        <v>45171</v>
      </c>
      <c r="E247" s="30">
        <v>990.86400000000003</v>
      </c>
    </row>
    <row r="248" spans="1:5" ht="15.75" x14ac:dyDescent="0.2">
      <c r="A248" s="74">
        <v>3045401.773</v>
      </c>
      <c r="B248" s="74" t="s">
        <v>1240</v>
      </c>
      <c r="C248" s="74">
        <v>1273.97</v>
      </c>
      <c r="D248" s="2">
        <v>45172</v>
      </c>
      <c r="E248" s="30">
        <v>990.85400000000004</v>
      </c>
    </row>
    <row r="249" spans="1:5" ht="15.75" x14ac:dyDescent="0.2">
      <c r="A249" s="74">
        <v>3045402.773</v>
      </c>
      <c r="B249" s="74" t="s">
        <v>1241</v>
      </c>
      <c r="C249" s="74">
        <v>1274.97</v>
      </c>
      <c r="D249" s="2">
        <v>45173</v>
      </c>
      <c r="E249" s="30">
        <v>990.84500000000003</v>
      </c>
    </row>
    <row r="250" spans="1:5" ht="15.75" x14ac:dyDescent="0.2">
      <c r="A250" s="74">
        <v>3045403.773</v>
      </c>
      <c r="B250" s="74" t="s">
        <v>1242</v>
      </c>
      <c r="C250" s="74">
        <v>1275.97</v>
      </c>
      <c r="D250" s="2">
        <v>45174</v>
      </c>
      <c r="E250" s="30">
        <v>990.84199999999998</v>
      </c>
    </row>
    <row r="251" spans="1:5" ht="15.75" x14ac:dyDescent="0.2">
      <c r="A251" s="74">
        <v>3045404.773</v>
      </c>
      <c r="B251" s="74" t="s">
        <v>1243</v>
      </c>
      <c r="C251" s="74">
        <v>1276.97</v>
      </c>
      <c r="D251" s="2">
        <v>45175</v>
      </c>
      <c r="E251" s="30">
        <v>990.83299999999997</v>
      </c>
    </row>
    <row r="252" spans="1:5" ht="15.75" x14ac:dyDescent="0.2">
      <c r="A252" s="74">
        <v>3045405.773</v>
      </c>
      <c r="B252" s="74" t="s">
        <v>1244</v>
      </c>
      <c r="C252" s="74">
        <v>1277.97</v>
      </c>
      <c r="D252" s="2">
        <v>45176</v>
      </c>
      <c r="E252" s="30">
        <v>990.83199999999999</v>
      </c>
    </row>
    <row r="253" spans="1:5" ht="15.75" x14ac:dyDescent="0.2">
      <c r="A253" s="74">
        <v>3045406.773</v>
      </c>
      <c r="B253" s="74" t="s">
        <v>1245</v>
      </c>
      <c r="C253" s="74">
        <v>1278.97</v>
      </c>
      <c r="D253" s="2">
        <v>45177</v>
      </c>
      <c r="E253" s="30">
        <v>990.82799999999997</v>
      </c>
    </row>
    <row r="254" spans="1:5" ht="15.75" x14ac:dyDescent="0.2">
      <c r="A254" s="74">
        <v>3045407.773</v>
      </c>
      <c r="B254" s="74" t="s">
        <v>1246</v>
      </c>
      <c r="C254" s="74">
        <v>1279.97</v>
      </c>
      <c r="D254" s="2">
        <v>45178</v>
      </c>
      <c r="E254" s="30">
        <v>990.83100000000002</v>
      </c>
    </row>
    <row r="255" spans="1:5" ht="15.75" x14ac:dyDescent="0.2">
      <c r="A255" s="74">
        <v>3045408.773</v>
      </c>
      <c r="B255" s="74" t="s">
        <v>1247</v>
      </c>
      <c r="C255" s="74">
        <v>1280.97</v>
      </c>
      <c r="D255" s="2">
        <v>45179</v>
      </c>
      <c r="E255" s="30">
        <v>990.81899999999996</v>
      </c>
    </row>
    <row r="256" spans="1:5" ht="15.75" x14ac:dyDescent="0.2">
      <c r="A256" s="74">
        <v>3045409.773</v>
      </c>
      <c r="B256" s="74" t="s">
        <v>1248</v>
      </c>
      <c r="C256" s="74">
        <v>1281.97</v>
      </c>
      <c r="D256" s="2">
        <v>45180</v>
      </c>
      <c r="E256" s="30">
        <v>990.85599999999999</v>
      </c>
    </row>
    <row r="257" spans="1:5" ht="15.75" x14ac:dyDescent="0.2">
      <c r="A257" s="74">
        <v>3045410.773</v>
      </c>
      <c r="B257" s="74" t="s">
        <v>1249</v>
      </c>
      <c r="C257" s="74">
        <v>1282.97</v>
      </c>
      <c r="D257" s="2">
        <v>45181</v>
      </c>
      <c r="E257" s="30">
        <v>990.77</v>
      </c>
    </row>
    <row r="258" spans="1:5" ht="15.75" x14ac:dyDescent="0.2">
      <c r="A258" s="74">
        <v>3045411.773</v>
      </c>
      <c r="B258" s="74" t="s">
        <v>1250</v>
      </c>
      <c r="C258" s="74">
        <v>1283.97</v>
      </c>
      <c r="D258" s="2">
        <v>45182</v>
      </c>
      <c r="E258" s="30">
        <v>990.79600000000005</v>
      </c>
    </row>
    <row r="259" spans="1:5" ht="15.75" x14ac:dyDescent="0.2">
      <c r="A259" s="74">
        <v>3045412.773</v>
      </c>
      <c r="B259" s="74" t="s">
        <v>1251</v>
      </c>
      <c r="C259" s="74">
        <v>1284.97</v>
      </c>
      <c r="D259" s="2">
        <v>45183</v>
      </c>
      <c r="E259" s="30">
        <v>990.80399999999997</v>
      </c>
    </row>
    <row r="260" spans="1:5" ht="15.75" x14ac:dyDescent="0.2">
      <c r="A260" s="74">
        <v>3045413.773</v>
      </c>
      <c r="B260" s="74" t="s">
        <v>1252</v>
      </c>
      <c r="C260" s="74">
        <v>1285.97</v>
      </c>
      <c r="D260" s="2">
        <v>45184</v>
      </c>
      <c r="E260" s="30">
        <v>990.80200000000002</v>
      </c>
    </row>
    <row r="261" spans="1:5" ht="15.75" x14ac:dyDescent="0.2">
      <c r="A261" s="74">
        <v>3045414.773</v>
      </c>
      <c r="B261" s="74" t="s">
        <v>1253</v>
      </c>
      <c r="C261" s="74">
        <v>1286.97</v>
      </c>
      <c r="D261" s="2">
        <v>45185</v>
      </c>
      <c r="E261" s="30">
        <v>990.79700000000003</v>
      </c>
    </row>
    <row r="262" spans="1:5" ht="15.75" x14ac:dyDescent="0.2">
      <c r="A262" s="74">
        <v>3045415.773</v>
      </c>
      <c r="B262" s="74" t="s">
        <v>1254</v>
      </c>
      <c r="C262" s="74">
        <v>1287.97</v>
      </c>
      <c r="D262" s="2">
        <v>45186</v>
      </c>
      <c r="E262" s="30">
        <v>990.81600000000003</v>
      </c>
    </row>
    <row r="263" spans="1:5" ht="15.75" x14ac:dyDescent="0.2">
      <c r="A263" s="74">
        <v>3045416.773</v>
      </c>
      <c r="B263" s="74" t="s">
        <v>1255</v>
      </c>
      <c r="C263" s="74">
        <v>1288.97</v>
      </c>
      <c r="D263" s="2">
        <v>45187</v>
      </c>
      <c r="E263" s="30">
        <v>990.79600000000005</v>
      </c>
    </row>
    <row r="264" spans="1:5" ht="15.75" x14ac:dyDescent="0.2">
      <c r="A264" s="74">
        <v>3045417.773</v>
      </c>
      <c r="B264" s="74" t="s">
        <v>1256</v>
      </c>
      <c r="C264" s="74">
        <v>1289.97</v>
      </c>
      <c r="D264" s="2">
        <v>45188</v>
      </c>
      <c r="E264" s="30">
        <v>990.80499999999995</v>
      </c>
    </row>
    <row r="265" spans="1:5" ht="15.75" x14ac:dyDescent="0.2">
      <c r="A265" s="74">
        <v>3045418.773</v>
      </c>
      <c r="B265" s="74" t="s">
        <v>1257</v>
      </c>
      <c r="C265" s="74">
        <v>1290.97</v>
      </c>
      <c r="D265" s="2">
        <v>45189</v>
      </c>
      <c r="E265" s="30">
        <v>990.81100000000004</v>
      </c>
    </row>
    <row r="266" spans="1:5" ht="15.75" x14ac:dyDescent="0.2">
      <c r="A266" s="74">
        <v>3045419.773</v>
      </c>
      <c r="B266" s="74" t="s">
        <v>1258</v>
      </c>
      <c r="C266" s="74">
        <v>1291.97</v>
      </c>
      <c r="D266" s="2">
        <v>45190</v>
      </c>
      <c r="E266" s="30">
        <v>990.72299999999996</v>
      </c>
    </row>
    <row r="267" spans="1:5" ht="15.75" x14ac:dyDescent="0.2">
      <c r="A267" s="74">
        <v>3045420.773</v>
      </c>
      <c r="B267" s="74" t="s">
        <v>1259</v>
      </c>
      <c r="C267" s="74">
        <v>1292.97</v>
      </c>
      <c r="D267" s="2">
        <v>45191</v>
      </c>
      <c r="E267" s="30">
        <v>990.75599999999997</v>
      </c>
    </row>
    <row r="268" spans="1:5" ht="15.75" x14ac:dyDescent="0.2">
      <c r="A268" s="74">
        <v>3045421.773</v>
      </c>
      <c r="B268" s="74" t="s">
        <v>1260</v>
      </c>
      <c r="C268" s="74">
        <v>1293.97</v>
      </c>
      <c r="D268" s="2">
        <v>45192</v>
      </c>
      <c r="E268" s="30">
        <v>990.76</v>
      </c>
    </row>
    <row r="269" spans="1:5" ht="15.75" x14ac:dyDescent="0.2">
      <c r="A269" s="74">
        <v>3045422.773</v>
      </c>
      <c r="B269" s="74" t="s">
        <v>1261</v>
      </c>
      <c r="C269" s="74">
        <v>1294.97</v>
      </c>
      <c r="D269" s="2">
        <v>45193</v>
      </c>
      <c r="E269" s="30">
        <v>990.75099999999998</v>
      </c>
    </row>
    <row r="270" spans="1:5" ht="15.75" x14ac:dyDescent="0.2">
      <c r="A270" s="74">
        <v>3045423.773</v>
      </c>
      <c r="B270" s="74" t="s">
        <v>1262</v>
      </c>
      <c r="C270" s="74">
        <v>1295.97</v>
      </c>
      <c r="D270" s="2">
        <v>45194</v>
      </c>
      <c r="E270" s="30">
        <v>990.73500000000001</v>
      </c>
    </row>
    <row r="271" spans="1:5" ht="15.75" x14ac:dyDescent="0.2">
      <c r="A271" s="74">
        <v>3045424.773</v>
      </c>
      <c r="B271" s="74" t="s">
        <v>1263</v>
      </c>
      <c r="C271" s="74">
        <v>1296.97</v>
      </c>
      <c r="D271" s="2">
        <v>45195</v>
      </c>
      <c r="E271" s="30">
        <v>990.72299999999996</v>
      </c>
    </row>
    <row r="272" spans="1:5" ht="15.75" x14ac:dyDescent="0.2">
      <c r="A272" s="74">
        <v>3045425.773</v>
      </c>
      <c r="B272" s="74" t="s">
        <v>1264</v>
      </c>
      <c r="C272" s="74">
        <v>1297.97</v>
      </c>
      <c r="D272" s="2">
        <v>45196</v>
      </c>
      <c r="E272" s="30">
        <v>990.73599999999999</v>
      </c>
    </row>
    <row r="273" spans="1:5" ht="15.75" x14ac:dyDescent="0.2">
      <c r="A273" s="74">
        <v>3045426.773</v>
      </c>
      <c r="B273" s="74" t="s">
        <v>1265</v>
      </c>
      <c r="C273" s="74">
        <v>1298.97</v>
      </c>
      <c r="D273" s="2">
        <v>45197</v>
      </c>
      <c r="E273" s="30">
        <v>990.697</v>
      </c>
    </row>
    <row r="274" spans="1:5" ht="15.75" x14ac:dyDescent="0.2">
      <c r="A274" s="74">
        <v>3045427.773</v>
      </c>
      <c r="B274" s="74" t="s">
        <v>1266</v>
      </c>
      <c r="C274" s="74">
        <v>1299.97</v>
      </c>
      <c r="D274" s="2">
        <v>45198</v>
      </c>
      <c r="E274" s="30">
        <v>990.68100000000004</v>
      </c>
    </row>
    <row r="275" spans="1:5" ht="15.75" x14ac:dyDescent="0.2">
      <c r="A275" s="74">
        <v>3045428.773</v>
      </c>
      <c r="B275" s="74" t="s">
        <v>1267</v>
      </c>
      <c r="C275" s="74">
        <v>1300.97</v>
      </c>
      <c r="D275" s="2">
        <v>45199</v>
      </c>
      <c r="E275" s="30">
        <v>990.71500000000003</v>
      </c>
    </row>
    <row r="276" spans="1:5" ht="15.75" x14ac:dyDescent="0.2">
      <c r="A276" s="74">
        <v>3045429.773</v>
      </c>
      <c r="B276" s="74" t="s">
        <v>1268</v>
      </c>
      <c r="C276" s="74">
        <v>1301.97</v>
      </c>
      <c r="D276" s="2">
        <v>45200</v>
      </c>
      <c r="E276" s="30">
        <v>990.68299999999999</v>
      </c>
    </row>
    <row r="277" spans="1:5" ht="15.75" x14ac:dyDescent="0.2">
      <c r="A277" s="74">
        <v>3045430.773</v>
      </c>
      <c r="B277" s="74" t="s">
        <v>1269</v>
      </c>
      <c r="C277" s="74">
        <v>1302.97</v>
      </c>
      <c r="D277" s="2">
        <v>45201</v>
      </c>
      <c r="E277" s="30">
        <v>990.65</v>
      </c>
    </row>
    <row r="278" spans="1:5" ht="15.75" x14ac:dyDescent="0.2">
      <c r="A278" s="74">
        <v>3045431.773</v>
      </c>
      <c r="B278" s="74" t="s">
        <v>1270</v>
      </c>
      <c r="C278" s="74">
        <v>1303.97</v>
      </c>
      <c r="D278" s="2">
        <v>45202</v>
      </c>
      <c r="E278" s="30">
        <v>990.64499999999998</v>
      </c>
    </row>
    <row r="279" spans="1:5" ht="15.75" x14ac:dyDescent="0.2">
      <c r="A279" s="74">
        <v>3045432.773</v>
      </c>
      <c r="B279" s="74" t="s">
        <v>1271</v>
      </c>
      <c r="C279" s="74">
        <v>1304.97</v>
      </c>
      <c r="D279" s="2">
        <v>45203</v>
      </c>
      <c r="E279" s="30">
        <v>990.64700000000005</v>
      </c>
    </row>
    <row r="280" spans="1:5" ht="15.75" x14ac:dyDescent="0.2">
      <c r="A280" s="74">
        <v>3045433.773</v>
      </c>
      <c r="B280" s="74" t="s">
        <v>1272</v>
      </c>
      <c r="C280" s="74">
        <v>1305.97</v>
      </c>
      <c r="D280" s="2">
        <v>45204</v>
      </c>
      <c r="E280" s="30">
        <v>990.64</v>
      </c>
    </row>
    <row r="281" spans="1:5" ht="15.75" x14ac:dyDescent="0.2">
      <c r="A281" s="74">
        <v>3045434.773</v>
      </c>
      <c r="B281" s="74" t="s">
        <v>1273</v>
      </c>
      <c r="C281" s="74">
        <v>1306.97</v>
      </c>
      <c r="D281" s="2">
        <v>45205</v>
      </c>
      <c r="E281" s="30">
        <v>990.64</v>
      </c>
    </row>
    <row r="282" spans="1:5" ht="15.75" x14ac:dyDescent="0.2">
      <c r="A282" s="74">
        <v>3045435.773</v>
      </c>
      <c r="B282" s="74" t="s">
        <v>1274</v>
      </c>
      <c r="C282" s="74">
        <v>1307.97</v>
      </c>
      <c r="D282" s="2">
        <v>45206</v>
      </c>
      <c r="E282" s="30">
        <v>990.61</v>
      </c>
    </row>
    <row r="283" spans="1:5" ht="15.75" x14ac:dyDescent="0.2">
      <c r="A283" s="74">
        <v>3045436.773</v>
      </c>
      <c r="B283" s="74" t="s">
        <v>1275</v>
      </c>
      <c r="C283" s="74">
        <v>1308.97</v>
      </c>
      <c r="D283" s="2">
        <v>45207</v>
      </c>
      <c r="E283" s="30">
        <v>990.62400000000002</v>
      </c>
    </row>
    <row r="284" spans="1:5" ht="15.75" x14ac:dyDescent="0.2">
      <c r="A284" s="74">
        <v>3045437.773</v>
      </c>
      <c r="B284" s="74" t="s">
        <v>1276</v>
      </c>
      <c r="C284" s="74">
        <v>1309.97</v>
      </c>
      <c r="D284" s="2">
        <v>45208</v>
      </c>
      <c r="E284" s="30">
        <v>990.62300000000005</v>
      </c>
    </row>
    <row r="285" spans="1:5" ht="15.75" x14ac:dyDescent="0.2">
      <c r="A285" s="74">
        <v>3045438.773</v>
      </c>
      <c r="B285" s="74" t="s">
        <v>1277</v>
      </c>
      <c r="C285" s="74">
        <v>1310.97</v>
      </c>
      <c r="D285" s="2">
        <v>45209</v>
      </c>
      <c r="E285" s="30">
        <v>990.63699999999994</v>
      </c>
    </row>
    <row r="286" spans="1:5" ht="15.75" x14ac:dyDescent="0.2">
      <c r="A286" s="74">
        <v>3045439.773</v>
      </c>
      <c r="B286" s="74" t="s">
        <v>1278</v>
      </c>
      <c r="C286" s="74">
        <v>1311.97</v>
      </c>
      <c r="D286" s="2">
        <v>45210</v>
      </c>
      <c r="E286" s="30">
        <v>990.68600000000004</v>
      </c>
    </row>
    <row r="287" spans="1:5" ht="15.75" x14ac:dyDescent="0.2">
      <c r="A287" s="74">
        <v>3045440.773</v>
      </c>
      <c r="B287" s="74" t="s">
        <v>1279</v>
      </c>
      <c r="C287" s="74">
        <v>1312.97</v>
      </c>
      <c r="D287" s="2">
        <v>45211</v>
      </c>
      <c r="E287" s="30">
        <v>990.65599999999995</v>
      </c>
    </row>
    <row r="288" spans="1:5" ht="15.75" x14ac:dyDescent="0.2">
      <c r="A288" s="74">
        <v>3045441.773</v>
      </c>
      <c r="B288" s="74" t="s">
        <v>1280</v>
      </c>
      <c r="C288" s="74">
        <v>1313.97</v>
      </c>
      <c r="D288" s="2">
        <v>45212</v>
      </c>
      <c r="E288" s="30">
        <v>990.66700000000003</v>
      </c>
    </row>
    <row r="289" spans="1:5" ht="15.75" x14ac:dyDescent="0.2">
      <c r="A289" s="74">
        <v>3045442.773</v>
      </c>
      <c r="B289" s="74" t="s">
        <v>1281</v>
      </c>
      <c r="C289" s="74">
        <v>1314.97</v>
      </c>
      <c r="D289" s="2">
        <v>45213</v>
      </c>
      <c r="E289" s="30">
        <v>990.69399999999996</v>
      </c>
    </row>
    <row r="290" spans="1:5" ht="15.75" x14ac:dyDescent="0.2">
      <c r="A290" s="74">
        <v>3045443.773</v>
      </c>
      <c r="B290" s="74" t="s">
        <v>1282</v>
      </c>
      <c r="C290" s="74">
        <v>1315.97</v>
      </c>
      <c r="D290" s="2">
        <v>45214</v>
      </c>
      <c r="E290" s="30">
        <v>990.69399999999996</v>
      </c>
    </row>
    <row r="291" spans="1:5" ht="15.75" x14ac:dyDescent="0.2">
      <c r="A291" s="74">
        <v>3045444.773</v>
      </c>
      <c r="B291" s="74" t="s">
        <v>1283</v>
      </c>
      <c r="C291" s="74">
        <v>1316.97</v>
      </c>
      <c r="D291" s="2">
        <v>45215</v>
      </c>
      <c r="E291" s="30">
        <v>990.702</v>
      </c>
    </row>
    <row r="292" spans="1:5" ht="15.75" x14ac:dyDescent="0.2">
      <c r="A292" s="74">
        <v>3045445.773</v>
      </c>
      <c r="B292" s="74" t="s">
        <v>1284</v>
      </c>
      <c r="C292" s="74">
        <v>1317.97</v>
      </c>
      <c r="D292" s="2">
        <v>45216</v>
      </c>
      <c r="E292" s="30">
        <v>990.71199999999999</v>
      </c>
    </row>
    <row r="293" spans="1:5" ht="15.75" x14ac:dyDescent="0.2">
      <c r="A293" s="74">
        <v>3045446.773</v>
      </c>
      <c r="B293" s="74" t="s">
        <v>1285</v>
      </c>
      <c r="C293" s="74">
        <v>1318.97</v>
      </c>
      <c r="D293" s="2">
        <v>45217</v>
      </c>
      <c r="E293" s="30">
        <v>990.71</v>
      </c>
    </row>
    <row r="294" spans="1:5" ht="15.75" x14ac:dyDescent="0.2">
      <c r="A294" s="74">
        <v>3045447.773</v>
      </c>
      <c r="B294" s="74" t="s">
        <v>1286</v>
      </c>
      <c r="C294" s="74">
        <v>1319.97</v>
      </c>
      <c r="D294" s="2">
        <v>45218</v>
      </c>
      <c r="E294" s="30"/>
    </row>
    <row r="295" spans="1:5" ht="15.75" x14ac:dyDescent="0.2">
      <c r="A295" s="74">
        <v>3045448.773</v>
      </c>
      <c r="B295" s="74" t="s">
        <v>1287</v>
      </c>
      <c r="C295" s="74">
        <v>1320.97</v>
      </c>
      <c r="D295" s="2">
        <v>45219</v>
      </c>
      <c r="E295" s="30">
        <v>990.67</v>
      </c>
    </row>
    <row r="296" spans="1:5" ht="15.75" x14ac:dyDescent="0.2">
      <c r="A296" s="74">
        <v>3045449.773</v>
      </c>
      <c r="B296" s="74" t="s">
        <v>1288</v>
      </c>
      <c r="C296" s="74">
        <v>1321.97</v>
      </c>
      <c r="D296" s="2">
        <v>45220</v>
      </c>
      <c r="E296" s="30">
        <v>990.66399999999999</v>
      </c>
    </row>
    <row r="297" spans="1:5" ht="15.75" x14ac:dyDescent="0.2">
      <c r="A297" s="74">
        <v>3045450.773</v>
      </c>
      <c r="B297" s="74" t="s">
        <v>1289</v>
      </c>
      <c r="C297" s="74">
        <v>1322.97</v>
      </c>
      <c r="D297" s="2">
        <v>45221</v>
      </c>
      <c r="E297" s="30">
        <v>990.66300000000001</v>
      </c>
    </row>
    <row r="298" spans="1:5" ht="15.75" x14ac:dyDescent="0.2">
      <c r="A298" s="74">
        <v>3045451.773</v>
      </c>
      <c r="B298" s="74" t="s">
        <v>1290</v>
      </c>
      <c r="C298" s="74">
        <v>1323.97</v>
      </c>
      <c r="D298" s="2">
        <v>45222</v>
      </c>
      <c r="E298" s="30">
        <v>990.67100000000005</v>
      </c>
    </row>
    <row r="299" spans="1:5" ht="15.75" x14ac:dyDescent="0.2">
      <c r="A299" s="74">
        <v>3045452.773</v>
      </c>
      <c r="B299" s="74" t="s">
        <v>1291</v>
      </c>
      <c r="C299" s="74">
        <v>1324.97</v>
      </c>
      <c r="D299" s="2">
        <v>45223</v>
      </c>
      <c r="E299" s="30">
        <v>990.65800000000002</v>
      </c>
    </row>
    <row r="300" spans="1:5" ht="15.75" x14ac:dyDescent="0.2">
      <c r="A300" s="74">
        <v>3045453.773</v>
      </c>
      <c r="B300" s="74" t="s">
        <v>1292</v>
      </c>
      <c r="C300" s="74">
        <v>1325.97</v>
      </c>
      <c r="D300" s="2">
        <v>45224</v>
      </c>
      <c r="E300" s="30">
        <v>990.654</v>
      </c>
    </row>
    <row r="301" spans="1:5" ht="15.75" x14ac:dyDescent="0.2">
      <c r="A301" s="74">
        <v>3045454.773</v>
      </c>
      <c r="B301" s="74" t="s">
        <v>1293</v>
      </c>
      <c r="C301" s="74">
        <v>1326.97</v>
      </c>
      <c r="D301" s="2">
        <v>45225</v>
      </c>
      <c r="E301" s="30">
        <v>990.64300000000003</v>
      </c>
    </row>
    <row r="302" spans="1:5" ht="15.75" x14ac:dyDescent="0.2">
      <c r="A302" s="74">
        <v>3045455.773</v>
      </c>
      <c r="B302" s="74" t="s">
        <v>1294</v>
      </c>
      <c r="C302" s="74">
        <v>1327.97</v>
      </c>
      <c r="D302" s="2">
        <v>45226</v>
      </c>
      <c r="E302" s="30">
        <v>990.66</v>
      </c>
    </row>
    <row r="303" spans="1:5" ht="15.75" x14ac:dyDescent="0.2">
      <c r="A303" s="74">
        <v>3045456.773</v>
      </c>
      <c r="B303" s="74" t="s">
        <v>1295</v>
      </c>
      <c r="C303" s="74">
        <v>1328.97</v>
      </c>
      <c r="D303" s="2">
        <v>45227</v>
      </c>
      <c r="E303" s="30">
        <v>990.67</v>
      </c>
    </row>
    <row r="304" spans="1:5" ht="15.75" x14ac:dyDescent="0.2">
      <c r="A304" s="74">
        <v>3045457.773</v>
      </c>
      <c r="B304" s="74" t="s">
        <v>1296</v>
      </c>
      <c r="C304" s="74">
        <v>1329.97</v>
      </c>
      <c r="D304" s="2">
        <v>45228</v>
      </c>
      <c r="E304" s="30">
        <v>990.66</v>
      </c>
    </row>
    <row r="305" spans="1:5" ht="15.75" x14ac:dyDescent="0.2">
      <c r="A305" s="74">
        <v>3045458.773</v>
      </c>
      <c r="B305" s="74" t="s">
        <v>1297</v>
      </c>
      <c r="C305" s="74">
        <v>1330.97</v>
      </c>
      <c r="D305" s="2">
        <v>45229</v>
      </c>
      <c r="E305" s="30">
        <v>990.66</v>
      </c>
    </row>
    <row r="306" spans="1:5" ht="15.75" x14ac:dyDescent="0.2">
      <c r="A306" s="74">
        <v>3045459.773</v>
      </c>
      <c r="B306" s="74" t="s">
        <v>1298</v>
      </c>
      <c r="C306" s="74">
        <v>1331.97</v>
      </c>
      <c r="D306" s="2">
        <v>45230</v>
      </c>
      <c r="E306" s="30">
        <v>990.66</v>
      </c>
    </row>
    <row r="307" spans="1:5" ht="15.75" x14ac:dyDescent="0.2">
      <c r="A307" s="74">
        <v>3045460.773</v>
      </c>
      <c r="B307" s="74" t="s">
        <v>1299</v>
      </c>
      <c r="C307" s="74">
        <v>1332.97</v>
      </c>
      <c r="D307" s="2">
        <v>45231</v>
      </c>
      <c r="E307" s="30">
        <v>990.68</v>
      </c>
    </row>
    <row r="308" spans="1:5" ht="15.75" x14ac:dyDescent="0.2">
      <c r="A308" s="74">
        <v>3045461.773</v>
      </c>
      <c r="B308" s="74" t="s">
        <v>1300</v>
      </c>
      <c r="C308" s="74">
        <v>1333.97</v>
      </c>
      <c r="D308" s="2">
        <v>45232</v>
      </c>
      <c r="E308" s="30">
        <v>990.70399999999995</v>
      </c>
    </row>
    <row r="309" spans="1:5" ht="15.75" x14ac:dyDescent="0.2">
      <c r="A309" s="74">
        <v>3045462.773</v>
      </c>
      <c r="B309" s="74" t="s">
        <v>1301</v>
      </c>
      <c r="C309" s="74">
        <v>1334.97</v>
      </c>
      <c r="D309" s="2">
        <v>45233</v>
      </c>
      <c r="E309" s="30">
        <v>990.67</v>
      </c>
    </row>
    <row r="310" spans="1:5" ht="15.75" x14ac:dyDescent="0.2">
      <c r="A310" s="74">
        <v>3045463.773</v>
      </c>
      <c r="B310" s="74" t="s">
        <v>1302</v>
      </c>
      <c r="C310" s="74">
        <v>1335.97</v>
      </c>
      <c r="D310" s="2">
        <v>45234</v>
      </c>
      <c r="E310" s="30">
        <v>990.69</v>
      </c>
    </row>
    <row r="311" spans="1:5" ht="15.75" x14ac:dyDescent="0.2">
      <c r="A311" s="74">
        <v>3045464.773</v>
      </c>
      <c r="B311" s="74" t="s">
        <v>1303</v>
      </c>
      <c r="C311" s="74">
        <v>1336.97</v>
      </c>
      <c r="D311" s="2">
        <v>45235</v>
      </c>
      <c r="E311" s="30">
        <v>990.64</v>
      </c>
    </row>
    <row r="312" spans="1:5" ht="15.75" x14ac:dyDescent="0.2">
      <c r="A312" s="74">
        <v>3045465.773</v>
      </c>
      <c r="B312" s="74" t="s">
        <v>1304</v>
      </c>
      <c r="C312" s="74">
        <v>1337.97</v>
      </c>
      <c r="D312" s="2">
        <v>45236</v>
      </c>
      <c r="E312" s="30">
        <v>990.63</v>
      </c>
    </row>
    <row r="313" spans="1:5" ht="15.75" x14ac:dyDescent="0.2">
      <c r="A313" s="74">
        <v>3045466.773</v>
      </c>
      <c r="B313" s="74" t="s">
        <v>1305</v>
      </c>
      <c r="C313" s="74">
        <v>1338.97</v>
      </c>
      <c r="D313" s="2">
        <v>45237</v>
      </c>
      <c r="E313" s="30">
        <v>990.67</v>
      </c>
    </row>
    <row r="314" spans="1:5" ht="15.75" x14ac:dyDescent="0.2">
      <c r="A314" s="74">
        <v>3045467.773</v>
      </c>
      <c r="B314" s="74" t="s">
        <v>1306</v>
      </c>
      <c r="C314" s="74">
        <v>1339.97</v>
      </c>
      <c r="D314" s="2">
        <v>45238</v>
      </c>
      <c r="E314" s="30">
        <v>990.66</v>
      </c>
    </row>
    <row r="315" spans="1:5" ht="15.75" x14ac:dyDescent="0.2">
      <c r="A315" s="74">
        <v>3045468.773</v>
      </c>
      <c r="B315" s="74" t="s">
        <v>1307</v>
      </c>
      <c r="C315" s="74">
        <v>1340.97</v>
      </c>
      <c r="D315" s="2">
        <v>45239</v>
      </c>
      <c r="E315" s="30">
        <v>990.64</v>
      </c>
    </row>
    <row r="316" spans="1:5" ht="15.75" x14ac:dyDescent="0.2">
      <c r="A316" s="74">
        <v>3045469.773</v>
      </c>
      <c r="B316" s="74" t="s">
        <v>1308</v>
      </c>
      <c r="C316" s="74">
        <v>1341.97</v>
      </c>
      <c r="D316" s="2">
        <v>45240</v>
      </c>
      <c r="E316" s="30">
        <v>990.69</v>
      </c>
    </row>
    <row r="317" spans="1:5" ht="15.75" x14ac:dyDescent="0.2">
      <c r="A317" s="74">
        <v>3045470.773</v>
      </c>
      <c r="B317" s="74" t="s">
        <v>1309</v>
      </c>
      <c r="C317" s="74">
        <v>1342.97</v>
      </c>
      <c r="D317" s="2">
        <v>45241</v>
      </c>
      <c r="E317" s="30">
        <v>990.63</v>
      </c>
    </row>
    <row r="318" spans="1:5" ht="15.75" x14ac:dyDescent="0.2">
      <c r="A318" s="74">
        <v>3045471.773</v>
      </c>
      <c r="B318" s="74" t="s">
        <v>1310</v>
      </c>
      <c r="C318" s="74">
        <v>1343.97</v>
      </c>
      <c r="D318" s="2">
        <v>45242</v>
      </c>
      <c r="E318" s="30">
        <v>990.59</v>
      </c>
    </row>
    <row r="319" spans="1:5" ht="15.75" x14ac:dyDescent="0.2">
      <c r="A319" s="74">
        <v>3045472.773</v>
      </c>
      <c r="B319" s="74" t="s">
        <v>1311</v>
      </c>
      <c r="C319" s="74">
        <v>1344.97</v>
      </c>
      <c r="D319" s="2">
        <v>45243</v>
      </c>
      <c r="E319" s="30">
        <v>990.6</v>
      </c>
    </row>
    <row r="320" spans="1:5" ht="15.75" x14ac:dyDescent="0.2">
      <c r="A320" s="74">
        <v>3045473.773</v>
      </c>
      <c r="B320" s="74" t="s">
        <v>1312</v>
      </c>
      <c r="C320" s="74">
        <v>1345.97</v>
      </c>
      <c r="D320" s="2">
        <v>45244</v>
      </c>
      <c r="E320" s="30">
        <v>990.64</v>
      </c>
    </row>
    <row r="321" spans="1:5" ht="15.75" x14ac:dyDescent="0.2">
      <c r="A321" s="74">
        <v>3045474.773</v>
      </c>
      <c r="B321" s="74" t="s">
        <v>1313</v>
      </c>
      <c r="C321" s="74">
        <v>1346.97</v>
      </c>
      <c r="D321" s="2">
        <v>45245</v>
      </c>
      <c r="E321" s="30">
        <v>990.62</v>
      </c>
    </row>
    <row r="322" spans="1:5" ht="15.75" x14ac:dyDescent="0.2">
      <c r="A322" s="74">
        <v>3045475.773</v>
      </c>
      <c r="B322" s="74" t="s">
        <v>1314</v>
      </c>
      <c r="C322" s="74">
        <v>1347.97</v>
      </c>
      <c r="D322" s="2">
        <v>45246</v>
      </c>
      <c r="E322" s="30">
        <v>990.55</v>
      </c>
    </row>
    <row r="323" spans="1:5" ht="15.75" x14ac:dyDescent="0.2">
      <c r="A323" s="74">
        <v>3045476.773</v>
      </c>
      <c r="B323" s="74" t="s">
        <v>1315</v>
      </c>
      <c r="C323" s="74">
        <v>1348.97</v>
      </c>
      <c r="D323" s="2">
        <v>45247</v>
      </c>
      <c r="E323" s="30">
        <v>990.63</v>
      </c>
    </row>
    <row r="324" spans="1:5" ht="15.75" x14ac:dyDescent="0.2">
      <c r="A324" s="74">
        <v>3045477.773</v>
      </c>
      <c r="B324" s="74" t="s">
        <v>1316</v>
      </c>
      <c r="C324" s="74">
        <v>1349.97</v>
      </c>
      <c r="D324" s="2">
        <v>45248</v>
      </c>
      <c r="E324" s="30">
        <v>990.64</v>
      </c>
    </row>
    <row r="325" spans="1:5" ht="15.75" x14ac:dyDescent="0.2">
      <c r="A325" s="74">
        <v>3045478.773</v>
      </c>
      <c r="B325" s="74" t="s">
        <v>1317</v>
      </c>
      <c r="C325" s="74">
        <v>1350.97</v>
      </c>
      <c r="D325" s="2">
        <v>45249</v>
      </c>
      <c r="E325" s="30">
        <v>990.65</v>
      </c>
    </row>
    <row r="326" spans="1:5" ht="15.75" x14ac:dyDescent="0.2">
      <c r="A326" s="74">
        <v>3045479.773</v>
      </c>
      <c r="B326" s="74" t="s">
        <v>1318</v>
      </c>
      <c r="C326" s="74">
        <v>1351.97</v>
      </c>
      <c r="D326" s="2">
        <v>45250</v>
      </c>
      <c r="E326" s="30">
        <v>990.66</v>
      </c>
    </row>
    <row r="327" spans="1:5" ht="15.75" x14ac:dyDescent="0.2">
      <c r="A327" s="74">
        <v>3045480.773</v>
      </c>
      <c r="B327" s="74" t="s">
        <v>1319</v>
      </c>
      <c r="C327" s="74">
        <v>1352.97</v>
      </c>
      <c r="D327" s="2">
        <v>45251</v>
      </c>
      <c r="E327" s="30">
        <v>990.66</v>
      </c>
    </row>
    <row r="328" spans="1:5" ht="15.75" x14ac:dyDescent="0.2">
      <c r="A328" s="74">
        <v>3045481.773</v>
      </c>
      <c r="B328" s="74" t="s">
        <v>1320</v>
      </c>
      <c r="C328" s="74">
        <v>1353.97</v>
      </c>
      <c r="D328" s="2">
        <v>45252</v>
      </c>
      <c r="E328" s="30">
        <v>990.62</v>
      </c>
    </row>
    <row r="329" spans="1:5" ht="15.75" x14ac:dyDescent="0.2">
      <c r="A329" s="74">
        <v>3045482.773</v>
      </c>
      <c r="B329" s="74" t="s">
        <v>1321</v>
      </c>
      <c r="C329" s="74">
        <v>1354.97</v>
      </c>
      <c r="D329" s="2">
        <v>45253</v>
      </c>
      <c r="E329" s="30">
        <v>990.61</v>
      </c>
    </row>
    <row r="330" spans="1:5" ht="15.75" x14ac:dyDescent="0.2">
      <c r="A330" s="74">
        <v>3045483.773</v>
      </c>
      <c r="B330" s="74" t="s">
        <v>1322</v>
      </c>
      <c r="C330" s="74">
        <v>1355.97</v>
      </c>
      <c r="D330" s="2">
        <v>45254</v>
      </c>
      <c r="E330" s="30">
        <v>990.62</v>
      </c>
    </row>
    <row r="331" spans="1:5" ht="15.75" x14ac:dyDescent="0.2">
      <c r="A331" s="74">
        <v>3045484.773</v>
      </c>
      <c r="B331" s="74" t="s">
        <v>1323</v>
      </c>
      <c r="C331" s="74">
        <v>1356.97</v>
      </c>
      <c r="D331" s="2">
        <v>45255</v>
      </c>
      <c r="E331" s="30"/>
    </row>
    <row r="332" spans="1:5" ht="15.75" x14ac:dyDescent="0.2">
      <c r="A332" s="74">
        <v>3045485.773</v>
      </c>
      <c r="B332" s="74" t="s">
        <v>1324</v>
      </c>
      <c r="C332" s="74">
        <v>1357.97</v>
      </c>
      <c r="D332" s="2">
        <v>45256</v>
      </c>
      <c r="E332" s="30"/>
    </row>
    <row r="333" spans="1:5" ht="15.75" x14ac:dyDescent="0.2">
      <c r="A333" s="74">
        <v>3045486.773</v>
      </c>
      <c r="B333" s="74" t="s">
        <v>1325</v>
      </c>
      <c r="C333" s="74">
        <v>1358.97</v>
      </c>
      <c r="D333" s="2">
        <v>45257</v>
      </c>
      <c r="E333" s="30"/>
    </row>
    <row r="334" spans="1:5" ht="15.75" x14ac:dyDescent="0.2">
      <c r="A334" s="74">
        <v>3045487.773</v>
      </c>
      <c r="B334" s="74" t="s">
        <v>1326</v>
      </c>
      <c r="C334" s="74">
        <v>1359.97</v>
      </c>
      <c r="D334" s="2">
        <v>45258</v>
      </c>
      <c r="E334" s="30">
        <v>990.65</v>
      </c>
    </row>
    <row r="335" spans="1:5" ht="15.75" x14ac:dyDescent="0.2">
      <c r="A335" s="74">
        <v>3045488.773</v>
      </c>
      <c r="B335" s="74" t="s">
        <v>1327</v>
      </c>
      <c r="C335" s="74">
        <v>1360.97</v>
      </c>
      <c r="D335" s="2">
        <v>45259</v>
      </c>
      <c r="E335" s="30">
        <v>990.6</v>
      </c>
    </row>
    <row r="336" spans="1:5" ht="15.75" x14ac:dyDescent="0.2">
      <c r="A336" s="74">
        <v>3045489.773</v>
      </c>
      <c r="B336" s="74" t="s">
        <v>1328</v>
      </c>
      <c r="C336" s="74">
        <v>1361.97</v>
      </c>
      <c r="D336" s="2">
        <v>45260</v>
      </c>
      <c r="E336" s="30">
        <v>990.57</v>
      </c>
    </row>
    <row r="337" spans="1:5" ht="15.75" x14ac:dyDescent="0.2">
      <c r="A337" s="74">
        <v>3045490.773</v>
      </c>
      <c r="B337" s="74" t="s">
        <v>1329</v>
      </c>
      <c r="C337" s="74">
        <v>1362.97</v>
      </c>
      <c r="D337" s="2">
        <v>45261</v>
      </c>
      <c r="E337" s="30">
        <v>990.59</v>
      </c>
    </row>
    <row r="338" spans="1:5" ht="15.75" x14ac:dyDescent="0.2">
      <c r="A338" s="74">
        <v>3045491.773</v>
      </c>
      <c r="B338" s="74" t="s">
        <v>1330</v>
      </c>
      <c r="C338" s="74">
        <v>1363.97</v>
      </c>
      <c r="D338" s="2">
        <v>45262</v>
      </c>
      <c r="E338" s="30">
        <v>990.59</v>
      </c>
    </row>
    <row r="339" spans="1:5" ht="15.75" x14ac:dyDescent="0.2">
      <c r="A339" s="74">
        <v>3045492.773</v>
      </c>
      <c r="B339" s="74" t="s">
        <v>1331</v>
      </c>
      <c r="C339" s="74">
        <v>1364.97</v>
      </c>
      <c r="D339" s="2">
        <v>45263</v>
      </c>
      <c r="E339" s="30">
        <v>990.68</v>
      </c>
    </row>
    <row r="340" spans="1:5" ht="15.75" x14ac:dyDescent="0.2">
      <c r="A340" s="74">
        <v>3045493.773</v>
      </c>
      <c r="B340" s="74" t="s">
        <v>1332</v>
      </c>
      <c r="C340" s="74">
        <v>1365.97</v>
      </c>
      <c r="D340" s="2">
        <v>45264</v>
      </c>
      <c r="E340" s="30">
        <v>990.61</v>
      </c>
    </row>
    <row r="341" spans="1:5" ht="15.75" x14ac:dyDescent="0.2">
      <c r="A341" s="74">
        <v>3045494.773</v>
      </c>
      <c r="B341" s="74" t="s">
        <v>1333</v>
      </c>
      <c r="C341" s="74">
        <v>1366.97</v>
      </c>
      <c r="D341" s="2">
        <v>45265</v>
      </c>
      <c r="E341" s="30">
        <v>990.62</v>
      </c>
    </row>
    <row r="342" spans="1:5" ht="15.75" x14ac:dyDescent="0.2">
      <c r="A342" s="74">
        <v>3045495.773</v>
      </c>
      <c r="B342" s="74" t="s">
        <v>1334</v>
      </c>
      <c r="C342" s="74">
        <v>1367.97</v>
      </c>
      <c r="D342" s="2">
        <v>45266</v>
      </c>
      <c r="E342" s="30">
        <v>990.56</v>
      </c>
    </row>
    <row r="343" spans="1:5" ht="15.75" x14ac:dyDescent="0.2">
      <c r="A343" s="74">
        <v>3045496.773</v>
      </c>
      <c r="B343" s="74" t="s">
        <v>1335</v>
      </c>
      <c r="C343" s="74">
        <v>1368.97</v>
      </c>
      <c r="D343" s="2">
        <v>45267</v>
      </c>
      <c r="E343" s="30">
        <v>990.63</v>
      </c>
    </row>
    <row r="344" spans="1:5" ht="15.75" x14ac:dyDescent="0.2">
      <c r="A344" s="74">
        <v>3045497.773</v>
      </c>
      <c r="B344" s="74" t="s">
        <v>1336</v>
      </c>
      <c r="C344" s="74">
        <v>1369.97</v>
      </c>
      <c r="D344" s="2">
        <v>45268</v>
      </c>
      <c r="E344" s="30">
        <v>990.62400000000002</v>
      </c>
    </row>
    <row r="345" spans="1:5" ht="15.75" x14ac:dyDescent="0.2">
      <c r="A345" s="74">
        <v>3045498.773</v>
      </c>
      <c r="B345" s="74" t="s">
        <v>1337</v>
      </c>
      <c r="C345" s="74">
        <v>1370.97</v>
      </c>
      <c r="D345" s="2">
        <v>45269</v>
      </c>
      <c r="E345" s="30">
        <v>990.54</v>
      </c>
    </row>
    <row r="346" spans="1:5" ht="15.75" x14ac:dyDescent="0.2">
      <c r="A346" s="74">
        <v>3045499.773</v>
      </c>
      <c r="B346" s="74" t="s">
        <v>1338</v>
      </c>
      <c r="C346" s="74">
        <v>1371.97</v>
      </c>
      <c r="D346" s="2">
        <v>45270</v>
      </c>
      <c r="E346" s="30">
        <v>990.49400000000003</v>
      </c>
    </row>
    <row r="347" spans="1:5" ht="15.75" x14ac:dyDescent="0.2">
      <c r="A347" s="74">
        <v>3045500.773</v>
      </c>
      <c r="B347" s="74" t="s">
        <v>1339</v>
      </c>
      <c r="C347" s="74">
        <v>1372.97</v>
      </c>
      <c r="D347" s="2">
        <v>45271</v>
      </c>
      <c r="E347" s="30">
        <v>990.40300000000002</v>
      </c>
    </row>
    <row r="348" spans="1:5" ht="15.75" x14ac:dyDescent="0.2">
      <c r="A348" s="74">
        <v>3045501.773</v>
      </c>
      <c r="B348" s="74" t="s">
        <v>1340</v>
      </c>
      <c r="C348" s="74">
        <v>1373.97</v>
      </c>
      <c r="D348" s="2">
        <v>45272</v>
      </c>
      <c r="E348" s="30">
        <v>990.39</v>
      </c>
    </row>
    <row r="349" spans="1:5" ht="15.75" x14ac:dyDescent="0.2">
      <c r="A349" s="74">
        <v>3045502.773</v>
      </c>
      <c r="B349" s="74" t="s">
        <v>1341</v>
      </c>
      <c r="C349" s="74">
        <v>1374.97</v>
      </c>
      <c r="D349" s="2">
        <v>45273</v>
      </c>
      <c r="E349" s="30">
        <v>990.41499999999996</v>
      </c>
    </row>
    <row r="350" spans="1:5" ht="15.75" x14ac:dyDescent="0.2">
      <c r="A350" s="74">
        <v>3045503.773</v>
      </c>
      <c r="B350" s="74" t="s">
        <v>1342</v>
      </c>
      <c r="C350" s="74">
        <v>1375.97</v>
      </c>
      <c r="D350" s="2">
        <v>45274</v>
      </c>
      <c r="E350" s="30">
        <v>990.37099999999998</v>
      </c>
    </row>
    <row r="351" spans="1:5" ht="15.75" x14ac:dyDescent="0.2">
      <c r="A351" s="74">
        <v>3045504.773</v>
      </c>
      <c r="B351" s="74" t="s">
        <v>1343</v>
      </c>
      <c r="C351" s="74">
        <v>1376.97</v>
      </c>
      <c r="D351" s="2">
        <v>45275</v>
      </c>
      <c r="E351" s="30">
        <v>990.27800000000002</v>
      </c>
    </row>
    <row r="352" spans="1:5" ht="15.75" x14ac:dyDescent="0.2">
      <c r="A352" s="74">
        <v>3045505.773</v>
      </c>
      <c r="B352" s="74" t="s">
        <v>1344</v>
      </c>
      <c r="C352" s="74">
        <v>1377.97</v>
      </c>
      <c r="D352" s="2">
        <v>45276</v>
      </c>
      <c r="E352" s="30">
        <v>990.19100000000003</v>
      </c>
    </row>
    <row r="353" spans="1:5" ht="15.75" x14ac:dyDescent="0.2">
      <c r="A353" s="74">
        <v>3045506.773</v>
      </c>
      <c r="B353" s="74" t="s">
        <v>1345</v>
      </c>
      <c r="C353" s="74">
        <v>1378.97</v>
      </c>
      <c r="D353" s="2">
        <v>45277</v>
      </c>
      <c r="E353" s="30">
        <v>990.20799999999997</v>
      </c>
    </row>
    <row r="354" spans="1:5" ht="15.75" x14ac:dyDescent="0.2">
      <c r="A354" s="74">
        <v>3045507.773</v>
      </c>
      <c r="B354" s="74" t="s">
        <v>1346</v>
      </c>
      <c r="C354" s="74">
        <v>1379.97</v>
      </c>
      <c r="D354" s="2">
        <v>45278</v>
      </c>
      <c r="E354" s="30">
        <v>990.12099999999998</v>
      </c>
    </row>
    <row r="355" spans="1:5" ht="15.75" x14ac:dyDescent="0.2">
      <c r="A355" s="74">
        <v>3045508.773</v>
      </c>
      <c r="B355" s="74" t="s">
        <v>1347</v>
      </c>
      <c r="C355" s="74">
        <v>1380.97</v>
      </c>
      <c r="D355" s="2">
        <v>45279</v>
      </c>
      <c r="E355" s="30">
        <v>990.077</v>
      </c>
    </row>
    <row r="356" spans="1:5" ht="15.75" x14ac:dyDescent="0.2">
      <c r="A356" s="74">
        <v>3045509.773</v>
      </c>
      <c r="B356" s="74" t="s">
        <v>1348</v>
      </c>
      <c r="C356" s="74">
        <v>1381.97</v>
      </c>
      <c r="D356" s="2">
        <v>45280</v>
      </c>
      <c r="E356" s="30">
        <v>990.02700000000004</v>
      </c>
    </row>
    <row r="357" spans="1:5" ht="15.75" x14ac:dyDescent="0.2">
      <c r="A357" s="74">
        <v>3045510.773</v>
      </c>
      <c r="B357" s="74" t="s">
        <v>1349</v>
      </c>
      <c r="C357" s="74">
        <v>1382.97</v>
      </c>
      <c r="D357" s="2">
        <v>45281</v>
      </c>
      <c r="E357" s="30">
        <v>989.98</v>
      </c>
    </row>
    <row r="358" spans="1:5" ht="15.75" x14ac:dyDescent="0.2">
      <c r="A358" s="74">
        <v>3045511.773</v>
      </c>
      <c r="B358" s="74" t="s">
        <v>1350</v>
      </c>
      <c r="C358" s="74">
        <v>1383.97</v>
      </c>
      <c r="D358" s="2">
        <v>45282</v>
      </c>
      <c r="E358" s="30">
        <v>989.976</v>
      </c>
    </row>
    <row r="359" spans="1:5" ht="15.75" x14ac:dyDescent="0.2">
      <c r="A359" s="74">
        <v>3045512.773</v>
      </c>
      <c r="B359" s="74" t="s">
        <v>1351</v>
      </c>
      <c r="C359" s="74">
        <v>1384.97</v>
      </c>
      <c r="D359" s="2">
        <v>45283</v>
      </c>
      <c r="E359" s="30">
        <v>989.91200000000003</v>
      </c>
    </row>
    <row r="360" spans="1:5" ht="15.75" x14ac:dyDescent="0.2">
      <c r="A360" s="74">
        <v>3045513.773</v>
      </c>
      <c r="B360" s="74" t="s">
        <v>1352</v>
      </c>
      <c r="C360" s="74">
        <v>1385.97</v>
      </c>
      <c r="D360" s="2">
        <v>45284</v>
      </c>
      <c r="E360" s="30">
        <v>989.88400000000001</v>
      </c>
    </row>
    <row r="361" spans="1:5" ht="15.75" x14ac:dyDescent="0.2">
      <c r="A361" s="74">
        <v>3045514.773</v>
      </c>
      <c r="B361" s="74" t="s">
        <v>1353</v>
      </c>
      <c r="C361" s="74">
        <v>1386.97</v>
      </c>
      <c r="D361" s="2">
        <v>45285</v>
      </c>
      <c r="E361" s="30">
        <v>989.79399999999998</v>
      </c>
    </row>
    <row r="362" spans="1:5" ht="15.75" x14ac:dyDescent="0.2">
      <c r="A362" s="74">
        <v>3045515.773</v>
      </c>
      <c r="B362" s="74" t="s">
        <v>1354</v>
      </c>
      <c r="C362" s="74">
        <v>1387.97</v>
      </c>
      <c r="D362" s="2">
        <v>45286</v>
      </c>
      <c r="E362" s="30">
        <v>989.77599999999995</v>
      </c>
    </row>
    <row r="363" spans="1:5" ht="15.75" x14ac:dyDescent="0.2">
      <c r="A363" s="74">
        <v>3045516.773</v>
      </c>
      <c r="B363" s="74" t="s">
        <v>1355</v>
      </c>
      <c r="C363" s="74">
        <v>1388.97</v>
      </c>
      <c r="D363" s="2">
        <v>45287</v>
      </c>
      <c r="E363" s="30">
        <v>989.78200000000004</v>
      </c>
    </row>
    <row r="364" spans="1:5" ht="15.75" x14ac:dyDescent="0.2">
      <c r="A364" s="74">
        <v>3045517.773</v>
      </c>
      <c r="B364" s="74" t="s">
        <v>1356</v>
      </c>
      <c r="C364" s="74">
        <v>1389.97</v>
      </c>
      <c r="D364" s="2">
        <v>45288</v>
      </c>
      <c r="E364" s="30">
        <v>989.75699999999995</v>
      </c>
    </row>
    <row r="365" spans="1:5" ht="15.75" x14ac:dyDescent="0.2">
      <c r="A365" s="74">
        <v>3045518.773</v>
      </c>
      <c r="B365" s="74" t="s">
        <v>1357</v>
      </c>
      <c r="C365" s="74">
        <v>1390.97</v>
      </c>
      <c r="D365" s="2">
        <v>45289</v>
      </c>
      <c r="E365" s="30">
        <v>989.71600000000001</v>
      </c>
    </row>
    <row r="366" spans="1:5" ht="15.75" x14ac:dyDescent="0.2">
      <c r="A366" s="74">
        <v>3045519.773</v>
      </c>
      <c r="B366" s="74" t="s">
        <v>1358</v>
      </c>
      <c r="C366" s="74">
        <v>1391.97</v>
      </c>
      <c r="D366" s="2">
        <v>45290</v>
      </c>
      <c r="E366" s="30">
        <v>989.67</v>
      </c>
    </row>
    <row r="367" spans="1:5" ht="15.75" x14ac:dyDescent="0.2">
      <c r="A367" s="74">
        <v>3045520.773</v>
      </c>
      <c r="B367" s="74" t="s">
        <v>1359</v>
      </c>
      <c r="C367" s="74">
        <v>1392.97</v>
      </c>
      <c r="D367" s="2">
        <v>45291</v>
      </c>
      <c r="E367" s="30">
        <v>989.60900000000004</v>
      </c>
    </row>
    <row r="368" spans="1:5" ht="15.75" x14ac:dyDescent="0.2">
      <c r="A368" s="74">
        <v>3045521.773</v>
      </c>
      <c r="B368" s="74" t="s">
        <v>1360</v>
      </c>
      <c r="C368" s="74">
        <v>1393.97</v>
      </c>
      <c r="D368" s="2">
        <v>45292</v>
      </c>
      <c r="E368" s="30">
        <v>989.56399999999996</v>
      </c>
    </row>
    <row r="369" spans="1:5" ht="15.75" x14ac:dyDescent="0.2">
      <c r="A369" s="74">
        <v>3045522.773</v>
      </c>
      <c r="B369" s="74" t="s">
        <v>1361</v>
      </c>
      <c r="C369" s="74">
        <v>1394.97</v>
      </c>
      <c r="D369" s="2">
        <v>45293</v>
      </c>
      <c r="E369" s="30">
        <v>989.505</v>
      </c>
    </row>
    <row r="370" spans="1:5" ht="15.75" x14ac:dyDescent="0.2">
      <c r="A370" s="74">
        <v>3045523.773</v>
      </c>
      <c r="B370" s="74" t="s">
        <v>1362</v>
      </c>
      <c r="C370" s="74">
        <v>1395.97</v>
      </c>
      <c r="D370" s="2">
        <v>45294</v>
      </c>
      <c r="E370" s="30">
        <v>989.44</v>
      </c>
    </row>
    <row r="371" spans="1:5" ht="15.75" x14ac:dyDescent="0.2">
      <c r="A371" s="74">
        <v>3045524.773</v>
      </c>
      <c r="B371" s="74" t="s">
        <v>1363</v>
      </c>
      <c r="C371" s="74">
        <v>1396.97</v>
      </c>
      <c r="D371" s="2">
        <v>45295</v>
      </c>
      <c r="E371" s="30">
        <v>989.44</v>
      </c>
    </row>
    <row r="372" spans="1:5" ht="15.75" x14ac:dyDescent="0.2">
      <c r="A372" s="74">
        <v>3045525.773</v>
      </c>
      <c r="B372" s="74" t="s">
        <v>1364</v>
      </c>
      <c r="C372" s="74">
        <v>1397.97</v>
      </c>
      <c r="D372" s="2">
        <v>45296</v>
      </c>
      <c r="E372" s="30">
        <v>989.38099999999997</v>
      </c>
    </row>
    <row r="373" spans="1:5" ht="15.75" x14ac:dyDescent="0.2">
      <c r="A373" s="74">
        <v>3045526.773</v>
      </c>
      <c r="B373" s="74" t="s">
        <v>1365</v>
      </c>
      <c r="C373" s="74">
        <v>1398.97</v>
      </c>
      <c r="D373" s="2">
        <v>45297</v>
      </c>
      <c r="E373" s="30">
        <v>989.30600000000004</v>
      </c>
    </row>
    <row r="374" spans="1:5" ht="15.75" x14ac:dyDescent="0.2">
      <c r="A374" s="74">
        <v>3045527.773</v>
      </c>
      <c r="B374" s="74" t="s">
        <v>1366</v>
      </c>
      <c r="C374" s="74">
        <v>1399.97</v>
      </c>
      <c r="D374" s="2">
        <v>45298</v>
      </c>
      <c r="E374" s="30">
        <v>989.27099999999996</v>
      </c>
    </row>
    <row r="375" spans="1:5" ht="15.75" x14ac:dyDescent="0.2">
      <c r="A375" s="74">
        <v>3045528.773</v>
      </c>
      <c r="B375" s="74" t="s">
        <v>1367</v>
      </c>
      <c r="C375" s="74">
        <v>1400.97</v>
      </c>
      <c r="D375" s="2">
        <v>45299</v>
      </c>
      <c r="E375" s="30">
        <v>989.22500000000002</v>
      </c>
    </row>
    <row r="376" spans="1:5" ht="15.75" x14ac:dyDescent="0.2">
      <c r="A376" s="74">
        <v>3045529.773</v>
      </c>
      <c r="B376" s="74" t="s">
        <v>1368</v>
      </c>
      <c r="C376" s="74">
        <v>1401.97</v>
      </c>
      <c r="D376" s="2">
        <v>45300</v>
      </c>
      <c r="E376" s="30">
        <v>989.16499999999996</v>
      </c>
    </row>
    <row r="377" spans="1:5" ht="15.75" x14ac:dyDescent="0.2">
      <c r="A377" s="74">
        <v>3045530.773</v>
      </c>
      <c r="B377" s="74" t="s">
        <v>1369</v>
      </c>
      <c r="C377" s="74">
        <v>1402.97</v>
      </c>
      <c r="D377" s="2">
        <v>45301</v>
      </c>
      <c r="E377" s="30">
        <v>989.13499999999999</v>
      </c>
    </row>
    <row r="378" spans="1:5" ht="15.75" x14ac:dyDescent="0.2">
      <c r="A378" s="74">
        <v>3045531.773</v>
      </c>
      <c r="B378" s="74" t="s">
        <v>1370</v>
      </c>
      <c r="C378" s="74">
        <v>1403.97</v>
      </c>
      <c r="D378" s="2">
        <v>45302</v>
      </c>
      <c r="E378" s="30">
        <v>989.08500000000004</v>
      </c>
    </row>
    <row r="379" spans="1:5" ht="15.75" x14ac:dyDescent="0.2">
      <c r="A379" s="74">
        <v>3045532.773</v>
      </c>
      <c r="B379" s="74" t="s">
        <v>1371</v>
      </c>
      <c r="C379" s="74">
        <v>1404.97</v>
      </c>
      <c r="D379" s="2">
        <v>45303</v>
      </c>
      <c r="E379" s="30">
        <v>989.053</v>
      </c>
    </row>
    <row r="380" spans="1:5" ht="15.75" x14ac:dyDescent="0.2">
      <c r="A380" s="74">
        <v>3045533.773</v>
      </c>
      <c r="B380" s="74" t="s">
        <v>1372</v>
      </c>
      <c r="C380" s="74">
        <v>1405.97</v>
      </c>
      <c r="D380" s="2">
        <v>45304</v>
      </c>
      <c r="E380" s="30">
        <v>989.00199999999995</v>
      </c>
    </row>
    <row r="381" spans="1:5" ht="15.75" x14ac:dyDescent="0.2">
      <c r="A381" s="74">
        <v>3045534.773</v>
      </c>
      <c r="B381" s="74" t="s">
        <v>1373</v>
      </c>
      <c r="C381" s="74">
        <v>1406.97</v>
      </c>
      <c r="D381" s="2">
        <v>45305</v>
      </c>
      <c r="E381" s="30">
        <v>988.93600000000004</v>
      </c>
    </row>
    <row r="382" spans="1:5" ht="15.75" x14ac:dyDescent="0.2">
      <c r="A382" s="74">
        <v>3045535.773</v>
      </c>
      <c r="B382" s="74" t="s">
        <v>1374</v>
      </c>
      <c r="C382" s="74">
        <v>1407.97</v>
      </c>
      <c r="D382" s="2">
        <v>45306</v>
      </c>
      <c r="E382" s="30">
        <v>988.92399999999998</v>
      </c>
    </row>
    <row r="383" spans="1:5" ht="15.75" x14ac:dyDescent="0.2">
      <c r="A383" s="74">
        <v>3045536.773</v>
      </c>
      <c r="B383" s="74" t="s">
        <v>1375</v>
      </c>
      <c r="C383" s="74">
        <v>1408.97</v>
      </c>
      <c r="D383" s="2">
        <v>45307</v>
      </c>
      <c r="E383" s="30">
        <v>988.88499999999999</v>
      </c>
    </row>
    <row r="384" spans="1:5" ht="15.75" x14ac:dyDescent="0.2">
      <c r="A384" s="74">
        <v>3045537.773</v>
      </c>
      <c r="B384" s="74" t="s">
        <v>1376</v>
      </c>
      <c r="C384" s="74">
        <v>1409.97</v>
      </c>
      <c r="D384" s="2">
        <v>45308</v>
      </c>
      <c r="E384" s="30">
        <v>988.83100000000002</v>
      </c>
    </row>
    <row r="385" spans="1:5" ht="15.75" x14ac:dyDescent="0.2">
      <c r="A385" s="74">
        <v>3045538.773</v>
      </c>
      <c r="B385" s="74" t="s">
        <v>1377</v>
      </c>
      <c r="C385" s="74">
        <v>1410.97</v>
      </c>
      <c r="D385" s="2">
        <v>45309</v>
      </c>
      <c r="E385" s="30">
        <v>988.80200000000002</v>
      </c>
    </row>
    <row r="386" spans="1:5" ht="15.75" x14ac:dyDescent="0.2">
      <c r="A386" s="74">
        <v>3045539.773</v>
      </c>
      <c r="B386" s="74" t="s">
        <v>1378</v>
      </c>
      <c r="C386" s="74">
        <v>1411.97</v>
      </c>
      <c r="D386" s="2">
        <v>45310</v>
      </c>
      <c r="E386" s="30">
        <v>988.73199999999997</v>
      </c>
    </row>
    <row r="387" spans="1:5" ht="15.75" x14ac:dyDescent="0.2">
      <c r="A387" s="74">
        <v>3045540.773</v>
      </c>
      <c r="B387" s="74" t="s">
        <v>1379</v>
      </c>
      <c r="C387" s="74">
        <v>1412.97</v>
      </c>
      <c r="D387" s="2">
        <v>45311</v>
      </c>
      <c r="E387" s="30">
        <v>988.66800000000001</v>
      </c>
    </row>
    <row r="388" spans="1:5" ht="15.75" x14ac:dyDescent="0.2">
      <c r="A388" s="74">
        <v>3045541.773</v>
      </c>
      <c r="B388" s="74" t="s">
        <v>1380</v>
      </c>
      <c r="C388" s="74">
        <v>1413.97</v>
      </c>
      <c r="D388" s="2">
        <v>45312</v>
      </c>
      <c r="E388" s="30">
        <v>988.63800000000003</v>
      </c>
    </row>
    <row r="389" spans="1:5" ht="15.75" x14ac:dyDescent="0.2">
      <c r="A389" s="74">
        <v>3045542.773</v>
      </c>
      <c r="B389" s="74" t="s">
        <v>1381</v>
      </c>
      <c r="C389" s="74">
        <v>1414.97</v>
      </c>
      <c r="D389" s="2">
        <v>45313</v>
      </c>
      <c r="E389" s="51">
        <v>988.53200000000004</v>
      </c>
    </row>
    <row r="390" spans="1:5" ht="15.75" x14ac:dyDescent="0.2">
      <c r="A390" s="74">
        <v>3045543.773</v>
      </c>
      <c r="B390" s="74" t="s">
        <v>1382</v>
      </c>
      <c r="C390" s="74">
        <v>1415.97</v>
      </c>
      <c r="D390" s="2">
        <v>45314</v>
      </c>
      <c r="E390" s="51">
        <v>988.52099999999996</v>
      </c>
    </row>
    <row r="391" spans="1:5" ht="15.75" x14ac:dyDescent="0.2">
      <c r="A391" s="74">
        <v>3045544.773</v>
      </c>
      <c r="B391" s="74" t="s">
        <v>1383</v>
      </c>
      <c r="C391" s="74">
        <v>1416.97</v>
      </c>
      <c r="D391" s="2">
        <v>45315</v>
      </c>
      <c r="E391" s="51">
        <v>988.45799999999997</v>
      </c>
    </row>
    <row r="392" spans="1:5" ht="15.75" x14ac:dyDescent="0.2">
      <c r="A392" s="74">
        <v>3045545.773</v>
      </c>
      <c r="B392" s="74" t="s">
        <v>1384</v>
      </c>
      <c r="C392" s="74">
        <v>1417.97</v>
      </c>
      <c r="D392" s="2">
        <v>45316</v>
      </c>
      <c r="E392" s="51">
        <v>988.39499999999998</v>
      </c>
    </row>
    <row r="393" spans="1:5" ht="15.75" x14ac:dyDescent="0.2">
      <c r="A393" s="74">
        <v>3045546.773</v>
      </c>
      <c r="B393" s="74" t="s">
        <v>1385</v>
      </c>
      <c r="C393" s="74">
        <v>1418.97</v>
      </c>
      <c r="D393" s="2">
        <v>45317</v>
      </c>
      <c r="E393" s="51">
        <v>988.31299999999999</v>
      </c>
    </row>
    <row r="394" spans="1:5" ht="15.75" x14ac:dyDescent="0.2">
      <c r="A394" s="74">
        <v>3045547.773</v>
      </c>
      <c r="B394" s="74" t="s">
        <v>1386</v>
      </c>
      <c r="C394" s="74">
        <v>1419.97</v>
      </c>
      <c r="D394" s="2">
        <v>45318</v>
      </c>
      <c r="E394" s="51">
        <v>988.23599999999999</v>
      </c>
    </row>
    <row r="395" spans="1:5" ht="15.75" x14ac:dyDescent="0.2">
      <c r="A395" s="74">
        <v>3045548.773</v>
      </c>
      <c r="B395" s="74" t="s">
        <v>1387</v>
      </c>
      <c r="C395" s="74">
        <v>1420.97</v>
      </c>
      <c r="D395" s="2">
        <v>45319</v>
      </c>
      <c r="E395" s="51">
        <v>988.173</v>
      </c>
    </row>
    <row r="396" spans="1:5" ht="15.75" x14ac:dyDescent="0.2">
      <c r="A396" s="74">
        <v>3045549.773</v>
      </c>
      <c r="B396" s="74" t="s">
        <v>1388</v>
      </c>
      <c r="C396" s="74">
        <v>1421.97</v>
      </c>
      <c r="D396" s="2">
        <v>45320</v>
      </c>
      <c r="E396" s="51">
        <v>988.13400000000001</v>
      </c>
    </row>
    <row r="397" spans="1:5" ht="15.75" x14ac:dyDescent="0.2">
      <c r="A397" s="74">
        <v>3045550.773</v>
      </c>
      <c r="B397" s="74" t="s">
        <v>1389</v>
      </c>
      <c r="C397" s="74">
        <v>1422.97</v>
      </c>
      <c r="D397" s="2">
        <v>45321</v>
      </c>
      <c r="E397" s="51">
        <v>988.05600000000004</v>
      </c>
    </row>
    <row r="398" spans="1:5" ht="15.75" x14ac:dyDescent="0.2">
      <c r="A398" s="74">
        <v>3045551.773</v>
      </c>
      <c r="B398" s="74" t="s">
        <v>1390</v>
      </c>
      <c r="C398" s="74">
        <v>1423.97</v>
      </c>
      <c r="D398" s="2">
        <v>45322</v>
      </c>
      <c r="E398" s="51">
        <v>987.99</v>
      </c>
    </row>
    <row r="399" spans="1:5" ht="15.75" x14ac:dyDescent="0.2">
      <c r="A399" s="74">
        <v>3045552.773</v>
      </c>
      <c r="B399" s="74" t="s">
        <v>1391</v>
      </c>
      <c r="C399" s="74">
        <v>1424.97</v>
      </c>
      <c r="D399" s="2">
        <v>45323</v>
      </c>
      <c r="E399" s="51">
        <v>987.88</v>
      </c>
    </row>
    <row r="400" spans="1:5" ht="15.75" x14ac:dyDescent="0.2">
      <c r="A400" s="74">
        <v>3045553.773</v>
      </c>
      <c r="B400" s="74" t="s">
        <v>1392</v>
      </c>
      <c r="C400" s="74">
        <v>1425.97</v>
      </c>
      <c r="D400" s="2">
        <v>45324</v>
      </c>
      <c r="E400" s="51">
        <v>987.87099999999998</v>
      </c>
    </row>
    <row r="401" spans="1:5" ht="15.75" x14ac:dyDescent="0.2">
      <c r="A401" s="74">
        <v>3045554.773</v>
      </c>
      <c r="B401" s="74" t="s">
        <v>1393</v>
      </c>
      <c r="C401" s="74">
        <v>1426.97</v>
      </c>
      <c r="D401" s="2">
        <v>45325</v>
      </c>
      <c r="E401" s="51">
        <v>987.76400000000001</v>
      </c>
    </row>
    <row r="402" spans="1:5" ht="15.75" x14ac:dyDescent="0.2">
      <c r="A402" s="74">
        <v>3045555.773</v>
      </c>
      <c r="B402" s="74" t="s">
        <v>1394</v>
      </c>
      <c r="C402" s="74">
        <v>1427.97</v>
      </c>
      <c r="D402" s="2">
        <v>45326</v>
      </c>
      <c r="E402" s="51">
        <v>987.70799999999997</v>
      </c>
    </row>
    <row r="403" spans="1:5" ht="15.75" x14ac:dyDescent="0.2">
      <c r="A403" s="74">
        <v>3045556.773</v>
      </c>
      <c r="B403" s="74" t="s">
        <v>1395</v>
      </c>
      <c r="C403" s="74">
        <v>1428.97</v>
      </c>
      <c r="D403" s="2">
        <v>45327</v>
      </c>
      <c r="E403" s="51">
        <v>987.65599999999995</v>
      </c>
    </row>
    <row r="404" spans="1:5" ht="15.75" x14ac:dyDescent="0.2">
      <c r="A404" s="74">
        <v>3045557.773</v>
      </c>
      <c r="B404" s="74" t="s">
        <v>1396</v>
      </c>
      <c r="C404" s="74">
        <v>1429.97</v>
      </c>
      <c r="D404" s="2">
        <v>45328</v>
      </c>
      <c r="E404" s="51">
        <v>987.58199999999999</v>
      </c>
    </row>
    <row r="405" spans="1:5" ht="15.75" x14ac:dyDescent="0.2">
      <c r="A405" s="74">
        <v>3045558.773</v>
      </c>
      <c r="B405" s="74" t="s">
        <v>1397</v>
      </c>
      <c r="C405" s="74">
        <v>1430.97</v>
      </c>
      <c r="D405" s="2">
        <v>45329</v>
      </c>
      <c r="E405" s="51">
        <v>987.54200000000003</v>
      </c>
    </row>
    <row r="406" spans="1:5" ht="15.75" x14ac:dyDescent="0.2">
      <c r="A406" s="74">
        <v>3045559.773</v>
      </c>
      <c r="B406" s="74" t="s">
        <v>1398</v>
      </c>
      <c r="C406" s="74">
        <v>1431.97</v>
      </c>
      <c r="D406" s="2">
        <v>45330</v>
      </c>
      <c r="E406" s="51">
        <v>987.49300000000005</v>
      </c>
    </row>
    <row r="407" spans="1:5" ht="15.75" x14ac:dyDescent="0.2">
      <c r="A407" s="74">
        <v>3045560.773</v>
      </c>
      <c r="B407" s="74" t="s">
        <v>1399</v>
      </c>
      <c r="C407" s="74">
        <v>1432.97</v>
      </c>
      <c r="D407" s="2">
        <v>45331</v>
      </c>
      <c r="E407" s="51">
        <v>987.37800000000004</v>
      </c>
    </row>
    <row r="408" spans="1:5" ht="15.75" x14ac:dyDescent="0.2">
      <c r="A408" s="74">
        <v>3045561.773</v>
      </c>
      <c r="B408" s="74" t="s">
        <v>1400</v>
      </c>
      <c r="C408" s="74">
        <v>1433.97</v>
      </c>
      <c r="D408" s="2">
        <v>45332</v>
      </c>
      <c r="E408" s="51">
        <v>987.33399999999995</v>
      </c>
    </row>
    <row r="409" spans="1:5" ht="15.75" x14ac:dyDescent="0.2">
      <c r="A409" s="74">
        <v>3045562.773</v>
      </c>
      <c r="B409" s="74" t="s">
        <v>1401</v>
      </c>
      <c r="C409" s="74">
        <v>1434.97</v>
      </c>
      <c r="D409" s="2">
        <v>45333</v>
      </c>
      <c r="E409" s="51">
        <v>987.32600000000002</v>
      </c>
    </row>
    <row r="410" spans="1:5" ht="15.75" x14ac:dyDescent="0.2">
      <c r="A410" s="74">
        <v>3045563.773</v>
      </c>
      <c r="B410" s="74" t="s">
        <v>1402</v>
      </c>
      <c r="C410" s="74">
        <v>1435.97</v>
      </c>
      <c r="D410" s="2">
        <v>45334</v>
      </c>
      <c r="E410" s="51">
        <v>987.26700000000005</v>
      </c>
    </row>
    <row r="411" spans="1:5" ht="15.75" x14ac:dyDescent="0.2">
      <c r="A411" s="74">
        <v>3045564.773</v>
      </c>
      <c r="B411" s="74" t="s">
        <v>1403</v>
      </c>
      <c r="C411" s="74">
        <v>1436.97</v>
      </c>
      <c r="D411" s="2">
        <v>45335</v>
      </c>
      <c r="E411" s="51">
        <v>987.202</v>
      </c>
    </row>
    <row r="412" spans="1:5" ht="15.75" x14ac:dyDescent="0.2">
      <c r="A412" s="74">
        <v>3045565.773</v>
      </c>
      <c r="B412" s="74" t="s">
        <v>1404</v>
      </c>
      <c r="C412" s="74">
        <v>1437.97</v>
      </c>
      <c r="D412" s="2">
        <v>45336</v>
      </c>
      <c r="E412" s="52">
        <v>987.15700000000004</v>
      </c>
    </row>
    <row r="413" spans="1:5" ht="15.75" x14ac:dyDescent="0.2">
      <c r="A413" s="74">
        <v>3045566.773</v>
      </c>
      <c r="B413" s="74" t="s">
        <v>1405</v>
      </c>
      <c r="C413" s="74">
        <v>1438.97</v>
      </c>
      <c r="D413" s="2">
        <v>45337</v>
      </c>
      <c r="E413" s="63"/>
    </row>
    <row r="414" spans="1:5" ht="15.75" x14ac:dyDescent="0.2">
      <c r="A414" s="74">
        <v>3045567.773</v>
      </c>
      <c r="B414" s="74" t="s">
        <v>1406</v>
      </c>
      <c r="C414" s="74">
        <v>1439.97</v>
      </c>
      <c r="D414" s="2">
        <v>45338</v>
      </c>
      <c r="E414" s="63"/>
    </row>
    <row r="415" spans="1:5" ht="15.75" x14ac:dyDescent="0.2">
      <c r="A415" s="74">
        <v>3045568.773</v>
      </c>
      <c r="B415" s="74" t="s">
        <v>1407</v>
      </c>
      <c r="C415" s="74">
        <v>1440.97</v>
      </c>
      <c r="D415" s="2">
        <v>45339</v>
      </c>
      <c r="E415" s="63"/>
    </row>
    <row r="416" spans="1:5" ht="15.75" x14ac:dyDescent="0.2">
      <c r="A416" s="74">
        <v>3045569.773</v>
      </c>
      <c r="B416" s="74" t="s">
        <v>1408</v>
      </c>
      <c r="C416" s="74">
        <v>1441.97</v>
      </c>
      <c r="D416" s="2">
        <v>45340</v>
      </c>
      <c r="E416" s="63"/>
    </row>
    <row r="417" spans="1:5" ht="15.75" x14ac:dyDescent="0.2">
      <c r="A417" s="74">
        <v>3045570.773</v>
      </c>
      <c r="B417" s="74" t="s">
        <v>1409</v>
      </c>
      <c r="C417" s="74">
        <v>1442.97</v>
      </c>
      <c r="D417" s="2">
        <v>45341</v>
      </c>
      <c r="E417" s="51">
        <v>986.91800000000001</v>
      </c>
    </row>
    <row r="418" spans="1:5" ht="15.75" x14ac:dyDescent="0.2">
      <c r="A418" s="74">
        <v>3045571.773</v>
      </c>
      <c r="B418" s="74" t="s">
        <v>1410</v>
      </c>
      <c r="C418" s="74">
        <v>1443.97</v>
      </c>
      <c r="D418" s="2">
        <v>45342</v>
      </c>
      <c r="E418" s="51">
        <v>986.94299999999998</v>
      </c>
    </row>
    <row r="419" spans="1:5" ht="15.75" x14ac:dyDescent="0.2">
      <c r="A419" s="74">
        <v>3045572.773</v>
      </c>
      <c r="B419" s="74" t="s">
        <v>1411</v>
      </c>
      <c r="C419" s="74">
        <v>1444.97</v>
      </c>
      <c r="D419" s="2">
        <v>45343</v>
      </c>
      <c r="E419" s="51">
        <v>986.76</v>
      </c>
    </row>
    <row r="420" spans="1:5" ht="15.75" x14ac:dyDescent="0.2">
      <c r="A420" s="74">
        <v>3045573.773</v>
      </c>
      <c r="B420" s="74" t="s">
        <v>1412</v>
      </c>
      <c r="C420" s="74">
        <v>1445.97</v>
      </c>
      <c r="D420" s="2">
        <v>45344</v>
      </c>
      <c r="E420" s="51">
        <v>986.67200000000003</v>
      </c>
    </row>
    <row r="421" spans="1:5" ht="15.75" x14ac:dyDescent="0.2">
      <c r="A421" s="74">
        <v>3045574.773</v>
      </c>
      <c r="B421" s="74" t="s">
        <v>1413</v>
      </c>
      <c r="C421" s="74">
        <v>1446.97</v>
      </c>
      <c r="D421" s="2">
        <v>45345</v>
      </c>
      <c r="E421" s="51">
        <v>986.63199999999995</v>
      </c>
    </row>
    <row r="422" spans="1:5" ht="15.75" x14ac:dyDescent="0.2">
      <c r="A422" s="74">
        <v>3045575.773</v>
      </c>
      <c r="B422" s="74" t="s">
        <v>1414</v>
      </c>
      <c r="C422" s="74">
        <v>1447.97</v>
      </c>
      <c r="D422" s="2">
        <v>45346</v>
      </c>
      <c r="E422" s="51">
        <v>986.53</v>
      </c>
    </row>
    <row r="423" spans="1:5" ht="15.75" x14ac:dyDescent="0.2">
      <c r="A423" s="74">
        <v>3045576.773</v>
      </c>
      <c r="B423" s="74" t="s">
        <v>1415</v>
      </c>
      <c r="C423" s="74">
        <v>1448.97</v>
      </c>
      <c r="D423" s="2">
        <v>45347</v>
      </c>
      <c r="E423" s="51">
        <v>986.47199999999998</v>
      </c>
    </row>
    <row r="424" spans="1:5" ht="15.75" x14ac:dyDescent="0.2">
      <c r="A424" s="74">
        <v>3045577.773</v>
      </c>
      <c r="B424" s="74" t="s">
        <v>1416</v>
      </c>
      <c r="C424" s="74">
        <v>1449.97</v>
      </c>
      <c r="D424" s="2">
        <v>45348</v>
      </c>
      <c r="E424" s="51">
        <v>986.31299999999999</v>
      </c>
    </row>
    <row r="425" spans="1:5" ht="15.75" x14ac:dyDescent="0.2">
      <c r="A425" s="74">
        <v>3045578.773</v>
      </c>
      <c r="B425" s="74" t="s">
        <v>1417</v>
      </c>
      <c r="C425" s="74">
        <v>1450.97</v>
      </c>
      <c r="D425" s="2">
        <v>45349</v>
      </c>
      <c r="E425" s="51">
        <v>986.28700000000003</v>
      </c>
    </row>
    <row r="426" spans="1:5" ht="15.75" x14ac:dyDescent="0.2">
      <c r="A426" s="74">
        <v>3045579.773</v>
      </c>
      <c r="B426" s="74" t="s">
        <v>1418</v>
      </c>
      <c r="C426" s="74">
        <v>1451.97</v>
      </c>
      <c r="D426" s="2">
        <v>45350</v>
      </c>
      <c r="E426" s="51">
        <v>986.30100000000004</v>
      </c>
    </row>
    <row r="427" spans="1:5" ht="15.75" x14ac:dyDescent="0.2">
      <c r="A427" s="74">
        <v>3045580.773</v>
      </c>
      <c r="B427" s="74" t="s">
        <v>1419</v>
      </c>
      <c r="C427" s="74">
        <v>1452.97</v>
      </c>
      <c r="D427" s="2">
        <v>45351</v>
      </c>
      <c r="E427" s="51">
        <v>986.33</v>
      </c>
    </row>
    <row r="428" spans="1:5" ht="15.75" x14ac:dyDescent="0.2">
      <c r="A428" s="74">
        <v>3045581.773</v>
      </c>
      <c r="B428" s="74" t="s">
        <v>1420</v>
      </c>
      <c r="C428" s="74">
        <v>1453.97</v>
      </c>
      <c r="D428" s="2">
        <v>45352</v>
      </c>
      <c r="E428" s="51">
        <v>986.28700000000003</v>
      </c>
    </row>
    <row r="429" spans="1:5" ht="15.75" x14ac:dyDescent="0.2">
      <c r="A429" s="74">
        <v>3045582.773</v>
      </c>
      <c r="B429" s="74" t="s">
        <v>1421</v>
      </c>
      <c r="C429" s="74">
        <v>1454.97</v>
      </c>
      <c r="D429" s="2">
        <v>45353</v>
      </c>
      <c r="E429" s="51">
        <v>986.33</v>
      </c>
    </row>
    <row r="430" spans="1:5" ht="15.75" x14ac:dyDescent="0.2">
      <c r="A430" s="74">
        <v>3045583.773</v>
      </c>
      <c r="B430" s="74" t="s">
        <v>1422</v>
      </c>
      <c r="C430" s="74">
        <v>1455.97</v>
      </c>
      <c r="D430" s="2">
        <v>45354</v>
      </c>
      <c r="E430" s="51">
        <v>986.28700000000003</v>
      </c>
    </row>
    <row r="431" spans="1:5" ht="15.75" x14ac:dyDescent="0.2">
      <c r="A431" s="74">
        <v>3045584.773</v>
      </c>
      <c r="B431" s="74" t="s">
        <v>1423</v>
      </c>
      <c r="C431" s="74">
        <v>1456.97</v>
      </c>
      <c r="D431" s="2">
        <v>45355</v>
      </c>
      <c r="E431" s="51">
        <v>986.29</v>
      </c>
    </row>
    <row r="432" spans="1:5" ht="15.75" x14ac:dyDescent="0.2">
      <c r="A432" s="74">
        <v>3045585.773</v>
      </c>
      <c r="B432" s="74" t="s">
        <v>1424</v>
      </c>
      <c r="C432" s="74">
        <v>1457.97</v>
      </c>
      <c r="D432" s="2">
        <v>45356</v>
      </c>
      <c r="E432" s="51">
        <v>986.18299999999999</v>
      </c>
    </row>
    <row r="433" spans="1:5" ht="15.75" x14ac:dyDescent="0.2">
      <c r="A433" s="74">
        <v>3045586.773</v>
      </c>
      <c r="B433" s="74" t="s">
        <v>1425</v>
      </c>
      <c r="C433" s="74">
        <v>1458.97</v>
      </c>
      <c r="D433" s="2">
        <v>45357</v>
      </c>
      <c r="E433" s="51">
        <v>986.12599999999998</v>
      </c>
    </row>
    <row r="434" spans="1:5" ht="15.75" x14ac:dyDescent="0.2">
      <c r="A434" s="74">
        <v>3045587.773</v>
      </c>
      <c r="B434" s="74" t="s">
        <v>1426</v>
      </c>
      <c r="C434" s="74">
        <v>1459.97</v>
      </c>
      <c r="D434" s="2">
        <v>45358</v>
      </c>
      <c r="E434" s="51">
        <v>986.06399999999996</v>
      </c>
    </row>
    <row r="435" spans="1:5" ht="15.75" x14ac:dyDescent="0.2">
      <c r="A435" s="74">
        <v>3045588.773</v>
      </c>
      <c r="B435" s="74" t="s">
        <v>1427</v>
      </c>
      <c r="C435" s="74">
        <v>1460.97</v>
      </c>
      <c r="D435" s="2">
        <v>45359</v>
      </c>
      <c r="E435" s="51">
        <v>986.02599999999995</v>
      </c>
    </row>
    <row r="436" spans="1:5" ht="15.75" x14ac:dyDescent="0.2">
      <c r="A436" s="74">
        <v>3045589.773</v>
      </c>
      <c r="B436" s="74" t="s">
        <v>1428</v>
      </c>
      <c r="C436" s="74">
        <v>1461.97</v>
      </c>
      <c r="D436" s="2">
        <v>45360</v>
      </c>
      <c r="E436" s="51">
        <v>985.92100000000005</v>
      </c>
    </row>
    <row r="437" spans="1:5" ht="15.75" x14ac:dyDescent="0.2">
      <c r="A437" s="74">
        <v>3045590.773</v>
      </c>
      <c r="B437" s="74" t="s">
        <v>1429</v>
      </c>
      <c r="C437" s="74">
        <v>1462.97</v>
      </c>
      <c r="D437" s="2">
        <v>45361</v>
      </c>
      <c r="E437" s="51">
        <v>985.84100000000001</v>
      </c>
    </row>
    <row r="438" spans="1:5" ht="15.75" x14ac:dyDescent="0.2">
      <c r="A438" s="74">
        <v>3045591.773</v>
      </c>
      <c r="B438" s="74" t="s">
        <v>1430</v>
      </c>
      <c r="C438" s="74">
        <v>1463.97</v>
      </c>
      <c r="D438" s="2">
        <v>45362</v>
      </c>
      <c r="E438" s="51">
        <v>985.74800000000005</v>
      </c>
    </row>
    <row r="439" spans="1:5" ht="15.75" x14ac:dyDescent="0.2">
      <c r="A439" s="74">
        <v>3045592.773</v>
      </c>
      <c r="B439" s="74" t="s">
        <v>1431</v>
      </c>
      <c r="C439" s="74">
        <v>1464.97</v>
      </c>
      <c r="D439" s="2">
        <v>45363</v>
      </c>
      <c r="E439" s="51">
        <v>985.70899999999995</v>
      </c>
    </row>
    <row r="440" spans="1:5" ht="15.75" x14ac:dyDescent="0.2">
      <c r="A440" s="74">
        <v>3045593.773</v>
      </c>
      <c r="B440" s="74" t="s">
        <v>1432</v>
      </c>
      <c r="C440" s="74">
        <v>1465.97</v>
      </c>
      <c r="D440" s="2">
        <v>45364</v>
      </c>
      <c r="E440" s="51">
        <v>985.61500000000001</v>
      </c>
    </row>
    <row r="441" spans="1:5" ht="15.75" x14ac:dyDescent="0.2">
      <c r="A441" s="74">
        <v>3045594.773</v>
      </c>
      <c r="B441" s="74" t="s">
        <v>1433</v>
      </c>
      <c r="C441" s="74">
        <v>1466.97</v>
      </c>
      <c r="D441" s="2">
        <v>45365</v>
      </c>
      <c r="E441" s="51">
        <v>985.6</v>
      </c>
    </row>
    <row r="442" spans="1:5" ht="15.75" x14ac:dyDescent="0.2">
      <c r="A442" s="74">
        <v>3045595.773</v>
      </c>
      <c r="B442" s="74" t="s">
        <v>1434</v>
      </c>
      <c r="C442" s="74">
        <v>1467.97</v>
      </c>
      <c r="D442" s="2">
        <v>45366</v>
      </c>
      <c r="E442" s="51">
        <v>985.63</v>
      </c>
    </row>
    <row r="443" spans="1:5" ht="15.75" x14ac:dyDescent="0.2">
      <c r="A443" s="74">
        <v>3045596.773</v>
      </c>
      <c r="B443" s="74" t="s">
        <v>1435</v>
      </c>
      <c r="C443" s="74">
        <v>1468.97</v>
      </c>
      <c r="D443" s="2">
        <v>45367</v>
      </c>
      <c r="E443" s="51">
        <v>985.53</v>
      </c>
    </row>
    <row r="444" spans="1:5" ht="15.75" x14ac:dyDescent="0.2">
      <c r="A444" s="74">
        <v>3045597.773</v>
      </c>
      <c r="B444" s="74" t="s">
        <v>1436</v>
      </c>
      <c r="C444" s="74">
        <v>1469.97</v>
      </c>
      <c r="D444" s="2">
        <v>45368</v>
      </c>
      <c r="E444" s="51">
        <v>985.46600000000001</v>
      </c>
    </row>
    <row r="445" spans="1:5" ht="15.75" x14ac:dyDescent="0.2">
      <c r="A445" s="74">
        <v>3045598.773</v>
      </c>
      <c r="B445" s="74" t="s">
        <v>1437</v>
      </c>
      <c r="C445" s="74">
        <v>1470.97</v>
      </c>
      <c r="D445" s="2">
        <v>45369</v>
      </c>
      <c r="E445" s="51">
        <v>985.36699999999996</v>
      </c>
    </row>
    <row r="446" spans="1:5" ht="15.75" x14ac:dyDescent="0.2">
      <c r="A446" s="74">
        <v>3045599.773</v>
      </c>
      <c r="B446" s="74" t="s">
        <v>1438</v>
      </c>
      <c r="C446" s="74">
        <v>1471.97</v>
      </c>
      <c r="D446" s="2">
        <v>45370</v>
      </c>
      <c r="E446" s="51">
        <v>985.29899999999998</v>
      </c>
    </row>
    <row r="447" spans="1:5" ht="15.75" x14ac:dyDescent="0.2">
      <c r="A447" s="74">
        <v>3045600.773</v>
      </c>
      <c r="B447" s="74" t="s">
        <v>1439</v>
      </c>
      <c r="C447" s="74">
        <v>1472.97</v>
      </c>
      <c r="D447" s="2">
        <v>45371</v>
      </c>
      <c r="E447" s="51">
        <v>985.25199999999995</v>
      </c>
    </row>
    <row r="448" spans="1:5" ht="15.75" x14ac:dyDescent="0.2">
      <c r="A448" s="74">
        <v>3045601.773</v>
      </c>
      <c r="B448" s="74" t="s">
        <v>1440</v>
      </c>
      <c r="C448" s="74">
        <v>1473.97</v>
      </c>
      <c r="D448" s="2">
        <v>45372</v>
      </c>
      <c r="E448" s="51">
        <v>985.25900000000001</v>
      </c>
    </row>
    <row r="449" spans="1:5" ht="15.75" x14ac:dyDescent="0.2">
      <c r="A449" s="74">
        <v>3045602.773</v>
      </c>
      <c r="B449" s="74" t="s">
        <v>1441</v>
      </c>
      <c r="C449" s="74">
        <v>1474.97</v>
      </c>
      <c r="D449" s="2">
        <v>45373</v>
      </c>
      <c r="E449" s="51">
        <v>985.20799999999997</v>
      </c>
    </row>
    <row r="450" spans="1:5" ht="15.75" x14ac:dyDescent="0.2">
      <c r="A450" s="74">
        <v>3045603.773</v>
      </c>
      <c r="B450" s="74" t="s">
        <v>1442</v>
      </c>
      <c r="C450" s="74">
        <v>1475.97</v>
      </c>
      <c r="D450" s="2">
        <v>45374</v>
      </c>
      <c r="E450" s="51">
        <v>985.09400000000005</v>
      </c>
    </row>
    <row r="451" spans="1:5" ht="15.75" x14ac:dyDescent="0.2">
      <c r="A451" s="74">
        <v>3045604.773</v>
      </c>
      <c r="B451" s="74" t="s">
        <v>1443</v>
      </c>
      <c r="C451" s="74">
        <v>1476.97</v>
      </c>
      <c r="D451" s="2">
        <v>45375</v>
      </c>
      <c r="E451" s="51">
        <v>985.03300000000002</v>
      </c>
    </row>
    <row r="452" spans="1:5" ht="15.75" x14ac:dyDescent="0.2">
      <c r="A452" s="74">
        <v>3045605.773</v>
      </c>
      <c r="B452" s="74" t="s">
        <v>1444</v>
      </c>
      <c r="C452" s="74">
        <v>1477.97</v>
      </c>
      <c r="D452" s="2">
        <v>45376</v>
      </c>
      <c r="E452" s="51">
        <v>984.87699999999995</v>
      </c>
    </row>
    <row r="453" spans="1:5" ht="15.75" x14ac:dyDescent="0.2">
      <c r="A453" s="74">
        <v>3045606.773</v>
      </c>
      <c r="B453" s="74" t="s">
        <v>1445</v>
      </c>
      <c r="C453" s="74">
        <v>1478.97</v>
      </c>
      <c r="D453" s="2">
        <v>45377</v>
      </c>
      <c r="E453" s="51">
        <v>984.84400000000005</v>
      </c>
    </row>
    <row r="454" spans="1:5" ht="15.75" x14ac:dyDescent="0.2">
      <c r="A454" s="74">
        <v>3045607.773</v>
      </c>
      <c r="B454" s="74" t="s">
        <v>1446</v>
      </c>
      <c r="C454" s="74">
        <v>1479.97</v>
      </c>
      <c r="D454" s="2">
        <v>45378</v>
      </c>
      <c r="E454" s="51">
        <v>984.78800000000001</v>
      </c>
    </row>
    <row r="455" spans="1:5" ht="15.75" x14ac:dyDescent="0.2">
      <c r="A455" s="74">
        <v>3045608.773</v>
      </c>
      <c r="B455" s="74" t="s">
        <v>1447</v>
      </c>
      <c r="C455" s="74">
        <v>1480.97</v>
      </c>
      <c r="D455" s="2">
        <v>45379</v>
      </c>
      <c r="E455" s="51">
        <v>984.65800000000002</v>
      </c>
    </row>
    <row r="456" spans="1:5" ht="15.75" x14ac:dyDescent="0.2">
      <c r="A456" s="74">
        <v>3045609.773</v>
      </c>
      <c r="B456" s="74" t="s">
        <v>1448</v>
      </c>
      <c r="C456" s="74">
        <v>1481.97</v>
      </c>
      <c r="D456" s="2">
        <v>45380</v>
      </c>
      <c r="E456" s="51">
        <v>984.61500000000001</v>
      </c>
    </row>
    <row r="457" spans="1:5" ht="15.75" x14ac:dyDescent="0.2">
      <c r="A457" s="74">
        <v>3045610.773</v>
      </c>
      <c r="B457" s="74" t="s">
        <v>1449</v>
      </c>
      <c r="C457" s="74">
        <v>1482.97</v>
      </c>
      <c r="D457" s="2">
        <v>45381</v>
      </c>
      <c r="E457" s="51">
        <v>984.48800000000006</v>
      </c>
    </row>
    <row r="458" spans="1:5" ht="15.75" x14ac:dyDescent="0.2">
      <c r="A458" s="74">
        <v>3045611.773</v>
      </c>
      <c r="B458" s="74" t="s">
        <v>1450</v>
      </c>
      <c r="C458" s="74">
        <v>1483.97</v>
      </c>
      <c r="D458" s="2">
        <v>45382</v>
      </c>
      <c r="E458" s="51">
        <v>984.41899999999998</v>
      </c>
    </row>
    <row r="459" spans="1:5" ht="15.75" x14ac:dyDescent="0.2">
      <c r="A459" s="74">
        <v>3045612.773</v>
      </c>
      <c r="B459" s="74" t="s">
        <v>1451</v>
      </c>
      <c r="C459" s="74">
        <v>1484.97</v>
      </c>
      <c r="D459" s="2">
        <v>45383</v>
      </c>
      <c r="E459" s="51">
        <v>984.39</v>
      </c>
    </row>
    <row r="460" spans="1:5" ht="15.75" x14ac:dyDescent="0.2">
      <c r="A460" s="74">
        <v>3045613.773</v>
      </c>
      <c r="B460" s="74" t="s">
        <v>1452</v>
      </c>
      <c r="C460" s="74">
        <v>1485.97</v>
      </c>
      <c r="D460" s="2">
        <v>45384</v>
      </c>
      <c r="E460" s="51">
        <v>984.26099999999997</v>
      </c>
    </row>
    <row r="461" spans="1:5" ht="15.75" x14ac:dyDescent="0.2">
      <c r="A461" s="74">
        <v>3045614.773</v>
      </c>
      <c r="B461" s="74" t="s">
        <v>1453</v>
      </c>
      <c r="C461" s="74">
        <v>1486.97</v>
      </c>
      <c r="D461" s="2">
        <v>45385</v>
      </c>
      <c r="E461" s="51">
        <v>984.19200000000001</v>
      </c>
    </row>
    <row r="462" spans="1:5" ht="15.75" x14ac:dyDescent="0.2">
      <c r="A462" s="74">
        <v>3045615.773</v>
      </c>
      <c r="B462" s="74" t="s">
        <v>1454</v>
      </c>
      <c r="C462" s="74">
        <v>1487.97</v>
      </c>
      <c r="D462" s="2">
        <v>45386</v>
      </c>
      <c r="E462" s="51">
        <v>984.13099999999997</v>
      </c>
    </row>
    <row r="463" spans="1:5" ht="15.75" x14ac:dyDescent="0.2">
      <c r="A463" s="74">
        <v>3045616.773</v>
      </c>
      <c r="B463" s="74" t="s">
        <v>1455</v>
      </c>
      <c r="C463" s="74">
        <v>1488.97</v>
      </c>
      <c r="D463" s="2">
        <v>45387</v>
      </c>
      <c r="E463" s="51">
        <v>984.12400000000002</v>
      </c>
    </row>
    <row r="464" spans="1:5" ht="15.75" x14ac:dyDescent="0.2">
      <c r="A464" s="74">
        <v>3045617.773</v>
      </c>
      <c r="B464" s="74" t="s">
        <v>1456</v>
      </c>
      <c r="C464" s="74">
        <v>1489.97</v>
      </c>
      <c r="D464" s="2">
        <v>45388</v>
      </c>
      <c r="E464" s="51">
        <v>984.04100000000005</v>
      </c>
    </row>
    <row r="465" spans="1:5" ht="15.75" x14ac:dyDescent="0.2">
      <c r="A465" s="74">
        <v>3045618.773</v>
      </c>
      <c r="B465" s="74" t="s">
        <v>1457</v>
      </c>
      <c r="C465" s="74">
        <v>1490.97</v>
      </c>
      <c r="D465" s="2">
        <v>45389</v>
      </c>
      <c r="E465" s="51">
        <v>983.98400000000004</v>
      </c>
    </row>
    <row r="466" spans="1:5" ht="15.75" x14ac:dyDescent="0.2">
      <c r="A466" s="74">
        <v>3045619.773</v>
      </c>
      <c r="B466" s="74" t="s">
        <v>1458</v>
      </c>
      <c r="C466" s="74">
        <v>1491.97</v>
      </c>
      <c r="D466" s="2">
        <v>45390</v>
      </c>
      <c r="E466" s="51">
        <v>983.90200000000004</v>
      </c>
    </row>
    <row r="467" spans="1:5" ht="15.75" x14ac:dyDescent="0.2">
      <c r="A467" s="74">
        <v>3045620.773</v>
      </c>
      <c r="B467" s="74" t="s">
        <v>1459</v>
      </c>
      <c r="C467" s="74">
        <v>1492.97</v>
      </c>
      <c r="D467" s="2">
        <v>45391</v>
      </c>
      <c r="E467" s="51">
        <v>983.84799999999996</v>
      </c>
    </row>
    <row r="468" spans="1:5" ht="15.75" x14ac:dyDescent="0.2">
      <c r="A468" s="74">
        <v>3045621.773</v>
      </c>
      <c r="B468" s="74" t="s">
        <v>1460</v>
      </c>
      <c r="C468" s="74">
        <v>1493.97</v>
      </c>
      <c r="D468" s="2">
        <v>45392</v>
      </c>
      <c r="E468" s="51">
        <v>983.8</v>
      </c>
    </row>
    <row r="469" spans="1:5" ht="15.75" x14ac:dyDescent="0.2">
      <c r="A469" s="74">
        <v>3045622.773</v>
      </c>
      <c r="B469" s="74" t="s">
        <v>1461</v>
      </c>
      <c r="C469" s="74">
        <v>1494.97</v>
      </c>
      <c r="D469" s="2">
        <v>45393</v>
      </c>
      <c r="E469" s="51">
        <v>983.745</v>
      </c>
    </row>
    <row r="470" spans="1:5" ht="15.75" x14ac:dyDescent="0.2">
      <c r="A470" s="74">
        <v>3045623.773</v>
      </c>
      <c r="B470" s="74" t="s">
        <v>1462</v>
      </c>
      <c r="C470" s="74">
        <v>1495.97</v>
      </c>
      <c r="D470" s="2">
        <v>45394</v>
      </c>
      <c r="E470" s="51">
        <v>983.71</v>
      </c>
    </row>
    <row r="471" spans="1:5" ht="15.75" x14ac:dyDescent="0.2">
      <c r="A471" s="74">
        <v>3045624.773</v>
      </c>
      <c r="B471" s="74" t="s">
        <v>1463</v>
      </c>
      <c r="C471" s="74">
        <v>1496.97</v>
      </c>
      <c r="D471" s="2">
        <v>45395</v>
      </c>
      <c r="E471" s="51">
        <v>983.67</v>
      </c>
    </row>
    <row r="472" spans="1:5" ht="15.75" x14ac:dyDescent="0.2">
      <c r="A472" s="74">
        <v>3045625.773</v>
      </c>
      <c r="B472" s="74" t="s">
        <v>1464</v>
      </c>
      <c r="C472" s="74">
        <v>1497.97</v>
      </c>
      <c r="D472" s="2">
        <v>45396</v>
      </c>
      <c r="E472" s="51">
        <v>983.54600000000005</v>
      </c>
    </row>
    <row r="473" spans="1:5" ht="15.75" x14ac:dyDescent="0.2">
      <c r="A473" s="74">
        <v>3045626.773</v>
      </c>
      <c r="B473" s="74" t="s">
        <v>1465</v>
      </c>
      <c r="C473" s="74">
        <v>1498.97</v>
      </c>
      <c r="D473" s="2">
        <v>45397</v>
      </c>
      <c r="E473" s="51">
        <v>983.505</v>
      </c>
    </row>
    <row r="474" spans="1:5" ht="15.75" x14ac:dyDescent="0.2">
      <c r="A474" s="74">
        <v>3045627.773</v>
      </c>
      <c r="B474" s="74" t="s">
        <v>1466</v>
      </c>
      <c r="C474" s="74">
        <v>1499.97</v>
      </c>
      <c r="D474" s="2">
        <v>45398</v>
      </c>
      <c r="E474" s="51">
        <v>983.43399999999997</v>
      </c>
    </row>
    <row r="475" spans="1:5" ht="15.75" x14ac:dyDescent="0.2">
      <c r="A475" s="74">
        <v>3045628.773</v>
      </c>
      <c r="B475" s="74" t="s">
        <v>1467</v>
      </c>
      <c r="C475" s="74">
        <v>1500.97</v>
      </c>
      <c r="D475" s="2">
        <v>45399</v>
      </c>
      <c r="E475" s="51">
        <v>983.32100000000003</v>
      </c>
    </row>
    <row r="476" spans="1:5" ht="15.75" x14ac:dyDescent="0.2">
      <c r="A476" s="74">
        <v>3045629.773</v>
      </c>
      <c r="B476" s="74" t="s">
        <v>1468</v>
      </c>
      <c r="C476" s="74">
        <v>1501.97</v>
      </c>
      <c r="D476" s="2">
        <v>45400</v>
      </c>
      <c r="E476" s="51">
        <v>983.32299999999998</v>
      </c>
    </row>
    <row r="477" spans="1:5" ht="15.75" x14ac:dyDescent="0.2">
      <c r="A477" s="74">
        <v>3045630.773</v>
      </c>
      <c r="B477" s="74" t="s">
        <v>1469</v>
      </c>
      <c r="C477" s="74">
        <v>1502.97</v>
      </c>
      <c r="D477" s="2">
        <v>45401</v>
      </c>
      <c r="E477" s="51">
        <v>983.173</v>
      </c>
    </row>
    <row r="478" spans="1:5" ht="15.75" x14ac:dyDescent="0.2">
      <c r="A478" s="74">
        <v>3045631.773</v>
      </c>
      <c r="B478" s="74" t="s">
        <v>1470</v>
      </c>
      <c r="C478" s="74">
        <v>1503.97</v>
      </c>
      <c r="D478" s="2">
        <v>45402</v>
      </c>
      <c r="E478" s="51">
        <v>983.10599999999999</v>
      </c>
    </row>
    <row r="479" spans="1:5" ht="15.75" x14ac:dyDescent="0.2">
      <c r="A479" s="74">
        <v>3045632.773</v>
      </c>
      <c r="B479" s="74" t="s">
        <v>1471</v>
      </c>
      <c r="C479" s="74">
        <v>1504.97</v>
      </c>
      <c r="D479" s="2">
        <v>45403</v>
      </c>
      <c r="E479" s="51">
        <v>983.01400000000001</v>
      </c>
    </row>
    <row r="480" spans="1:5" ht="15.75" x14ac:dyDescent="0.2">
      <c r="A480" s="74">
        <v>3045633.773</v>
      </c>
      <c r="B480" s="74" t="s">
        <v>1472</v>
      </c>
      <c r="C480" s="74">
        <v>1505.97</v>
      </c>
      <c r="D480" s="2">
        <v>45404</v>
      </c>
      <c r="E480" s="51">
        <v>982.947</v>
      </c>
    </row>
    <row r="481" spans="1:5" ht="15.75" x14ac:dyDescent="0.2">
      <c r="A481" s="74">
        <v>3045634.773</v>
      </c>
      <c r="B481" s="74" t="s">
        <v>1473</v>
      </c>
      <c r="C481" s="74">
        <v>1506.97</v>
      </c>
      <c r="D481" s="2">
        <v>45405</v>
      </c>
      <c r="E481" s="51">
        <v>982.84299999999996</v>
      </c>
    </row>
    <row r="482" spans="1:5" ht="15.75" x14ac:dyDescent="0.2">
      <c r="A482" s="74">
        <v>3045635.773</v>
      </c>
      <c r="B482" s="74" t="s">
        <v>1474</v>
      </c>
      <c r="C482" s="74">
        <v>1507.97</v>
      </c>
      <c r="D482" s="2">
        <v>45406</v>
      </c>
      <c r="E482" s="51">
        <v>982.80499999999995</v>
      </c>
    </row>
    <row r="483" spans="1:5" ht="15.75" x14ac:dyDescent="0.2">
      <c r="A483" s="74">
        <v>3045636.773</v>
      </c>
      <c r="B483" s="74" t="s">
        <v>1475</v>
      </c>
      <c r="C483" s="74">
        <v>1508.97</v>
      </c>
      <c r="D483" s="2">
        <v>45407</v>
      </c>
      <c r="E483" s="51">
        <v>982.71400000000006</v>
      </c>
    </row>
    <row r="484" spans="1:5" ht="15.75" x14ac:dyDescent="0.2">
      <c r="A484" s="74">
        <v>3045637.773</v>
      </c>
      <c r="B484" s="74" t="s">
        <v>1476</v>
      </c>
      <c r="C484" s="74">
        <v>1509.97</v>
      </c>
      <c r="D484" s="2">
        <v>45408</v>
      </c>
      <c r="E484" s="51">
        <v>982.649</v>
      </c>
    </row>
    <row r="485" spans="1:5" ht="15.75" x14ac:dyDescent="0.2">
      <c r="A485" s="74">
        <v>3045638.773</v>
      </c>
      <c r="B485" s="74" t="s">
        <v>1477</v>
      </c>
      <c r="C485" s="74">
        <v>1510.97</v>
      </c>
      <c r="D485" s="2">
        <v>45409</v>
      </c>
      <c r="E485" s="51">
        <v>982.55</v>
      </c>
    </row>
    <row r="486" spans="1:5" ht="15.75" x14ac:dyDescent="0.2">
      <c r="A486" s="74">
        <v>3045639.773</v>
      </c>
      <c r="B486" s="74" t="s">
        <v>1478</v>
      </c>
      <c r="C486" s="74">
        <v>1511.97</v>
      </c>
      <c r="D486" s="2">
        <v>45410</v>
      </c>
      <c r="E486" s="51">
        <v>982.48299999999995</v>
      </c>
    </row>
    <row r="487" spans="1:5" ht="15.75" x14ac:dyDescent="0.2">
      <c r="A487" s="74">
        <v>3045640.773</v>
      </c>
      <c r="B487" s="74" t="s">
        <v>1479</v>
      </c>
      <c r="C487" s="74">
        <v>1512.97</v>
      </c>
      <c r="D487" s="2">
        <v>45411</v>
      </c>
      <c r="E487" s="51">
        <v>982.43899999999996</v>
      </c>
    </row>
    <row r="488" spans="1:5" ht="15.75" x14ac:dyDescent="0.2">
      <c r="A488" s="74">
        <v>3045641.773</v>
      </c>
      <c r="B488" s="74" t="s">
        <v>1480</v>
      </c>
      <c r="C488" s="74">
        <v>1513.97</v>
      </c>
      <c r="D488" s="2">
        <v>45412</v>
      </c>
      <c r="E488" s="51">
        <v>982.28800000000001</v>
      </c>
    </row>
    <row r="489" spans="1:5" ht="15.75" x14ac:dyDescent="0.2">
      <c r="A489" s="74">
        <v>3045642.773</v>
      </c>
      <c r="B489" s="74" t="s">
        <v>1481</v>
      </c>
      <c r="C489" s="74">
        <v>1514.97</v>
      </c>
      <c r="D489" s="2">
        <v>45413</v>
      </c>
      <c r="E489" s="51">
        <v>982.25800000000004</v>
      </c>
    </row>
    <row r="490" spans="1:5" ht="15.75" x14ac:dyDescent="0.2">
      <c r="A490" s="74">
        <v>3045643.773</v>
      </c>
      <c r="B490" s="74" t="s">
        <v>1482</v>
      </c>
      <c r="C490" s="74">
        <v>1515.97</v>
      </c>
      <c r="D490" s="2">
        <v>45414</v>
      </c>
      <c r="E490" s="51">
        <v>982.19399999999996</v>
      </c>
    </row>
    <row r="491" spans="1:5" ht="15.75" x14ac:dyDescent="0.2">
      <c r="A491" s="74">
        <v>3045644.773</v>
      </c>
      <c r="B491" s="74" t="s">
        <v>1483</v>
      </c>
      <c r="C491" s="74">
        <v>1516.97</v>
      </c>
      <c r="D491" s="2">
        <v>45415</v>
      </c>
      <c r="E491" s="51">
        <v>982.08199999999999</v>
      </c>
    </row>
    <row r="492" spans="1:5" ht="15.75" x14ac:dyDescent="0.2">
      <c r="A492" s="74">
        <v>3045645.773</v>
      </c>
      <c r="B492" s="74" t="s">
        <v>1484</v>
      </c>
      <c r="C492" s="74">
        <v>1517.97</v>
      </c>
      <c r="D492" s="2">
        <v>45416</v>
      </c>
      <c r="E492" s="51">
        <v>981.96100000000001</v>
      </c>
    </row>
    <row r="493" spans="1:5" ht="15.75" x14ac:dyDescent="0.2">
      <c r="A493" s="74">
        <v>3045646.773</v>
      </c>
      <c r="B493" s="74" t="s">
        <v>1485</v>
      </c>
      <c r="C493" s="74">
        <v>1518.97</v>
      </c>
      <c r="D493" s="2">
        <v>45417</v>
      </c>
      <c r="E493" s="51">
        <v>981.87300000000005</v>
      </c>
    </row>
    <row r="494" spans="1:5" ht="15.75" x14ac:dyDescent="0.2">
      <c r="A494" s="74">
        <v>3045647.773</v>
      </c>
      <c r="B494" s="74" t="s">
        <v>1486</v>
      </c>
      <c r="C494" s="74">
        <v>1519.97</v>
      </c>
      <c r="D494" s="2">
        <v>45418</v>
      </c>
      <c r="E494" s="51">
        <v>981.81600000000003</v>
      </c>
    </row>
    <row r="495" spans="1:5" ht="15.75" x14ac:dyDescent="0.2">
      <c r="A495" s="74">
        <v>3045648.773</v>
      </c>
      <c r="B495" s="74" t="s">
        <v>1487</v>
      </c>
      <c r="C495" s="74">
        <v>1520.97</v>
      </c>
      <c r="D495" s="2">
        <v>45419</v>
      </c>
      <c r="E495" s="51">
        <v>981.755</v>
      </c>
    </row>
    <row r="496" spans="1:5" ht="15.75" x14ac:dyDescent="0.2">
      <c r="A496" s="74">
        <v>3045649.773</v>
      </c>
      <c r="B496" s="74" t="s">
        <v>1488</v>
      </c>
      <c r="C496" s="74">
        <v>1521.97</v>
      </c>
      <c r="D496" s="2">
        <v>45420</v>
      </c>
      <c r="E496" s="51">
        <v>981.74400000000003</v>
      </c>
    </row>
    <row r="497" spans="1:5" ht="15.75" x14ac:dyDescent="0.2">
      <c r="A497" s="74">
        <v>3045650.773</v>
      </c>
      <c r="B497" s="74" t="s">
        <v>1489</v>
      </c>
      <c r="C497" s="74">
        <v>1522.97</v>
      </c>
      <c r="D497" s="2">
        <v>45421</v>
      </c>
      <c r="E497" s="51">
        <v>981.73400000000004</v>
      </c>
    </row>
    <row r="498" spans="1:5" ht="15.75" x14ac:dyDescent="0.2">
      <c r="A498" s="74">
        <v>3045651.773</v>
      </c>
      <c r="B498" s="74" t="s">
        <v>1490</v>
      </c>
      <c r="C498" s="74">
        <v>1523.97</v>
      </c>
      <c r="D498" s="2">
        <v>45422</v>
      </c>
      <c r="E498" s="51">
        <v>981.77800000000002</v>
      </c>
    </row>
    <row r="499" spans="1:5" ht="15.75" x14ac:dyDescent="0.2">
      <c r="A499" s="74">
        <v>3045652.773</v>
      </c>
      <c r="B499" s="74" t="s">
        <v>1491</v>
      </c>
      <c r="C499" s="74">
        <v>1524.97</v>
      </c>
      <c r="D499" s="2">
        <v>45423</v>
      </c>
      <c r="E499" s="51">
        <v>981.75599999999997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workbookViewId="0">
      <selection activeCell="D1" sqref="D1:D1048576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  <col min="6" max="6" width="24.12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85" t="s">
        <v>1494</v>
      </c>
      <c r="B2" s="57" t="s">
        <v>487</v>
      </c>
      <c r="C2" s="43" t="s">
        <v>488</v>
      </c>
      <c r="D2" s="43" t="s">
        <v>489</v>
      </c>
      <c r="E2" s="53" t="s">
        <v>490</v>
      </c>
    </row>
    <row r="3" spans="1:6" s="43" customFormat="1" ht="15.75" x14ac:dyDescent="0.25">
      <c r="A3" s="74" t="s">
        <v>1493</v>
      </c>
      <c r="B3" s="74">
        <v>399757.29700000002</v>
      </c>
      <c r="C3" s="74">
        <v>913.75</v>
      </c>
      <c r="D3" s="87">
        <v>44902</v>
      </c>
      <c r="E3" s="30">
        <v>911.64</v>
      </c>
      <c r="F3" s="43" t="s">
        <v>1502</v>
      </c>
    </row>
    <row r="4" spans="1:6" s="43" customFormat="1" ht="15.75" x14ac:dyDescent="0.25">
      <c r="A4" s="74" t="s">
        <v>1503</v>
      </c>
      <c r="B4" s="74">
        <v>399757.29700000002</v>
      </c>
      <c r="C4" s="74">
        <v>913.75</v>
      </c>
      <c r="D4" s="2">
        <v>44903</v>
      </c>
      <c r="E4" s="30"/>
    </row>
    <row r="5" spans="1:6" ht="15.75" x14ac:dyDescent="0.2">
      <c r="A5" s="74" t="s">
        <v>1504</v>
      </c>
      <c r="B5" s="74">
        <v>399757.29700000002</v>
      </c>
      <c r="C5" s="74">
        <v>913.75</v>
      </c>
      <c r="D5" s="2">
        <v>44904</v>
      </c>
      <c r="E5" s="30"/>
    </row>
    <row r="6" spans="1:6" ht="15.75" x14ac:dyDescent="0.2">
      <c r="A6" s="74" t="s">
        <v>1505</v>
      </c>
      <c r="B6" s="74">
        <v>399757.29700000002</v>
      </c>
      <c r="C6" s="74">
        <v>913.75</v>
      </c>
      <c r="D6" s="2">
        <v>44905</v>
      </c>
      <c r="E6" s="30"/>
    </row>
    <row r="7" spans="1:6" ht="15.75" x14ac:dyDescent="0.2">
      <c r="A7" s="74" t="s">
        <v>1506</v>
      </c>
      <c r="B7" s="74">
        <v>399757.29700000002</v>
      </c>
      <c r="C7" s="74">
        <v>913.75</v>
      </c>
      <c r="D7" s="2">
        <v>44906</v>
      </c>
      <c r="E7" s="30"/>
    </row>
    <row r="8" spans="1:6" ht="15.75" x14ac:dyDescent="0.2">
      <c r="A8" s="74" t="s">
        <v>1507</v>
      </c>
      <c r="B8" s="74">
        <v>399757.29700000002</v>
      </c>
      <c r="C8" s="74">
        <v>913.75</v>
      </c>
      <c r="D8" s="2">
        <v>44907</v>
      </c>
      <c r="E8" s="30"/>
    </row>
    <row r="9" spans="1:6" ht="15.75" x14ac:dyDescent="0.2">
      <c r="A9" s="74" t="s">
        <v>1508</v>
      </c>
      <c r="B9" s="74">
        <v>399757.29700000002</v>
      </c>
      <c r="C9" s="74">
        <v>913.75</v>
      </c>
      <c r="D9" s="2">
        <v>44908</v>
      </c>
      <c r="E9" s="30"/>
    </row>
    <row r="10" spans="1:6" ht="15.75" x14ac:dyDescent="0.2">
      <c r="A10" s="74" t="s">
        <v>1509</v>
      </c>
      <c r="B10" s="74">
        <v>399757.29700000002</v>
      </c>
      <c r="C10" s="74">
        <v>913.75</v>
      </c>
      <c r="D10" s="2">
        <v>44909</v>
      </c>
      <c r="E10" s="30">
        <v>911.27</v>
      </c>
    </row>
    <row r="11" spans="1:6" ht="15.75" x14ac:dyDescent="0.2">
      <c r="A11" s="74" t="s">
        <v>1510</v>
      </c>
      <c r="B11" s="74">
        <v>399757.29700000002</v>
      </c>
      <c r="C11" s="74">
        <v>913.75</v>
      </c>
      <c r="D11" s="2">
        <v>44910</v>
      </c>
      <c r="E11" s="30"/>
    </row>
    <row r="12" spans="1:6" ht="15.75" x14ac:dyDescent="0.2">
      <c r="A12" s="74" t="s">
        <v>1511</v>
      </c>
      <c r="B12" s="74">
        <v>399757.29700000002</v>
      </c>
      <c r="C12" s="74">
        <v>913.75</v>
      </c>
      <c r="D12" s="2">
        <v>44911</v>
      </c>
      <c r="E12" s="30"/>
    </row>
    <row r="13" spans="1:6" ht="15.75" x14ac:dyDescent="0.2">
      <c r="A13" s="74" t="s">
        <v>1512</v>
      </c>
      <c r="B13" s="74">
        <v>399757.29700000002</v>
      </c>
      <c r="C13" s="74">
        <v>913.75</v>
      </c>
      <c r="D13" s="2">
        <v>44912</v>
      </c>
      <c r="E13" s="30"/>
    </row>
    <row r="14" spans="1:6" ht="15.75" x14ac:dyDescent="0.2">
      <c r="A14" s="74" t="s">
        <v>1513</v>
      </c>
      <c r="B14" s="74">
        <v>399757.29700000002</v>
      </c>
      <c r="C14" s="74">
        <v>913.75</v>
      </c>
      <c r="D14" s="2">
        <v>44913</v>
      </c>
      <c r="E14" s="30"/>
    </row>
    <row r="15" spans="1:6" ht="15.75" x14ac:dyDescent="0.2">
      <c r="A15" s="74" t="s">
        <v>1514</v>
      </c>
      <c r="B15" s="74">
        <v>399757.29700000002</v>
      </c>
      <c r="C15" s="74">
        <v>913.75</v>
      </c>
      <c r="D15" s="2">
        <v>44914</v>
      </c>
      <c r="E15" s="30"/>
    </row>
    <row r="16" spans="1:6" ht="15.75" x14ac:dyDescent="0.2">
      <c r="A16" s="74" t="s">
        <v>1515</v>
      </c>
      <c r="B16" s="74">
        <v>399757.29700000002</v>
      </c>
      <c r="C16" s="74">
        <v>913.75</v>
      </c>
      <c r="D16" s="2">
        <v>44915</v>
      </c>
      <c r="E16" s="30"/>
    </row>
    <row r="17" spans="1:5" ht="15.75" x14ac:dyDescent="0.2">
      <c r="A17" s="74" t="s">
        <v>1516</v>
      </c>
      <c r="B17" s="74">
        <v>399757.29700000002</v>
      </c>
      <c r="C17" s="74">
        <v>913.75</v>
      </c>
      <c r="D17" s="2">
        <v>44916</v>
      </c>
      <c r="E17" s="30">
        <v>909.08</v>
      </c>
    </row>
    <row r="18" spans="1:5" ht="15.75" x14ac:dyDescent="0.2">
      <c r="A18" s="74" t="s">
        <v>1517</v>
      </c>
      <c r="B18" s="74">
        <v>399757.29700000002</v>
      </c>
      <c r="C18" s="74">
        <v>913.75</v>
      </c>
      <c r="D18" s="2">
        <v>44917</v>
      </c>
      <c r="E18" s="30"/>
    </row>
    <row r="19" spans="1:5" ht="15.75" x14ac:dyDescent="0.2">
      <c r="A19" s="74" t="s">
        <v>1518</v>
      </c>
      <c r="B19" s="74">
        <v>399757.29700000002</v>
      </c>
      <c r="C19" s="74">
        <v>913.75</v>
      </c>
      <c r="D19" s="2">
        <v>44918</v>
      </c>
      <c r="E19" s="30"/>
    </row>
    <row r="20" spans="1:5" ht="15.75" x14ac:dyDescent="0.2">
      <c r="A20" s="74" t="s">
        <v>1519</v>
      </c>
      <c r="B20" s="74">
        <v>399757.29700000002</v>
      </c>
      <c r="C20" s="74">
        <v>913.75</v>
      </c>
      <c r="D20" s="2">
        <v>44919</v>
      </c>
      <c r="E20" s="30"/>
    </row>
    <row r="21" spans="1:5" ht="15.75" x14ac:dyDescent="0.2">
      <c r="A21" s="74" t="s">
        <v>1520</v>
      </c>
      <c r="B21" s="74">
        <v>399757.29700000002</v>
      </c>
      <c r="C21" s="74">
        <v>913.75</v>
      </c>
      <c r="D21" s="2">
        <v>44920</v>
      </c>
      <c r="E21" s="30">
        <v>907.93</v>
      </c>
    </row>
    <row r="22" spans="1:5" ht="15.75" x14ac:dyDescent="0.2">
      <c r="A22" s="74" t="s">
        <v>1521</v>
      </c>
      <c r="B22" s="74">
        <v>399757.29700000002</v>
      </c>
      <c r="C22" s="74">
        <v>913.75</v>
      </c>
      <c r="D22" s="2">
        <v>44921</v>
      </c>
      <c r="E22" s="30">
        <v>907.78</v>
      </c>
    </row>
    <row r="23" spans="1:5" ht="15.75" x14ac:dyDescent="0.2">
      <c r="A23" s="74" t="s">
        <v>1522</v>
      </c>
      <c r="B23" s="74">
        <v>399757.29700000002</v>
      </c>
      <c r="C23" s="74">
        <v>913.75</v>
      </c>
      <c r="D23" s="2">
        <v>44922</v>
      </c>
      <c r="E23" s="30">
        <v>907.54</v>
      </c>
    </row>
    <row r="24" spans="1:5" ht="15.75" x14ac:dyDescent="0.2">
      <c r="A24" s="74" t="s">
        <v>1523</v>
      </c>
      <c r="B24" s="74">
        <v>399757.29700000002</v>
      </c>
      <c r="C24" s="74">
        <v>913.75</v>
      </c>
      <c r="D24" s="2">
        <v>44923</v>
      </c>
      <c r="E24" s="30">
        <v>907.31</v>
      </c>
    </row>
    <row r="25" spans="1:5" ht="15.75" x14ac:dyDescent="0.2">
      <c r="A25" s="74" t="s">
        <v>1524</v>
      </c>
      <c r="B25" s="74">
        <v>399757.29700000002</v>
      </c>
      <c r="C25" s="74">
        <v>913.75</v>
      </c>
      <c r="D25" s="2">
        <v>44924</v>
      </c>
      <c r="E25" s="30">
        <v>907.07</v>
      </c>
    </row>
    <row r="26" spans="1:5" ht="15.75" x14ac:dyDescent="0.2">
      <c r="A26" s="74" t="s">
        <v>1525</v>
      </c>
      <c r="B26" s="74">
        <v>399757.29700000002</v>
      </c>
      <c r="C26" s="74">
        <v>913.75</v>
      </c>
      <c r="D26" s="2">
        <v>44925</v>
      </c>
      <c r="E26" s="30">
        <v>906.86</v>
      </c>
    </row>
    <row r="27" spans="1:5" ht="15.75" x14ac:dyDescent="0.2">
      <c r="A27" s="74" t="s">
        <v>1526</v>
      </c>
      <c r="B27" s="74">
        <v>399757.29700000002</v>
      </c>
      <c r="C27" s="74">
        <v>913.75</v>
      </c>
      <c r="D27" s="2">
        <v>44926</v>
      </c>
      <c r="E27" s="30">
        <v>906.63</v>
      </c>
    </row>
    <row r="28" spans="1:5" ht="15.75" x14ac:dyDescent="0.2">
      <c r="A28" s="74" t="s">
        <v>1527</v>
      </c>
      <c r="B28" s="74">
        <v>399757.29700000002</v>
      </c>
      <c r="C28" s="74">
        <v>913.75</v>
      </c>
      <c r="D28" s="15">
        <v>44927</v>
      </c>
      <c r="E28" s="30">
        <v>906.45</v>
      </c>
    </row>
    <row r="29" spans="1:5" ht="15.75" x14ac:dyDescent="0.2">
      <c r="A29" s="74" t="s">
        <v>1528</v>
      </c>
      <c r="B29" s="74">
        <v>399757.29700000002</v>
      </c>
      <c r="C29" s="74">
        <v>913.75</v>
      </c>
      <c r="D29" s="2">
        <v>44928</v>
      </c>
      <c r="E29" s="30">
        <v>906.24</v>
      </c>
    </row>
    <row r="30" spans="1:5" ht="15.75" x14ac:dyDescent="0.2">
      <c r="A30" s="74" t="s">
        <v>1529</v>
      </c>
      <c r="B30" s="74">
        <v>399757.29700000002</v>
      </c>
      <c r="C30" s="74">
        <v>913.75</v>
      </c>
      <c r="D30" s="2">
        <v>44929</v>
      </c>
      <c r="E30" s="30">
        <v>906.07</v>
      </c>
    </row>
    <row r="31" spans="1:5" ht="15.75" x14ac:dyDescent="0.2">
      <c r="A31" s="74" t="s">
        <v>1530</v>
      </c>
      <c r="B31" s="74">
        <v>399757.29700000002</v>
      </c>
      <c r="C31" s="74">
        <v>913.75</v>
      </c>
      <c r="D31" s="2">
        <v>44930</v>
      </c>
      <c r="E31" s="30">
        <v>905.9</v>
      </c>
    </row>
    <row r="32" spans="1:5" ht="15.75" x14ac:dyDescent="0.2">
      <c r="A32" s="74" t="s">
        <v>1531</v>
      </c>
      <c r="B32" s="74">
        <v>399757.29700000002</v>
      </c>
      <c r="C32" s="74">
        <v>913.75</v>
      </c>
      <c r="D32" s="2">
        <v>44931</v>
      </c>
      <c r="E32" s="30">
        <v>905.71</v>
      </c>
    </row>
    <row r="33" spans="1:5" ht="15.75" x14ac:dyDescent="0.2">
      <c r="A33" s="74" t="s">
        <v>1532</v>
      </c>
      <c r="B33" s="74">
        <v>399757.29700000002</v>
      </c>
      <c r="C33" s="74">
        <v>913.75</v>
      </c>
      <c r="D33" s="2">
        <v>44932</v>
      </c>
      <c r="E33" s="30">
        <v>905.51</v>
      </c>
    </row>
    <row r="34" spans="1:5" ht="15.75" x14ac:dyDescent="0.2">
      <c r="A34" s="74" t="s">
        <v>1533</v>
      </c>
      <c r="B34" s="74">
        <v>399757.29700000002</v>
      </c>
      <c r="C34" s="74">
        <v>913.75</v>
      </c>
      <c r="D34" s="2">
        <v>44933</v>
      </c>
      <c r="E34" s="30">
        <v>905.42</v>
      </c>
    </row>
    <row r="35" spans="1:5" ht="15.75" x14ac:dyDescent="0.2">
      <c r="A35" s="74" t="s">
        <v>1534</v>
      </c>
      <c r="B35" s="74">
        <v>399757.29700000002</v>
      </c>
      <c r="C35" s="74">
        <v>913.75</v>
      </c>
      <c r="D35" s="2">
        <v>44934</v>
      </c>
      <c r="E35" s="30">
        <v>905.28</v>
      </c>
    </row>
    <row r="36" spans="1:5" ht="15.75" x14ac:dyDescent="0.2">
      <c r="A36" s="74" t="s">
        <v>1535</v>
      </c>
      <c r="B36" s="74">
        <v>399757.29700000002</v>
      </c>
      <c r="C36" s="74">
        <v>913.75</v>
      </c>
      <c r="D36" s="2">
        <v>44935</v>
      </c>
      <c r="E36" s="30">
        <v>905.1</v>
      </c>
    </row>
    <row r="37" spans="1:5" ht="15.75" x14ac:dyDescent="0.2">
      <c r="A37" s="74" t="s">
        <v>1536</v>
      </c>
      <c r="B37" s="74">
        <v>399757.29700000002</v>
      </c>
      <c r="C37" s="74">
        <v>913.75</v>
      </c>
      <c r="D37" s="2">
        <v>44936</v>
      </c>
      <c r="E37" s="30">
        <v>904.95</v>
      </c>
    </row>
    <row r="38" spans="1:5" ht="15.75" x14ac:dyDescent="0.2">
      <c r="A38" s="74" t="s">
        <v>1537</v>
      </c>
      <c r="B38" s="74">
        <v>399757.29700000002</v>
      </c>
      <c r="C38" s="74">
        <v>913.75</v>
      </c>
      <c r="D38" s="2">
        <v>44937</v>
      </c>
      <c r="E38" s="30">
        <v>904.83</v>
      </c>
    </row>
    <row r="39" spans="1:5" ht="15.75" x14ac:dyDescent="0.2">
      <c r="A39" s="74" t="s">
        <v>1538</v>
      </c>
      <c r="B39" s="74">
        <v>399757.29700000002</v>
      </c>
      <c r="C39" s="74">
        <v>913.75</v>
      </c>
      <c r="D39" s="2">
        <v>44938</v>
      </c>
      <c r="E39" s="30"/>
    </row>
    <row r="40" spans="1:5" ht="15.75" x14ac:dyDescent="0.2">
      <c r="A40" s="74" t="s">
        <v>1539</v>
      </c>
      <c r="B40" s="74">
        <v>399757.29700000002</v>
      </c>
      <c r="C40" s="74">
        <v>913.75</v>
      </c>
      <c r="D40" s="2">
        <v>44939</v>
      </c>
      <c r="E40" s="30"/>
    </row>
    <row r="41" spans="1:5" ht="15.75" x14ac:dyDescent="0.2">
      <c r="A41" s="74" t="s">
        <v>1540</v>
      </c>
      <c r="B41" s="74">
        <v>399757.29700000002</v>
      </c>
      <c r="C41" s="74">
        <v>913.75</v>
      </c>
      <c r="D41" s="2">
        <v>44940</v>
      </c>
      <c r="E41" s="30"/>
    </row>
    <row r="42" spans="1:5" ht="15.75" x14ac:dyDescent="0.2">
      <c r="A42" s="74" t="s">
        <v>1541</v>
      </c>
      <c r="B42" s="74">
        <v>399757.29700000002</v>
      </c>
      <c r="C42" s="74">
        <v>913.75</v>
      </c>
      <c r="D42" s="2">
        <v>44941</v>
      </c>
      <c r="E42" s="30">
        <v>904.09</v>
      </c>
    </row>
    <row r="43" spans="1:5" ht="15.75" x14ac:dyDescent="0.2">
      <c r="A43" s="74" t="s">
        <v>1542</v>
      </c>
      <c r="B43" s="74">
        <v>399757.29700000002</v>
      </c>
      <c r="C43" s="74">
        <v>913.75</v>
      </c>
      <c r="D43" s="2">
        <v>44942</v>
      </c>
      <c r="E43" s="30">
        <v>903.94</v>
      </c>
    </row>
    <row r="44" spans="1:5" ht="15.75" x14ac:dyDescent="0.2">
      <c r="A44" s="74" t="s">
        <v>1543</v>
      </c>
      <c r="B44" s="74">
        <v>399757.29700000002</v>
      </c>
      <c r="C44" s="74">
        <v>913.75</v>
      </c>
      <c r="D44" s="2">
        <v>44943</v>
      </c>
      <c r="E44" s="30">
        <v>903.85</v>
      </c>
    </row>
    <row r="45" spans="1:5" ht="15.75" x14ac:dyDescent="0.2">
      <c r="A45" s="74" t="s">
        <v>1544</v>
      </c>
      <c r="B45" s="74">
        <v>399757.29700000002</v>
      </c>
      <c r="C45" s="74">
        <v>913.75</v>
      </c>
      <c r="D45" s="2">
        <v>44944</v>
      </c>
      <c r="E45" s="30">
        <v>903.77</v>
      </c>
    </row>
    <row r="46" spans="1:5" ht="15.75" x14ac:dyDescent="0.2">
      <c r="A46" s="74" t="s">
        <v>1545</v>
      </c>
      <c r="B46" s="74">
        <v>399757.29700000002</v>
      </c>
      <c r="C46" s="74">
        <v>913.75</v>
      </c>
      <c r="D46" s="2">
        <v>44945</v>
      </c>
      <c r="E46" s="30">
        <v>903.56</v>
      </c>
    </row>
    <row r="47" spans="1:5" ht="15.75" x14ac:dyDescent="0.2">
      <c r="A47" s="74" t="s">
        <v>1546</v>
      </c>
      <c r="B47" s="74">
        <v>399757.29700000002</v>
      </c>
      <c r="C47" s="74">
        <v>913.75</v>
      </c>
      <c r="D47" s="2">
        <v>44946</v>
      </c>
      <c r="E47" s="30">
        <v>903.32</v>
      </c>
    </row>
    <row r="48" spans="1:5" ht="15.75" x14ac:dyDescent="0.2">
      <c r="A48" s="74" t="s">
        <v>1547</v>
      </c>
      <c r="B48" s="74">
        <v>399757.29700000002</v>
      </c>
      <c r="C48" s="74">
        <v>913.75</v>
      </c>
      <c r="D48" s="2">
        <v>44947</v>
      </c>
      <c r="E48" s="30">
        <v>903.24</v>
      </c>
    </row>
    <row r="49" spans="1:5" ht="15.75" x14ac:dyDescent="0.2">
      <c r="A49" s="74" t="s">
        <v>1548</v>
      </c>
      <c r="B49" s="74">
        <v>399757.29700000002</v>
      </c>
      <c r="C49" s="74">
        <v>913.75</v>
      </c>
      <c r="D49" s="2">
        <v>44948</v>
      </c>
      <c r="E49" s="30">
        <v>903.07</v>
      </c>
    </row>
    <row r="50" spans="1:5" ht="15.75" x14ac:dyDescent="0.2">
      <c r="A50" s="74" t="s">
        <v>1549</v>
      </c>
      <c r="B50" s="74">
        <v>399757.29700000002</v>
      </c>
      <c r="C50" s="74">
        <v>913.75</v>
      </c>
      <c r="D50" s="2">
        <v>44949</v>
      </c>
      <c r="E50" s="30">
        <v>902.89</v>
      </c>
    </row>
    <row r="51" spans="1:5" ht="15.75" x14ac:dyDescent="0.2">
      <c r="A51" s="74" t="s">
        <v>1550</v>
      </c>
      <c r="B51" s="74">
        <v>399757.29700000002</v>
      </c>
      <c r="C51" s="74">
        <v>913.75</v>
      </c>
      <c r="D51" s="2">
        <v>44950</v>
      </c>
      <c r="E51" s="30">
        <v>903.07</v>
      </c>
    </row>
    <row r="52" spans="1:5" ht="15.75" x14ac:dyDescent="0.2">
      <c r="A52" s="74" t="s">
        <v>1551</v>
      </c>
      <c r="B52" s="74">
        <v>399757.29700000002</v>
      </c>
      <c r="C52" s="74">
        <v>913.75</v>
      </c>
      <c r="D52" s="2">
        <v>44951</v>
      </c>
      <c r="E52" s="30">
        <v>903.02</v>
      </c>
    </row>
    <row r="53" spans="1:5" ht="15.75" x14ac:dyDescent="0.2">
      <c r="A53" s="74" t="s">
        <v>1552</v>
      </c>
      <c r="B53" s="74">
        <v>399757.29700000002</v>
      </c>
      <c r="C53" s="74">
        <v>913.75</v>
      </c>
      <c r="D53" s="2">
        <v>44952</v>
      </c>
      <c r="E53" s="30">
        <v>902.89</v>
      </c>
    </row>
    <row r="54" spans="1:5" ht="15.75" x14ac:dyDescent="0.2">
      <c r="A54" s="74" t="s">
        <v>1553</v>
      </c>
      <c r="B54" s="74">
        <v>399757.29700000002</v>
      </c>
      <c r="C54" s="74">
        <v>913.75</v>
      </c>
      <c r="D54" s="2">
        <v>44953</v>
      </c>
      <c r="E54" s="30">
        <v>902.69</v>
      </c>
    </row>
    <row r="55" spans="1:5" ht="15.75" x14ac:dyDescent="0.2">
      <c r="A55" s="74" t="s">
        <v>1554</v>
      </c>
      <c r="B55" s="74">
        <v>399757.29700000002</v>
      </c>
      <c r="C55" s="74">
        <v>913.75</v>
      </c>
      <c r="D55" s="2">
        <v>44954</v>
      </c>
      <c r="E55" s="30">
        <v>902.6</v>
      </c>
    </row>
    <row r="56" spans="1:5" ht="15.75" x14ac:dyDescent="0.2">
      <c r="A56" s="74" t="s">
        <v>1555</v>
      </c>
      <c r="B56" s="74">
        <v>399757.29700000002</v>
      </c>
      <c r="C56" s="74">
        <v>913.75</v>
      </c>
      <c r="D56" s="2">
        <v>44955</v>
      </c>
      <c r="E56" s="30">
        <v>902.47</v>
      </c>
    </row>
    <row r="57" spans="1:5" ht="15.75" x14ac:dyDescent="0.2">
      <c r="A57" s="74" t="s">
        <v>1556</v>
      </c>
      <c r="B57" s="74">
        <v>399757.29700000002</v>
      </c>
      <c r="C57" s="74">
        <v>913.75</v>
      </c>
      <c r="D57" s="2">
        <v>44956</v>
      </c>
      <c r="E57" s="30">
        <v>902.41</v>
      </c>
    </row>
    <row r="58" spans="1:5" ht="15.75" x14ac:dyDescent="0.2">
      <c r="A58" s="74" t="s">
        <v>1557</v>
      </c>
      <c r="B58" s="74">
        <v>399757.29700000002</v>
      </c>
      <c r="C58" s="74">
        <v>913.75</v>
      </c>
      <c r="D58" s="2">
        <v>44957</v>
      </c>
      <c r="E58" s="30">
        <v>902.32</v>
      </c>
    </row>
    <row r="59" spans="1:5" ht="15.75" x14ac:dyDescent="0.2">
      <c r="A59" s="74" t="s">
        <v>1558</v>
      </c>
      <c r="B59" s="74">
        <v>399757.29700000002</v>
      </c>
      <c r="C59" s="74">
        <v>913.75</v>
      </c>
      <c r="D59" s="2">
        <v>44958</v>
      </c>
      <c r="E59" s="30">
        <v>902.19</v>
      </c>
    </row>
    <row r="60" spans="1:5" ht="15.75" x14ac:dyDescent="0.2">
      <c r="A60" s="74" t="s">
        <v>1559</v>
      </c>
      <c r="B60" s="74">
        <v>399757.29700000002</v>
      </c>
      <c r="C60" s="74">
        <v>913.75</v>
      </c>
      <c r="D60" s="2">
        <v>44959</v>
      </c>
      <c r="E60" s="30">
        <v>902.07</v>
      </c>
    </row>
    <row r="61" spans="1:5" ht="15.75" x14ac:dyDescent="0.2">
      <c r="A61" s="74" t="s">
        <v>1560</v>
      </c>
      <c r="B61" s="74">
        <v>399757.29700000002</v>
      </c>
      <c r="C61" s="74">
        <v>913.75</v>
      </c>
      <c r="D61" s="2">
        <v>44960</v>
      </c>
      <c r="E61" s="30">
        <v>901.95</v>
      </c>
    </row>
    <row r="62" spans="1:5" ht="15.75" x14ac:dyDescent="0.2">
      <c r="A62" s="74" t="s">
        <v>1561</v>
      </c>
      <c r="B62" s="74">
        <v>399757.29700000002</v>
      </c>
      <c r="C62" s="74">
        <v>913.75</v>
      </c>
      <c r="D62" s="2">
        <v>44961</v>
      </c>
      <c r="E62" s="30">
        <v>901.85</v>
      </c>
    </row>
    <row r="63" spans="1:5" ht="15.75" x14ac:dyDescent="0.2">
      <c r="A63" s="74" t="s">
        <v>1562</v>
      </c>
      <c r="B63" s="74">
        <v>399757.29700000002</v>
      </c>
      <c r="C63" s="74">
        <v>913.75</v>
      </c>
      <c r="D63" s="2">
        <v>44962</v>
      </c>
      <c r="E63" s="30">
        <v>901.8</v>
      </c>
    </row>
    <row r="64" spans="1:5" ht="15.75" x14ac:dyDescent="0.2">
      <c r="A64" s="74" t="s">
        <v>1563</v>
      </c>
      <c r="B64" s="74">
        <v>399757.29700000002</v>
      </c>
      <c r="C64" s="74">
        <v>913.75</v>
      </c>
      <c r="D64" s="2">
        <v>44963</v>
      </c>
      <c r="E64" s="30">
        <v>901.72</v>
      </c>
    </row>
    <row r="65" spans="1:5" ht="15.75" x14ac:dyDescent="0.2">
      <c r="A65" s="74" t="s">
        <v>1564</v>
      </c>
      <c r="B65" s="74">
        <v>399757.29700000002</v>
      </c>
      <c r="C65" s="74">
        <v>913.75</v>
      </c>
      <c r="D65" s="2">
        <v>44964</v>
      </c>
      <c r="E65" s="30">
        <v>901.65</v>
      </c>
    </row>
    <row r="66" spans="1:5" ht="15.75" x14ac:dyDescent="0.2">
      <c r="A66" s="74" t="s">
        <v>1565</v>
      </c>
      <c r="B66" s="74">
        <v>399757.29700000002</v>
      </c>
      <c r="C66" s="74">
        <v>913.75</v>
      </c>
      <c r="D66" s="2">
        <v>44965</v>
      </c>
      <c r="E66" s="30">
        <v>901.63</v>
      </c>
    </row>
    <row r="67" spans="1:5" ht="15.75" x14ac:dyDescent="0.2">
      <c r="A67" s="74" t="s">
        <v>1566</v>
      </c>
      <c r="B67" s="74">
        <v>399757.29700000002</v>
      </c>
      <c r="C67" s="74">
        <v>913.75</v>
      </c>
      <c r="D67" s="2">
        <v>44966</v>
      </c>
      <c r="E67" s="30">
        <v>901.54</v>
      </c>
    </row>
    <row r="68" spans="1:5" ht="15.75" x14ac:dyDescent="0.2">
      <c r="A68" s="74" t="s">
        <v>1567</v>
      </c>
      <c r="B68" s="74">
        <v>399757.29700000002</v>
      </c>
      <c r="C68" s="74">
        <v>913.75</v>
      </c>
      <c r="D68" s="2">
        <v>44967</v>
      </c>
      <c r="E68" s="30">
        <v>901.54</v>
      </c>
    </row>
    <row r="69" spans="1:5" ht="15.75" x14ac:dyDescent="0.2">
      <c r="A69" s="74" t="s">
        <v>1568</v>
      </c>
      <c r="B69" s="74">
        <v>399757.29700000002</v>
      </c>
      <c r="C69" s="74">
        <v>913.75</v>
      </c>
      <c r="D69" s="2">
        <v>44968</v>
      </c>
      <c r="E69" s="30">
        <v>901.53</v>
      </c>
    </row>
    <row r="70" spans="1:5" ht="15.75" x14ac:dyDescent="0.2">
      <c r="A70" s="74" t="s">
        <v>1569</v>
      </c>
      <c r="B70" s="74">
        <v>399757.29700000002</v>
      </c>
      <c r="C70" s="74">
        <v>913.75</v>
      </c>
      <c r="D70" s="2">
        <v>44969</v>
      </c>
      <c r="E70" s="30">
        <v>901.45</v>
      </c>
    </row>
    <row r="71" spans="1:5" ht="15.75" x14ac:dyDescent="0.2">
      <c r="A71" s="74" t="s">
        <v>1570</v>
      </c>
      <c r="B71" s="74">
        <v>399757.29700000002</v>
      </c>
      <c r="C71" s="74">
        <v>913.75</v>
      </c>
      <c r="D71" s="2">
        <v>44970</v>
      </c>
      <c r="E71" s="30">
        <v>901.34</v>
      </c>
    </row>
    <row r="72" spans="1:5" ht="15.75" x14ac:dyDescent="0.2">
      <c r="A72" s="74" t="s">
        <v>1571</v>
      </c>
      <c r="B72" s="74">
        <v>399757.29700000002</v>
      </c>
      <c r="C72" s="74">
        <v>913.75</v>
      </c>
      <c r="D72" s="2">
        <v>44971</v>
      </c>
      <c r="E72" s="30">
        <v>901.29</v>
      </c>
    </row>
    <row r="73" spans="1:5" ht="15.75" x14ac:dyDescent="0.2">
      <c r="A73" s="74" t="s">
        <v>1572</v>
      </c>
      <c r="B73" s="74">
        <v>399757.29700000002</v>
      </c>
      <c r="C73" s="74">
        <v>913.75</v>
      </c>
      <c r="D73" s="2">
        <v>44972</v>
      </c>
      <c r="E73" s="30">
        <v>901.26</v>
      </c>
    </row>
    <row r="74" spans="1:5" ht="15.75" x14ac:dyDescent="0.2">
      <c r="A74" s="74" t="s">
        <v>1573</v>
      </c>
      <c r="B74" s="74">
        <v>399757.29700000002</v>
      </c>
      <c r="C74" s="74">
        <v>913.75</v>
      </c>
      <c r="D74" s="2">
        <v>44973</v>
      </c>
      <c r="E74" s="30">
        <v>901.18</v>
      </c>
    </row>
    <row r="75" spans="1:5" ht="15.75" x14ac:dyDescent="0.2">
      <c r="A75" s="74" t="s">
        <v>1574</v>
      </c>
      <c r="B75" s="74">
        <v>399757.29700000002</v>
      </c>
      <c r="C75" s="74">
        <v>913.75</v>
      </c>
      <c r="D75" s="2">
        <v>44974</v>
      </c>
      <c r="E75" s="30">
        <v>901.18</v>
      </c>
    </row>
    <row r="76" spans="1:5" ht="15.75" x14ac:dyDescent="0.2">
      <c r="A76" s="74" t="s">
        <v>1575</v>
      </c>
      <c r="B76" s="74">
        <v>399757.29700000002</v>
      </c>
      <c r="C76" s="74">
        <v>913.75</v>
      </c>
      <c r="D76" s="2">
        <v>44975</v>
      </c>
      <c r="E76" s="30">
        <v>901.1</v>
      </c>
    </row>
    <row r="77" spans="1:5" ht="15.75" x14ac:dyDescent="0.2">
      <c r="A77" s="74" t="s">
        <v>1576</v>
      </c>
      <c r="B77" s="74">
        <v>399757.29700000002</v>
      </c>
      <c r="C77" s="74">
        <v>913.75</v>
      </c>
      <c r="D77" s="2">
        <v>44976</v>
      </c>
      <c r="E77" s="30">
        <v>901.25</v>
      </c>
    </row>
    <row r="78" spans="1:5" ht="15.75" x14ac:dyDescent="0.2">
      <c r="A78" s="74" t="s">
        <v>1577</v>
      </c>
      <c r="B78" s="74">
        <v>399757.29700000002</v>
      </c>
      <c r="C78" s="74">
        <v>913.75</v>
      </c>
      <c r="D78" s="2">
        <v>44977</v>
      </c>
      <c r="E78" s="30">
        <v>901.25</v>
      </c>
    </row>
    <row r="79" spans="1:5" ht="15.75" x14ac:dyDescent="0.2">
      <c r="A79" s="74" t="s">
        <v>1578</v>
      </c>
      <c r="B79" s="74">
        <v>399757.29700000002</v>
      </c>
      <c r="C79" s="74">
        <v>913.75</v>
      </c>
      <c r="D79" s="2">
        <v>44978</v>
      </c>
      <c r="E79" s="30">
        <v>901.17</v>
      </c>
    </row>
    <row r="80" spans="1:5" ht="15.75" x14ac:dyDescent="0.2">
      <c r="A80" s="74" t="s">
        <v>1579</v>
      </c>
      <c r="B80" s="74">
        <v>399757.29700000002</v>
      </c>
      <c r="C80" s="74">
        <v>913.75</v>
      </c>
      <c r="D80" s="2">
        <v>44979</v>
      </c>
      <c r="E80" s="30">
        <v>901.09</v>
      </c>
    </row>
    <row r="81" spans="1:5" ht="15.75" x14ac:dyDescent="0.2">
      <c r="A81" s="74" t="s">
        <v>1580</v>
      </c>
      <c r="B81" s="74">
        <v>399757.29700000002</v>
      </c>
      <c r="C81" s="74">
        <v>913.75</v>
      </c>
      <c r="D81" s="2">
        <v>44980</v>
      </c>
      <c r="E81" s="30">
        <v>901.09</v>
      </c>
    </row>
    <row r="82" spans="1:5" ht="15.75" x14ac:dyDescent="0.2">
      <c r="A82" s="74" t="s">
        <v>1581</v>
      </c>
      <c r="B82" s="74">
        <v>399757.29700000002</v>
      </c>
      <c r="C82" s="74">
        <v>913.75</v>
      </c>
      <c r="D82" s="2">
        <v>44981</v>
      </c>
      <c r="E82" s="30">
        <v>900.97</v>
      </c>
    </row>
    <row r="83" spans="1:5" ht="15.75" x14ac:dyDescent="0.2">
      <c r="A83" s="74" t="s">
        <v>1582</v>
      </c>
      <c r="B83" s="74">
        <v>399757.29700000002</v>
      </c>
      <c r="C83" s="74">
        <v>913.75</v>
      </c>
      <c r="D83" s="2">
        <v>44982</v>
      </c>
      <c r="E83" s="30">
        <v>900.88</v>
      </c>
    </row>
    <row r="84" spans="1:5" ht="15.75" x14ac:dyDescent="0.2">
      <c r="A84" s="74" t="s">
        <v>1583</v>
      </c>
      <c r="B84" s="74">
        <v>399757.29700000002</v>
      </c>
      <c r="C84" s="74">
        <v>913.75</v>
      </c>
      <c r="D84" s="2">
        <v>44983</v>
      </c>
      <c r="E84" s="30">
        <v>900.82</v>
      </c>
    </row>
    <row r="85" spans="1:5" ht="15.75" x14ac:dyDescent="0.2">
      <c r="A85" s="74" t="s">
        <v>1584</v>
      </c>
      <c r="B85" s="74">
        <v>399757.29700000002</v>
      </c>
      <c r="C85" s="74">
        <v>913.75</v>
      </c>
      <c r="D85" s="2">
        <v>44984</v>
      </c>
      <c r="E85" s="30">
        <v>900.78</v>
      </c>
    </row>
    <row r="86" spans="1:5" ht="15.75" x14ac:dyDescent="0.2">
      <c r="A86" s="74" t="s">
        <v>1585</v>
      </c>
      <c r="B86" s="74">
        <v>399757.29700000002</v>
      </c>
      <c r="C86" s="74">
        <v>913.75</v>
      </c>
      <c r="D86" s="2">
        <v>44985</v>
      </c>
      <c r="E86" s="30">
        <v>900.67</v>
      </c>
    </row>
    <row r="87" spans="1:5" ht="15.75" x14ac:dyDescent="0.2">
      <c r="A87" s="74" t="s">
        <v>1586</v>
      </c>
      <c r="B87" s="74">
        <v>399757.29700000002</v>
      </c>
      <c r="C87" s="74">
        <v>913.75</v>
      </c>
      <c r="D87" s="2">
        <v>44986</v>
      </c>
      <c r="E87" s="30">
        <v>900.53</v>
      </c>
    </row>
    <row r="88" spans="1:5" ht="15.75" x14ac:dyDescent="0.2">
      <c r="A88" s="74" t="s">
        <v>1587</v>
      </c>
      <c r="B88" s="74">
        <v>399757.29700000002</v>
      </c>
      <c r="C88" s="74">
        <v>913.75</v>
      </c>
      <c r="D88" s="2">
        <v>44987</v>
      </c>
      <c r="E88" s="30">
        <v>900.39</v>
      </c>
    </row>
    <row r="89" spans="1:5" ht="15.75" x14ac:dyDescent="0.2">
      <c r="A89" s="74" t="s">
        <v>1588</v>
      </c>
      <c r="B89" s="74">
        <v>399757.29700000002</v>
      </c>
      <c r="C89" s="74">
        <v>913.75</v>
      </c>
      <c r="D89" s="2">
        <v>44988</v>
      </c>
      <c r="E89" s="30">
        <v>900.25</v>
      </c>
    </row>
    <row r="90" spans="1:5" ht="15.75" x14ac:dyDescent="0.2">
      <c r="A90" s="74" t="s">
        <v>1589</v>
      </c>
      <c r="B90" s="74">
        <v>399757.29700000002</v>
      </c>
      <c r="C90" s="74">
        <v>913.75</v>
      </c>
      <c r="D90" s="2">
        <v>44989</v>
      </c>
      <c r="E90" s="30">
        <v>900.15</v>
      </c>
    </row>
    <row r="91" spans="1:5" ht="15.75" x14ac:dyDescent="0.2">
      <c r="A91" s="74" t="s">
        <v>1590</v>
      </c>
      <c r="B91" s="74">
        <v>399757.29700000002</v>
      </c>
      <c r="C91" s="74">
        <v>913.75</v>
      </c>
      <c r="D91" s="2">
        <v>44990</v>
      </c>
      <c r="E91" s="30">
        <v>900.05</v>
      </c>
    </row>
    <row r="92" spans="1:5" ht="15.75" x14ac:dyDescent="0.2">
      <c r="A92" s="74" t="s">
        <v>1591</v>
      </c>
      <c r="B92" s="74">
        <v>399757.29700000002</v>
      </c>
      <c r="C92" s="74">
        <v>913.75</v>
      </c>
      <c r="D92" s="2">
        <v>44991</v>
      </c>
      <c r="E92" s="30">
        <v>899.97</v>
      </c>
    </row>
    <row r="93" spans="1:5" ht="15.75" x14ac:dyDescent="0.2">
      <c r="A93" s="74" t="s">
        <v>1592</v>
      </c>
      <c r="B93" s="74">
        <v>399757.29700000002</v>
      </c>
      <c r="C93" s="74">
        <v>913.75</v>
      </c>
      <c r="D93" s="2">
        <v>44992</v>
      </c>
      <c r="E93" s="30">
        <v>899.83</v>
      </c>
    </row>
    <row r="94" spans="1:5" ht="15.75" x14ac:dyDescent="0.2">
      <c r="A94" s="74" t="s">
        <v>1593</v>
      </c>
      <c r="B94" s="74">
        <v>399757.29700000002</v>
      </c>
      <c r="C94" s="74">
        <v>913.75</v>
      </c>
      <c r="D94" s="2">
        <v>44993</v>
      </c>
      <c r="E94" s="30">
        <v>899.67</v>
      </c>
    </row>
    <row r="95" spans="1:5" ht="15.75" x14ac:dyDescent="0.2">
      <c r="A95" s="74" t="s">
        <v>1594</v>
      </c>
      <c r="B95" s="74">
        <v>399757.29700000002</v>
      </c>
      <c r="C95" s="74">
        <v>913.75</v>
      </c>
      <c r="D95" s="2">
        <v>44994</v>
      </c>
      <c r="E95" s="30">
        <v>899.53</v>
      </c>
    </row>
    <row r="96" spans="1:5" ht="15.75" x14ac:dyDescent="0.2">
      <c r="A96" s="74" t="s">
        <v>1595</v>
      </c>
      <c r="B96" s="74">
        <v>399757.29700000002</v>
      </c>
      <c r="C96" s="74">
        <v>913.75</v>
      </c>
      <c r="D96" s="2">
        <v>44995</v>
      </c>
      <c r="E96" s="30">
        <v>899.44</v>
      </c>
    </row>
    <row r="97" spans="1:5" ht="15.75" x14ac:dyDescent="0.2">
      <c r="A97" s="74" t="s">
        <v>1596</v>
      </c>
      <c r="B97" s="74">
        <v>399757.29700000002</v>
      </c>
      <c r="C97" s="74">
        <v>913.75</v>
      </c>
      <c r="D97" s="2">
        <v>44996</v>
      </c>
      <c r="E97" s="30">
        <v>899.29</v>
      </c>
    </row>
    <row r="98" spans="1:5" ht="15.75" x14ac:dyDescent="0.2">
      <c r="A98" s="74" t="s">
        <v>1597</v>
      </c>
      <c r="B98" s="74">
        <v>399757.29700000002</v>
      </c>
      <c r="C98" s="74">
        <v>913.75</v>
      </c>
      <c r="D98" s="2">
        <v>44997</v>
      </c>
      <c r="E98" s="30">
        <v>899.06</v>
      </c>
    </row>
    <row r="99" spans="1:5" ht="15.75" x14ac:dyDescent="0.2">
      <c r="A99" s="74" t="s">
        <v>1598</v>
      </c>
      <c r="B99" s="74">
        <v>399757.29700000002</v>
      </c>
      <c r="C99" s="74">
        <v>913.75</v>
      </c>
      <c r="D99" s="2">
        <v>44998</v>
      </c>
      <c r="E99" s="30">
        <v>898.97</v>
      </c>
    </row>
    <row r="100" spans="1:5" ht="15.75" x14ac:dyDescent="0.2">
      <c r="A100" s="74" t="s">
        <v>1599</v>
      </c>
      <c r="B100" s="74">
        <v>399757.29700000002</v>
      </c>
      <c r="C100" s="74">
        <v>913.75</v>
      </c>
      <c r="D100" s="2">
        <v>44999</v>
      </c>
      <c r="E100" s="30">
        <v>898.88</v>
      </c>
    </row>
    <row r="101" spans="1:5" ht="15.75" x14ac:dyDescent="0.2">
      <c r="A101" s="74" t="s">
        <v>1600</v>
      </c>
      <c r="B101" s="74">
        <v>399757.29700000002</v>
      </c>
      <c r="C101" s="74">
        <v>913.75</v>
      </c>
      <c r="D101" s="2">
        <v>45000</v>
      </c>
      <c r="E101" s="30">
        <v>898.7</v>
      </c>
    </row>
    <row r="102" spans="1:5" ht="15.75" x14ac:dyDescent="0.2">
      <c r="A102" s="74" t="s">
        <v>1601</v>
      </c>
      <c r="B102" s="74">
        <v>399757.29700000002</v>
      </c>
      <c r="C102" s="74">
        <v>913.75</v>
      </c>
      <c r="D102" s="2">
        <v>45001</v>
      </c>
      <c r="E102" s="30">
        <v>898.56</v>
      </c>
    </row>
    <row r="103" spans="1:5" ht="15.75" x14ac:dyDescent="0.2">
      <c r="A103" s="74" t="s">
        <v>1602</v>
      </c>
      <c r="B103" s="74">
        <v>399757.29700000002</v>
      </c>
      <c r="C103" s="74">
        <v>913.75</v>
      </c>
      <c r="D103" s="2">
        <v>45002</v>
      </c>
      <c r="E103" s="64"/>
    </row>
    <row r="104" spans="1:5" ht="15.75" x14ac:dyDescent="0.2">
      <c r="A104" s="74" t="s">
        <v>1603</v>
      </c>
      <c r="B104" s="74">
        <v>399757.29700000002</v>
      </c>
      <c r="C104" s="74">
        <v>913.75</v>
      </c>
      <c r="D104" s="2">
        <v>45003</v>
      </c>
      <c r="E104" s="86"/>
    </row>
    <row r="105" spans="1:5" ht="15.75" x14ac:dyDescent="0.2">
      <c r="A105" s="74" t="s">
        <v>1604</v>
      </c>
      <c r="B105" s="74">
        <v>399757.29700000002</v>
      </c>
      <c r="C105" s="74">
        <v>913.75</v>
      </c>
      <c r="D105" s="2">
        <v>45004</v>
      </c>
      <c r="E105" s="30"/>
    </row>
    <row r="106" spans="1:5" ht="15.75" x14ac:dyDescent="0.2">
      <c r="A106" s="74" t="s">
        <v>1605</v>
      </c>
      <c r="B106" s="74">
        <v>399757.29700000002</v>
      </c>
      <c r="C106" s="74">
        <v>913.75</v>
      </c>
      <c r="D106" s="2">
        <v>45005</v>
      </c>
      <c r="E106" s="30"/>
    </row>
    <row r="107" spans="1:5" ht="15.75" x14ac:dyDescent="0.2">
      <c r="A107" s="74" t="s">
        <v>1606</v>
      </c>
      <c r="B107" s="74">
        <v>399757.29700000002</v>
      </c>
      <c r="C107" s="74">
        <v>913.75</v>
      </c>
      <c r="D107" s="2">
        <v>45006</v>
      </c>
      <c r="E107" s="30">
        <v>897.72</v>
      </c>
    </row>
    <row r="108" spans="1:5" ht="15.75" x14ac:dyDescent="0.2">
      <c r="A108" s="74" t="s">
        <v>1607</v>
      </c>
      <c r="B108" s="74">
        <v>399757.29700000002</v>
      </c>
      <c r="C108" s="74">
        <v>913.75</v>
      </c>
      <c r="D108" s="2">
        <v>45007</v>
      </c>
      <c r="E108" s="30">
        <v>897.46</v>
      </c>
    </row>
    <row r="109" spans="1:5" ht="15.75" x14ac:dyDescent="0.2">
      <c r="A109" s="74" t="s">
        <v>1608</v>
      </c>
      <c r="B109" s="74">
        <v>399757.29700000002</v>
      </c>
      <c r="C109" s="74">
        <v>913.75</v>
      </c>
      <c r="D109" s="2">
        <v>45008</v>
      </c>
      <c r="E109" s="30">
        <v>897.25</v>
      </c>
    </row>
    <row r="110" spans="1:5" ht="15.75" x14ac:dyDescent="0.2">
      <c r="A110" s="74" t="s">
        <v>1609</v>
      </c>
      <c r="B110" s="74">
        <v>399757.29700000002</v>
      </c>
      <c r="C110" s="74">
        <v>913.75</v>
      </c>
      <c r="D110" s="2">
        <v>45009</v>
      </c>
      <c r="E110" s="30">
        <v>896.95</v>
      </c>
    </row>
    <row r="111" spans="1:5" ht="15.75" x14ac:dyDescent="0.2">
      <c r="A111" s="74" t="s">
        <v>1610</v>
      </c>
      <c r="B111" s="74">
        <v>399757.29700000002</v>
      </c>
      <c r="C111" s="74">
        <v>913.75</v>
      </c>
      <c r="D111" s="2">
        <v>45010</v>
      </c>
      <c r="E111" s="30">
        <v>896.72</v>
      </c>
    </row>
    <row r="112" spans="1:5" ht="15.75" x14ac:dyDescent="0.2">
      <c r="A112" s="74" t="s">
        <v>1611</v>
      </c>
      <c r="B112" s="74">
        <v>399757.29700000002</v>
      </c>
      <c r="C112" s="74">
        <v>913.75</v>
      </c>
      <c r="D112" s="2">
        <v>45011</v>
      </c>
      <c r="E112" s="30">
        <v>896.54</v>
      </c>
    </row>
    <row r="113" spans="1:5" ht="15.75" x14ac:dyDescent="0.2">
      <c r="A113" s="74" t="s">
        <v>1612</v>
      </c>
      <c r="B113" s="74">
        <v>399757.29700000002</v>
      </c>
      <c r="C113" s="74">
        <v>913.75</v>
      </c>
      <c r="D113" s="2">
        <v>45012</v>
      </c>
      <c r="E113" s="30">
        <v>896.32</v>
      </c>
    </row>
    <row r="114" spans="1:5" ht="15.75" x14ac:dyDescent="0.2">
      <c r="A114" s="74" t="s">
        <v>1613</v>
      </c>
      <c r="B114" s="74">
        <v>399757.29700000002</v>
      </c>
      <c r="C114" s="74">
        <v>913.75</v>
      </c>
      <c r="D114" s="2">
        <v>45013</v>
      </c>
      <c r="E114" s="63"/>
    </row>
    <row r="115" spans="1:5" ht="15.75" x14ac:dyDescent="0.2">
      <c r="A115" s="74" t="s">
        <v>1614</v>
      </c>
      <c r="B115" s="74">
        <v>399757.29700000002</v>
      </c>
      <c r="C115" s="74">
        <v>913.75</v>
      </c>
      <c r="D115" s="2">
        <v>45014</v>
      </c>
      <c r="E115" s="63"/>
    </row>
    <row r="116" spans="1:5" ht="15.75" x14ac:dyDescent="0.2">
      <c r="A116" s="74" t="s">
        <v>1615</v>
      </c>
      <c r="B116" s="74">
        <v>399757.29700000002</v>
      </c>
      <c r="C116" s="74">
        <v>913.75</v>
      </c>
      <c r="D116" s="2">
        <v>45015</v>
      </c>
      <c r="E116" s="50">
        <v>895.82</v>
      </c>
    </row>
    <row r="117" spans="1:5" ht="15.75" x14ac:dyDescent="0.2">
      <c r="A117" s="74" t="s">
        <v>1616</v>
      </c>
      <c r="B117" s="74">
        <v>399757.29700000002</v>
      </c>
      <c r="C117" s="74">
        <v>913.75</v>
      </c>
      <c r="D117" s="2">
        <v>45016</v>
      </c>
      <c r="E117" s="63"/>
    </row>
    <row r="118" spans="1:5" ht="15.75" x14ac:dyDescent="0.2">
      <c r="A118" s="74" t="s">
        <v>1617</v>
      </c>
      <c r="B118" s="74">
        <v>399757.29700000002</v>
      </c>
      <c r="C118" s="74">
        <v>913.75</v>
      </c>
      <c r="D118" s="2">
        <v>45017</v>
      </c>
      <c r="E118" s="30">
        <v>895.82</v>
      </c>
    </row>
    <row r="119" spans="1:5" ht="15.75" x14ac:dyDescent="0.2">
      <c r="A119" s="74" t="s">
        <v>1618</v>
      </c>
      <c r="B119" s="74">
        <v>399757.29700000002</v>
      </c>
      <c r="C119" s="74">
        <v>913.75</v>
      </c>
      <c r="D119" s="2">
        <v>45018</v>
      </c>
      <c r="E119" s="30">
        <v>895.8</v>
      </c>
    </row>
    <row r="120" spans="1:5" ht="15.75" x14ac:dyDescent="0.2">
      <c r="A120" s="74" t="s">
        <v>1619</v>
      </c>
      <c r="B120" s="74">
        <v>399757.29700000002</v>
      </c>
      <c r="C120" s="74">
        <v>913.75</v>
      </c>
      <c r="D120" s="2">
        <v>45019</v>
      </c>
      <c r="E120" s="30">
        <v>895.68</v>
      </c>
    </row>
    <row r="121" spans="1:5" ht="15.75" x14ac:dyDescent="0.2">
      <c r="A121" s="74" t="s">
        <v>1620</v>
      </c>
      <c r="B121" s="74">
        <v>399757.29700000002</v>
      </c>
      <c r="C121" s="74">
        <v>913.75</v>
      </c>
      <c r="D121" s="2">
        <v>45020</v>
      </c>
      <c r="E121" s="30">
        <v>895.55</v>
      </c>
    </row>
    <row r="122" spans="1:5" ht="15.75" x14ac:dyDescent="0.2">
      <c r="A122" s="74" t="s">
        <v>1621</v>
      </c>
      <c r="B122" s="74">
        <v>399757.29700000002</v>
      </c>
      <c r="C122" s="74">
        <v>913.75</v>
      </c>
      <c r="D122" s="2">
        <v>45021</v>
      </c>
      <c r="E122" s="30">
        <v>895.47</v>
      </c>
    </row>
    <row r="123" spans="1:5" ht="15.75" x14ac:dyDescent="0.2">
      <c r="A123" s="74" t="s">
        <v>1622</v>
      </c>
      <c r="B123" s="74">
        <v>399757.29700000002</v>
      </c>
      <c r="C123" s="74">
        <v>913.75</v>
      </c>
      <c r="D123" s="2">
        <v>45022</v>
      </c>
      <c r="E123" s="30">
        <v>895.38</v>
      </c>
    </row>
    <row r="124" spans="1:5" ht="15.75" x14ac:dyDescent="0.2">
      <c r="A124" s="74" t="s">
        <v>1623</v>
      </c>
      <c r="B124" s="74">
        <v>399757.29700000002</v>
      </c>
      <c r="C124" s="74">
        <v>913.75</v>
      </c>
      <c r="D124" s="2">
        <v>45023</v>
      </c>
      <c r="E124" s="30">
        <v>895.36</v>
      </c>
    </row>
    <row r="125" spans="1:5" ht="15.75" x14ac:dyDescent="0.2">
      <c r="A125" s="74" t="s">
        <v>1624</v>
      </c>
      <c r="B125" s="74">
        <v>399757.29700000002</v>
      </c>
      <c r="C125" s="74">
        <v>913.75</v>
      </c>
      <c r="D125" s="2">
        <v>45024</v>
      </c>
      <c r="E125" s="30">
        <v>895.27</v>
      </c>
    </row>
    <row r="126" spans="1:5" ht="15.75" x14ac:dyDescent="0.2">
      <c r="A126" s="74" t="s">
        <v>1625</v>
      </c>
      <c r="B126" s="74">
        <v>399757.29700000002</v>
      </c>
      <c r="C126" s="74">
        <v>913.75</v>
      </c>
      <c r="D126" s="2">
        <v>45025</v>
      </c>
      <c r="E126" s="30">
        <v>895.3</v>
      </c>
    </row>
    <row r="127" spans="1:5" ht="15.75" x14ac:dyDescent="0.2">
      <c r="A127" s="74" t="s">
        <v>1626</v>
      </c>
      <c r="B127" s="74">
        <v>399757.29700000002</v>
      </c>
      <c r="C127" s="74">
        <v>913.75</v>
      </c>
      <c r="D127" s="2">
        <v>45026</v>
      </c>
      <c r="E127" s="30">
        <v>895.27</v>
      </c>
    </row>
    <row r="128" spans="1:5" ht="15.75" x14ac:dyDescent="0.2">
      <c r="A128" s="74" t="s">
        <v>1627</v>
      </c>
      <c r="B128" s="74">
        <v>399757.29700000002</v>
      </c>
      <c r="C128" s="74">
        <v>913.75</v>
      </c>
      <c r="D128" s="2">
        <v>45027</v>
      </c>
      <c r="E128" s="30">
        <v>895.18</v>
      </c>
    </row>
    <row r="129" spans="1:5" ht="15.75" x14ac:dyDescent="0.2">
      <c r="A129" s="74" t="s">
        <v>1628</v>
      </c>
      <c r="B129" s="74">
        <v>399757.29700000002</v>
      </c>
      <c r="C129" s="74">
        <v>913.75</v>
      </c>
      <c r="D129" s="2">
        <v>45028</v>
      </c>
      <c r="E129" s="30">
        <v>895.12</v>
      </c>
    </row>
    <row r="130" spans="1:5" ht="15.75" x14ac:dyDescent="0.2">
      <c r="A130" s="74" t="s">
        <v>1629</v>
      </c>
      <c r="B130" s="74">
        <v>399757.29700000002</v>
      </c>
      <c r="C130" s="74">
        <v>913.75</v>
      </c>
      <c r="D130" s="2">
        <v>45029</v>
      </c>
      <c r="E130" s="30">
        <v>895.07</v>
      </c>
    </row>
    <row r="131" spans="1:5" ht="15.75" x14ac:dyDescent="0.2">
      <c r="A131" s="74" t="s">
        <v>1630</v>
      </c>
      <c r="B131" s="74">
        <v>399757.29700000002</v>
      </c>
      <c r="C131" s="74">
        <v>913.75</v>
      </c>
      <c r="D131" s="2">
        <v>45030</v>
      </c>
      <c r="E131" s="30">
        <v>894.96</v>
      </c>
    </row>
    <row r="132" spans="1:5" ht="15.75" x14ac:dyDescent="0.2">
      <c r="A132" s="74" t="s">
        <v>1631</v>
      </c>
      <c r="B132" s="74">
        <v>399757.29700000002</v>
      </c>
      <c r="C132" s="74">
        <v>913.75</v>
      </c>
      <c r="D132" s="2">
        <v>45031</v>
      </c>
      <c r="E132" s="30">
        <v>894.93</v>
      </c>
    </row>
    <row r="133" spans="1:5" ht="15.75" x14ac:dyDescent="0.2">
      <c r="A133" s="74" t="s">
        <v>1632</v>
      </c>
      <c r="B133" s="74">
        <v>399757.29700000002</v>
      </c>
      <c r="C133" s="74">
        <v>913.75</v>
      </c>
      <c r="D133" s="2">
        <v>45032</v>
      </c>
      <c r="E133" s="30">
        <v>895.01</v>
      </c>
    </row>
    <row r="134" spans="1:5" ht="15.75" x14ac:dyDescent="0.2">
      <c r="A134" s="74" t="s">
        <v>1633</v>
      </c>
      <c r="B134" s="74">
        <v>399757.29700000002</v>
      </c>
      <c r="C134" s="74">
        <v>913.75</v>
      </c>
      <c r="D134" s="2">
        <v>45033</v>
      </c>
      <c r="E134" s="30">
        <v>894.97</v>
      </c>
    </row>
    <row r="135" spans="1:5" ht="15.75" x14ac:dyDescent="0.2">
      <c r="A135" s="74" t="s">
        <v>1634</v>
      </c>
      <c r="B135" s="74">
        <v>399757.29700000002</v>
      </c>
      <c r="C135" s="74">
        <v>913.75</v>
      </c>
      <c r="D135" s="2">
        <v>45034</v>
      </c>
      <c r="E135" s="30">
        <v>894.87</v>
      </c>
    </row>
    <row r="136" spans="1:5" ht="15.75" x14ac:dyDescent="0.2">
      <c r="A136" s="74" t="s">
        <v>1635</v>
      </c>
      <c r="B136" s="74">
        <v>399757.29700000002</v>
      </c>
      <c r="C136" s="74">
        <v>913.75</v>
      </c>
      <c r="D136" s="2">
        <v>45035</v>
      </c>
      <c r="E136" s="30">
        <v>894.82</v>
      </c>
    </row>
    <row r="137" spans="1:5" ht="15.75" x14ac:dyDescent="0.2">
      <c r="A137" s="74" t="s">
        <v>1636</v>
      </c>
      <c r="B137" s="74">
        <v>399757.29700000002</v>
      </c>
      <c r="C137" s="74">
        <v>913.75</v>
      </c>
      <c r="D137" s="2">
        <v>45036</v>
      </c>
      <c r="E137" s="30">
        <v>894.85</v>
      </c>
    </row>
    <row r="138" spans="1:5" ht="15.75" x14ac:dyDescent="0.2">
      <c r="A138" s="74" t="s">
        <v>1637</v>
      </c>
      <c r="B138" s="74">
        <v>399757.29700000002</v>
      </c>
      <c r="C138" s="74">
        <v>913.75</v>
      </c>
      <c r="D138" s="2">
        <v>45037</v>
      </c>
      <c r="E138" s="30">
        <v>894.74</v>
      </c>
    </row>
    <row r="139" spans="1:5" ht="15.75" x14ac:dyDescent="0.2">
      <c r="A139" s="74" t="s">
        <v>1638</v>
      </c>
      <c r="B139" s="74">
        <v>399757.29700000002</v>
      </c>
      <c r="C139" s="74">
        <v>913.75</v>
      </c>
      <c r="D139" s="2">
        <v>45038</v>
      </c>
      <c r="E139" s="30">
        <v>894.66</v>
      </c>
    </row>
    <row r="140" spans="1:5" ht="15.75" x14ac:dyDescent="0.2">
      <c r="A140" s="74" t="s">
        <v>1639</v>
      </c>
      <c r="B140" s="74">
        <v>399757.29700000002</v>
      </c>
      <c r="C140" s="74">
        <v>913.75</v>
      </c>
      <c r="D140" s="2">
        <v>45039</v>
      </c>
      <c r="E140" s="30">
        <v>894.54</v>
      </c>
    </row>
    <row r="141" spans="1:5" ht="15.75" x14ac:dyDescent="0.2">
      <c r="A141" s="74" t="s">
        <v>1640</v>
      </c>
      <c r="B141" s="74">
        <v>399757.29700000002</v>
      </c>
      <c r="C141" s="74">
        <v>913.75</v>
      </c>
      <c r="D141" s="2">
        <v>45040</v>
      </c>
      <c r="E141" s="30">
        <v>894.42</v>
      </c>
    </row>
    <row r="142" spans="1:5" ht="15.75" x14ac:dyDescent="0.2">
      <c r="A142" s="74" t="s">
        <v>1641</v>
      </c>
      <c r="B142" s="74">
        <v>399757.29700000002</v>
      </c>
      <c r="C142" s="74">
        <v>913.75</v>
      </c>
      <c r="D142" s="2">
        <v>45041</v>
      </c>
      <c r="E142" s="30">
        <v>894.32</v>
      </c>
    </row>
    <row r="143" spans="1:5" ht="15.75" x14ac:dyDescent="0.2">
      <c r="A143" s="74" t="s">
        <v>1642</v>
      </c>
      <c r="B143" s="74">
        <v>399757.29700000002</v>
      </c>
      <c r="C143" s="74">
        <v>913.75</v>
      </c>
      <c r="D143" s="2">
        <v>45042</v>
      </c>
      <c r="E143" s="30">
        <v>894.28</v>
      </c>
    </row>
    <row r="144" spans="1:5" ht="15.75" x14ac:dyDescent="0.2">
      <c r="A144" s="74" t="s">
        <v>1643</v>
      </c>
      <c r="B144" s="74">
        <v>399757.29700000002</v>
      </c>
      <c r="C144" s="74">
        <v>913.75</v>
      </c>
      <c r="D144" s="2">
        <v>45043</v>
      </c>
      <c r="E144" s="30">
        <v>894.23</v>
      </c>
    </row>
    <row r="145" spans="1:5" ht="15.75" x14ac:dyDescent="0.2">
      <c r="A145" s="74" t="s">
        <v>1644</v>
      </c>
      <c r="B145" s="74">
        <v>399757.29700000002</v>
      </c>
      <c r="C145" s="74">
        <v>913.75</v>
      </c>
      <c r="D145" s="2">
        <v>45044</v>
      </c>
      <c r="E145" s="30">
        <v>894.11</v>
      </c>
    </row>
    <row r="146" spans="1:5" ht="15.75" x14ac:dyDescent="0.2">
      <c r="A146" s="74" t="s">
        <v>1645</v>
      </c>
      <c r="B146" s="74">
        <v>399757.29700000002</v>
      </c>
      <c r="C146" s="74">
        <v>913.75</v>
      </c>
      <c r="D146" s="2">
        <v>45045</v>
      </c>
      <c r="E146" s="30">
        <v>893.99</v>
      </c>
    </row>
    <row r="147" spans="1:5" ht="15.75" x14ac:dyDescent="0.2">
      <c r="A147" s="74" t="s">
        <v>1646</v>
      </c>
      <c r="B147" s="74">
        <v>399757.29700000002</v>
      </c>
      <c r="C147" s="74">
        <v>913.75</v>
      </c>
      <c r="D147" s="2">
        <v>45046</v>
      </c>
      <c r="E147" s="30">
        <v>894.02</v>
      </c>
    </row>
    <row r="148" spans="1:5" ht="15.75" x14ac:dyDescent="0.2">
      <c r="A148" s="74" t="s">
        <v>1647</v>
      </c>
      <c r="B148" s="74">
        <v>399757.29700000002</v>
      </c>
      <c r="C148" s="74">
        <v>913.75</v>
      </c>
      <c r="D148" s="2">
        <v>45047</v>
      </c>
      <c r="E148" s="30">
        <v>893.97</v>
      </c>
    </row>
    <row r="149" spans="1:5" ht="15.75" x14ac:dyDescent="0.2">
      <c r="A149" s="74" t="s">
        <v>1648</v>
      </c>
      <c r="B149" s="74">
        <v>399757.29700000002</v>
      </c>
      <c r="C149" s="74">
        <v>913.75</v>
      </c>
      <c r="D149" s="2">
        <v>45048</v>
      </c>
      <c r="E149" s="30">
        <v>893.85</v>
      </c>
    </row>
    <row r="150" spans="1:5" ht="15.75" x14ac:dyDescent="0.2">
      <c r="A150" s="74" t="s">
        <v>1649</v>
      </c>
      <c r="B150" s="74">
        <v>399757.29700000002</v>
      </c>
      <c r="C150" s="74">
        <v>913.75</v>
      </c>
      <c r="D150" s="2">
        <v>45049</v>
      </c>
      <c r="E150" s="30">
        <v>893.8</v>
      </c>
    </row>
    <row r="151" spans="1:5" ht="15.75" x14ac:dyDescent="0.2">
      <c r="A151" s="74" t="s">
        <v>1650</v>
      </c>
      <c r="B151" s="74">
        <v>399757.29700000002</v>
      </c>
      <c r="C151" s="74">
        <v>913.75</v>
      </c>
      <c r="D151" s="2">
        <v>45050</v>
      </c>
      <c r="E151" s="30">
        <v>893.7</v>
      </c>
    </row>
    <row r="152" spans="1:5" ht="15.75" x14ac:dyDescent="0.2">
      <c r="A152" s="74" t="s">
        <v>1651</v>
      </c>
      <c r="B152" s="74">
        <v>399757.29700000002</v>
      </c>
      <c r="C152" s="74">
        <v>913.75</v>
      </c>
      <c r="D152" s="2">
        <v>45051</v>
      </c>
      <c r="E152" s="30">
        <v>893.63</v>
      </c>
    </row>
    <row r="153" spans="1:5" ht="15.75" x14ac:dyDescent="0.2">
      <c r="A153" s="74" t="s">
        <v>1652</v>
      </c>
      <c r="B153" s="74">
        <v>399757.29700000002</v>
      </c>
      <c r="C153" s="74">
        <v>913.75</v>
      </c>
      <c r="D153" s="2">
        <v>45052</v>
      </c>
      <c r="E153" s="30">
        <v>893.53</v>
      </c>
    </row>
    <row r="154" spans="1:5" ht="15.75" x14ac:dyDescent="0.2">
      <c r="A154" s="74" t="s">
        <v>1653</v>
      </c>
      <c r="B154" s="74">
        <v>399757.29700000002</v>
      </c>
      <c r="C154" s="74">
        <v>913.75</v>
      </c>
      <c r="D154" s="2">
        <v>45053</v>
      </c>
      <c r="E154" s="30">
        <v>893.47</v>
      </c>
    </row>
    <row r="155" spans="1:5" ht="15.75" x14ac:dyDescent="0.2">
      <c r="A155" s="74" t="s">
        <v>1654</v>
      </c>
      <c r="B155" s="74">
        <v>399757.29700000002</v>
      </c>
      <c r="C155" s="74">
        <v>913.75</v>
      </c>
      <c r="D155" s="2">
        <v>45054</v>
      </c>
      <c r="E155" s="30">
        <v>893.39</v>
      </c>
    </row>
    <row r="156" spans="1:5" ht="15.75" x14ac:dyDescent="0.2">
      <c r="A156" s="74" t="s">
        <v>1655</v>
      </c>
      <c r="B156" s="74">
        <v>399757.29700000002</v>
      </c>
      <c r="C156" s="74">
        <v>913.75</v>
      </c>
      <c r="D156" s="2">
        <v>45055</v>
      </c>
      <c r="E156" s="30">
        <v>893.35</v>
      </c>
    </row>
    <row r="157" spans="1:5" ht="15.75" x14ac:dyDescent="0.2">
      <c r="A157" s="74" t="s">
        <v>1656</v>
      </c>
      <c r="B157" s="74">
        <v>399757.29700000002</v>
      </c>
      <c r="C157" s="74">
        <v>913.75</v>
      </c>
      <c r="D157" s="2">
        <v>45056</v>
      </c>
      <c r="E157" s="30">
        <v>893.29</v>
      </c>
    </row>
    <row r="158" spans="1:5" ht="15.75" x14ac:dyDescent="0.2">
      <c r="A158" s="74" t="s">
        <v>1657</v>
      </c>
      <c r="B158" s="74">
        <v>399757.29700000002</v>
      </c>
      <c r="C158" s="74">
        <v>913.75</v>
      </c>
      <c r="D158" s="2">
        <v>45057</v>
      </c>
      <c r="E158" s="30">
        <v>893.25</v>
      </c>
    </row>
    <row r="159" spans="1:5" ht="15.75" x14ac:dyDescent="0.2">
      <c r="A159" s="74" t="s">
        <v>1658</v>
      </c>
      <c r="B159" s="74">
        <v>399757.29700000002</v>
      </c>
      <c r="C159" s="74">
        <v>913.75</v>
      </c>
      <c r="D159" s="2">
        <v>45058</v>
      </c>
      <c r="E159" s="30">
        <v>893.23</v>
      </c>
    </row>
    <row r="160" spans="1:5" ht="15.75" x14ac:dyDescent="0.2">
      <c r="A160" s="74" t="s">
        <v>1659</v>
      </c>
      <c r="B160" s="74">
        <v>399757.29700000002</v>
      </c>
      <c r="C160" s="74">
        <v>913.75</v>
      </c>
      <c r="D160" s="2">
        <v>45059</v>
      </c>
      <c r="E160" s="30"/>
    </row>
    <row r="161" spans="1:5" ht="15.75" x14ac:dyDescent="0.2">
      <c r="A161" s="74" t="s">
        <v>1660</v>
      </c>
      <c r="B161" s="74">
        <v>399757.29700000002</v>
      </c>
      <c r="C161" s="74">
        <v>913.75</v>
      </c>
      <c r="D161" s="2">
        <v>45060</v>
      </c>
      <c r="E161" s="30">
        <v>893.16</v>
      </c>
    </row>
    <row r="162" spans="1:5" ht="15.75" x14ac:dyDescent="0.2">
      <c r="A162" s="74" t="s">
        <v>1661</v>
      </c>
      <c r="B162" s="74">
        <v>399757.29700000002</v>
      </c>
      <c r="C162" s="74">
        <v>913.75</v>
      </c>
      <c r="D162" s="2">
        <v>45061</v>
      </c>
      <c r="E162" s="30">
        <v>893.07</v>
      </c>
    </row>
    <row r="163" spans="1:5" ht="15.75" x14ac:dyDescent="0.2">
      <c r="A163" s="74" t="s">
        <v>1662</v>
      </c>
      <c r="B163" s="74">
        <v>399757.29700000002</v>
      </c>
      <c r="C163" s="74">
        <v>913.75</v>
      </c>
      <c r="D163" s="2">
        <v>45062</v>
      </c>
      <c r="E163" s="30">
        <v>892.98</v>
      </c>
    </row>
    <row r="164" spans="1:5" ht="15.75" x14ac:dyDescent="0.2">
      <c r="A164" s="74" t="s">
        <v>1663</v>
      </c>
      <c r="B164" s="74">
        <v>399757.29700000002</v>
      </c>
      <c r="C164" s="74">
        <v>913.75</v>
      </c>
      <c r="D164" s="2">
        <v>45063</v>
      </c>
      <c r="E164" s="30">
        <v>892.84</v>
      </c>
    </row>
    <row r="165" spans="1:5" ht="15.75" x14ac:dyDescent="0.2">
      <c r="A165" s="74" t="s">
        <v>1664</v>
      </c>
      <c r="B165" s="74">
        <v>399757.29700000002</v>
      </c>
      <c r="C165" s="74">
        <v>913.75</v>
      </c>
      <c r="D165" s="2">
        <v>45064</v>
      </c>
      <c r="E165" s="30">
        <v>892.78</v>
      </c>
    </row>
    <row r="166" spans="1:5" ht="15.75" x14ac:dyDescent="0.2">
      <c r="A166" s="74" t="s">
        <v>1665</v>
      </c>
      <c r="B166" s="74">
        <v>399757.29700000002</v>
      </c>
      <c r="C166" s="74">
        <v>913.75</v>
      </c>
      <c r="D166" s="2">
        <v>45065</v>
      </c>
      <c r="E166" s="30">
        <v>892.71</v>
      </c>
    </row>
    <row r="167" spans="1:5" ht="15.75" x14ac:dyDescent="0.2">
      <c r="A167" s="74" t="s">
        <v>1666</v>
      </c>
      <c r="B167" s="74">
        <v>399757.29700000002</v>
      </c>
      <c r="C167" s="74">
        <v>913.75</v>
      </c>
      <c r="D167" s="2">
        <v>45066</v>
      </c>
      <c r="E167" s="30">
        <v>892.7</v>
      </c>
    </row>
    <row r="168" spans="1:5" ht="15.75" x14ac:dyDescent="0.2">
      <c r="A168" s="74" t="s">
        <v>1667</v>
      </c>
      <c r="B168" s="74">
        <v>399757.29700000002</v>
      </c>
      <c r="C168" s="74">
        <v>913.75</v>
      </c>
      <c r="D168" s="2">
        <v>45067</v>
      </c>
      <c r="E168" s="30">
        <v>892.69</v>
      </c>
    </row>
    <row r="169" spans="1:5" ht="15.75" x14ac:dyDescent="0.2">
      <c r="A169" s="74" t="s">
        <v>1668</v>
      </c>
      <c r="B169" s="74">
        <v>399757.29700000002</v>
      </c>
      <c r="C169" s="74">
        <v>913.75</v>
      </c>
      <c r="D169" s="2">
        <v>45068</v>
      </c>
      <c r="E169" s="30">
        <v>892.61</v>
      </c>
    </row>
    <row r="170" spans="1:5" ht="15.75" x14ac:dyDescent="0.2">
      <c r="A170" s="74" t="s">
        <v>1669</v>
      </c>
      <c r="B170" s="74">
        <v>399757.29700000002</v>
      </c>
      <c r="C170" s="74">
        <v>913.75</v>
      </c>
      <c r="D170" s="2">
        <v>45069</v>
      </c>
      <c r="E170" s="30">
        <v>892.59</v>
      </c>
    </row>
    <row r="171" spans="1:5" ht="15.75" x14ac:dyDescent="0.2">
      <c r="A171" s="74" t="s">
        <v>1670</v>
      </c>
      <c r="B171" s="74">
        <v>399757.29700000002</v>
      </c>
      <c r="C171" s="74">
        <v>913.75</v>
      </c>
      <c r="D171" s="2">
        <v>45070</v>
      </c>
      <c r="E171" s="30">
        <v>892.46</v>
      </c>
    </row>
    <row r="172" spans="1:5" ht="15.75" x14ac:dyDescent="0.2">
      <c r="A172" s="74" t="s">
        <v>1671</v>
      </c>
      <c r="B172" s="74">
        <v>399757.29700000002</v>
      </c>
      <c r="C172" s="74">
        <v>913.75</v>
      </c>
      <c r="D172" s="2">
        <v>45071</v>
      </c>
      <c r="E172" s="30">
        <v>892.45</v>
      </c>
    </row>
    <row r="173" spans="1:5" ht="15.75" x14ac:dyDescent="0.2">
      <c r="A173" s="74" t="s">
        <v>1672</v>
      </c>
      <c r="B173" s="74">
        <v>399757.29700000002</v>
      </c>
      <c r="C173" s="74">
        <v>913.75</v>
      </c>
      <c r="D173" s="2">
        <v>45072</v>
      </c>
      <c r="E173" s="30">
        <v>892.39</v>
      </c>
    </row>
    <row r="174" spans="1:5" ht="15.75" x14ac:dyDescent="0.2">
      <c r="A174" s="74" t="s">
        <v>1673</v>
      </c>
      <c r="B174" s="74">
        <v>399757.29700000002</v>
      </c>
      <c r="C174" s="74">
        <v>913.75</v>
      </c>
      <c r="D174" s="2">
        <v>45073</v>
      </c>
      <c r="E174" s="30">
        <v>892.34</v>
      </c>
    </row>
    <row r="175" spans="1:5" ht="15.75" x14ac:dyDescent="0.2">
      <c r="A175" s="74" t="s">
        <v>1674</v>
      </c>
      <c r="B175" s="74">
        <v>399757.29700000002</v>
      </c>
      <c r="C175" s="74">
        <v>913.75</v>
      </c>
      <c r="D175" s="2">
        <v>45074</v>
      </c>
      <c r="E175" s="30">
        <v>892.25</v>
      </c>
    </row>
    <row r="176" spans="1:5" ht="15.75" x14ac:dyDescent="0.2">
      <c r="A176" s="74" t="s">
        <v>1675</v>
      </c>
      <c r="B176" s="74">
        <v>399757.29700000002</v>
      </c>
      <c r="C176" s="74">
        <v>913.75</v>
      </c>
      <c r="D176" s="2">
        <v>45075</v>
      </c>
      <c r="E176" s="30">
        <v>892.16</v>
      </c>
    </row>
    <row r="177" spans="1:5" ht="15.75" x14ac:dyDescent="0.2">
      <c r="A177" s="74" t="s">
        <v>1676</v>
      </c>
      <c r="B177" s="74">
        <v>399757.29700000002</v>
      </c>
      <c r="C177" s="74">
        <v>913.75</v>
      </c>
      <c r="D177" s="2">
        <v>45076</v>
      </c>
      <c r="E177" s="30">
        <v>891.97</v>
      </c>
    </row>
    <row r="178" spans="1:5" ht="15.75" x14ac:dyDescent="0.2">
      <c r="A178" s="74" t="s">
        <v>1677</v>
      </c>
      <c r="B178" s="74">
        <v>399757.29700000002</v>
      </c>
      <c r="C178" s="74">
        <v>913.75</v>
      </c>
      <c r="D178" s="2">
        <v>45077</v>
      </c>
      <c r="E178" s="30">
        <v>891.8</v>
      </c>
    </row>
    <row r="179" spans="1:5" ht="15.75" x14ac:dyDescent="0.2">
      <c r="A179" s="74" t="s">
        <v>1678</v>
      </c>
      <c r="B179" s="74">
        <v>399757.29700000002</v>
      </c>
      <c r="C179" s="74">
        <v>913.75</v>
      </c>
      <c r="D179" s="2">
        <v>45078</v>
      </c>
      <c r="E179" s="30">
        <v>891.8</v>
      </c>
    </row>
    <row r="180" spans="1:5" ht="15.75" x14ac:dyDescent="0.2">
      <c r="A180" s="74" t="s">
        <v>1679</v>
      </c>
      <c r="B180" s="74">
        <v>399757.29700000002</v>
      </c>
      <c r="C180" s="74">
        <v>913.75</v>
      </c>
      <c r="D180" s="2">
        <v>45079</v>
      </c>
      <c r="E180" s="30">
        <v>891.73</v>
      </c>
    </row>
    <row r="181" spans="1:5" ht="15.75" x14ac:dyDescent="0.2">
      <c r="A181" s="74" t="s">
        <v>1680</v>
      </c>
      <c r="B181" s="74">
        <v>399757.29700000002</v>
      </c>
      <c r="C181" s="74">
        <v>913.75</v>
      </c>
      <c r="D181" s="2">
        <v>45080</v>
      </c>
      <c r="E181" s="30">
        <v>891.66</v>
      </c>
    </row>
    <row r="182" spans="1:5" ht="15.75" x14ac:dyDescent="0.2">
      <c r="A182" s="74" t="s">
        <v>1681</v>
      </c>
      <c r="B182" s="74">
        <v>399757.29700000002</v>
      </c>
      <c r="C182" s="74">
        <v>913.75</v>
      </c>
      <c r="D182" s="2">
        <v>45081</v>
      </c>
      <c r="E182" s="30">
        <v>891.59</v>
      </c>
    </row>
    <row r="183" spans="1:5" ht="15.75" x14ac:dyDescent="0.2">
      <c r="A183" s="74" t="s">
        <v>1682</v>
      </c>
      <c r="B183" s="74">
        <v>399757.29700000002</v>
      </c>
      <c r="C183" s="74">
        <v>913.75</v>
      </c>
      <c r="D183" s="2">
        <v>45082</v>
      </c>
      <c r="E183" s="30">
        <v>891.55</v>
      </c>
    </row>
    <row r="184" spans="1:5" ht="15.75" x14ac:dyDescent="0.2">
      <c r="A184" s="74" t="s">
        <v>1683</v>
      </c>
      <c r="B184" s="74">
        <v>399757.29700000002</v>
      </c>
      <c r="C184" s="74">
        <v>913.75</v>
      </c>
      <c r="D184" s="2">
        <v>45083</v>
      </c>
      <c r="E184" s="30">
        <v>891.54</v>
      </c>
    </row>
    <row r="185" spans="1:5" ht="15.75" x14ac:dyDescent="0.2">
      <c r="A185" s="74" t="s">
        <v>1684</v>
      </c>
      <c r="B185" s="74">
        <v>399757.29700000002</v>
      </c>
      <c r="C185" s="74">
        <v>913.75</v>
      </c>
      <c r="D185" s="2">
        <v>45084</v>
      </c>
      <c r="E185" s="30">
        <v>891.5</v>
      </c>
    </row>
    <row r="186" spans="1:5" ht="15.75" x14ac:dyDescent="0.2">
      <c r="A186" s="74" t="s">
        <v>1685</v>
      </c>
      <c r="B186" s="74">
        <v>399757.29700000002</v>
      </c>
      <c r="C186" s="74">
        <v>913.75</v>
      </c>
      <c r="D186" s="2">
        <v>45085</v>
      </c>
      <c r="E186" s="30">
        <v>891.42</v>
      </c>
    </row>
    <row r="187" spans="1:5" ht="15.75" x14ac:dyDescent="0.2">
      <c r="A187" s="74" t="s">
        <v>1686</v>
      </c>
      <c r="B187" s="74">
        <v>399757.29700000002</v>
      </c>
      <c r="C187" s="74">
        <v>913.75</v>
      </c>
      <c r="D187" s="2">
        <v>45086</v>
      </c>
      <c r="E187" s="30">
        <v>891.38</v>
      </c>
    </row>
    <row r="188" spans="1:5" ht="15.75" x14ac:dyDescent="0.2">
      <c r="A188" s="74" t="s">
        <v>1687</v>
      </c>
      <c r="B188" s="74">
        <v>399757.29700000002</v>
      </c>
      <c r="C188" s="74">
        <v>913.75</v>
      </c>
      <c r="D188" s="2">
        <v>45087</v>
      </c>
      <c r="E188" s="30">
        <v>891.31</v>
      </c>
    </row>
    <row r="189" spans="1:5" ht="15.75" x14ac:dyDescent="0.2">
      <c r="A189" s="74" t="s">
        <v>1688</v>
      </c>
      <c r="B189" s="74">
        <v>399757.29700000002</v>
      </c>
      <c r="C189" s="74">
        <v>913.75</v>
      </c>
      <c r="D189" s="2">
        <v>45088</v>
      </c>
      <c r="E189" s="30">
        <v>891.25</v>
      </c>
    </row>
    <row r="190" spans="1:5" ht="15.75" x14ac:dyDescent="0.2">
      <c r="A190" s="74" t="s">
        <v>1689</v>
      </c>
      <c r="B190" s="74">
        <v>399757.29700000002</v>
      </c>
      <c r="C190" s="74">
        <v>913.75</v>
      </c>
      <c r="D190" s="2">
        <v>45089</v>
      </c>
      <c r="E190" s="30">
        <v>891.14</v>
      </c>
    </row>
    <row r="191" spans="1:5" ht="15.75" x14ac:dyDescent="0.2">
      <c r="A191" s="74" t="s">
        <v>1690</v>
      </c>
      <c r="B191" s="74">
        <v>399757.29700000002</v>
      </c>
      <c r="C191" s="74">
        <v>913.75</v>
      </c>
      <c r="D191" s="2">
        <v>45090</v>
      </c>
      <c r="E191" s="30">
        <v>891.06</v>
      </c>
    </row>
    <row r="192" spans="1:5" ht="15.75" x14ac:dyDescent="0.2">
      <c r="A192" s="74" t="s">
        <v>1691</v>
      </c>
      <c r="B192" s="74">
        <v>399757.29700000002</v>
      </c>
      <c r="C192" s="74">
        <v>913.75</v>
      </c>
      <c r="D192" s="2">
        <v>45091</v>
      </c>
      <c r="E192" s="30">
        <v>890.97</v>
      </c>
    </row>
    <row r="193" spans="1:5" ht="15.75" x14ac:dyDescent="0.2">
      <c r="A193" s="74" t="s">
        <v>1692</v>
      </c>
      <c r="B193" s="74">
        <v>399757.29700000002</v>
      </c>
      <c r="C193" s="74">
        <v>913.75</v>
      </c>
      <c r="D193" s="2">
        <v>45092</v>
      </c>
      <c r="E193" s="30">
        <v>890.97</v>
      </c>
    </row>
    <row r="194" spans="1:5" ht="15.75" x14ac:dyDescent="0.2">
      <c r="A194" s="74" t="s">
        <v>1693</v>
      </c>
      <c r="B194" s="74">
        <v>399757.29700000002</v>
      </c>
      <c r="C194" s="74">
        <v>913.75</v>
      </c>
      <c r="D194" s="2">
        <v>45093</v>
      </c>
      <c r="E194" s="30">
        <v>891.06</v>
      </c>
    </row>
    <row r="195" spans="1:5" ht="15.75" x14ac:dyDescent="0.2">
      <c r="A195" s="74" t="s">
        <v>1694</v>
      </c>
      <c r="B195" s="74">
        <v>399757.29700000002</v>
      </c>
      <c r="C195" s="74">
        <v>913.75</v>
      </c>
      <c r="D195" s="2">
        <v>45094</v>
      </c>
      <c r="E195" s="30">
        <v>891.05</v>
      </c>
    </row>
    <row r="196" spans="1:5" ht="15.75" x14ac:dyDescent="0.2">
      <c r="A196" s="74" t="s">
        <v>1695</v>
      </c>
      <c r="B196" s="74">
        <v>399757.29700000002</v>
      </c>
      <c r="C196" s="74">
        <v>913.75</v>
      </c>
      <c r="D196" s="2">
        <v>45095</v>
      </c>
      <c r="E196" s="30">
        <v>890.96</v>
      </c>
    </row>
    <row r="197" spans="1:5" ht="15.75" x14ac:dyDescent="0.2">
      <c r="A197" s="74" t="s">
        <v>1696</v>
      </c>
      <c r="B197" s="74">
        <v>399757.29700000002</v>
      </c>
      <c r="C197" s="74">
        <v>913.75</v>
      </c>
      <c r="D197" s="2">
        <v>45096</v>
      </c>
      <c r="E197" s="30">
        <v>890.92</v>
      </c>
    </row>
    <row r="198" spans="1:5" ht="15.75" x14ac:dyDescent="0.2">
      <c r="A198" s="74" t="s">
        <v>1697</v>
      </c>
      <c r="B198" s="74">
        <v>399757.29700000002</v>
      </c>
      <c r="C198" s="74">
        <v>913.75</v>
      </c>
      <c r="D198" s="2">
        <v>45097</v>
      </c>
      <c r="E198" s="30">
        <v>891.12</v>
      </c>
    </row>
    <row r="199" spans="1:5" ht="15.75" x14ac:dyDescent="0.2">
      <c r="A199" s="74" t="s">
        <v>1698</v>
      </c>
      <c r="B199" s="74">
        <v>399757.29700000002</v>
      </c>
      <c r="C199" s="74">
        <v>913.75</v>
      </c>
      <c r="D199" s="2">
        <v>45098</v>
      </c>
      <c r="E199" s="30">
        <v>891.05</v>
      </c>
    </row>
    <row r="200" spans="1:5" ht="15.75" x14ac:dyDescent="0.2">
      <c r="A200" s="74" t="s">
        <v>1699</v>
      </c>
      <c r="B200" s="74">
        <v>399757.29700000002</v>
      </c>
      <c r="C200" s="74">
        <v>913.75</v>
      </c>
      <c r="D200" s="2">
        <v>45099</v>
      </c>
      <c r="E200" s="30">
        <v>891.22</v>
      </c>
    </row>
    <row r="201" spans="1:5" ht="15.75" x14ac:dyDescent="0.2">
      <c r="A201" s="74" t="s">
        <v>1700</v>
      </c>
      <c r="B201" s="74">
        <v>399757.29700000002</v>
      </c>
      <c r="C201" s="74">
        <v>913.75</v>
      </c>
      <c r="D201" s="2">
        <v>45100</v>
      </c>
      <c r="E201" s="30">
        <v>891.4</v>
      </c>
    </row>
    <row r="202" spans="1:5" ht="15.75" x14ac:dyDescent="0.2">
      <c r="A202" s="74" t="s">
        <v>1701</v>
      </c>
      <c r="B202" s="74">
        <v>399757.29700000002</v>
      </c>
      <c r="C202" s="74">
        <v>913.75</v>
      </c>
      <c r="D202" s="2">
        <v>45101</v>
      </c>
      <c r="E202" s="30">
        <v>891.4</v>
      </c>
    </row>
    <row r="203" spans="1:5" ht="15.75" x14ac:dyDescent="0.2">
      <c r="A203" s="74" t="s">
        <v>1702</v>
      </c>
      <c r="B203" s="74">
        <v>399757.29700000002</v>
      </c>
      <c r="C203" s="74">
        <v>913.75</v>
      </c>
      <c r="D203" s="2">
        <v>45102</v>
      </c>
      <c r="E203" s="30">
        <v>891.31</v>
      </c>
    </row>
    <row r="204" spans="1:5" ht="15.75" x14ac:dyDescent="0.2">
      <c r="A204" s="74" t="s">
        <v>1703</v>
      </c>
      <c r="B204" s="74">
        <v>399757.29700000002</v>
      </c>
      <c r="C204" s="74">
        <v>913.75</v>
      </c>
      <c r="D204" s="2">
        <v>45103</v>
      </c>
      <c r="E204" s="30">
        <v>891.2</v>
      </c>
    </row>
    <row r="205" spans="1:5" ht="15.75" x14ac:dyDescent="0.2">
      <c r="A205" s="74" t="s">
        <v>1704</v>
      </c>
      <c r="B205" s="74">
        <v>399757.29700000002</v>
      </c>
      <c r="C205" s="74">
        <v>913.75</v>
      </c>
      <c r="D205" s="2">
        <v>45104</v>
      </c>
      <c r="E205" s="30">
        <v>891.09</v>
      </c>
    </row>
    <row r="206" spans="1:5" ht="15.75" x14ac:dyDescent="0.2">
      <c r="A206" s="74" t="s">
        <v>1705</v>
      </c>
      <c r="B206" s="74">
        <v>399757.29700000002</v>
      </c>
      <c r="C206" s="74">
        <v>913.75</v>
      </c>
      <c r="D206" s="2">
        <v>45105</v>
      </c>
      <c r="E206" s="30">
        <v>890.97</v>
      </c>
    </row>
    <row r="207" spans="1:5" ht="15.75" x14ac:dyDescent="0.2">
      <c r="A207" s="74" t="s">
        <v>1706</v>
      </c>
      <c r="B207" s="74">
        <v>399757.29700000002</v>
      </c>
      <c r="C207" s="74">
        <v>913.75</v>
      </c>
      <c r="D207" s="2">
        <v>45106</v>
      </c>
      <c r="E207" s="30">
        <v>890.85</v>
      </c>
    </row>
    <row r="208" spans="1:5" ht="15.75" x14ac:dyDescent="0.2">
      <c r="A208" s="74" t="s">
        <v>1707</v>
      </c>
      <c r="B208" s="74">
        <v>399757.29700000002</v>
      </c>
      <c r="C208" s="74">
        <v>913.75</v>
      </c>
      <c r="D208" s="2">
        <v>45107</v>
      </c>
      <c r="E208" s="30">
        <v>890.77</v>
      </c>
    </row>
    <row r="209" spans="1:5" ht="15.75" x14ac:dyDescent="0.2">
      <c r="A209" s="74" t="s">
        <v>1708</v>
      </c>
      <c r="B209" s="74">
        <v>399757.29700000002</v>
      </c>
      <c r="C209" s="74">
        <v>913.75</v>
      </c>
      <c r="D209" s="2">
        <v>45108</v>
      </c>
      <c r="E209" s="30">
        <v>890.73</v>
      </c>
    </row>
    <row r="210" spans="1:5" ht="15.75" x14ac:dyDescent="0.2">
      <c r="A210" s="74" t="s">
        <v>1709</v>
      </c>
      <c r="B210" s="74">
        <v>399757.29700000002</v>
      </c>
      <c r="C210" s="74">
        <v>913.75</v>
      </c>
      <c r="D210" s="2">
        <v>45109</v>
      </c>
      <c r="E210" s="30">
        <v>890.66</v>
      </c>
    </row>
    <row r="211" spans="1:5" ht="15.75" x14ac:dyDescent="0.2">
      <c r="A211" s="74" t="s">
        <v>1710</v>
      </c>
      <c r="B211" s="74">
        <v>399757.29700000002</v>
      </c>
      <c r="C211" s="74">
        <v>913.75</v>
      </c>
      <c r="D211" s="2">
        <v>45110</v>
      </c>
      <c r="E211" s="30">
        <v>890.63</v>
      </c>
    </row>
    <row r="212" spans="1:5" ht="15.75" x14ac:dyDescent="0.2">
      <c r="A212" s="74" t="s">
        <v>1711</v>
      </c>
      <c r="B212" s="74">
        <v>399757.29700000002</v>
      </c>
      <c r="C212" s="74">
        <v>913.75</v>
      </c>
      <c r="D212" s="2">
        <v>45111</v>
      </c>
      <c r="E212" s="30">
        <v>890.66</v>
      </c>
    </row>
    <row r="213" spans="1:5" ht="15.75" x14ac:dyDescent="0.2">
      <c r="A213" s="74" t="s">
        <v>1712</v>
      </c>
      <c r="B213" s="74">
        <v>399757.29700000002</v>
      </c>
      <c r="C213" s="74">
        <v>913.75</v>
      </c>
      <c r="D213" s="2">
        <v>45112</v>
      </c>
      <c r="E213" s="30">
        <v>891.1</v>
      </c>
    </row>
    <row r="214" spans="1:5" ht="15.75" x14ac:dyDescent="0.2">
      <c r="A214" s="74" t="s">
        <v>1713</v>
      </c>
      <c r="B214" s="74">
        <v>399757.29700000002</v>
      </c>
      <c r="C214" s="74">
        <v>913.75</v>
      </c>
      <c r="D214" s="2">
        <v>45113</v>
      </c>
      <c r="E214" s="30">
        <v>891.3</v>
      </c>
    </row>
    <row r="215" spans="1:5" ht="15.75" x14ac:dyDescent="0.2">
      <c r="A215" s="74" t="s">
        <v>1714</v>
      </c>
      <c r="B215" s="74">
        <v>399757.29700000002</v>
      </c>
      <c r="C215" s="74">
        <v>913.75</v>
      </c>
      <c r="D215" s="2">
        <v>45114</v>
      </c>
      <c r="E215" s="30">
        <v>891.25</v>
      </c>
    </row>
    <row r="216" spans="1:5" ht="15.75" x14ac:dyDescent="0.2">
      <c r="A216" s="74" t="s">
        <v>1715</v>
      </c>
      <c r="B216" s="74">
        <v>399757.29700000002</v>
      </c>
      <c r="C216" s="74">
        <v>913.75</v>
      </c>
      <c r="D216" s="2">
        <v>45115</v>
      </c>
      <c r="E216" s="30">
        <v>891.16</v>
      </c>
    </row>
    <row r="217" spans="1:5" ht="15.75" x14ac:dyDescent="0.2">
      <c r="A217" s="74" t="s">
        <v>1716</v>
      </c>
      <c r="B217" s="74">
        <v>399757.29700000002</v>
      </c>
      <c r="C217" s="74">
        <v>913.75</v>
      </c>
      <c r="D217" s="2">
        <v>45116</v>
      </c>
      <c r="E217" s="30">
        <v>891.24</v>
      </c>
    </row>
    <row r="218" spans="1:5" ht="15.75" x14ac:dyDescent="0.2">
      <c r="A218" s="74" t="s">
        <v>1717</v>
      </c>
      <c r="B218" s="74">
        <v>399757.29700000002</v>
      </c>
      <c r="C218" s="74">
        <v>913.75</v>
      </c>
      <c r="D218" s="2">
        <v>45117</v>
      </c>
      <c r="E218" s="30">
        <v>891.15</v>
      </c>
    </row>
    <row r="219" spans="1:5" ht="15.75" x14ac:dyDescent="0.2">
      <c r="A219" s="74" t="s">
        <v>1718</v>
      </c>
      <c r="B219" s="74">
        <v>399757.29700000002</v>
      </c>
      <c r="C219" s="74">
        <v>913.75</v>
      </c>
      <c r="D219" s="2">
        <v>45118</v>
      </c>
      <c r="E219" s="30">
        <v>891.05</v>
      </c>
    </row>
    <row r="220" spans="1:5" ht="15.75" x14ac:dyDescent="0.2">
      <c r="A220" s="74" t="s">
        <v>1719</v>
      </c>
      <c r="B220" s="74">
        <v>399757.29700000002</v>
      </c>
      <c r="C220" s="74">
        <v>913.75</v>
      </c>
      <c r="D220" s="2">
        <v>45119</v>
      </c>
      <c r="E220" s="30">
        <v>891.05</v>
      </c>
    </row>
    <row r="221" spans="1:5" ht="15.75" x14ac:dyDescent="0.2">
      <c r="A221" s="74" t="s">
        <v>1720</v>
      </c>
      <c r="B221" s="74">
        <v>399757.29700000002</v>
      </c>
      <c r="C221" s="74">
        <v>913.75</v>
      </c>
      <c r="D221" s="2">
        <v>45120</v>
      </c>
      <c r="E221" s="30">
        <v>890.95</v>
      </c>
    </row>
    <row r="222" spans="1:5" ht="15.75" x14ac:dyDescent="0.2">
      <c r="A222" s="74" t="s">
        <v>1721</v>
      </c>
      <c r="B222" s="74">
        <v>399757.29700000002</v>
      </c>
      <c r="C222" s="74">
        <v>913.75</v>
      </c>
      <c r="D222" s="2">
        <v>45121</v>
      </c>
      <c r="E222" s="30">
        <v>891.03</v>
      </c>
    </row>
    <row r="223" spans="1:5" ht="15.75" x14ac:dyDescent="0.2">
      <c r="A223" s="74" t="s">
        <v>1722</v>
      </c>
      <c r="B223" s="74">
        <v>399757.29700000002</v>
      </c>
      <c r="C223" s="74">
        <v>913.75</v>
      </c>
      <c r="D223" s="2">
        <v>45122</v>
      </c>
      <c r="E223" s="30">
        <v>891.44</v>
      </c>
    </row>
    <row r="224" spans="1:5" ht="15.75" x14ac:dyDescent="0.2">
      <c r="A224" s="74" t="s">
        <v>1723</v>
      </c>
      <c r="B224" s="74">
        <v>399757.29700000002</v>
      </c>
      <c r="C224" s="74">
        <v>913.75</v>
      </c>
      <c r="D224" s="2">
        <v>45123</v>
      </c>
      <c r="E224" s="30">
        <v>891.61</v>
      </c>
    </row>
    <row r="225" spans="1:5" ht="15.75" x14ac:dyDescent="0.2">
      <c r="A225" s="74" t="s">
        <v>1724</v>
      </c>
      <c r="B225" s="74">
        <v>399757.29700000002</v>
      </c>
      <c r="C225" s="74">
        <v>913.75</v>
      </c>
      <c r="D225" s="2">
        <v>45124</v>
      </c>
      <c r="E225" s="30">
        <v>891.63</v>
      </c>
    </row>
    <row r="226" spans="1:5" ht="15.75" x14ac:dyDescent="0.2">
      <c r="A226" s="74" t="s">
        <v>1725</v>
      </c>
      <c r="B226" s="74">
        <v>399757.29700000002</v>
      </c>
      <c r="C226" s="74">
        <v>913.75</v>
      </c>
      <c r="D226" s="2">
        <v>45125</v>
      </c>
      <c r="E226" s="30">
        <v>891.52</v>
      </c>
    </row>
    <row r="227" spans="1:5" ht="15.75" x14ac:dyDescent="0.2">
      <c r="A227" s="74" t="s">
        <v>1726</v>
      </c>
      <c r="B227" s="74">
        <v>399757.29700000002</v>
      </c>
      <c r="C227" s="74">
        <v>913.75</v>
      </c>
      <c r="D227" s="2">
        <v>45126</v>
      </c>
      <c r="E227" s="30">
        <v>891.37</v>
      </c>
    </row>
    <row r="228" spans="1:5" ht="15.75" x14ac:dyDescent="0.2">
      <c r="A228" s="74" t="s">
        <v>1727</v>
      </c>
      <c r="B228" s="74">
        <v>399757.29700000002</v>
      </c>
      <c r="C228" s="74">
        <v>913.75</v>
      </c>
      <c r="D228" s="2">
        <v>45127</v>
      </c>
      <c r="E228" s="30">
        <v>891.25</v>
      </c>
    </row>
    <row r="229" spans="1:5" ht="15.75" x14ac:dyDescent="0.2">
      <c r="A229" s="74" t="s">
        <v>1728</v>
      </c>
      <c r="B229" s="74">
        <v>399757.29700000002</v>
      </c>
      <c r="C229" s="74">
        <v>913.75</v>
      </c>
      <c r="D229" s="2">
        <v>45128</v>
      </c>
      <c r="E229" s="30">
        <v>891.12</v>
      </c>
    </row>
    <row r="230" spans="1:5" ht="15.75" x14ac:dyDescent="0.2">
      <c r="A230" s="74" t="s">
        <v>1729</v>
      </c>
      <c r="B230" s="74">
        <v>399757.29700000002</v>
      </c>
      <c r="C230" s="74">
        <v>913.75</v>
      </c>
      <c r="D230" s="2">
        <v>45129</v>
      </c>
      <c r="E230" s="30">
        <v>891.16</v>
      </c>
    </row>
    <row r="231" spans="1:5" ht="15.75" x14ac:dyDescent="0.2">
      <c r="A231" s="74" t="s">
        <v>1730</v>
      </c>
      <c r="B231" s="74">
        <v>399757.29700000002</v>
      </c>
      <c r="C231" s="74">
        <v>913.75</v>
      </c>
      <c r="D231" s="2">
        <v>45130</v>
      </c>
      <c r="E231" s="30">
        <v>891.05</v>
      </c>
    </row>
    <row r="232" spans="1:5" ht="15.75" x14ac:dyDescent="0.2">
      <c r="A232" s="74" t="s">
        <v>1731</v>
      </c>
      <c r="B232" s="74">
        <v>399757.29700000002</v>
      </c>
      <c r="C232" s="74">
        <v>913.75</v>
      </c>
      <c r="D232" s="2">
        <v>45131</v>
      </c>
      <c r="E232" s="30">
        <v>891.05</v>
      </c>
    </row>
    <row r="233" spans="1:5" ht="15.75" x14ac:dyDescent="0.2">
      <c r="A233" s="74" t="s">
        <v>1732</v>
      </c>
      <c r="B233" s="74">
        <v>399757.29700000002</v>
      </c>
      <c r="C233" s="74">
        <v>913.75</v>
      </c>
      <c r="D233" s="2">
        <v>45132</v>
      </c>
      <c r="E233" s="30">
        <v>890.96</v>
      </c>
    </row>
    <row r="234" spans="1:5" ht="15.75" x14ac:dyDescent="0.2">
      <c r="A234" s="74" t="s">
        <v>1733</v>
      </c>
      <c r="B234" s="74">
        <v>399757.29700000002</v>
      </c>
      <c r="C234" s="74">
        <v>913.75</v>
      </c>
      <c r="D234" s="2">
        <v>45133</v>
      </c>
      <c r="E234" s="30">
        <v>890.75</v>
      </c>
    </row>
    <row r="235" spans="1:5" ht="15.75" x14ac:dyDescent="0.2">
      <c r="A235" s="74" t="s">
        <v>1734</v>
      </c>
      <c r="B235" s="74">
        <v>399757.29700000002</v>
      </c>
      <c r="C235" s="74">
        <v>913.75</v>
      </c>
      <c r="D235" s="2">
        <v>45134</v>
      </c>
      <c r="E235" s="30">
        <v>890.78</v>
      </c>
    </row>
    <row r="236" spans="1:5" ht="15.75" x14ac:dyDescent="0.2">
      <c r="A236" s="74" t="s">
        <v>1735</v>
      </c>
      <c r="B236" s="74">
        <v>399757.29700000002</v>
      </c>
      <c r="C236" s="74">
        <v>913.75</v>
      </c>
      <c r="D236" s="2">
        <v>45135</v>
      </c>
      <c r="E236" s="30">
        <v>890.86</v>
      </c>
    </row>
    <row r="237" spans="1:5" ht="15.75" x14ac:dyDescent="0.2">
      <c r="A237" s="74" t="s">
        <v>1736</v>
      </c>
      <c r="B237" s="74">
        <v>399757.29700000002</v>
      </c>
      <c r="C237" s="74">
        <v>913.75</v>
      </c>
      <c r="D237" s="2">
        <v>45136</v>
      </c>
      <c r="E237" s="30">
        <v>891.01</v>
      </c>
    </row>
    <row r="238" spans="1:5" ht="15.75" x14ac:dyDescent="0.2">
      <c r="A238" s="74" t="s">
        <v>1737</v>
      </c>
      <c r="B238" s="74">
        <v>399757.29700000002</v>
      </c>
      <c r="C238" s="74">
        <v>913.75</v>
      </c>
      <c r="D238" s="2">
        <v>45137</v>
      </c>
      <c r="E238" s="30">
        <v>890.98</v>
      </c>
    </row>
    <row r="239" spans="1:5" ht="15.75" x14ac:dyDescent="0.2">
      <c r="A239" s="74" t="s">
        <v>1738</v>
      </c>
      <c r="B239" s="74">
        <v>399757.29700000002</v>
      </c>
      <c r="C239" s="74">
        <v>913.75</v>
      </c>
      <c r="D239" s="2">
        <v>45138</v>
      </c>
      <c r="E239" s="30">
        <v>890.85</v>
      </c>
    </row>
    <row r="240" spans="1:5" ht="15.75" x14ac:dyDescent="0.2">
      <c r="A240" s="74" t="s">
        <v>1739</v>
      </c>
      <c r="B240" s="74">
        <v>399757.29700000002</v>
      </c>
      <c r="C240" s="74">
        <v>913.75</v>
      </c>
      <c r="D240" s="2">
        <v>45139</v>
      </c>
      <c r="E240" s="30">
        <v>890.75</v>
      </c>
    </row>
    <row r="241" spans="1:5" ht="15.75" x14ac:dyDescent="0.2">
      <c r="A241" s="74" t="s">
        <v>1740</v>
      </c>
      <c r="B241" s="74">
        <v>399757.29700000002</v>
      </c>
      <c r="C241" s="74">
        <v>913.75</v>
      </c>
      <c r="D241" s="2">
        <v>45140</v>
      </c>
      <c r="E241" s="30">
        <v>890.75</v>
      </c>
    </row>
    <row r="242" spans="1:5" ht="15.75" x14ac:dyDescent="0.2">
      <c r="A242" s="74" t="s">
        <v>1741</v>
      </c>
      <c r="B242" s="74">
        <v>399757.29700000002</v>
      </c>
      <c r="C242" s="74">
        <v>913.75</v>
      </c>
      <c r="D242" s="2">
        <v>45141</v>
      </c>
      <c r="E242" s="30">
        <v>890.79200000000003</v>
      </c>
    </row>
    <row r="243" spans="1:5" ht="15.75" x14ac:dyDescent="0.2">
      <c r="A243" s="74" t="s">
        <v>1742</v>
      </c>
      <c r="B243" s="74">
        <v>399757.29700000002</v>
      </c>
      <c r="C243" s="74">
        <v>913.75</v>
      </c>
      <c r="D243" s="2">
        <v>45142</v>
      </c>
      <c r="E243" s="30">
        <v>890.80499999999995</v>
      </c>
    </row>
    <row r="244" spans="1:5" ht="15.75" x14ac:dyDescent="0.2">
      <c r="A244" s="74" t="s">
        <v>1743</v>
      </c>
      <c r="B244" s="74">
        <v>399757.29700000002</v>
      </c>
      <c r="C244" s="74">
        <v>913.75</v>
      </c>
      <c r="D244" s="2">
        <v>45143</v>
      </c>
      <c r="E244" s="30">
        <v>890.95799999999997</v>
      </c>
    </row>
    <row r="245" spans="1:5" ht="15.75" x14ac:dyDescent="0.2">
      <c r="A245" s="74" t="s">
        <v>1744</v>
      </c>
      <c r="B245" s="74">
        <v>399757.29700000002</v>
      </c>
      <c r="C245" s="74">
        <v>913.75</v>
      </c>
      <c r="D245" s="2">
        <v>45144</v>
      </c>
      <c r="E245" s="30">
        <v>891.05700000000002</v>
      </c>
    </row>
    <row r="246" spans="1:5" ht="15.75" x14ac:dyDescent="0.2">
      <c r="A246" s="74" t="s">
        <v>1745</v>
      </c>
      <c r="B246" s="74">
        <v>399757.29700000002</v>
      </c>
      <c r="C246" s="74">
        <v>913.75</v>
      </c>
      <c r="D246" s="2">
        <v>45145</v>
      </c>
      <c r="E246" s="30">
        <v>891.11300000000006</v>
      </c>
    </row>
    <row r="247" spans="1:5" ht="15.75" x14ac:dyDescent="0.2">
      <c r="A247" s="74" t="s">
        <v>1746</v>
      </c>
      <c r="B247" s="74">
        <v>399757.29700000002</v>
      </c>
      <c r="C247" s="74">
        <v>913.75</v>
      </c>
      <c r="D247" s="2">
        <v>45146</v>
      </c>
      <c r="E247" s="30">
        <v>891.06600000000003</v>
      </c>
    </row>
    <row r="248" spans="1:5" ht="15.75" x14ac:dyDescent="0.2">
      <c r="A248" s="74" t="s">
        <v>1747</v>
      </c>
      <c r="B248" s="74">
        <v>399757.29700000002</v>
      </c>
      <c r="C248" s="74">
        <v>913.75</v>
      </c>
      <c r="D248" s="2">
        <v>45147</v>
      </c>
      <c r="E248" s="30">
        <v>891.05399999999997</v>
      </c>
    </row>
    <row r="249" spans="1:5" ht="15.75" x14ac:dyDescent="0.2">
      <c r="A249" s="74" t="s">
        <v>1748</v>
      </c>
      <c r="B249" s="74">
        <v>399757.29700000002</v>
      </c>
      <c r="C249" s="74">
        <v>913.75</v>
      </c>
      <c r="D249" s="2">
        <v>45148</v>
      </c>
      <c r="E249" s="63"/>
    </row>
    <row r="250" spans="1:5" ht="15.75" x14ac:dyDescent="0.2">
      <c r="A250" s="74" t="s">
        <v>1749</v>
      </c>
      <c r="B250" s="74">
        <v>399757.29700000002</v>
      </c>
      <c r="C250" s="74">
        <v>913.75</v>
      </c>
      <c r="D250" s="2">
        <v>45149</v>
      </c>
      <c r="E250" s="30">
        <v>890.83</v>
      </c>
    </row>
    <row r="251" spans="1:5" ht="15.75" x14ac:dyDescent="0.2">
      <c r="A251" s="74" t="s">
        <v>1750</v>
      </c>
      <c r="B251" s="74">
        <v>399757.29700000002</v>
      </c>
      <c r="C251" s="74">
        <v>913.75</v>
      </c>
      <c r="D251" s="2">
        <v>45150</v>
      </c>
      <c r="E251" s="30">
        <v>890.65</v>
      </c>
    </row>
    <row r="252" spans="1:5" ht="15.75" x14ac:dyDescent="0.2">
      <c r="A252" s="74" t="s">
        <v>1751</v>
      </c>
      <c r="B252" s="74">
        <v>399757.29700000002</v>
      </c>
      <c r="C252" s="74">
        <v>913.75</v>
      </c>
      <c r="D252" s="2">
        <v>45151</v>
      </c>
      <c r="E252" s="30">
        <v>890.46</v>
      </c>
    </row>
    <row r="253" spans="1:5" ht="15.75" x14ac:dyDescent="0.2">
      <c r="A253" s="74" t="s">
        <v>1752</v>
      </c>
      <c r="B253" s="74">
        <v>399757.29700000002</v>
      </c>
      <c r="C253" s="74">
        <v>913.75</v>
      </c>
      <c r="D253" s="2">
        <v>45152</v>
      </c>
      <c r="E253" s="30">
        <v>890.46</v>
      </c>
    </row>
    <row r="254" spans="1:5" ht="15.75" x14ac:dyDescent="0.2">
      <c r="A254" s="74" t="s">
        <v>1753</v>
      </c>
      <c r="B254" s="74">
        <v>399757.29700000002</v>
      </c>
      <c r="C254" s="74">
        <v>913.75</v>
      </c>
      <c r="D254" s="2">
        <v>45153</v>
      </c>
      <c r="E254" s="50">
        <v>890.32</v>
      </c>
    </row>
    <row r="255" spans="1:5" ht="15.75" x14ac:dyDescent="0.2">
      <c r="A255" s="74" t="s">
        <v>1754</v>
      </c>
      <c r="B255" s="74">
        <v>399757.29700000002</v>
      </c>
      <c r="C255" s="74">
        <v>913.75</v>
      </c>
      <c r="D255" s="2">
        <v>45154</v>
      </c>
      <c r="E255" s="30">
        <v>890.24</v>
      </c>
    </row>
    <row r="256" spans="1:5" ht="15.75" x14ac:dyDescent="0.2">
      <c r="A256" s="74" t="s">
        <v>1755</v>
      </c>
      <c r="B256" s="74">
        <v>399757.29700000002</v>
      </c>
      <c r="C256" s="74">
        <v>913.75</v>
      </c>
      <c r="D256" s="2">
        <v>45155</v>
      </c>
      <c r="E256" s="30">
        <v>890.34</v>
      </c>
    </row>
    <row r="257" spans="1:5" ht="15.75" x14ac:dyDescent="0.2">
      <c r="A257" s="74" t="s">
        <v>1756</v>
      </c>
      <c r="B257" s="74">
        <v>399757.29700000002</v>
      </c>
      <c r="C257" s="74">
        <v>913.75</v>
      </c>
      <c r="D257" s="2">
        <v>45156</v>
      </c>
      <c r="E257" s="30">
        <v>890.25099999999998</v>
      </c>
    </row>
    <row r="258" spans="1:5" ht="15.75" x14ac:dyDescent="0.2">
      <c r="A258" s="74" t="s">
        <v>1757</v>
      </c>
      <c r="B258" s="74">
        <v>399757.29700000002</v>
      </c>
      <c r="C258" s="74">
        <v>913.75</v>
      </c>
      <c r="D258" s="2">
        <v>45157</v>
      </c>
      <c r="E258" s="30">
        <v>890.42</v>
      </c>
    </row>
    <row r="259" spans="1:5" ht="15.75" x14ac:dyDescent="0.2">
      <c r="A259" s="74" t="s">
        <v>1758</v>
      </c>
      <c r="B259" s="74">
        <v>399757.29700000002</v>
      </c>
      <c r="C259" s="74">
        <v>913.75</v>
      </c>
      <c r="D259" s="2">
        <v>45158</v>
      </c>
      <c r="E259" s="30">
        <v>890.62099999999998</v>
      </c>
    </row>
    <row r="260" spans="1:5" ht="15.75" x14ac:dyDescent="0.2">
      <c r="A260" s="74" t="s">
        <v>1759</v>
      </c>
      <c r="B260" s="74">
        <v>399757.29700000002</v>
      </c>
      <c r="C260" s="74">
        <v>913.75</v>
      </c>
      <c r="D260" s="2">
        <v>45159</v>
      </c>
      <c r="E260" s="30">
        <v>890.62099999999998</v>
      </c>
    </row>
    <row r="261" spans="1:5" ht="15.75" x14ac:dyDescent="0.2">
      <c r="A261" s="74" t="s">
        <v>1760</v>
      </c>
      <c r="B261" s="74">
        <v>399757.29700000002</v>
      </c>
      <c r="C261" s="74">
        <v>913.75</v>
      </c>
      <c r="D261" s="2">
        <v>45160</v>
      </c>
      <c r="E261" s="30">
        <v>890.69600000000003</v>
      </c>
    </row>
    <row r="262" spans="1:5" ht="15.75" x14ac:dyDescent="0.2">
      <c r="A262" s="74" t="s">
        <v>1761</v>
      </c>
      <c r="B262" s="74">
        <v>399757.29700000002</v>
      </c>
      <c r="C262" s="74">
        <v>913.75</v>
      </c>
      <c r="D262" s="2">
        <v>45161</v>
      </c>
      <c r="E262" s="30">
        <v>890.61699999999996</v>
      </c>
    </row>
    <row r="263" spans="1:5" ht="15.75" x14ac:dyDescent="0.2">
      <c r="A263" s="74" t="s">
        <v>1762</v>
      </c>
      <c r="B263" s="74">
        <v>399757.29700000002</v>
      </c>
      <c r="C263" s="74">
        <v>913.75</v>
      </c>
      <c r="D263" s="2">
        <v>45162</v>
      </c>
      <c r="E263" s="30">
        <v>890.75800000000004</v>
      </c>
    </row>
    <row r="264" spans="1:5" ht="15.75" x14ac:dyDescent="0.2">
      <c r="A264" s="74" t="s">
        <v>1763</v>
      </c>
      <c r="B264" s="74">
        <v>399757.29700000002</v>
      </c>
      <c r="C264" s="74">
        <v>913.75</v>
      </c>
      <c r="D264" s="2">
        <v>45163</v>
      </c>
      <c r="E264" s="30">
        <v>891.04499999999996</v>
      </c>
    </row>
    <row r="265" spans="1:5" ht="15.75" x14ac:dyDescent="0.2">
      <c r="A265" s="74" t="s">
        <v>1764</v>
      </c>
      <c r="B265" s="74">
        <v>399757.29700000002</v>
      </c>
      <c r="C265" s="74">
        <v>913.75</v>
      </c>
      <c r="D265" s="2">
        <v>45164</v>
      </c>
      <c r="E265" s="30">
        <v>891.17499999999995</v>
      </c>
    </row>
    <row r="266" spans="1:5" ht="15.75" x14ac:dyDescent="0.2">
      <c r="A266" s="74" t="s">
        <v>1765</v>
      </c>
      <c r="B266" s="74">
        <v>399757.29700000002</v>
      </c>
      <c r="C266" s="74">
        <v>913.75</v>
      </c>
      <c r="D266" s="2">
        <v>45165</v>
      </c>
      <c r="E266" s="30">
        <v>891.08699999999999</v>
      </c>
    </row>
    <row r="267" spans="1:5" ht="15.75" x14ac:dyDescent="0.2">
      <c r="A267" s="74" t="s">
        <v>1766</v>
      </c>
      <c r="B267" s="74">
        <v>399757.29700000002</v>
      </c>
      <c r="C267" s="74">
        <v>913.75</v>
      </c>
      <c r="D267" s="2">
        <v>45166</v>
      </c>
      <c r="E267" s="30">
        <v>891.09299999999996</v>
      </c>
    </row>
    <row r="268" spans="1:5" ht="15.75" x14ac:dyDescent="0.2">
      <c r="A268" s="74" t="s">
        <v>1767</v>
      </c>
      <c r="B268" s="74">
        <v>399757.29700000002</v>
      </c>
      <c r="C268" s="74">
        <v>913.75</v>
      </c>
      <c r="D268" s="2">
        <v>45167</v>
      </c>
      <c r="E268" s="30">
        <v>891.09199999999998</v>
      </c>
    </row>
    <row r="269" spans="1:5" ht="15.75" x14ac:dyDescent="0.2">
      <c r="A269" s="74" t="s">
        <v>1768</v>
      </c>
      <c r="B269" s="74">
        <v>399757.29700000002</v>
      </c>
      <c r="C269" s="74">
        <v>913.75</v>
      </c>
      <c r="D269" s="2">
        <v>45168</v>
      </c>
      <c r="E269" s="30">
        <v>890.98500000000001</v>
      </c>
    </row>
    <row r="270" spans="1:5" ht="15.75" x14ac:dyDescent="0.2">
      <c r="A270" s="74" t="s">
        <v>1769</v>
      </c>
      <c r="B270" s="74">
        <v>399757.29700000002</v>
      </c>
      <c r="C270" s="74">
        <v>913.75</v>
      </c>
      <c r="D270" s="2">
        <v>45169</v>
      </c>
      <c r="E270" s="30"/>
    </row>
    <row r="271" spans="1:5" ht="15.75" x14ac:dyDescent="0.2">
      <c r="A271" s="74" t="s">
        <v>1770</v>
      </c>
      <c r="B271" s="74">
        <v>399757.29700000002</v>
      </c>
      <c r="C271" s="74">
        <v>913.75</v>
      </c>
      <c r="D271" s="2">
        <v>45170</v>
      </c>
      <c r="E271" s="30">
        <v>890.82100000000003</v>
      </c>
    </row>
    <row r="272" spans="1:5" ht="15.75" x14ac:dyDescent="0.2">
      <c r="A272" s="74" t="s">
        <v>1771</v>
      </c>
      <c r="B272" s="74">
        <v>399757.29700000002</v>
      </c>
      <c r="C272" s="74">
        <v>913.75</v>
      </c>
      <c r="D272" s="2">
        <v>45171</v>
      </c>
      <c r="E272" s="30">
        <v>890.71799999999996</v>
      </c>
    </row>
    <row r="273" spans="1:5" ht="15.75" x14ac:dyDescent="0.2">
      <c r="A273" s="74" t="s">
        <v>1772</v>
      </c>
      <c r="B273" s="74">
        <v>399757.29700000002</v>
      </c>
      <c r="C273" s="74">
        <v>913.75</v>
      </c>
      <c r="D273" s="2">
        <v>45172</v>
      </c>
      <c r="E273" s="30">
        <v>890.61599999999999</v>
      </c>
    </row>
    <row r="274" spans="1:5" ht="15.75" x14ac:dyDescent="0.2">
      <c r="A274" s="74" t="s">
        <v>1773</v>
      </c>
      <c r="B274" s="74">
        <v>399757.29700000002</v>
      </c>
      <c r="C274" s="74">
        <v>913.75</v>
      </c>
      <c r="D274" s="2">
        <v>45173</v>
      </c>
      <c r="E274" s="30">
        <v>890.41200000000003</v>
      </c>
    </row>
    <row r="275" spans="1:5" ht="15.75" x14ac:dyDescent="0.2">
      <c r="A275" s="74" t="s">
        <v>1774</v>
      </c>
      <c r="B275" s="74">
        <v>399757.29700000002</v>
      </c>
      <c r="C275" s="74">
        <v>913.75</v>
      </c>
      <c r="D275" s="2">
        <v>45174</v>
      </c>
      <c r="E275" s="30">
        <v>890.24800000000005</v>
      </c>
    </row>
    <row r="276" spans="1:5" ht="15.75" x14ac:dyDescent="0.2">
      <c r="A276" s="74" t="s">
        <v>1775</v>
      </c>
      <c r="B276" s="74">
        <v>399757.29700000002</v>
      </c>
      <c r="C276" s="74">
        <v>913.75</v>
      </c>
      <c r="D276" s="2">
        <v>45175</v>
      </c>
      <c r="E276" s="30">
        <v>890.17899999999997</v>
      </c>
    </row>
    <row r="277" spans="1:5" ht="15.75" x14ac:dyDescent="0.2">
      <c r="A277" s="74" t="s">
        <v>1776</v>
      </c>
      <c r="B277" s="74">
        <v>399757.29700000002</v>
      </c>
      <c r="C277" s="74">
        <v>913.75</v>
      </c>
      <c r="D277" s="2">
        <v>45176</v>
      </c>
      <c r="E277" s="30">
        <v>890.03800000000001</v>
      </c>
    </row>
    <row r="278" spans="1:5" ht="15.75" x14ac:dyDescent="0.2">
      <c r="A278" s="74" t="s">
        <v>1777</v>
      </c>
      <c r="B278" s="74">
        <v>399757.29700000002</v>
      </c>
      <c r="C278" s="74">
        <v>913.75</v>
      </c>
      <c r="D278" s="2">
        <v>45177</v>
      </c>
      <c r="E278" s="30">
        <v>890.00800000000004</v>
      </c>
    </row>
    <row r="279" spans="1:5" ht="15.75" x14ac:dyDescent="0.2">
      <c r="A279" s="74" t="s">
        <v>1778</v>
      </c>
      <c r="B279" s="74">
        <v>399757.29700000002</v>
      </c>
      <c r="C279" s="74">
        <v>913.75</v>
      </c>
      <c r="D279" s="2">
        <v>45178</v>
      </c>
      <c r="E279" s="30">
        <v>890</v>
      </c>
    </row>
    <row r="280" spans="1:5" ht="15.75" x14ac:dyDescent="0.2">
      <c r="A280" s="74" t="s">
        <v>1779</v>
      </c>
      <c r="B280" s="74">
        <v>399757.29700000002</v>
      </c>
      <c r="C280" s="74">
        <v>913.75</v>
      </c>
      <c r="D280" s="2">
        <v>45179</v>
      </c>
      <c r="E280" s="30">
        <v>890.16600000000005</v>
      </c>
    </row>
    <row r="281" spans="1:5" ht="15.75" x14ac:dyDescent="0.2">
      <c r="A281" s="74" t="s">
        <v>1780</v>
      </c>
      <c r="B281" s="74">
        <v>399757.29700000002</v>
      </c>
      <c r="C281" s="74">
        <v>913.75</v>
      </c>
      <c r="D281" s="2">
        <v>45180</v>
      </c>
      <c r="E281" s="30">
        <v>890.30700000000002</v>
      </c>
    </row>
    <row r="282" spans="1:5" ht="15.75" x14ac:dyDescent="0.2">
      <c r="A282" s="74" t="s">
        <v>1781</v>
      </c>
      <c r="B282" s="74">
        <v>399757.29700000002</v>
      </c>
      <c r="C282" s="74">
        <v>913.75</v>
      </c>
      <c r="D282" s="2">
        <v>45181</v>
      </c>
      <c r="E282" s="30">
        <v>890.21400000000006</v>
      </c>
    </row>
    <row r="283" spans="1:5" ht="15.75" x14ac:dyDescent="0.2">
      <c r="A283" s="74" t="s">
        <v>1782</v>
      </c>
      <c r="B283" s="74">
        <v>399757.29700000002</v>
      </c>
      <c r="C283" s="74">
        <v>913.75</v>
      </c>
      <c r="D283" s="2">
        <v>45182</v>
      </c>
      <c r="E283" s="30">
        <v>890.23800000000006</v>
      </c>
    </row>
    <row r="284" spans="1:5" ht="15.75" x14ac:dyDescent="0.2">
      <c r="A284" s="74" t="s">
        <v>1783</v>
      </c>
      <c r="B284" s="74">
        <v>399757.29700000002</v>
      </c>
      <c r="C284" s="74">
        <v>913.75</v>
      </c>
      <c r="D284" s="2">
        <v>45183</v>
      </c>
      <c r="E284" s="30">
        <v>890.12199999999996</v>
      </c>
    </row>
    <row r="285" spans="1:5" ht="15.75" x14ac:dyDescent="0.2">
      <c r="A285" s="74" t="s">
        <v>1784</v>
      </c>
      <c r="B285" s="74">
        <v>399757.29700000002</v>
      </c>
      <c r="C285" s="74">
        <v>913.75</v>
      </c>
      <c r="D285" s="2">
        <v>45184</v>
      </c>
      <c r="E285" s="30">
        <v>890.11800000000005</v>
      </c>
    </row>
    <row r="286" spans="1:5" ht="15.75" x14ac:dyDescent="0.2">
      <c r="A286" s="74" t="s">
        <v>1785</v>
      </c>
      <c r="B286" s="74">
        <v>399757.29700000002</v>
      </c>
      <c r="C286" s="74">
        <v>913.75</v>
      </c>
      <c r="D286" s="2">
        <v>45185</v>
      </c>
      <c r="E286" s="30">
        <v>890.03800000000001</v>
      </c>
    </row>
    <row r="287" spans="1:5" ht="15.75" x14ac:dyDescent="0.2">
      <c r="A287" s="74" t="s">
        <v>1786</v>
      </c>
      <c r="B287" s="74">
        <v>399757.29700000002</v>
      </c>
      <c r="C287" s="74">
        <v>913.75</v>
      </c>
      <c r="D287" s="2">
        <v>45186</v>
      </c>
      <c r="E287" s="30">
        <v>889.86800000000005</v>
      </c>
    </row>
    <row r="288" spans="1:5" ht="15.75" x14ac:dyDescent="0.2">
      <c r="A288" s="74" t="s">
        <v>1787</v>
      </c>
      <c r="B288" s="74">
        <v>399757.29700000002</v>
      </c>
      <c r="C288" s="74">
        <v>913.75</v>
      </c>
      <c r="D288" s="2">
        <v>45187</v>
      </c>
      <c r="E288" s="30">
        <v>889.87800000000004</v>
      </c>
    </row>
    <row r="289" spans="1:5" ht="15.75" x14ac:dyDescent="0.2">
      <c r="A289" s="74" t="s">
        <v>1788</v>
      </c>
      <c r="B289" s="74">
        <v>399757.29700000002</v>
      </c>
      <c r="C289" s="74">
        <v>913.75</v>
      </c>
      <c r="D289" s="2">
        <v>45188</v>
      </c>
      <c r="E289" s="30">
        <v>889.76800000000003</v>
      </c>
    </row>
    <row r="290" spans="1:5" ht="15.75" x14ac:dyDescent="0.2">
      <c r="A290" s="74" t="s">
        <v>1789</v>
      </c>
      <c r="B290" s="74">
        <v>399757.29700000002</v>
      </c>
      <c r="C290" s="74">
        <v>913.75</v>
      </c>
      <c r="D290" s="2">
        <v>45189</v>
      </c>
      <c r="E290" s="30">
        <v>889.66700000000003</v>
      </c>
    </row>
    <row r="291" spans="1:5" ht="15.75" x14ac:dyDescent="0.2">
      <c r="A291" s="74" t="s">
        <v>1790</v>
      </c>
      <c r="B291" s="74">
        <v>399757.29700000002</v>
      </c>
      <c r="C291" s="74">
        <v>913.75</v>
      </c>
      <c r="D291" s="2">
        <v>45190</v>
      </c>
      <c r="E291" s="30">
        <v>889.54700000000003</v>
      </c>
    </row>
    <row r="292" spans="1:5" ht="15.75" x14ac:dyDescent="0.2">
      <c r="A292" s="74" t="s">
        <v>1791</v>
      </c>
      <c r="B292" s="74">
        <v>399757.29700000002</v>
      </c>
      <c r="C292" s="74">
        <v>913.75</v>
      </c>
      <c r="D292" s="2">
        <v>45191</v>
      </c>
      <c r="E292" s="30">
        <v>889.58299999999997</v>
      </c>
    </row>
    <row r="293" spans="1:5" ht="15.75" x14ac:dyDescent="0.2">
      <c r="A293" s="74" t="s">
        <v>1792</v>
      </c>
      <c r="B293" s="74">
        <v>399757.29700000002</v>
      </c>
      <c r="C293" s="74">
        <v>913.75</v>
      </c>
      <c r="D293" s="2">
        <v>45192</v>
      </c>
      <c r="E293" s="30">
        <v>889.60699999999997</v>
      </c>
    </row>
    <row r="294" spans="1:5" ht="15.75" x14ac:dyDescent="0.2">
      <c r="A294" s="74" t="s">
        <v>1793</v>
      </c>
      <c r="B294" s="74">
        <v>399757.29700000002</v>
      </c>
      <c r="C294" s="74">
        <v>913.75</v>
      </c>
      <c r="D294" s="2">
        <v>45193</v>
      </c>
      <c r="E294" s="30">
        <v>889.52099999999996</v>
      </c>
    </row>
    <row r="295" spans="1:5" ht="15.75" x14ac:dyDescent="0.2">
      <c r="A295" s="74" t="s">
        <v>1794</v>
      </c>
      <c r="B295" s="74">
        <v>399757.29700000002</v>
      </c>
      <c r="C295" s="74">
        <v>913.75</v>
      </c>
      <c r="D295" s="2">
        <v>45194</v>
      </c>
      <c r="E295" s="30">
        <v>889.45399999999995</v>
      </c>
    </row>
    <row r="296" spans="1:5" ht="15.75" x14ac:dyDescent="0.2">
      <c r="A296" s="74" t="s">
        <v>1795</v>
      </c>
      <c r="B296" s="74">
        <v>399757.29700000002</v>
      </c>
      <c r="C296" s="74">
        <v>913.75</v>
      </c>
      <c r="D296" s="2">
        <v>45195</v>
      </c>
      <c r="E296" s="30">
        <v>889.31500000000005</v>
      </c>
    </row>
    <row r="297" spans="1:5" ht="15.75" x14ac:dyDescent="0.2">
      <c r="A297" s="74" t="s">
        <v>1796</v>
      </c>
      <c r="B297" s="74">
        <v>399757.29700000002</v>
      </c>
      <c r="C297" s="74">
        <v>913.75</v>
      </c>
      <c r="D297" s="2">
        <v>45196</v>
      </c>
      <c r="E297" s="30">
        <v>888.96799999999996</v>
      </c>
    </row>
    <row r="298" spans="1:5" ht="15.75" x14ac:dyDescent="0.2">
      <c r="A298" s="74" t="s">
        <v>1797</v>
      </c>
      <c r="B298" s="74">
        <v>399757.29700000002</v>
      </c>
      <c r="C298" s="74">
        <v>913.75</v>
      </c>
      <c r="D298" s="2">
        <v>45197</v>
      </c>
      <c r="E298" s="30">
        <v>888.95600000000002</v>
      </c>
    </row>
    <row r="299" spans="1:5" ht="15.75" x14ac:dyDescent="0.2">
      <c r="A299" s="74" t="s">
        <v>1798</v>
      </c>
      <c r="B299" s="74">
        <v>399757.29700000002</v>
      </c>
      <c r="C299" s="74">
        <v>913.75</v>
      </c>
      <c r="D299" s="2">
        <v>45198</v>
      </c>
      <c r="E299" s="30">
        <v>889.02</v>
      </c>
    </row>
    <row r="300" spans="1:5" ht="15.75" x14ac:dyDescent="0.2">
      <c r="A300" s="74" t="s">
        <v>1799</v>
      </c>
      <c r="B300" s="74">
        <v>399757.29700000002</v>
      </c>
      <c r="C300" s="74">
        <v>913.75</v>
      </c>
      <c r="D300" s="2">
        <v>45199</v>
      </c>
      <c r="E300" s="30">
        <v>889.05100000000004</v>
      </c>
    </row>
    <row r="301" spans="1:5" ht="15.75" x14ac:dyDescent="0.2">
      <c r="A301" s="74" t="s">
        <v>1800</v>
      </c>
      <c r="B301" s="74">
        <v>399757.29700000002</v>
      </c>
      <c r="C301" s="74">
        <v>913.75</v>
      </c>
      <c r="D301" s="2">
        <v>45200</v>
      </c>
      <c r="E301" s="30">
        <v>889.04100000000005</v>
      </c>
    </row>
    <row r="302" spans="1:5" ht="15.75" x14ac:dyDescent="0.2">
      <c r="A302" s="74" t="s">
        <v>1801</v>
      </c>
      <c r="B302" s="74">
        <v>399757.29700000002</v>
      </c>
      <c r="C302" s="74">
        <v>913.75</v>
      </c>
      <c r="D302" s="2">
        <v>45201</v>
      </c>
      <c r="E302" s="30">
        <v>889.01300000000003</v>
      </c>
    </row>
    <row r="303" spans="1:5" ht="15.75" x14ac:dyDescent="0.2">
      <c r="A303" s="74" t="s">
        <v>1802</v>
      </c>
      <c r="B303" s="74">
        <v>399757.29700000002</v>
      </c>
      <c r="C303" s="74">
        <v>913.75</v>
      </c>
      <c r="D303" s="2">
        <v>45202</v>
      </c>
      <c r="E303" s="30">
        <v>888.81</v>
      </c>
    </row>
    <row r="304" spans="1:5" ht="15.75" x14ac:dyDescent="0.2">
      <c r="A304" s="74" t="s">
        <v>1803</v>
      </c>
      <c r="B304" s="74">
        <v>399757.29700000002</v>
      </c>
      <c r="C304" s="74">
        <v>913.75</v>
      </c>
      <c r="D304" s="2">
        <v>45203</v>
      </c>
      <c r="E304" s="30">
        <v>888.72500000000002</v>
      </c>
    </row>
    <row r="305" spans="1:5" ht="15.75" x14ac:dyDescent="0.2">
      <c r="A305" s="74" t="s">
        <v>1804</v>
      </c>
      <c r="B305" s="74">
        <v>399757.29700000002</v>
      </c>
      <c r="C305" s="74">
        <v>913.75</v>
      </c>
      <c r="D305" s="2">
        <v>45204</v>
      </c>
      <c r="E305" s="30">
        <v>888.625</v>
      </c>
    </row>
    <row r="306" spans="1:5" ht="15.75" x14ac:dyDescent="0.2">
      <c r="A306" s="74" t="s">
        <v>1805</v>
      </c>
      <c r="B306" s="74">
        <v>399757.29700000002</v>
      </c>
      <c r="C306" s="74">
        <v>913.75</v>
      </c>
      <c r="D306" s="2">
        <v>45205</v>
      </c>
      <c r="E306" s="30">
        <v>888.625</v>
      </c>
    </row>
    <row r="307" spans="1:5" ht="15.75" x14ac:dyDescent="0.2">
      <c r="A307" s="74" t="s">
        <v>1806</v>
      </c>
      <c r="B307" s="74">
        <v>399757.29700000002</v>
      </c>
      <c r="C307" s="74">
        <v>913.75</v>
      </c>
      <c r="D307" s="2">
        <v>45206</v>
      </c>
      <c r="E307" s="30">
        <v>888.56399999999996</v>
      </c>
    </row>
    <row r="308" spans="1:5" ht="15.75" x14ac:dyDescent="0.2">
      <c r="A308" s="74" t="s">
        <v>1807</v>
      </c>
      <c r="B308" s="74">
        <v>399757.29700000002</v>
      </c>
      <c r="C308" s="74">
        <v>913.75</v>
      </c>
      <c r="D308" s="2">
        <v>45207</v>
      </c>
      <c r="E308" s="30">
        <v>888.65</v>
      </c>
    </row>
    <row r="309" spans="1:5" ht="15.75" x14ac:dyDescent="0.2">
      <c r="A309" s="74" t="s">
        <v>1808</v>
      </c>
      <c r="B309" s="74">
        <v>399757.29700000002</v>
      </c>
      <c r="C309" s="74">
        <v>913.75</v>
      </c>
      <c r="D309" s="2">
        <v>45208</v>
      </c>
      <c r="E309" s="30">
        <v>888.54499999999996</v>
      </c>
    </row>
    <row r="310" spans="1:5" ht="15.75" x14ac:dyDescent="0.2">
      <c r="A310" s="74" t="s">
        <v>1809</v>
      </c>
      <c r="B310" s="74">
        <v>399757.29700000002</v>
      </c>
      <c r="C310" s="74">
        <v>913.75</v>
      </c>
      <c r="D310" s="2">
        <v>45209</v>
      </c>
      <c r="E310" s="30">
        <v>888.65499999999997</v>
      </c>
    </row>
    <row r="311" spans="1:5" ht="15.75" x14ac:dyDescent="0.2">
      <c r="A311" s="74" t="s">
        <v>1810</v>
      </c>
      <c r="B311" s="74">
        <v>399757.29700000002</v>
      </c>
      <c r="C311" s="74">
        <v>913.75</v>
      </c>
      <c r="D311" s="2">
        <v>45210</v>
      </c>
      <c r="E311" s="30">
        <v>888.71500000000003</v>
      </c>
    </row>
    <row r="312" spans="1:5" ht="15.75" x14ac:dyDescent="0.2">
      <c r="A312" s="74" t="s">
        <v>1811</v>
      </c>
      <c r="B312" s="74">
        <v>399757.29700000002</v>
      </c>
      <c r="C312" s="74">
        <v>913.75</v>
      </c>
      <c r="D312" s="2">
        <v>45211</v>
      </c>
      <c r="E312" s="30">
        <v>888.69899999999996</v>
      </c>
    </row>
    <row r="313" spans="1:5" ht="15.75" x14ac:dyDescent="0.2">
      <c r="A313" s="74" t="s">
        <v>1812</v>
      </c>
      <c r="B313" s="74">
        <v>399757.29700000002</v>
      </c>
      <c r="C313" s="74">
        <v>913.75</v>
      </c>
      <c r="D313" s="2">
        <v>45212</v>
      </c>
      <c r="E313" s="30">
        <v>888.74400000000003</v>
      </c>
    </row>
    <row r="314" spans="1:5" ht="15.75" x14ac:dyDescent="0.2">
      <c r="A314" s="74" t="s">
        <v>1813</v>
      </c>
      <c r="B314" s="74">
        <v>399757.29700000002</v>
      </c>
      <c r="C314" s="74">
        <v>913.75</v>
      </c>
      <c r="D314" s="2">
        <v>45213</v>
      </c>
      <c r="E314" s="30">
        <v>888.90499999999997</v>
      </c>
    </row>
    <row r="315" spans="1:5" ht="15.75" x14ac:dyDescent="0.2">
      <c r="A315" s="74" t="s">
        <v>1814</v>
      </c>
      <c r="B315" s="74">
        <v>399757.29700000002</v>
      </c>
      <c r="C315" s="74">
        <v>913.75</v>
      </c>
      <c r="D315" s="2">
        <v>45214</v>
      </c>
      <c r="E315" s="30">
        <v>888.86599999999999</v>
      </c>
    </row>
    <row r="316" spans="1:5" ht="15.75" x14ac:dyDescent="0.2">
      <c r="A316" s="74" t="s">
        <v>1815</v>
      </c>
      <c r="B316" s="74">
        <v>399757.29700000002</v>
      </c>
      <c r="C316" s="74">
        <v>913.75</v>
      </c>
      <c r="D316" s="2">
        <v>45215</v>
      </c>
      <c r="E316" s="30">
        <v>888.76800000000003</v>
      </c>
    </row>
    <row r="317" spans="1:5" ht="15.75" x14ac:dyDescent="0.2">
      <c r="A317" s="74" t="s">
        <v>1816</v>
      </c>
      <c r="B317" s="74">
        <v>399757.29700000002</v>
      </c>
      <c r="C317" s="74">
        <v>913.75</v>
      </c>
      <c r="D317" s="2">
        <v>45216</v>
      </c>
      <c r="E317" s="30">
        <v>888.77200000000005</v>
      </c>
    </row>
    <row r="318" spans="1:5" ht="15.75" x14ac:dyDescent="0.2">
      <c r="A318" s="74" t="s">
        <v>1817</v>
      </c>
      <c r="B318" s="74">
        <v>399757.29700000002</v>
      </c>
      <c r="C318" s="74">
        <v>913.75</v>
      </c>
      <c r="D318" s="2">
        <v>45217</v>
      </c>
      <c r="E318" s="30">
        <v>888.57600000000002</v>
      </c>
    </row>
    <row r="319" spans="1:5" ht="15.75" x14ac:dyDescent="0.2">
      <c r="A319" s="74" t="s">
        <v>1818</v>
      </c>
      <c r="B319" s="74">
        <v>399757.29700000002</v>
      </c>
      <c r="C319" s="74">
        <v>913.75</v>
      </c>
      <c r="D319" s="2">
        <v>45218</v>
      </c>
      <c r="E319" s="30"/>
    </row>
    <row r="320" spans="1:5" ht="15.75" x14ac:dyDescent="0.2">
      <c r="A320" s="74" t="s">
        <v>1819</v>
      </c>
      <c r="B320" s="74">
        <v>399757.29700000002</v>
      </c>
      <c r="C320" s="74">
        <v>913.75</v>
      </c>
      <c r="D320" s="2">
        <v>45219</v>
      </c>
      <c r="E320" s="30">
        <v>888.10299999999995</v>
      </c>
    </row>
    <row r="321" spans="1:5" ht="15.75" x14ac:dyDescent="0.2">
      <c r="A321" s="74" t="s">
        <v>1820</v>
      </c>
      <c r="B321" s="74">
        <v>399757.29700000002</v>
      </c>
      <c r="C321" s="74">
        <v>913.75</v>
      </c>
      <c r="D321" s="2">
        <v>45220</v>
      </c>
      <c r="E321" s="30">
        <v>887.95</v>
      </c>
    </row>
    <row r="322" spans="1:5" ht="15.75" x14ac:dyDescent="0.2">
      <c r="A322" s="74" t="s">
        <v>1821</v>
      </c>
      <c r="B322" s="74">
        <v>399757.29700000002</v>
      </c>
      <c r="C322" s="74">
        <v>913.75</v>
      </c>
      <c r="D322" s="2">
        <v>45221</v>
      </c>
      <c r="E322" s="30">
        <v>887.726</v>
      </c>
    </row>
    <row r="323" spans="1:5" ht="15.75" x14ac:dyDescent="0.2">
      <c r="A323" s="74" t="s">
        <v>1822</v>
      </c>
      <c r="B323" s="74">
        <v>399757.29700000002</v>
      </c>
      <c r="C323" s="74">
        <v>913.75</v>
      </c>
      <c r="D323" s="2">
        <v>45222</v>
      </c>
      <c r="E323" s="30">
        <v>887.34299999999996</v>
      </c>
    </row>
    <row r="324" spans="1:5" ht="15.75" x14ac:dyDescent="0.2">
      <c r="A324" s="74" t="s">
        <v>1823</v>
      </c>
      <c r="B324" s="74">
        <v>399757.29700000002</v>
      </c>
      <c r="C324" s="74">
        <v>913.75</v>
      </c>
      <c r="D324" s="2">
        <v>45223</v>
      </c>
      <c r="E324" s="30">
        <v>887.22199999999998</v>
      </c>
    </row>
    <row r="325" spans="1:5" ht="15.75" x14ac:dyDescent="0.2">
      <c r="A325" s="74" t="s">
        <v>1824</v>
      </c>
      <c r="B325" s="74">
        <v>399757.29700000002</v>
      </c>
      <c r="C325" s="74">
        <v>913.75</v>
      </c>
      <c r="D325" s="2">
        <v>45224</v>
      </c>
      <c r="E325" s="30">
        <v>887.15899999999999</v>
      </c>
    </row>
    <row r="326" spans="1:5" ht="15.75" x14ac:dyDescent="0.2">
      <c r="A326" s="74" t="s">
        <v>1825</v>
      </c>
      <c r="B326" s="74">
        <v>399757.29700000002</v>
      </c>
      <c r="C326" s="74">
        <v>913.75</v>
      </c>
      <c r="D326" s="2">
        <v>45225</v>
      </c>
      <c r="E326" s="30">
        <v>887.08600000000001</v>
      </c>
    </row>
    <row r="327" spans="1:5" ht="15.75" x14ac:dyDescent="0.2">
      <c r="A327" s="74" t="s">
        <v>1826</v>
      </c>
      <c r="B327" s="74">
        <v>399757.29700000002</v>
      </c>
      <c r="C327" s="74">
        <v>913.75</v>
      </c>
      <c r="D327" s="2">
        <v>45226</v>
      </c>
      <c r="E327" s="30">
        <v>886.95</v>
      </c>
    </row>
    <row r="328" spans="1:5" ht="15.75" x14ac:dyDescent="0.2">
      <c r="A328" s="74" t="s">
        <v>1827</v>
      </c>
      <c r="B328" s="74">
        <v>399757.29700000002</v>
      </c>
      <c r="C328" s="74">
        <v>913.75</v>
      </c>
      <c r="D328" s="2">
        <v>45227</v>
      </c>
      <c r="E328" s="30">
        <v>886.84</v>
      </c>
    </row>
    <row r="329" spans="1:5" ht="15.75" x14ac:dyDescent="0.2">
      <c r="A329" s="74" t="s">
        <v>1828</v>
      </c>
      <c r="B329" s="74">
        <v>399757.29700000002</v>
      </c>
      <c r="C329" s="74">
        <v>913.75</v>
      </c>
      <c r="D329" s="2">
        <v>45228</v>
      </c>
      <c r="E329" s="30">
        <v>886.69</v>
      </c>
    </row>
    <row r="330" spans="1:5" ht="15.75" x14ac:dyDescent="0.2">
      <c r="A330" s="74" t="s">
        <v>1829</v>
      </c>
      <c r="B330" s="74">
        <v>399757.29700000002</v>
      </c>
      <c r="C330" s="74">
        <v>913.75</v>
      </c>
      <c r="D330" s="2">
        <v>45229</v>
      </c>
      <c r="E330" s="30">
        <v>886.55</v>
      </c>
    </row>
    <row r="331" spans="1:5" ht="15.75" x14ac:dyDescent="0.2">
      <c r="A331" s="74" t="s">
        <v>1830</v>
      </c>
      <c r="B331" s="74">
        <v>399757.29700000002</v>
      </c>
      <c r="C331" s="74">
        <v>913.75</v>
      </c>
      <c r="D331" s="2">
        <v>45230</v>
      </c>
      <c r="E331" s="30">
        <v>886.39</v>
      </c>
    </row>
    <row r="332" spans="1:5" ht="15.75" x14ac:dyDescent="0.2">
      <c r="A332" s="74" t="s">
        <v>1831</v>
      </c>
      <c r="B332" s="74">
        <v>399757.29700000002</v>
      </c>
      <c r="C332" s="74">
        <v>913.75</v>
      </c>
      <c r="D332" s="2">
        <v>45231</v>
      </c>
      <c r="E332" s="30">
        <v>886.28</v>
      </c>
    </row>
    <row r="333" spans="1:5" ht="15.75" x14ac:dyDescent="0.2">
      <c r="A333" s="74" t="s">
        <v>1832</v>
      </c>
      <c r="B333" s="74">
        <v>399757.29700000002</v>
      </c>
      <c r="C333" s="74">
        <v>913.75</v>
      </c>
      <c r="D333" s="2">
        <v>45232</v>
      </c>
      <c r="E333" s="30">
        <v>886.28899999999999</v>
      </c>
    </row>
    <row r="334" spans="1:5" ht="15.75" x14ac:dyDescent="0.2">
      <c r="A334" s="74" t="s">
        <v>1833</v>
      </c>
      <c r="B334" s="74">
        <v>399757.29700000002</v>
      </c>
      <c r="C334" s="74">
        <v>913.75</v>
      </c>
      <c r="D334" s="2">
        <v>45233</v>
      </c>
      <c r="E334" s="30">
        <v>886.12</v>
      </c>
    </row>
    <row r="335" spans="1:5" ht="15.75" x14ac:dyDescent="0.2">
      <c r="A335" s="74" t="s">
        <v>1834</v>
      </c>
      <c r="B335" s="74">
        <v>399757.29700000002</v>
      </c>
      <c r="C335" s="74">
        <v>913.75</v>
      </c>
      <c r="D335" s="2">
        <v>45234</v>
      </c>
      <c r="E335" s="30">
        <v>886.14</v>
      </c>
    </row>
    <row r="336" spans="1:5" ht="15.75" x14ac:dyDescent="0.2">
      <c r="A336" s="74" t="s">
        <v>1835</v>
      </c>
      <c r="B336" s="74">
        <v>399757.29700000002</v>
      </c>
      <c r="C336" s="74">
        <v>913.75</v>
      </c>
      <c r="D336" s="2">
        <v>45235</v>
      </c>
      <c r="E336" s="30">
        <v>885.95</v>
      </c>
    </row>
    <row r="337" spans="1:5" ht="15.75" x14ac:dyDescent="0.2">
      <c r="A337" s="74" t="s">
        <v>1836</v>
      </c>
      <c r="B337" s="74">
        <v>399757.29700000002</v>
      </c>
      <c r="C337" s="74">
        <v>913.75</v>
      </c>
      <c r="D337" s="2">
        <v>45236</v>
      </c>
      <c r="E337" s="30">
        <v>885.82</v>
      </c>
    </row>
    <row r="338" spans="1:5" ht="15.75" x14ac:dyDescent="0.2">
      <c r="A338" s="74" t="s">
        <v>1837</v>
      </c>
      <c r="B338" s="74">
        <v>399757.29700000002</v>
      </c>
      <c r="C338" s="74">
        <v>913.75</v>
      </c>
      <c r="D338" s="2">
        <v>45237</v>
      </c>
      <c r="E338" s="30">
        <v>885.69</v>
      </c>
    </row>
    <row r="339" spans="1:5" ht="15.75" x14ac:dyDescent="0.2">
      <c r="A339" s="74" t="s">
        <v>1838</v>
      </c>
      <c r="B339" s="74">
        <v>399757.29700000002</v>
      </c>
      <c r="C339" s="74">
        <v>913.75</v>
      </c>
      <c r="D339" s="2">
        <v>45238</v>
      </c>
      <c r="E339" s="30">
        <v>885.59</v>
      </c>
    </row>
    <row r="340" spans="1:5" ht="15.75" x14ac:dyDescent="0.2">
      <c r="A340" s="74" t="s">
        <v>1839</v>
      </c>
      <c r="B340" s="74">
        <v>399757.29700000002</v>
      </c>
      <c r="C340" s="74">
        <v>913.75</v>
      </c>
      <c r="D340" s="2">
        <v>45239</v>
      </c>
      <c r="E340" s="30">
        <v>885.57</v>
      </c>
    </row>
    <row r="341" spans="1:5" ht="15.75" x14ac:dyDescent="0.2">
      <c r="A341" s="74" t="s">
        <v>1840</v>
      </c>
      <c r="B341" s="74">
        <v>399757.29700000002</v>
      </c>
      <c r="C341" s="74">
        <v>913.75</v>
      </c>
      <c r="D341" s="2">
        <v>45240</v>
      </c>
      <c r="E341" s="30">
        <v>885.52</v>
      </c>
    </row>
    <row r="342" spans="1:5" ht="15.75" x14ac:dyDescent="0.2">
      <c r="A342" s="74" t="s">
        <v>1841</v>
      </c>
      <c r="B342" s="74">
        <v>399757.29700000002</v>
      </c>
      <c r="C342" s="74">
        <v>913.75</v>
      </c>
      <c r="D342" s="2">
        <v>45241</v>
      </c>
      <c r="E342" s="30">
        <v>885.47</v>
      </c>
    </row>
    <row r="343" spans="1:5" ht="15.75" x14ac:dyDescent="0.2">
      <c r="A343" s="74" t="s">
        <v>1842</v>
      </c>
      <c r="B343" s="74">
        <v>399757.29700000002</v>
      </c>
      <c r="C343" s="74">
        <v>913.75</v>
      </c>
      <c r="D343" s="2">
        <v>45242</v>
      </c>
      <c r="E343" s="30">
        <v>885.36</v>
      </c>
    </row>
    <row r="344" spans="1:5" ht="15.75" x14ac:dyDescent="0.2">
      <c r="A344" s="74" t="s">
        <v>1843</v>
      </c>
      <c r="B344" s="74">
        <v>399757.29700000002</v>
      </c>
      <c r="C344" s="74">
        <v>913.75</v>
      </c>
      <c r="D344" s="2">
        <v>45243</v>
      </c>
      <c r="E344" s="30">
        <v>885.34</v>
      </c>
    </row>
    <row r="345" spans="1:5" ht="15.75" x14ac:dyDescent="0.2">
      <c r="A345" s="74" t="s">
        <v>1844</v>
      </c>
      <c r="B345" s="74">
        <v>399757.29700000002</v>
      </c>
      <c r="C345" s="74">
        <v>913.75</v>
      </c>
      <c r="D345" s="2">
        <v>45244</v>
      </c>
      <c r="E345" s="30">
        <v>885.23</v>
      </c>
    </row>
    <row r="346" spans="1:5" ht="15.75" x14ac:dyDescent="0.2">
      <c r="A346" s="74" t="s">
        <v>1845</v>
      </c>
      <c r="B346" s="74">
        <v>399757.29700000002</v>
      </c>
      <c r="C346" s="74">
        <v>913.75</v>
      </c>
      <c r="D346" s="2">
        <v>45245</v>
      </c>
      <c r="E346" s="30">
        <v>885.12</v>
      </c>
    </row>
    <row r="347" spans="1:5" ht="15.75" x14ac:dyDescent="0.2">
      <c r="A347" s="74" t="s">
        <v>1846</v>
      </c>
      <c r="B347" s="74">
        <v>399757.29700000002</v>
      </c>
      <c r="C347" s="74">
        <v>913.75</v>
      </c>
      <c r="D347" s="2">
        <v>45246</v>
      </c>
      <c r="E347" s="30">
        <v>884.99</v>
      </c>
    </row>
    <row r="348" spans="1:5" ht="15.75" x14ac:dyDescent="0.2">
      <c r="A348" s="74" t="s">
        <v>1847</v>
      </c>
      <c r="B348" s="74">
        <v>399757.29700000002</v>
      </c>
      <c r="C348" s="74">
        <v>913.75</v>
      </c>
      <c r="D348" s="2">
        <v>45247</v>
      </c>
      <c r="E348" s="30">
        <v>884.98</v>
      </c>
    </row>
    <row r="349" spans="1:5" ht="15.75" x14ac:dyDescent="0.2">
      <c r="A349" s="74" t="s">
        <v>1848</v>
      </c>
      <c r="B349" s="74">
        <v>399757.29700000002</v>
      </c>
      <c r="C349" s="74">
        <v>913.75</v>
      </c>
      <c r="D349" s="2">
        <v>45248</v>
      </c>
      <c r="E349" s="30">
        <v>884.95</v>
      </c>
    </row>
    <row r="350" spans="1:5" ht="15.75" x14ac:dyDescent="0.2">
      <c r="A350" s="74" t="s">
        <v>1849</v>
      </c>
      <c r="B350" s="74">
        <v>399757.29700000002</v>
      </c>
      <c r="C350" s="74">
        <v>913.75</v>
      </c>
      <c r="D350" s="2">
        <v>45249</v>
      </c>
      <c r="E350" s="30">
        <v>884.95</v>
      </c>
    </row>
    <row r="351" spans="1:5" ht="15.75" x14ac:dyDescent="0.2">
      <c r="A351" s="74" t="s">
        <v>1850</v>
      </c>
      <c r="B351" s="74">
        <v>399757.29700000002</v>
      </c>
      <c r="C351" s="74">
        <v>913.75</v>
      </c>
      <c r="D351" s="2">
        <v>45250</v>
      </c>
      <c r="E351" s="30">
        <v>884.95</v>
      </c>
    </row>
    <row r="352" spans="1:5" ht="15.75" x14ac:dyDescent="0.2">
      <c r="A352" s="74" t="s">
        <v>1851</v>
      </c>
      <c r="B352" s="74">
        <v>399757.29700000002</v>
      </c>
      <c r="C352" s="74">
        <v>913.75</v>
      </c>
      <c r="D352" s="2">
        <v>45251</v>
      </c>
      <c r="E352" s="30">
        <v>884.86</v>
      </c>
    </row>
    <row r="353" spans="1:5" ht="15.75" x14ac:dyDescent="0.2">
      <c r="A353" s="74" t="s">
        <v>1852</v>
      </c>
      <c r="B353" s="74">
        <v>399757.29700000002</v>
      </c>
      <c r="C353" s="74">
        <v>913.75</v>
      </c>
      <c r="D353" s="2">
        <v>45252</v>
      </c>
      <c r="E353" s="30">
        <v>884.9</v>
      </c>
    </row>
    <row r="354" spans="1:5" ht="15.75" x14ac:dyDescent="0.2">
      <c r="A354" s="74" t="s">
        <v>1853</v>
      </c>
      <c r="B354" s="74">
        <v>399757.29700000002</v>
      </c>
      <c r="C354" s="74">
        <v>913.75</v>
      </c>
      <c r="D354" s="2">
        <v>45253</v>
      </c>
      <c r="E354" s="30">
        <v>884.88</v>
      </c>
    </row>
    <row r="355" spans="1:5" ht="15.75" x14ac:dyDescent="0.2">
      <c r="A355" s="74" t="s">
        <v>1854</v>
      </c>
      <c r="B355" s="74">
        <v>399757.29700000002</v>
      </c>
      <c r="C355" s="74">
        <v>913.75</v>
      </c>
      <c r="D355" s="2">
        <v>45254</v>
      </c>
      <c r="E355" s="30">
        <v>884.89</v>
      </c>
    </row>
    <row r="356" spans="1:5" ht="15.75" x14ac:dyDescent="0.2">
      <c r="A356" s="74" t="s">
        <v>1855</v>
      </c>
      <c r="B356" s="74">
        <v>399757.29700000002</v>
      </c>
      <c r="C356" s="74">
        <v>913.75</v>
      </c>
      <c r="D356" s="2">
        <v>45255</v>
      </c>
      <c r="E356" s="30"/>
    </row>
    <row r="357" spans="1:5" ht="15.75" x14ac:dyDescent="0.2">
      <c r="A357" s="74" t="s">
        <v>1856</v>
      </c>
      <c r="B357" s="74">
        <v>399757.29700000002</v>
      </c>
      <c r="C357" s="74">
        <v>913.75</v>
      </c>
      <c r="D357" s="2">
        <v>45256</v>
      </c>
      <c r="E357" s="30"/>
    </row>
    <row r="358" spans="1:5" ht="15.75" x14ac:dyDescent="0.2">
      <c r="A358" s="74" t="s">
        <v>1857</v>
      </c>
      <c r="B358" s="74">
        <v>399757.29700000002</v>
      </c>
      <c r="C358" s="74">
        <v>913.75</v>
      </c>
      <c r="D358" s="2">
        <v>45257</v>
      </c>
      <c r="E358" s="30"/>
    </row>
    <row r="359" spans="1:5" ht="15.75" x14ac:dyDescent="0.2">
      <c r="A359" s="74" t="s">
        <v>1858</v>
      </c>
      <c r="B359" s="74">
        <v>399757.29700000002</v>
      </c>
      <c r="C359" s="74">
        <v>913.75</v>
      </c>
      <c r="D359" s="2">
        <v>45258</v>
      </c>
      <c r="E359" s="30">
        <v>884.84</v>
      </c>
    </row>
    <row r="360" spans="1:5" ht="15.75" x14ac:dyDescent="0.2">
      <c r="A360" s="74" t="s">
        <v>1859</v>
      </c>
      <c r="B360" s="74">
        <v>399757.29700000002</v>
      </c>
      <c r="C360" s="74">
        <v>913.75</v>
      </c>
      <c r="D360" s="2">
        <v>45259</v>
      </c>
      <c r="E360" s="30">
        <v>884.64</v>
      </c>
    </row>
    <row r="361" spans="1:5" ht="15.75" x14ac:dyDescent="0.2">
      <c r="A361" s="74" t="s">
        <v>1860</v>
      </c>
      <c r="B361" s="74">
        <v>399757.29700000002</v>
      </c>
      <c r="C361" s="74">
        <v>913.75</v>
      </c>
      <c r="D361" s="2">
        <v>45260</v>
      </c>
      <c r="E361" s="30">
        <v>884.66</v>
      </c>
    </row>
    <row r="362" spans="1:5" ht="15.75" x14ac:dyDescent="0.2">
      <c r="A362" s="74" t="s">
        <v>1861</v>
      </c>
      <c r="B362" s="74">
        <v>399757.29700000002</v>
      </c>
      <c r="C362" s="74">
        <v>913.75</v>
      </c>
      <c r="D362" s="2">
        <v>45261</v>
      </c>
      <c r="E362" s="30">
        <v>884.63</v>
      </c>
    </row>
    <row r="363" spans="1:5" ht="15.75" x14ac:dyDescent="0.2">
      <c r="A363" s="74" t="s">
        <v>1862</v>
      </c>
      <c r="B363" s="74">
        <v>399757.29700000002</v>
      </c>
      <c r="C363" s="74">
        <v>913.75</v>
      </c>
      <c r="D363" s="2">
        <v>45262</v>
      </c>
      <c r="E363" s="30">
        <v>884.6</v>
      </c>
    </row>
    <row r="364" spans="1:5" ht="15.75" x14ac:dyDescent="0.2">
      <c r="A364" s="74" t="s">
        <v>1863</v>
      </c>
      <c r="B364" s="74">
        <v>399757.29700000002</v>
      </c>
      <c r="C364" s="74">
        <v>913.75</v>
      </c>
      <c r="D364" s="2">
        <v>45263</v>
      </c>
      <c r="E364" s="30">
        <v>884.69</v>
      </c>
    </row>
    <row r="365" spans="1:5" ht="15.75" x14ac:dyDescent="0.2">
      <c r="A365" s="74" t="s">
        <v>1864</v>
      </c>
      <c r="B365" s="74">
        <v>399757.29700000002</v>
      </c>
      <c r="C365" s="74">
        <v>913.75</v>
      </c>
      <c r="D365" s="2">
        <v>45264</v>
      </c>
      <c r="E365" s="30">
        <v>884.69</v>
      </c>
    </row>
    <row r="366" spans="1:5" ht="15.75" x14ac:dyDescent="0.2">
      <c r="A366" s="74" t="s">
        <v>1865</v>
      </c>
      <c r="B366" s="74">
        <v>399757.29700000002</v>
      </c>
      <c r="C366" s="74">
        <v>913.75</v>
      </c>
      <c r="D366" s="2">
        <v>45265</v>
      </c>
      <c r="E366" s="30">
        <v>884.72</v>
      </c>
    </row>
    <row r="367" spans="1:5" ht="15.75" x14ac:dyDescent="0.2">
      <c r="A367" s="74" t="s">
        <v>1866</v>
      </c>
      <c r="B367" s="74">
        <v>399757.29700000002</v>
      </c>
      <c r="C367" s="74">
        <v>913.75</v>
      </c>
      <c r="D367" s="2">
        <v>45266</v>
      </c>
      <c r="E367" s="30">
        <v>884.62</v>
      </c>
    </row>
    <row r="368" spans="1:5" ht="15.75" x14ac:dyDescent="0.2">
      <c r="A368" s="74" t="s">
        <v>1867</v>
      </c>
      <c r="B368" s="74">
        <v>399757.29700000002</v>
      </c>
      <c r="C368" s="74">
        <v>913.75</v>
      </c>
      <c r="D368" s="2">
        <v>45267</v>
      </c>
      <c r="E368" s="30">
        <v>884.67</v>
      </c>
    </row>
    <row r="369" spans="1:5" ht="15.75" x14ac:dyDescent="0.2">
      <c r="A369" s="74" t="s">
        <v>1868</v>
      </c>
      <c r="B369" s="74">
        <v>399757.29700000002</v>
      </c>
      <c r="C369" s="74">
        <v>913.75</v>
      </c>
      <c r="D369" s="2">
        <v>45268</v>
      </c>
      <c r="E369" s="30">
        <v>884.66899999999998</v>
      </c>
    </row>
    <row r="370" spans="1:5" ht="15.75" x14ac:dyDescent="0.2">
      <c r="A370" s="74" t="s">
        <v>1869</v>
      </c>
      <c r="B370" s="74">
        <v>399757.29700000002</v>
      </c>
      <c r="C370" s="74">
        <v>913.75</v>
      </c>
      <c r="D370" s="2">
        <v>45269</v>
      </c>
      <c r="E370" s="30">
        <v>884.20899999999995</v>
      </c>
    </row>
    <row r="371" spans="1:5" ht="15.75" x14ac:dyDescent="0.2">
      <c r="A371" s="74" t="s">
        <v>1870</v>
      </c>
      <c r="B371" s="74">
        <v>399757.29700000002</v>
      </c>
      <c r="C371" s="74">
        <v>913.75</v>
      </c>
      <c r="D371" s="2">
        <v>45270</v>
      </c>
      <c r="E371" s="30">
        <v>884.26199999999994</v>
      </c>
    </row>
    <row r="372" spans="1:5" ht="15.75" x14ac:dyDescent="0.2">
      <c r="A372" s="74" t="s">
        <v>1871</v>
      </c>
      <c r="B372" s="74">
        <v>399757.29700000002</v>
      </c>
      <c r="C372" s="74">
        <v>913.75</v>
      </c>
      <c r="D372" s="2">
        <v>45271</v>
      </c>
      <c r="E372" s="30">
        <v>884.21900000000005</v>
      </c>
    </row>
    <row r="373" spans="1:5" ht="15.75" x14ac:dyDescent="0.2">
      <c r="A373" s="74" t="s">
        <v>1872</v>
      </c>
      <c r="B373" s="74">
        <v>399757.29700000002</v>
      </c>
      <c r="C373" s="74">
        <v>913.75</v>
      </c>
      <c r="D373" s="2">
        <v>45272</v>
      </c>
      <c r="E373" s="30">
        <v>884.30499999999995</v>
      </c>
    </row>
    <row r="374" spans="1:5" ht="15.75" x14ac:dyDescent="0.2">
      <c r="A374" s="74" t="s">
        <v>1873</v>
      </c>
      <c r="B374" s="74">
        <v>399757.29700000002</v>
      </c>
      <c r="C374" s="74">
        <v>913.75</v>
      </c>
      <c r="D374" s="2">
        <v>45273</v>
      </c>
      <c r="E374" s="30">
        <v>884.37099999999998</v>
      </c>
    </row>
    <row r="375" spans="1:5" ht="15.75" x14ac:dyDescent="0.2">
      <c r="A375" s="74" t="s">
        <v>1874</v>
      </c>
      <c r="B375" s="74">
        <v>399757.29700000002</v>
      </c>
      <c r="C375" s="74">
        <v>913.75</v>
      </c>
      <c r="D375" s="2">
        <v>45274</v>
      </c>
      <c r="E375" s="30">
        <v>884.35799999999995</v>
      </c>
    </row>
    <row r="376" spans="1:5" ht="15.75" x14ac:dyDescent="0.2">
      <c r="A376" s="74" t="s">
        <v>1875</v>
      </c>
      <c r="B376" s="74">
        <v>399757.29700000002</v>
      </c>
      <c r="C376" s="74">
        <v>913.75</v>
      </c>
      <c r="D376" s="2">
        <v>45275</v>
      </c>
      <c r="E376" s="30">
        <v>884.36300000000006</v>
      </c>
    </row>
    <row r="377" spans="1:5" ht="15.75" x14ac:dyDescent="0.2">
      <c r="A377" s="74" t="s">
        <v>1876</v>
      </c>
      <c r="B377" s="74">
        <v>399757.29700000002</v>
      </c>
      <c r="C377" s="74">
        <v>913.75</v>
      </c>
      <c r="D377" s="2">
        <v>45276</v>
      </c>
      <c r="E377" s="30">
        <v>884.27800000000002</v>
      </c>
    </row>
    <row r="378" spans="1:5" ht="15.75" x14ac:dyDescent="0.2">
      <c r="A378" s="74" t="s">
        <v>1877</v>
      </c>
      <c r="B378" s="74">
        <v>399757.29700000002</v>
      </c>
      <c r="C378" s="74">
        <v>913.75</v>
      </c>
      <c r="D378" s="2">
        <v>45277</v>
      </c>
      <c r="E378" s="30">
        <v>884.29600000000005</v>
      </c>
    </row>
    <row r="379" spans="1:5" ht="15.75" x14ac:dyDescent="0.2">
      <c r="A379" s="74" t="s">
        <v>1878</v>
      </c>
      <c r="B379" s="74">
        <v>399757.29700000002</v>
      </c>
      <c r="C379" s="74">
        <v>913.75</v>
      </c>
      <c r="D379" s="2">
        <v>45278</v>
      </c>
      <c r="E379" s="30">
        <v>884.23</v>
      </c>
    </row>
    <row r="380" spans="1:5" ht="15.75" x14ac:dyDescent="0.2">
      <c r="A380" s="74" t="s">
        <v>1879</v>
      </c>
      <c r="B380" s="74">
        <v>399757.29700000002</v>
      </c>
      <c r="C380" s="74">
        <v>913.75</v>
      </c>
      <c r="D380" s="2">
        <v>45279</v>
      </c>
      <c r="E380" s="30">
        <v>884.16899999999998</v>
      </c>
    </row>
    <row r="381" spans="1:5" ht="15.75" x14ac:dyDescent="0.2">
      <c r="A381" s="74" t="s">
        <v>1880</v>
      </c>
      <c r="B381" s="74">
        <v>399757.29700000002</v>
      </c>
      <c r="C381" s="74">
        <v>913.75</v>
      </c>
      <c r="D381" s="2">
        <v>45280</v>
      </c>
      <c r="E381" s="30">
        <v>884.12900000000002</v>
      </c>
    </row>
    <row r="382" spans="1:5" ht="15.75" x14ac:dyDescent="0.2">
      <c r="A382" s="74" t="s">
        <v>1881</v>
      </c>
      <c r="B382" s="74">
        <v>399757.29700000002</v>
      </c>
      <c r="C382" s="74">
        <v>913.75</v>
      </c>
      <c r="D382" s="2">
        <v>45281</v>
      </c>
      <c r="E382" s="30">
        <v>884.07500000000005</v>
      </c>
    </row>
    <row r="383" spans="1:5" ht="15.75" x14ac:dyDescent="0.2">
      <c r="A383" s="74" t="s">
        <v>1882</v>
      </c>
      <c r="B383" s="74">
        <v>399757.29700000002</v>
      </c>
      <c r="C383" s="74">
        <v>913.75</v>
      </c>
      <c r="D383" s="2">
        <v>45282</v>
      </c>
      <c r="E383" s="30">
        <v>884.07600000000002</v>
      </c>
    </row>
    <row r="384" spans="1:5" ht="15.75" x14ac:dyDescent="0.2">
      <c r="A384" s="74" t="s">
        <v>1883</v>
      </c>
      <c r="B384" s="74">
        <v>399757.29700000002</v>
      </c>
      <c r="C384" s="74">
        <v>913.75</v>
      </c>
      <c r="D384" s="2">
        <v>45283</v>
      </c>
      <c r="E384" s="30">
        <v>884.03499999999997</v>
      </c>
    </row>
    <row r="385" spans="1:5" ht="15.75" x14ac:dyDescent="0.2">
      <c r="A385" s="74" t="s">
        <v>1884</v>
      </c>
      <c r="B385" s="74">
        <v>399757.29700000002</v>
      </c>
      <c r="C385" s="74">
        <v>913.75</v>
      </c>
      <c r="D385" s="2">
        <v>45284</v>
      </c>
      <c r="E385" s="30">
        <v>883.96</v>
      </c>
    </row>
    <row r="386" spans="1:5" ht="15.75" x14ac:dyDescent="0.2">
      <c r="A386" s="74" t="s">
        <v>1885</v>
      </c>
      <c r="B386" s="74">
        <v>399757.29700000002</v>
      </c>
      <c r="C386" s="74">
        <v>913.75</v>
      </c>
      <c r="D386" s="2">
        <v>45285</v>
      </c>
      <c r="E386" s="30">
        <v>883.91399999999999</v>
      </c>
    </row>
    <row r="387" spans="1:5" ht="15.75" x14ac:dyDescent="0.2">
      <c r="A387" s="74" t="s">
        <v>1886</v>
      </c>
      <c r="B387" s="74">
        <v>399757.29700000002</v>
      </c>
      <c r="C387" s="74">
        <v>913.75</v>
      </c>
      <c r="D387" s="2">
        <v>45286</v>
      </c>
      <c r="E387" s="30">
        <v>883.79600000000005</v>
      </c>
    </row>
    <row r="388" spans="1:5" ht="15.75" x14ac:dyDescent="0.2">
      <c r="A388" s="74" t="s">
        <v>1887</v>
      </c>
      <c r="B388" s="74">
        <v>399757.29700000002</v>
      </c>
      <c r="C388" s="74">
        <v>913.75</v>
      </c>
      <c r="D388" s="2">
        <v>45287</v>
      </c>
      <c r="E388" s="30">
        <v>883.75800000000004</v>
      </c>
    </row>
    <row r="389" spans="1:5" ht="15.75" x14ac:dyDescent="0.2">
      <c r="A389" s="74" t="s">
        <v>1888</v>
      </c>
      <c r="B389" s="74">
        <v>399757.29700000002</v>
      </c>
      <c r="C389" s="74">
        <v>913.75</v>
      </c>
      <c r="D389" s="2">
        <v>45288</v>
      </c>
      <c r="E389" s="30">
        <v>883.78200000000004</v>
      </c>
    </row>
    <row r="390" spans="1:5" ht="15.75" x14ac:dyDescent="0.2">
      <c r="A390" s="74" t="s">
        <v>1889</v>
      </c>
      <c r="B390" s="74">
        <v>399757.29700000002</v>
      </c>
      <c r="C390" s="74">
        <v>913.75</v>
      </c>
      <c r="D390" s="2">
        <v>45289</v>
      </c>
      <c r="E390" s="30">
        <v>883.85699999999997</v>
      </c>
    </row>
    <row r="391" spans="1:5" ht="15.75" x14ac:dyDescent="0.2">
      <c r="A391" s="74" t="s">
        <v>1890</v>
      </c>
      <c r="B391" s="74">
        <v>399757.29700000002</v>
      </c>
      <c r="C391" s="74">
        <v>913.75</v>
      </c>
      <c r="D391" s="2">
        <v>45290</v>
      </c>
      <c r="E391" s="30">
        <v>883.63400000000001</v>
      </c>
    </row>
    <row r="392" spans="1:5" ht="15.75" x14ac:dyDescent="0.2">
      <c r="A392" s="74" t="s">
        <v>1891</v>
      </c>
      <c r="B392" s="74">
        <v>399757.29700000002</v>
      </c>
      <c r="C392" s="74">
        <v>913.75</v>
      </c>
      <c r="D392" s="2">
        <v>45291</v>
      </c>
      <c r="E392" s="30">
        <v>883.64599999999996</v>
      </c>
    </row>
    <row r="393" spans="1:5" ht="15.75" x14ac:dyDescent="0.2">
      <c r="A393" s="74" t="s">
        <v>1892</v>
      </c>
      <c r="B393" s="74">
        <v>399757.29700000002</v>
      </c>
      <c r="C393" s="74">
        <v>913.75</v>
      </c>
      <c r="D393" s="2">
        <v>45292</v>
      </c>
      <c r="E393" s="30">
        <v>883.72299999999996</v>
      </c>
    </row>
    <row r="394" spans="1:5" ht="15.75" x14ac:dyDescent="0.2">
      <c r="A394" s="74" t="s">
        <v>1893</v>
      </c>
      <c r="B394" s="74">
        <v>399757.29700000002</v>
      </c>
      <c r="C394" s="74">
        <v>913.75</v>
      </c>
      <c r="D394" s="2">
        <v>45293</v>
      </c>
      <c r="E394" s="30">
        <v>883.72299999999996</v>
      </c>
    </row>
    <row r="395" spans="1:5" ht="15.75" x14ac:dyDescent="0.2">
      <c r="A395" s="74" t="s">
        <v>1894</v>
      </c>
      <c r="B395" s="74">
        <v>399757.29700000002</v>
      </c>
      <c r="C395" s="74">
        <v>913.75</v>
      </c>
      <c r="D395" s="2">
        <v>45294</v>
      </c>
      <c r="E395" s="30">
        <v>883.72299999999996</v>
      </c>
    </row>
    <row r="396" spans="1:5" ht="15.75" x14ac:dyDescent="0.2">
      <c r="A396" s="74" t="s">
        <v>1895</v>
      </c>
      <c r="B396" s="74">
        <v>399757.29700000002</v>
      </c>
      <c r="C396" s="74">
        <v>913.75</v>
      </c>
      <c r="D396" s="2">
        <v>45295</v>
      </c>
      <c r="E396" s="30"/>
    </row>
    <row r="397" spans="1:5" ht="15.75" x14ac:dyDescent="0.2">
      <c r="A397" s="74" t="s">
        <v>1896</v>
      </c>
      <c r="B397" s="74">
        <v>399757.29700000002</v>
      </c>
      <c r="C397" s="74">
        <v>913.75</v>
      </c>
      <c r="D397" s="2">
        <v>45296</v>
      </c>
      <c r="E397" s="51">
        <v>883.79899999999998</v>
      </c>
    </row>
    <row r="398" spans="1:5" ht="15.75" x14ac:dyDescent="0.2">
      <c r="A398" s="74" t="s">
        <v>1897</v>
      </c>
      <c r="B398" s="74">
        <v>399757.29700000002</v>
      </c>
      <c r="C398" s="74">
        <v>913.75</v>
      </c>
      <c r="D398" s="2">
        <v>45297</v>
      </c>
      <c r="E398" s="51">
        <v>883.803</v>
      </c>
    </row>
    <row r="399" spans="1:5" ht="15.75" x14ac:dyDescent="0.2">
      <c r="A399" s="74" t="s">
        <v>1898</v>
      </c>
      <c r="B399" s="74">
        <v>399757.29700000002</v>
      </c>
      <c r="C399" s="74">
        <v>913.75</v>
      </c>
      <c r="D399" s="2">
        <v>45298</v>
      </c>
      <c r="E399" s="51">
        <v>883.78</v>
      </c>
    </row>
    <row r="400" spans="1:5" ht="15.75" x14ac:dyDescent="0.2">
      <c r="A400" s="74" t="s">
        <v>1899</v>
      </c>
      <c r="B400" s="74">
        <v>399757.29700000002</v>
      </c>
      <c r="C400" s="74">
        <v>913.75</v>
      </c>
      <c r="D400" s="2">
        <v>45299</v>
      </c>
      <c r="E400" s="30"/>
    </row>
    <row r="401" spans="1:5" ht="15.75" x14ac:dyDescent="0.2">
      <c r="A401" s="74" t="s">
        <v>1900</v>
      </c>
      <c r="B401" s="74">
        <v>399757.29700000002</v>
      </c>
      <c r="C401" s="74">
        <v>913.75</v>
      </c>
      <c r="D401" s="2">
        <v>45300</v>
      </c>
      <c r="E401" s="51">
        <v>883.49699999999996</v>
      </c>
    </row>
    <row r="402" spans="1:5" ht="15.75" x14ac:dyDescent="0.2">
      <c r="A402" s="74" t="s">
        <v>1901</v>
      </c>
      <c r="B402" s="74">
        <v>399757.29700000002</v>
      </c>
      <c r="C402" s="74">
        <v>913.75</v>
      </c>
      <c r="D402" s="2">
        <v>45301</v>
      </c>
      <c r="E402" s="51">
        <v>883.60900000000004</v>
      </c>
    </row>
    <row r="403" spans="1:5" ht="15.75" x14ac:dyDescent="0.2">
      <c r="A403" s="74" t="s">
        <v>1902</v>
      </c>
      <c r="B403" s="74">
        <v>399757.29700000002</v>
      </c>
      <c r="C403" s="74">
        <v>913.75</v>
      </c>
      <c r="D403" s="2">
        <v>45302</v>
      </c>
      <c r="E403" s="51">
        <v>883.67</v>
      </c>
    </row>
    <row r="404" spans="1:5" ht="15.75" x14ac:dyDescent="0.2">
      <c r="A404" s="74" t="s">
        <v>1903</v>
      </c>
      <c r="B404" s="74">
        <v>399757.29700000002</v>
      </c>
      <c r="C404" s="74">
        <v>913.75</v>
      </c>
      <c r="D404" s="2">
        <v>45303</v>
      </c>
      <c r="E404" s="51">
        <v>883.73599999999999</v>
      </c>
    </row>
    <row r="405" spans="1:5" ht="15.75" x14ac:dyDescent="0.2">
      <c r="A405" s="74" t="s">
        <v>1904</v>
      </c>
      <c r="B405" s="74">
        <v>399757.29700000002</v>
      </c>
      <c r="C405" s="74">
        <v>913.75</v>
      </c>
      <c r="D405" s="2">
        <v>45304</v>
      </c>
      <c r="E405" s="51">
        <v>883.76900000000001</v>
      </c>
    </row>
    <row r="406" spans="1:5" ht="15.75" x14ac:dyDescent="0.2">
      <c r="A406" s="74" t="s">
        <v>1905</v>
      </c>
      <c r="B406" s="74">
        <v>399757.29700000002</v>
      </c>
      <c r="C406" s="74">
        <v>913.75</v>
      </c>
      <c r="D406" s="2">
        <v>45305</v>
      </c>
      <c r="E406" s="51">
        <v>883.75599999999997</v>
      </c>
    </row>
    <row r="407" spans="1:5" ht="15.75" x14ac:dyDescent="0.2">
      <c r="A407" s="74" t="s">
        <v>1906</v>
      </c>
      <c r="B407" s="74">
        <v>399757.29700000002</v>
      </c>
      <c r="C407" s="74">
        <v>913.75</v>
      </c>
      <c r="D407" s="2">
        <v>45306</v>
      </c>
      <c r="E407" s="51">
        <v>883.745</v>
      </c>
    </row>
    <row r="408" spans="1:5" ht="15.75" x14ac:dyDescent="0.2">
      <c r="A408" s="74" t="s">
        <v>1907</v>
      </c>
      <c r="B408" s="74">
        <v>399757.29700000002</v>
      </c>
      <c r="C408" s="74">
        <v>913.75</v>
      </c>
      <c r="D408" s="2">
        <v>45307</v>
      </c>
      <c r="E408" s="51">
        <v>883.71900000000005</v>
      </c>
    </row>
    <row r="409" spans="1:5" ht="15.75" x14ac:dyDescent="0.2">
      <c r="A409" s="74" t="s">
        <v>1908</v>
      </c>
      <c r="B409" s="74">
        <v>399757.29700000002</v>
      </c>
      <c r="C409" s="74">
        <v>913.75</v>
      </c>
      <c r="D409" s="2">
        <v>45308</v>
      </c>
      <c r="E409" s="51">
        <v>883.72900000000004</v>
      </c>
    </row>
    <row r="410" spans="1:5" ht="15.75" x14ac:dyDescent="0.2">
      <c r="A410" s="74" t="s">
        <v>1909</v>
      </c>
      <c r="B410" s="74">
        <v>399757.29700000002</v>
      </c>
      <c r="C410" s="74">
        <v>913.75</v>
      </c>
      <c r="D410" s="2">
        <v>45309</v>
      </c>
      <c r="E410" s="51">
        <v>883.70299999999997</v>
      </c>
    </row>
    <row r="411" spans="1:5" ht="15.75" x14ac:dyDescent="0.2">
      <c r="A411" s="74" t="s">
        <v>1910</v>
      </c>
      <c r="B411" s="74">
        <v>399757.29700000002</v>
      </c>
      <c r="C411" s="74">
        <v>913.75</v>
      </c>
      <c r="D411" s="2">
        <v>45310</v>
      </c>
      <c r="E411" s="51">
        <v>883.65499999999997</v>
      </c>
    </row>
    <row r="412" spans="1:5" ht="15.75" x14ac:dyDescent="0.2">
      <c r="A412" s="74" t="s">
        <v>1911</v>
      </c>
      <c r="B412" s="74">
        <v>399757.29700000002</v>
      </c>
      <c r="C412" s="74">
        <v>913.75</v>
      </c>
      <c r="D412" s="2">
        <v>45311</v>
      </c>
      <c r="E412" s="51">
        <v>883.63900000000001</v>
      </c>
    </row>
    <row r="413" spans="1:5" ht="15.75" x14ac:dyDescent="0.2">
      <c r="A413" s="74" t="s">
        <v>1912</v>
      </c>
      <c r="B413" s="74">
        <v>399757.29700000002</v>
      </c>
      <c r="C413" s="74">
        <v>913.75</v>
      </c>
      <c r="D413" s="2">
        <v>45312</v>
      </c>
      <c r="E413" s="51">
        <v>883.53300000000002</v>
      </c>
    </row>
    <row r="414" spans="1:5" ht="15.75" x14ac:dyDescent="0.2">
      <c r="A414" s="74" t="s">
        <v>1913</v>
      </c>
      <c r="B414" s="74">
        <v>399757.29700000002</v>
      </c>
      <c r="C414" s="74">
        <v>913.75</v>
      </c>
      <c r="D414" s="2">
        <v>45313</v>
      </c>
      <c r="E414" s="51">
        <v>883.54899999999998</v>
      </c>
    </row>
    <row r="415" spans="1:5" ht="15.75" x14ac:dyDescent="0.2">
      <c r="A415" s="74" t="s">
        <v>1914</v>
      </c>
      <c r="B415" s="74">
        <v>399757.29700000002</v>
      </c>
      <c r="C415" s="74">
        <v>913.75</v>
      </c>
      <c r="D415" s="2">
        <v>45314</v>
      </c>
      <c r="E415" s="51">
        <v>883.58399999999995</v>
      </c>
    </row>
    <row r="416" spans="1:5" ht="15.75" x14ac:dyDescent="0.2">
      <c r="A416" s="74" t="s">
        <v>1915</v>
      </c>
      <c r="B416" s="74">
        <v>399757.29700000002</v>
      </c>
      <c r="C416" s="74">
        <v>913.75</v>
      </c>
      <c r="D416" s="2">
        <v>45315</v>
      </c>
      <c r="E416" s="51">
        <v>883.61199999999997</v>
      </c>
    </row>
    <row r="417" spans="1:5" ht="15.75" x14ac:dyDescent="0.2">
      <c r="A417" s="74" t="s">
        <v>1916</v>
      </c>
      <c r="B417" s="74">
        <v>399757.29700000002</v>
      </c>
      <c r="C417" s="74">
        <v>913.75</v>
      </c>
      <c r="D417" s="2">
        <v>45316</v>
      </c>
      <c r="E417" s="51">
        <v>883.59699999999998</v>
      </c>
    </row>
    <row r="418" spans="1:5" ht="15.75" x14ac:dyDescent="0.2">
      <c r="A418" s="74" t="s">
        <v>1917</v>
      </c>
      <c r="B418" s="74">
        <v>399757.29700000002</v>
      </c>
      <c r="C418" s="74">
        <v>913.75</v>
      </c>
      <c r="D418" s="2">
        <v>45317</v>
      </c>
      <c r="E418" s="51">
        <v>883.39</v>
      </c>
    </row>
    <row r="419" spans="1:5" ht="15.75" x14ac:dyDescent="0.2">
      <c r="A419" s="74" t="s">
        <v>1918</v>
      </c>
      <c r="B419" s="74">
        <v>399757.29700000002</v>
      </c>
      <c r="C419" s="74">
        <v>913.75</v>
      </c>
      <c r="D419" s="2">
        <v>45318</v>
      </c>
      <c r="E419" s="51">
        <v>883.25</v>
      </c>
    </row>
    <row r="420" spans="1:5" ht="15.75" x14ac:dyDescent="0.2">
      <c r="A420" s="74" t="s">
        <v>1919</v>
      </c>
      <c r="B420" s="74">
        <v>399757.29700000002</v>
      </c>
      <c r="C420" s="74">
        <v>913.75</v>
      </c>
      <c r="D420" s="2">
        <v>45319</v>
      </c>
      <c r="E420" s="51">
        <v>883.34799999999996</v>
      </c>
    </row>
    <row r="421" spans="1:5" ht="15.75" x14ac:dyDescent="0.2">
      <c r="A421" s="74" t="s">
        <v>1920</v>
      </c>
      <c r="B421" s="74">
        <v>399757.29700000002</v>
      </c>
      <c r="C421" s="74">
        <v>913.75</v>
      </c>
      <c r="D421" s="2">
        <v>45320</v>
      </c>
      <c r="E421" s="51">
        <v>883.49099999999999</v>
      </c>
    </row>
    <row r="422" spans="1:5" ht="15.75" x14ac:dyDescent="0.2">
      <c r="A422" s="74" t="s">
        <v>1921</v>
      </c>
      <c r="B422" s="74">
        <v>399757.29700000002</v>
      </c>
      <c r="C422" s="74">
        <v>913.75</v>
      </c>
      <c r="D422" s="2">
        <v>45321</v>
      </c>
      <c r="E422" s="51">
        <v>883.56299999999999</v>
      </c>
    </row>
    <row r="423" spans="1:5" ht="15.75" x14ac:dyDescent="0.2">
      <c r="A423" s="74" t="s">
        <v>1922</v>
      </c>
      <c r="B423" s="74">
        <v>399757.29700000002</v>
      </c>
      <c r="C423" s="74">
        <v>913.75</v>
      </c>
      <c r="D423" s="2">
        <v>45322</v>
      </c>
      <c r="E423" s="51">
        <v>883.67</v>
      </c>
    </row>
    <row r="424" spans="1:5" ht="15.75" x14ac:dyDescent="0.2">
      <c r="A424" s="74" t="s">
        <v>1923</v>
      </c>
      <c r="B424" s="74">
        <v>399757.29700000002</v>
      </c>
      <c r="C424" s="74">
        <v>913.75</v>
      </c>
      <c r="D424" s="2">
        <v>45323</v>
      </c>
      <c r="E424" s="51">
        <v>883.72699999999998</v>
      </c>
    </row>
    <row r="425" spans="1:5" ht="15.75" x14ac:dyDescent="0.2">
      <c r="A425" s="74" t="s">
        <v>1924</v>
      </c>
      <c r="B425" s="74">
        <v>399757.29700000002</v>
      </c>
      <c r="C425" s="74">
        <v>913.75</v>
      </c>
      <c r="D425" s="2">
        <v>45324</v>
      </c>
      <c r="E425" s="51">
        <v>883.78599999999994</v>
      </c>
    </row>
    <row r="426" spans="1:5" ht="15.75" x14ac:dyDescent="0.2">
      <c r="A426" s="74" t="s">
        <v>1925</v>
      </c>
      <c r="B426" s="74">
        <v>399757.29700000002</v>
      </c>
      <c r="C426" s="74">
        <v>913.75</v>
      </c>
      <c r="D426" s="2">
        <v>45325</v>
      </c>
      <c r="E426" s="51">
        <v>883.76</v>
      </c>
    </row>
    <row r="427" spans="1:5" ht="15.75" x14ac:dyDescent="0.2">
      <c r="A427" s="74" t="s">
        <v>1926</v>
      </c>
      <c r="B427" s="74">
        <v>399757.29700000002</v>
      </c>
      <c r="C427" s="74">
        <v>913.75</v>
      </c>
      <c r="D427" s="2">
        <v>45326</v>
      </c>
      <c r="E427" s="51">
        <v>883.79</v>
      </c>
    </row>
    <row r="428" spans="1:5" ht="15.75" x14ac:dyDescent="0.2">
      <c r="A428" s="74" t="s">
        <v>1927</v>
      </c>
      <c r="B428" s="74">
        <v>399757.29700000002</v>
      </c>
      <c r="C428" s="74">
        <v>913.75</v>
      </c>
      <c r="D428" s="2">
        <v>45327</v>
      </c>
      <c r="E428" s="51">
        <v>883.79600000000005</v>
      </c>
    </row>
    <row r="429" spans="1:5" ht="15.75" x14ac:dyDescent="0.2">
      <c r="A429" s="74" t="s">
        <v>1928</v>
      </c>
      <c r="B429" s="74">
        <v>399757.29700000002</v>
      </c>
      <c r="C429" s="74">
        <v>913.75</v>
      </c>
      <c r="D429" s="2">
        <v>45328</v>
      </c>
      <c r="E429" s="51">
        <v>883.86500000000001</v>
      </c>
    </row>
    <row r="430" spans="1:5" ht="15.75" x14ac:dyDescent="0.2">
      <c r="A430" s="74" t="s">
        <v>1929</v>
      </c>
      <c r="B430" s="74">
        <v>399757.29700000002</v>
      </c>
      <c r="C430" s="74">
        <v>913.75</v>
      </c>
      <c r="D430" s="2">
        <v>45329</v>
      </c>
      <c r="E430" s="51">
        <v>883.86400000000003</v>
      </c>
    </row>
    <row r="431" spans="1:5" ht="15.75" x14ac:dyDescent="0.2">
      <c r="A431" s="74" t="s">
        <v>1930</v>
      </c>
      <c r="B431" s="74">
        <v>399757.29700000002</v>
      </c>
      <c r="C431" s="74">
        <v>913.75</v>
      </c>
      <c r="D431" s="2">
        <v>45330</v>
      </c>
      <c r="E431" s="51">
        <v>883.80899999999997</v>
      </c>
    </row>
    <row r="432" spans="1:5" ht="15.75" x14ac:dyDescent="0.2">
      <c r="A432" s="74" t="s">
        <v>1931</v>
      </c>
      <c r="B432" s="74">
        <v>399757.29700000002</v>
      </c>
      <c r="C432" s="74">
        <v>913.75</v>
      </c>
      <c r="D432" s="2">
        <v>45331</v>
      </c>
      <c r="E432" s="51">
        <v>883.73400000000004</v>
      </c>
    </row>
    <row r="433" spans="1:5" ht="15.75" x14ac:dyDescent="0.2">
      <c r="A433" s="74" t="s">
        <v>1932</v>
      </c>
      <c r="B433" s="74">
        <v>399757.29700000002</v>
      </c>
      <c r="C433" s="74">
        <v>913.75</v>
      </c>
      <c r="D433" s="2">
        <v>45332</v>
      </c>
      <c r="E433" s="51">
        <v>883.77499999999998</v>
      </c>
    </row>
    <row r="434" spans="1:5" ht="15.75" x14ac:dyDescent="0.2">
      <c r="A434" s="74" t="s">
        <v>1933</v>
      </c>
      <c r="B434" s="74">
        <v>399757.29700000002</v>
      </c>
      <c r="C434" s="74">
        <v>913.75</v>
      </c>
      <c r="D434" s="2">
        <v>45333</v>
      </c>
      <c r="E434" s="51">
        <v>883.846</v>
      </c>
    </row>
    <row r="435" spans="1:5" ht="15.75" x14ac:dyDescent="0.2">
      <c r="A435" s="74" t="s">
        <v>1934</v>
      </c>
      <c r="B435" s="74">
        <v>399757.29700000002</v>
      </c>
      <c r="C435" s="74">
        <v>913.75</v>
      </c>
      <c r="D435" s="2">
        <v>45334</v>
      </c>
      <c r="E435" s="51">
        <v>883.95500000000004</v>
      </c>
    </row>
    <row r="436" spans="1:5" ht="15.75" x14ac:dyDescent="0.2">
      <c r="A436" s="74" t="s">
        <v>1935</v>
      </c>
      <c r="B436" s="74">
        <v>399757.29700000002</v>
      </c>
      <c r="C436" s="74">
        <v>913.75</v>
      </c>
      <c r="D436" s="2">
        <v>45335</v>
      </c>
      <c r="E436" s="51">
        <v>883.98</v>
      </c>
    </row>
    <row r="437" spans="1:5" ht="15.75" x14ac:dyDescent="0.2">
      <c r="A437" s="74" t="s">
        <v>1936</v>
      </c>
      <c r="B437" s="74">
        <v>399757.29700000002</v>
      </c>
      <c r="C437" s="74">
        <v>913.75</v>
      </c>
      <c r="D437" s="2">
        <v>45336</v>
      </c>
      <c r="E437" s="52">
        <v>883.96199999999999</v>
      </c>
    </row>
    <row r="438" spans="1:5" ht="15.75" x14ac:dyDescent="0.2">
      <c r="A438" s="74" t="s">
        <v>1937</v>
      </c>
      <c r="B438" s="74">
        <v>399757.29700000002</v>
      </c>
      <c r="C438" s="74">
        <v>913.75</v>
      </c>
      <c r="D438" s="2">
        <v>45337</v>
      </c>
      <c r="E438" s="63"/>
    </row>
    <row r="439" spans="1:5" ht="15.75" x14ac:dyDescent="0.2">
      <c r="A439" s="74" t="s">
        <v>1938</v>
      </c>
      <c r="B439" s="74">
        <v>399757.29700000002</v>
      </c>
      <c r="C439" s="74">
        <v>913.75</v>
      </c>
      <c r="D439" s="2">
        <v>45338</v>
      </c>
      <c r="E439" s="63"/>
    </row>
    <row r="440" spans="1:5" ht="15.75" x14ac:dyDescent="0.2">
      <c r="A440" s="74" t="s">
        <v>1939</v>
      </c>
      <c r="B440" s="74">
        <v>399757.29700000002</v>
      </c>
      <c r="C440" s="74">
        <v>913.75</v>
      </c>
      <c r="D440" s="2">
        <v>45339</v>
      </c>
      <c r="E440" s="63"/>
    </row>
    <row r="441" spans="1:5" ht="15.75" x14ac:dyDescent="0.2">
      <c r="A441" s="74" t="s">
        <v>1940</v>
      </c>
      <c r="B441" s="74">
        <v>399757.29700000002</v>
      </c>
      <c r="C441" s="74">
        <v>913.75</v>
      </c>
      <c r="D441" s="2">
        <v>45340</v>
      </c>
      <c r="E441" s="63"/>
    </row>
    <row r="442" spans="1:5" ht="15.75" x14ac:dyDescent="0.2">
      <c r="A442" s="74" t="s">
        <v>1941</v>
      </c>
      <c r="B442" s="74">
        <v>399757.29700000002</v>
      </c>
      <c r="C442" s="74">
        <v>913.75</v>
      </c>
      <c r="D442" s="2">
        <v>45341</v>
      </c>
      <c r="E442" s="51">
        <v>883.73199999999997</v>
      </c>
    </row>
    <row r="443" spans="1:5" ht="15.75" x14ac:dyDescent="0.2">
      <c r="A443" s="74" t="s">
        <v>1942</v>
      </c>
      <c r="B443" s="74">
        <v>399757.29700000002</v>
      </c>
      <c r="C443" s="74">
        <v>913.75</v>
      </c>
      <c r="D443" s="2">
        <v>45342</v>
      </c>
      <c r="E443" s="51">
        <v>883.81299999999999</v>
      </c>
    </row>
    <row r="444" spans="1:5" ht="15.75" x14ac:dyDescent="0.2">
      <c r="A444" s="74" t="s">
        <v>1943</v>
      </c>
      <c r="B444" s="74">
        <v>399757.29700000002</v>
      </c>
      <c r="C444" s="74">
        <v>913.75</v>
      </c>
      <c r="D444" s="2">
        <v>45343</v>
      </c>
      <c r="E444" s="51">
        <v>883.80399999999997</v>
      </c>
    </row>
    <row r="445" spans="1:5" ht="15.75" x14ac:dyDescent="0.2">
      <c r="A445" s="74" t="s">
        <v>1944</v>
      </c>
      <c r="B445" s="74">
        <v>399757.29700000002</v>
      </c>
      <c r="C445" s="74">
        <v>913.75</v>
      </c>
      <c r="D445" s="2">
        <v>45344</v>
      </c>
      <c r="E445" s="51">
        <v>883.64499999999998</v>
      </c>
    </row>
    <row r="446" spans="1:5" ht="15.75" x14ac:dyDescent="0.2">
      <c r="A446" s="74" t="s">
        <v>1945</v>
      </c>
      <c r="B446" s="74">
        <v>399757.29700000002</v>
      </c>
      <c r="C446" s="74">
        <v>913.75</v>
      </c>
      <c r="D446" s="2">
        <v>45345</v>
      </c>
      <c r="E446" s="51">
        <v>883.38400000000001</v>
      </c>
    </row>
    <row r="447" spans="1:5" ht="15.75" x14ac:dyDescent="0.2">
      <c r="A447" s="74" t="s">
        <v>1946</v>
      </c>
      <c r="B447" s="74">
        <v>399757.29700000002</v>
      </c>
      <c r="C447" s="74">
        <v>913.75</v>
      </c>
      <c r="D447" s="2">
        <v>45346</v>
      </c>
      <c r="E447" s="51">
        <v>883.505</v>
      </c>
    </row>
    <row r="448" spans="1:5" ht="15.75" x14ac:dyDescent="0.2">
      <c r="A448" s="74" t="s">
        <v>1947</v>
      </c>
      <c r="B448" s="74">
        <v>399757.29700000002</v>
      </c>
      <c r="C448" s="74">
        <v>913.75</v>
      </c>
      <c r="D448" s="2">
        <v>45347</v>
      </c>
      <c r="E448" s="51">
        <v>883.553</v>
      </c>
    </row>
    <row r="449" spans="1:5" ht="15.75" x14ac:dyDescent="0.2">
      <c r="A449" s="74" t="s">
        <v>1948</v>
      </c>
      <c r="B449" s="74">
        <v>399757.29700000002</v>
      </c>
      <c r="C449" s="74">
        <v>913.75</v>
      </c>
      <c r="D449" s="2">
        <v>45348</v>
      </c>
      <c r="E449" s="51">
        <v>883.57500000000005</v>
      </c>
    </row>
    <row r="450" spans="1:5" ht="15.75" x14ac:dyDescent="0.2">
      <c r="A450" s="74" t="s">
        <v>1949</v>
      </c>
      <c r="B450" s="74">
        <v>399757.29700000002</v>
      </c>
      <c r="C450" s="74">
        <v>913.75</v>
      </c>
      <c r="D450" s="2">
        <v>45349</v>
      </c>
      <c r="E450" s="51">
        <v>883.66499999999996</v>
      </c>
    </row>
    <row r="451" spans="1:5" ht="15.75" x14ac:dyDescent="0.2">
      <c r="A451" s="74" t="s">
        <v>1950</v>
      </c>
      <c r="B451" s="74">
        <v>399757.29700000002</v>
      </c>
      <c r="C451" s="74">
        <v>913.75</v>
      </c>
      <c r="D451" s="2">
        <v>45350</v>
      </c>
      <c r="E451" s="51">
        <v>883.66</v>
      </c>
    </row>
    <row r="452" spans="1:5" ht="15.75" x14ac:dyDescent="0.2">
      <c r="A452" s="74" t="s">
        <v>1951</v>
      </c>
      <c r="B452" s="74">
        <v>399757.29700000002</v>
      </c>
      <c r="C452" s="74">
        <v>913.75</v>
      </c>
      <c r="D452" s="2">
        <v>45351</v>
      </c>
      <c r="E452" s="51">
        <v>883.77700000000004</v>
      </c>
    </row>
    <row r="453" spans="1:5" ht="15.75" x14ac:dyDescent="0.2">
      <c r="A453" s="74" t="s">
        <v>1952</v>
      </c>
      <c r="B453" s="74">
        <v>399757.29700000002</v>
      </c>
      <c r="C453" s="74">
        <v>913.75</v>
      </c>
      <c r="D453" s="2">
        <v>45352</v>
      </c>
      <c r="E453" s="51">
        <v>883.73699999999997</v>
      </c>
    </row>
    <row r="454" spans="1:5" ht="15.75" x14ac:dyDescent="0.2">
      <c r="A454" s="74" t="s">
        <v>1953</v>
      </c>
      <c r="B454" s="74">
        <v>399757.29700000002</v>
      </c>
      <c r="C454" s="74">
        <v>913.75</v>
      </c>
      <c r="D454" s="2">
        <v>45353</v>
      </c>
      <c r="E454" s="51">
        <v>883.77700000000004</v>
      </c>
    </row>
    <row r="455" spans="1:5" ht="15.75" x14ac:dyDescent="0.2">
      <c r="A455" s="74" t="s">
        <v>1954</v>
      </c>
      <c r="B455" s="74">
        <v>399757.29700000002</v>
      </c>
      <c r="C455" s="74">
        <v>913.75</v>
      </c>
      <c r="D455" s="2">
        <v>45354</v>
      </c>
      <c r="E455" s="51">
        <v>883.73699999999997</v>
      </c>
    </row>
    <row r="456" spans="1:5" ht="15.75" x14ac:dyDescent="0.2">
      <c r="A456" s="74" t="s">
        <v>1955</v>
      </c>
      <c r="B456" s="74">
        <v>399757.29700000002</v>
      </c>
      <c r="C456" s="74">
        <v>913.75</v>
      </c>
      <c r="D456" s="2">
        <v>45355</v>
      </c>
      <c r="E456" s="51">
        <v>883.89599999999996</v>
      </c>
    </row>
    <row r="457" spans="1:5" ht="15.75" x14ac:dyDescent="0.2">
      <c r="A457" s="74" t="s">
        <v>1956</v>
      </c>
      <c r="B457" s="74">
        <v>399757.29700000002</v>
      </c>
      <c r="C457" s="74">
        <v>913.75</v>
      </c>
      <c r="D457" s="2">
        <v>45356</v>
      </c>
      <c r="E457" s="51">
        <v>883.82899999999995</v>
      </c>
    </row>
    <row r="458" spans="1:5" ht="15.75" x14ac:dyDescent="0.2">
      <c r="A458" s="74" t="s">
        <v>1957</v>
      </c>
      <c r="B458" s="74">
        <v>399757.29700000002</v>
      </c>
      <c r="C458" s="74">
        <v>913.75</v>
      </c>
      <c r="D458" s="2">
        <v>45357</v>
      </c>
      <c r="E458" s="51">
        <v>883.91</v>
      </c>
    </row>
    <row r="459" spans="1:5" ht="15.75" x14ac:dyDescent="0.2">
      <c r="A459" s="74" t="s">
        <v>1958</v>
      </c>
      <c r="B459" s="74">
        <v>399757.29700000002</v>
      </c>
      <c r="C459" s="74">
        <v>913.75</v>
      </c>
      <c r="D459" s="2">
        <v>45358</v>
      </c>
      <c r="E459" s="51">
        <v>883.89099999999996</v>
      </c>
    </row>
    <row r="460" spans="1:5" ht="15.75" x14ac:dyDescent="0.2">
      <c r="A460" s="74" t="s">
        <v>1959</v>
      </c>
      <c r="B460" s="74">
        <v>399757.29700000002</v>
      </c>
      <c r="C460" s="74">
        <v>913.75</v>
      </c>
      <c r="D460" s="2">
        <v>45359</v>
      </c>
      <c r="E460" s="51">
        <v>883.98699999999997</v>
      </c>
    </row>
    <row r="461" spans="1:5" ht="15.75" x14ac:dyDescent="0.2">
      <c r="A461" s="74" t="s">
        <v>1960</v>
      </c>
      <c r="B461" s="74">
        <v>399757.29700000002</v>
      </c>
      <c r="C461" s="74">
        <v>913.75</v>
      </c>
      <c r="D461" s="2">
        <v>45360</v>
      </c>
      <c r="E461" s="51">
        <v>884.02</v>
      </c>
    </row>
    <row r="462" spans="1:5" ht="15.75" x14ac:dyDescent="0.2">
      <c r="A462" s="74" t="s">
        <v>1961</v>
      </c>
      <c r="B462" s="74">
        <v>399757.29700000002</v>
      </c>
      <c r="C462" s="74">
        <v>913.75</v>
      </c>
      <c r="D462" s="2">
        <v>45361</v>
      </c>
      <c r="E462" s="51">
        <v>883.96799999999996</v>
      </c>
    </row>
    <row r="463" spans="1:5" ht="15.75" x14ac:dyDescent="0.2">
      <c r="A463" s="74" t="s">
        <v>1962</v>
      </c>
      <c r="B463" s="74">
        <v>399757.29700000002</v>
      </c>
      <c r="C463" s="74">
        <v>913.75</v>
      </c>
      <c r="D463" s="2">
        <v>45362</v>
      </c>
      <c r="E463" s="51">
        <v>884.01599999999996</v>
      </c>
    </row>
    <row r="464" spans="1:5" ht="15.75" x14ac:dyDescent="0.2">
      <c r="A464" s="74" t="s">
        <v>1963</v>
      </c>
      <c r="B464" s="74">
        <v>399757.29700000002</v>
      </c>
      <c r="C464" s="74">
        <v>913.75</v>
      </c>
      <c r="D464" s="2">
        <v>45363</v>
      </c>
      <c r="E464" s="51">
        <v>884.03800000000001</v>
      </c>
    </row>
    <row r="465" spans="1:5" ht="15.75" x14ac:dyDescent="0.2">
      <c r="A465" s="74" t="s">
        <v>1964</v>
      </c>
      <c r="B465" s="74">
        <v>399757.29700000002</v>
      </c>
      <c r="C465" s="74">
        <v>913.75</v>
      </c>
      <c r="D465" s="2">
        <v>45364</v>
      </c>
      <c r="E465" s="51">
        <v>884.05</v>
      </c>
    </row>
    <row r="466" spans="1:5" ht="15.75" x14ac:dyDescent="0.2">
      <c r="A466" s="74" t="s">
        <v>1965</v>
      </c>
      <c r="B466" s="74">
        <v>399757.29700000002</v>
      </c>
      <c r="C466" s="74">
        <v>913.75</v>
      </c>
      <c r="D466" s="2">
        <v>45365</v>
      </c>
      <c r="E466" s="51">
        <v>883.97199999999998</v>
      </c>
    </row>
    <row r="467" spans="1:5" ht="15.75" x14ac:dyDescent="0.2">
      <c r="A467" s="74" t="s">
        <v>1966</v>
      </c>
      <c r="B467" s="74">
        <v>399757.29700000002</v>
      </c>
      <c r="C467" s="74">
        <v>913.75</v>
      </c>
      <c r="D467" s="2">
        <v>45366</v>
      </c>
      <c r="E467" s="51">
        <v>883.95600000000002</v>
      </c>
    </row>
    <row r="468" spans="1:5" ht="15.75" x14ac:dyDescent="0.2">
      <c r="A468" s="74" t="s">
        <v>1967</v>
      </c>
      <c r="B468" s="74">
        <v>399757.29700000002</v>
      </c>
      <c r="C468" s="74">
        <v>913.75</v>
      </c>
      <c r="D468" s="2">
        <v>45367</v>
      </c>
      <c r="E468" s="51">
        <v>883.89200000000005</v>
      </c>
    </row>
    <row r="469" spans="1:5" ht="15.75" x14ac:dyDescent="0.2">
      <c r="A469" s="74" t="s">
        <v>1968</v>
      </c>
      <c r="B469" s="74">
        <v>399757.29700000002</v>
      </c>
      <c r="C469" s="74">
        <v>913.75</v>
      </c>
      <c r="D469" s="2">
        <v>45368</v>
      </c>
      <c r="E469" s="51">
        <v>883.94600000000003</v>
      </c>
    </row>
    <row r="470" spans="1:5" ht="15.75" x14ac:dyDescent="0.2">
      <c r="A470" s="74" t="s">
        <v>1969</v>
      </c>
      <c r="B470" s="74">
        <v>399757.29700000002</v>
      </c>
      <c r="C470" s="74">
        <v>913.75</v>
      </c>
      <c r="D470" s="2">
        <v>45369</v>
      </c>
      <c r="E470" s="51">
        <v>883.83799999999997</v>
      </c>
    </row>
    <row r="471" spans="1:5" ht="15.75" x14ac:dyDescent="0.2">
      <c r="A471" s="74" t="s">
        <v>1970</v>
      </c>
      <c r="B471" s="74">
        <v>399757.29700000002</v>
      </c>
      <c r="C471" s="74">
        <v>913.75</v>
      </c>
      <c r="D471" s="2">
        <v>45370</v>
      </c>
      <c r="E471" s="51">
        <v>883.89800000000002</v>
      </c>
    </row>
    <row r="472" spans="1:5" ht="15.75" x14ac:dyDescent="0.2">
      <c r="A472" s="74" t="s">
        <v>1971</v>
      </c>
      <c r="B472" s="74">
        <v>399757.29700000002</v>
      </c>
      <c r="C472" s="74">
        <v>913.75</v>
      </c>
      <c r="D472" s="2">
        <v>45371</v>
      </c>
      <c r="E472" s="51">
        <v>883.84199999999998</v>
      </c>
    </row>
    <row r="473" spans="1:5" ht="15.75" x14ac:dyDescent="0.2">
      <c r="A473" s="74" t="s">
        <v>1972</v>
      </c>
      <c r="B473" s="74">
        <v>399757.29700000002</v>
      </c>
      <c r="C473" s="74">
        <v>913.75</v>
      </c>
      <c r="D473" s="2">
        <v>45372</v>
      </c>
      <c r="E473" s="51">
        <v>883.89800000000002</v>
      </c>
    </row>
    <row r="474" spans="1:5" ht="15.75" x14ac:dyDescent="0.2">
      <c r="A474" s="74" t="s">
        <v>1973</v>
      </c>
      <c r="B474" s="74">
        <v>399757.29700000002</v>
      </c>
      <c r="C474" s="74">
        <v>913.75</v>
      </c>
      <c r="D474" s="2">
        <v>45373</v>
      </c>
      <c r="E474" s="51">
        <v>883.92899999999997</v>
      </c>
    </row>
    <row r="475" spans="1:5" ht="15.75" x14ac:dyDescent="0.2">
      <c r="A475" s="74" t="s">
        <v>1974</v>
      </c>
      <c r="B475" s="74">
        <v>399757.29700000002</v>
      </c>
      <c r="C475" s="74">
        <v>913.75</v>
      </c>
      <c r="D475" s="2">
        <v>45374</v>
      </c>
      <c r="E475" s="51">
        <v>883.85500000000002</v>
      </c>
    </row>
    <row r="476" spans="1:5" ht="15.75" x14ac:dyDescent="0.2">
      <c r="A476" s="74" t="s">
        <v>1975</v>
      </c>
      <c r="B476" s="74">
        <v>399757.29700000002</v>
      </c>
      <c r="C476" s="74">
        <v>913.75</v>
      </c>
      <c r="D476" s="2">
        <v>45375</v>
      </c>
      <c r="E476" s="51">
        <v>883.904</v>
      </c>
    </row>
    <row r="477" spans="1:5" ht="15.75" x14ac:dyDescent="0.2">
      <c r="A477" s="74" t="s">
        <v>1976</v>
      </c>
      <c r="B477" s="74">
        <v>399757.29700000002</v>
      </c>
      <c r="C477" s="74">
        <v>913.75</v>
      </c>
      <c r="D477" s="2">
        <v>45376</v>
      </c>
      <c r="E477" s="51">
        <v>883.81299999999999</v>
      </c>
    </row>
    <row r="478" spans="1:5" ht="15.75" x14ac:dyDescent="0.2">
      <c r="A478" s="74" t="s">
        <v>1977</v>
      </c>
      <c r="B478" s="74">
        <v>399757.29700000002</v>
      </c>
      <c r="C478" s="74">
        <v>913.75</v>
      </c>
      <c r="D478" s="2">
        <v>45377</v>
      </c>
      <c r="E478" s="51">
        <v>883.85699999999997</v>
      </c>
    </row>
    <row r="479" spans="1:5" ht="15.75" x14ac:dyDescent="0.2">
      <c r="A479" s="74" t="s">
        <v>1978</v>
      </c>
      <c r="B479" s="74">
        <v>399757.29700000002</v>
      </c>
      <c r="C479" s="74">
        <v>913.75</v>
      </c>
      <c r="D479" s="2">
        <v>45378</v>
      </c>
      <c r="E479" s="51">
        <v>883.82100000000003</v>
      </c>
    </row>
    <row r="480" spans="1:5" ht="15.75" x14ac:dyDescent="0.2">
      <c r="A480" s="74" t="s">
        <v>1979</v>
      </c>
      <c r="B480" s="74">
        <v>399757.29700000002</v>
      </c>
      <c r="C480" s="74">
        <v>913.75</v>
      </c>
      <c r="D480" s="2">
        <v>45379</v>
      </c>
      <c r="E480" s="51">
        <v>883.84699999999998</v>
      </c>
    </row>
    <row r="481" spans="1:5" ht="15.75" x14ac:dyDescent="0.2">
      <c r="A481" s="74" t="s">
        <v>1980</v>
      </c>
      <c r="B481" s="74">
        <v>399757.29700000002</v>
      </c>
      <c r="C481" s="74">
        <v>913.75</v>
      </c>
      <c r="D481" s="2">
        <v>45380</v>
      </c>
      <c r="E481" s="51">
        <v>883.87199999999996</v>
      </c>
    </row>
    <row r="482" spans="1:5" ht="15.75" x14ac:dyDescent="0.2">
      <c r="A482" s="74" t="s">
        <v>1981</v>
      </c>
      <c r="B482" s="74">
        <v>399757.29700000002</v>
      </c>
      <c r="C482" s="74">
        <v>913.75</v>
      </c>
      <c r="D482" s="2">
        <v>45381</v>
      </c>
      <c r="E482" s="51">
        <v>883.89700000000005</v>
      </c>
    </row>
    <row r="483" spans="1:5" ht="15.75" x14ac:dyDescent="0.2">
      <c r="A483" s="74" t="s">
        <v>1982</v>
      </c>
      <c r="B483" s="74">
        <v>399757.29700000002</v>
      </c>
      <c r="C483" s="74">
        <v>913.75</v>
      </c>
      <c r="D483" s="2">
        <v>45382</v>
      </c>
      <c r="E483" s="51">
        <v>883.904</v>
      </c>
    </row>
    <row r="484" spans="1:5" ht="15.75" x14ac:dyDescent="0.2">
      <c r="A484" s="74" t="s">
        <v>1983</v>
      </c>
      <c r="B484" s="74">
        <v>399757.29700000002</v>
      </c>
      <c r="C484" s="74">
        <v>913.75</v>
      </c>
      <c r="D484" s="2">
        <v>45383</v>
      </c>
      <c r="E484" s="51">
        <v>883.95</v>
      </c>
    </row>
    <row r="485" spans="1:5" ht="15.75" x14ac:dyDescent="0.2">
      <c r="A485" s="74" t="s">
        <v>1984</v>
      </c>
      <c r="B485" s="74">
        <v>399757.29700000002</v>
      </c>
      <c r="C485" s="74">
        <v>913.75</v>
      </c>
      <c r="D485" s="2">
        <v>45384</v>
      </c>
      <c r="E485" s="51">
        <v>883.91899999999998</v>
      </c>
    </row>
    <row r="486" spans="1:5" ht="15.75" x14ac:dyDescent="0.2">
      <c r="A486" s="74" t="s">
        <v>1985</v>
      </c>
      <c r="B486" s="74">
        <v>399757.29700000002</v>
      </c>
      <c r="C486" s="74">
        <v>913.75</v>
      </c>
      <c r="D486" s="2">
        <v>45385</v>
      </c>
      <c r="E486" s="51">
        <v>883.84199999999998</v>
      </c>
    </row>
    <row r="487" spans="1:5" ht="15.75" x14ac:dyDescent="0.2">
      <c r="A487" s="74" t="s">
        <v>1986</v>
      </c>
      <c r="B487" s="74">
        <v>399757.29700000002</v>
      </c>
      <c r="C487" s="74">
        <v>913.75</v>
      </c>
      <c r="D487" s="2">
        <v>45386</v>
      </c>
      <c r="E487" s="51">
        <v>883.83699999999999</v>
      </c>
    </row>
    <row r="488" spans="1:5" ht="15.75" x14ac:dyDescent="0.2">
      <c r="A488" s="74" t="s">
        <v>1987</v>
      </c>
      <c r="B488" s="74">
        <v>399757.29700000002</v>
      </c>
      <c r="C488" s="74">
        <v>913.75</v>
      </c>
      <c r="D488" s="2">
        <v>45387</v>
      </c>
      <c r="E488" s="51">
        <v>883.85599999999999</v>
      </c>
    </row>
    <row r="489" spans="1:5" ht="15.75" x14ac:dyDescent="0.2">
      <c r="A489" s="74" t="s">
        <v>1988</v>
      </c>
      <c r="B489" s="74">
        <v>399757.29700000002</v>
      </c>
      <c r="C489" s="74">
        <v>913.75</v>
      </c>
      <c r="D489" s="2">
        <v>45388</v>
      </c>
      <c r="E489" s="51">
        <v>883.84500000000003</v>
      </c>
    </row>
    <row r="490" spans="1:5" ht="15.75" x14ac:dyDescent="0.2">
      <c r="A490" s="74" t="s">
        <v>1989</v>
      </c>
      <c r="B490" s="74">
        <v>399757.29700000002</v>
      </c>
      <c r="C490" s="74">
        <v>913.75</v>
      </c>
      <c r="D490" s="2">
        <v>45389</v>
      </c>
      <c r="E490" s="51">
        <v>883.88300000000004</v>
      </c>
    </row>
    <row r="491" spans="1:5" ht="15.75" x14ac:dyDescent="0.2">
      <c r="A491" s="74" t="s">
        <v>1990</v>
      </c>
      <c r="B491" s="74">
        <v>399757.29700000002</v>
      </c>
      <c r="C491" s="74">
        <v>913.75</v>
      </c>
      <c r="D491" s="2">
        <v>45390</v>
      </c>
      <c r="E491" s="51">
        <v>884.02200000000005</v>
      </c>
    </row>
    <row r="492" spans="1:5" ht="15.75" x14ac:dyDescent="0.2">
      <c r="A492" s="74" t="s">
        <v>1991</v>
      </c>
      <c r="B492" s="74">
        <v>399757.29700000002</v>
      </c>
      <c r="C492" s="74">
        <v>913.75</v>
      </c>
      <c r="D492" s="2">
        <v>45391</v>
      </c>
      <c r="E492" s="51">
        <v>884.01499999999999</v>
      </c>
    </row>
    <row r="493" spans="1:5" ht="15.75" x14ac:dyDescent="0.2">
      <c r="A493" s="74" t="s">
        <v>1992</v>
      </c>
      <c r="B493" s="74">
        <v>399757.29700000002</v>
      </c>
      <c r="C493" s="74">
        <v>913.75</v>
      </c>
      <c r="D493" s="2">
        <v>45392</v>
      </c>
      <c r="E493" s="51">
        <v>884.06200000000001</v>
      </c>
    </row>
    <row r="494" spans="1:5" ht="15.75" x14ac:dyDescent="0.2">
      <c r="A494" s="74" t="s">
        <v>1993</v>
      </c>
      <c r="B494" s="74">
        <v>399757.29700000002</v>
      </c>
      <c r="C494" s="74">
        <v>913.75</v>
      </c>
      <c r="D494" s="2">
        <v>45393</v>
      </c>
      <c r="E494" s="51">
        <v>884.04700000000003</v>
      </c>
    </row>
    <row r="495" spans="1:5" ht="15.75" x14ac:dyDescent="0.2">
      <c r="A495" s="74" t="s">
        <v>1994</v>
      </c>
      <c r="B495" s="74">
        <v>399757.29700000002</v>
      </c>
      <c r="C495" s="74">
        <v>913.75</v>
      </c>
      <c r="D495" s="2">
        <v>45394</v>
      </c>
      <c r="E495" s="51">
        <v>884.04</v>
      </c>
    </row>
    <row r="496" spans="1:5" ht="15.75" x14ac:dyDescent="0.2">
      <c r="A496" s="74" t="s">
        <v>1995</v>
      </c>
      <c r="B496" s="74">
        <v>399757.29700000002</v>
      </c>
      <c r="C496" s="74">
        <v>913.75</v>
      </c>
      <c r="D496" s="2">
        <v>45395</v>
      </c>
      <c r="E496" s="51">
        <v>884.01499999999999</v>
      </c>
    </row>
    <row r="497" spans="1:5" ht="15.75" x14ac:dyDescent="0.2">
      <c r="A497" s="74" t="s">
        <v>1996</v>
      </c>
      <c r="B497" s="74">
        <v>399757.29700000002</v>
      </c>
      <c r="C497" s="74">
        <v>913.75</v>
      </c>
      <c r="D497" s="2">
        <v>45396</v>
      </c>
      <c r="E497" s="51">
        <v>884.01300000000003</v>
      </c>
    </row>
    <row r="498" spans="1:5" ht="15.75" x14ac:dyDescent="0.2">
      <c r="A498" s="74" t="s">
        <v>1997</v>
      </c>
      <c r="B498" s="74">
        <v>399757.29700000002</v>
      </c>
      <c r="C498" s="74">
        <v>913.75</v>
      </c>
      <c r="D498" s="2">
        <v>45397</v>
      </c>
      <c r="E498" s="51">
        <v>883.98199999999997</v>
      </c>
    </row>
    <row r="499" spans="1:5" ht="15.75" x14ac:dyDescent="0.2">
      <c r="A499" s="74" t="s">
        <v>1998</v>
      </c>
      <c r="B499" s="74">
        <v>399757.29700000002</v>
      </c>
      <c r="C499" s="74">
        <v>913.75</v>
      </c>
      <c r="D499" s="2">
        <v>45398</v>
      </c>
      <c r="E499" s="51">
        <v>883.92700000000002</v>
      </c>
    </row>
    <row r="500" spans="1:5" ht="15.75" x14ac:dyDescent="0.2">
      <c r="A500" s="74" t="s">
        <v>1999</v>
      </c>
      <c r="B500" s="74">
        <v>399757.29700000002</v>
      </c>
      <c r="C500" s="74">
        <v>913.75</v>
      </c>
      <c r="D500" s="2">
        <v>45399</v>
      </c>
      <c r="E500" s="51">
        <v>883.81399999999996</v>
      </c>
    </row>
    <row r="501" spans="1:5" ht="15.75" x14ac:dyDescent="0.2">
      <c r="A501" s="74" t="s">
        <v>2000</v>
      </c>
      <c r="B501" s="74">
        <v>399757.29700000002</v>
      </c>
      <c r="C501" s="74">
        <v>913.75</v>
      </c>
      <c r="D501" s="2">
        <v>45400</v>
      </c>
      <c r="E501" s="51">
        <v>883.85900000000004</v>
      </c>
    </row>
    <row r="502" spans="1:5" ht="15.75" x14ac:dyDescent="0.2">
      <c r="A502" s="74" t="s">
        <v>2001</v>
      </c>
      <c r="B502" s="74">
        <v>399757.29700000002</v>
      </c>
      <c r="C502" s="74">
        <v>913.75</v>
      </c>
      <c r="D502" s="2">
        <v>45401</v>
      </c>
      <c r="E502" s="51">
        <v>883.8</v>
      </c>
    </row>
    <row r="503" spans="1:5" ht="15.75" x14ac:dyDescent="0.2">
      <c r="A503" s="74" t="s">
        <v>2002</v>
      </c>
      <c r="B503" s="74">
        <v>399757.29700000002</v>
      </c>
      <c r="C503" s="74">
        <v>913.75</v>
      </c>
      <c r="D503" s="2">
        <v>45402</v>
      </c>
      <c r="E503" s="51">
        <v>883.78099999999995</v>
      </c>
    </row>
    <row r="504" spans="1:5" ht="15.75" x14ac:dyDescent="0.2">
      <c r="A504" s="74" t="s">
        <v>2003</v>
      </c>
      <c r="B504" s="74">
        <v>399757.29700000002</v>
      </c>
      <c r="C504" s="74">
        <v>913.75</v>
      </c>
      <c r="D504" s="2">
        <v>45403</v>
      </c>
      <c r="E504" s="51">
        <v>883.76099999999997</v>
      </c>
    </row>
    <row r="505" spans="1:5" ht="15.75" x14ac:dyDescent="0.2">
      <c r="A505" s="74" t="s">
        <v>2004</v>
      </c>
      <c r="B505" s="74">
        <v>399757.29700000002</v>
      </c>
      <c r="C505" s="74">
        <v>913.75</v>
      </c>
      <c r="D505" s="2">
        <v>45404</v>
      </c>
      <c r="E505" s="51">
        <v>883.87599999999998</v>
      </c>
    </row>
    <row r="506" spans="1:5" ht="15.75" x14ac:dyDescent="0.2">
      <c r="A506" s="74" t="s">
        <v>2005</v>
      </c>
      <c r="B506" s="74">
        <v>399757.29700000002</v>
      </c>
      <c r="C506" s="74">
        <v>913.75</v>
      </c>
      <c r="D506" s="2">
        <v>45405</v>
      </c>
      <c r="E506" s="51">
        <v>883.85299999999995</v>
      </c>
    </row>
    <row r="507" spans="1:5" ht="15.75" x14ac:dyDescent="0.2">
      <c r="A507" s="74" t="s">
        <v>2006</v>
      </c>
      <c r="B507" s="74">
        <v>399757.29700000002</v>
      </c>
      <c r="C507" s="74">
        <v>913.75</v>
      </c>
      <c r="D507" s="2">
        <v>45406</v>
      </c>
      <c r="E507" s="51">
        <v>883.93399999999997</v>
      </c>
    </row>
    <row r="508" spans="1:5" ht="15.75" x14ac:dyDescent="0.2">
      <c r="A508" s="74" t="s">
        <v>2007</v>
      </c>
      <c r="B508" s="74">
        <v>399757.29700000002</v>
      </c>
      <c r="C508" s="74">
        <v>913.75</v>
      </c>
      <c r="D508" s="2">
        <v>45407</v>
      </c>
      <c r="E508" s="51">
        <v>883.91700000000003</v>
      </c>
    </row>
    <row r="509" spans="1:5" ht="15.75" x14ac:dyDescent="0.2">
      <c r="A509" s="74" t="s">
        <v>2008</v>
      </c>
      <c r="B509" s="74">
        <v>399757.29700000002</v>
      </c>
      <c r="C509" s="74">
        <v>913.75</v>
      </c>
      <c r="D509" s="2">
        <v>45408</v>
      </c>
      <c r="E509" s="51">
        <v>883.92</v>
      </c>
    </row>
    <row r="510" spans="1:5" ht="15.75" x14ac:dyDescent="0.2">
      <c r="A510" s="74" t="s">
        <v>2009</v>
      </c>
      <c r="B510" s="74">
        <v>399757.29700000002</v>
      </c>
      <c r="C510" s="74">
        <v>913.75</v>
      </c>
      <c r="D510" s="2">
        <v>45409</v>
      </c>
      <c r="E510" s="51">
        <v>883.29499999999996</v>
      </c>
    </row>
    <row r="511" spans="1:5" ht="15.75" x14ac:dyDescent="0.2">
      <c r="A511" s="74" t="s">
        <v>2010</v>
      </c>
      <c r="B511" s="74">
        <v>399757.29700000002</v>
      </c>
      <c r="C511" s="74">
        <v>913.75</v>
      </c>
      <c r="D511" s="2">
        <v>45410</v>
      </c>
      <c r="E511" s="51">
        <v>883.37699999999995</v>
      </c>
    </row>
    <row r="512" spans="1:5" ht="15.75" x14ac:dyDescent="0.2">
      <c r="A512" s="74" t="s">
        <v>2011</v>
      </c>
      <c r="B512" s="74">
        <v>399757.29700000002</v>
      </c>
      <c r="C512" s="74">
        <v>913.75</v>
      </c>
      <c r="D512" s="2">
        <v>45411</v>
      </c>
      <c r="E512" s="51">
        <v>883.41099999999994</v>
      </c>
    </row>
    <row r="513" spans="1:5" ht="15.75" x14ac:dyDescent="0.2">
      <c r="A513" s="74" t="s">
        <v>2012</v>
      </c>
      <c r="B513" s="74">
        <v>399757.29700000002</v>
      </c>
      <c r="C513" s="74">
        <v>913.75</v>
      </c>
      <c r="D513" s="2">
        <v>45412</v>
      </c>
      <c r="E513" s="51">
        <v>883.38400000000001</v>
      </c>
    </row>
    <row r="514" spans="1:5" ht="15.75" x14ac:dyDescent="0.2">
      <c r="A514" s="74" t="s">
        <v>2013</v>
      </c>
      <c r="B514" s="74">
        <v>399757.29700000002</v>
      </c>
      <c r="C514" s="74">
        <v>913.75</v>
      </c>
      <c r="D514" s="2">
        <v>45413</v>
      </c>
      <c r="E514" s="51">
        <v>883.42399999999998</v>
      </c>
    </row>
    <row r="515" spans="1:5" ht="15.75" x14ac:dyDescent="0.2">
      <c r="A515" s="74" t="s">
        <v>2014</v>
      </c>
      <c r="B515" s="74">
        <v>399757.29700000002</v>
      </c>
      <c r="C515" s="74">
        <v>913.75</v>
      </c>
      <c r="D515" s="2">
        <v>45414</v>
      </c>
      <c r="E515" s="51">
        <v>883.51499999999999</v>
      </c>
    </row>
    <row r="516" spans="1:5" ht="15.75" x14ac:dyDescent="0.2">
      <c r="A516" s="74" t="s">
        <v>2015</v>
      </c>
      <c r="B516" s="74">
        <v>399757.29700000002</v>
      </c>
      <c r="C516" s="74">
        <v>913.75</v>
      </c>
      <c r="D516" s="2">
        <v>45415</v>
      </c>
      <c r="E516" s="51">
        <v>883.56700000000001</v>
      </c>
    </row>
    <row r="517" spans="1:5" ht="15.75" x14ac:dyDescent="0.2">
      <c r="A517" s="74" t="s">
        <v>2016</v>
      </c>
      <c r="B517" s="74">
        <v>399757.29700000002</v>
      </c>
      <c r="C517" s="74">
        <v>913.75</v>
      </c>
      <c r="D517" s="2">
        <v>45416</v>
      </c>
      <c r="E517" s="51">
        <v>883.56700000000001</v>
      </c>
    </row>
    <row r="518" spans="1:5" ht="15.75" x14ac:dyDescent="0.2">
      <c r="A518" s="74" t="s">
        <v>2017</v>
      </c>
      <c r="B518" s="74">
        <v>399757.29700000002</v>
      </c>
      <c r="C518" s="74">
        <v>913.75</v>
      </c>
      <c r="D518" s="2">
        <v>45417</v>
      </c>
      <c r="E518" s="51">
        <v>883.71600000000001</v>
      </c>
    </row>
    <row r="519" spans="1:5" ht="15.75" x14ac:dyDescent="0.2">
      <c r="A519" s="74" t="s">
        <v>2018</v>
      </c>
      <c r="B519" s="74">
        <v>399757.29700000002</v>
      </c>
      <c r="C519" s="74">
        <v>913.75</v>
      </c>
      <c r="D519" s="2">
        <v>45418</v>
      </c>
      <c r="E519" s="51">
        <v>883.73599999999999</v>
      </c>
    </row>
    <row r="520" spans="1:5" ht="15.75" x14ac:dyDescent="0.2">
      <c r="A520" s="74" t="s">
        <v>2019</v>
      </c>
      <c r="B520" s="74">
        <v>399757.29700000002</v>
      </c>
      <c r="C520" s="74">
        <v>913.75</v>
      </c>
      <c r="D520" s="2">
        <v>45419</v>
      </c>
      <c r="E520" s="51">
        <v>883.86199999999997</v>
      </c>
    </row>
    <row r="521" spans="1:5" ht="15.75" x14ac:dyDescent="0.2">
      <c r="A521" s="74" t="s">
        <v>2020</v>
      </c>
      <c r="B521" s="74">
        <v>399757.29700000002</v>
      </c>
      <c r="C521" s="74">
        <v>913.75</v>
      </c>
      <c r="D521" s="2">
        <v>45420</v>
      </c>
      <c r="E521" s="51">
        <v>884.10699999999997</v>
      </c>
    </row>
    <row r="522" spans="1:5" ht="15.75" x14ac:dyDescent="0.2">
      <c r="A522" s="74" t="s">
        <v>2021</v>
      </c>
      <c r="B522" s="74">
        <v>399757.29700000002</v>
      </c>
      <c r="C522" s="74">
        <v>913.75</v>
      </c>
      <c r="D522" s="2">
        <v>45421</v>
      </c>
      <c r="E522" s="51">
        <v>884.15300000000002</v>
      </c>
    </row>
    <row r="523" spans="1:5" ht="15.75" x14ac:dyDescent="0.2">
      <c r="A523" s="74" t="s">
        <v>2022</v>
      </c>
      <c r="B523" s="74">
        <v>399757.29700000002</v>
      </c>
      <c r="C523" s="74">
        <v>913.75</v>
      </c>
      <c r="D523" s="2">
        <v>45422</v>
      </c>
      <c r="E523" s="51">
        <v>884.36699999999996</v>
      </c>
    </row>
    <row r="524" spans="1:5" ht="15.75" x14ac:dyDescent="0.2">
      <c r="A524" s="74" t="s">
        <v>2023</v>
      </c>
      <c r="B524" s="74">
        <v>399757.29700000002</v>
      </c>
      <c r="C524" s="74">
        <v>913.75</v>
      </c>
      <c r="D524" s="2">
        <v>45423</v>
      </c>
      <c r="E524" s="51">
        <v>884.29</v>
      </c>
    </row>
  </sheetData>
  <mergeCells count="1">
    <mergeCell ref="A1:C1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workbookViewId="0">
      <selection activeCell="H6" sqref="H6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  <col min="6" max="6" width="26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57" t="s">
        <v>492</v>
      </c>
      <c r="B2" s="57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74" t="s">
        <v>2024</v>
      </c>
      <c r="B3" s="74">
        <v>399483.55599999998</v>
      </c>
      <c r="C3" s="74" t="s">
        <v>2025</v>
      </c>
      <c r="D3" s="87">
        <v>44902</v>
      </c>
      <c r="E3" s="30">
        <v>903.52</v>
      </c>
      <c r="F3" t="s">
        <v>3068</v>
      </c>
    </row>
    <row r="4" spans="1:6" ht="15.75" x14ac:dyDescent="0.2">
      <c r="A4" s="74" t="s">
        <v>2026</v>
      </c>
      <c r="B4" s="74">
        <v>399484.55599999998</v>
      </c>
      <c r="C4" s="74" t="s">
        <v>2027</v>
      </c>
      <c r="D4" s="2">
        <v>44903</v>
      </c>
      <c r="E4" s="30"/>
    </row>
    <row r="5" spans="1:6" ht="15.75" x14ac:dyDescent="0.2">
      <c r="A5" s="74" t="s">
        <v>2028</v>
      </c>
      <c r="B5" s="74">
        <v>399485.55599999998</v>
      </c>
      <c r="C5" s="74" t="s">
        <v>2029</v>
      </c>
      <c r="D5" s="2">
        <v>44904</v>
      </c>
      <c r="E5" s="30"/>
    </row>
    <row r="6" spans="1:6" ht="15.75" x14ac:dyDescent="0.2">
      <c r="A6" s="74" t="s">
        <v>2030</v>
      </c>
      <c r="B6" s="74">
        <v>399486.55599999998</v>
      </c>
      <c r="C6" s="74" t="s">
        <v>2031</v>
      </c>
      <c r="D6" s="2">
        <v>44905</v>
      </c>
      <c r="E6" s="30"/>
    </row>
    <row r="7" spans="1:6" ht="15.75" x14ac:dyDescent="0.2">
      <c r="A7" s="74" t="s">
        <v>2032</v>
      </c>
      <c r="B7" s="74">
        <v>399487.55599999998</v>
      </c>
      <c r="C7" s="74" t="s">
        <v>2033</v>
      </c>
      <c r="D7" s="2">
        <v>44906</v>
      </c>
      <c r="E7" s="30"/>
    </row>
    <row r="8" spans="1:6" ht="15.75" x14ac:dyDescent="0.2">
      <c r="A8" s="74" t="s">
        <v>2034</v>
      </c>
      <c r="B8" s="74">
        <v>399488.55599999998</v>
      </c>
      <c r="C8" s="74" t="s">
        <v>2035</v>
      </c>
      <c r="D8" s="2">
        <v>44907</v>
      </c>
      <c r="E8" s="30"/>
    </row>
    <row r="9" spans="1:6" ht="15.75" x14ac:dyDescent="0.2">
      <c r="A9" s="74" t="s">
        <v>2036</v>
      </c>
      <c r="B9" s="74">
        <v>399489.55599999998</v>
      </c>
      <c r="C9" s="74" t="s">
        <v>2037</v>
      </c>
      <c r="D9" s="2">
        <v>44908</v>
      </c>
      <c r="E9" s="30"/>
    </row>
    <row r="10" spans="1:6" ht="15.75" x14ac:dyDescent="0.2">
      <c r="A10" s="74" t="s">
        <v>2038</v>
      </c>
      <c r="B10" s="74">
        <v>399490.55599999998</v>
      </c>
      <c r="C10" s="74" t="s">
        <v>2039</v>
      </c>
      <c r="D10" s="2">
        <v>44909</v>
      </c>
      <c r="E10" s="30">
        <v>903.95</v>
      </c>
    </row>
    <row r="11" spans="1:6" ht="15.75" x14ac:dyDescent="0.2">
      <c r="A11" s="74" t="s">
        <v>2040</v>
      </c>
      <c r="B11" s="74">
        <v>399491.55599999998</v>
      </c>
      <c r="C11" s="74" t="s">
        <v>2041</v>
      </c>
      <c r="D11" s="2">
        <v>44910</v>
      </c>
      <c r="E11" s="30"/>
    </row>
    <row r="12" spans="1:6" ht="15.75" x14ac:dyDescent="0.2">
      <c r="A12" s="74" t="s">
        <v>2042</v>
      </c>
      <c r="B12" s="74">
        <v>399492.55599999998</v>
      </c>
      <c r="C12" s="74" t="s">
        <v>2043</v>
      </c>
      <c r="D12" s="2">
        <v>44911</v>
      </c>
      <c r="E12" s="30"/>
    </row>
    <row r="13" spans="1:6" ht="15.75" x14ac:dyDescent="0.2">
      <c r="A13" s="74" t="s">
        <v>2044</v>
      </c>
      <c r="B13" s="74">
        <v>399493.55599999998</v>
      </c>
      <c r="C13" s="74" t="s">
        <v>2045</v>
      </c>
      <c r="D13" s="2">
        <v>44912</v>
      </c>
      <c r="E13" s="30"/>
    </row>
    <row r="14" spans="1:6" ht="15.75" x14ac:dyDescent="0.2">
      <c r="A14" s="74" t="s">
        <v>2046</v>
      </c>
      <c r="B14" s="74">
        <v>399494.55599999998</v>
      </c>
      <c r="C14" s="74" t="s">
        <v>2047</v>
      </c>
      <c r="D14" s="2">
        <v>44913</v>
      </c>
      <c r="E14" s="30"/>
    </row>
    <row r="15" spans="1:6" ht="15.75" x14ac:dyDescent="0.2">
      <c r="A15" s="74" t="s">
        <v>2048</v>
      </c>
      <c r="B15" s="74">
        <v>399495.55599999998</v>
      </c>
      <c r="C15" s="74" t="s">
        <v>2049</v>
      </c>
      <c r="D15" s="2">
        <v>44914</v>
      </c>
      <c r="E15" s="30"/>
    </row>
    <row r="16" spans="1:6" ht="15.75" x14ac:dyDescent="0.2">
      <c r="A16" s="74" t="s">
        <v>2050</v>
      </c>
      <c r="B16" s="74">
        <v>399496.55599999998</v>
      </c>
      <c r="C16" s="74" t="s">
        <v>2051</v>
      </c>
      <c r="D16" s="2">
        <v>44915</v>
      </c>
      <c r="E16" s="30"/>
    </row>
    <row r="17" spans="1:5" ht="15.75" x14ac:dyDescent="0.2">
      <c r="A17" s="74" t="s">
        <v>2052</v>
      </c>
      <c r="B17" s="74">
        <v>399497.55599999998</v>
      </c>
      <c r="C17" s="74" t="s">
        <v>2053</v>
      </c>
      <c r="D17" s="2">
        <v>44916</v>
      </c>
      <c r="E17" s="30">
        <v>904.02</v>
      </c>
    </row>
    <row r="18" spans="1:5" ht="15.75" x14ac:dyDescent="0.2">
      <c r="A18" s="74" t="s">
        <v>2054</v>
      </c>
      <c r="B18" s="74">
        <v>399498.55599999998</v>
      </c>
      <c r="C18" s="74" t="s">
        <v>2055</v>
      </c>
      <c r="D18" s="2">
        <v>44917</v>
      </c>
      <c r="E18" s="30"/>
    </row>
    <row r="19" spans="1:5" ht="15.75" x14ac:dyDescent="0.2">
      <c r="A19" s="74" t="s">
        <v>2056</v>
      </c>
      <c r="B19" s="74">
        <v>399499.55599999998</v>
      </c>
      <c r="C19" s="74" t="s">
        <v>2057</v>
      </c>
      <c r="D19" s="2">
        <v>44918</v>
      </c>
      <c r="E19" s="30"/>
    </row>
    <row r="20" spans="1:5" ht="15.75" x14ac:dyDescent="0.2">
      <c r="A20" s="74" t="s">
        <v>2058</v>
      </c>
      <c r="B20" s="74">
        <v>399500.55599999998</v>
      </c>
      <c r="C20" s="74" t="s">
        <v>2059</v>
      </c>
      <c r="D20" s="2">
        <v>44919</v>
      </c>
      <c r="E20" s="30"/>
    </row>
    <row r="21" spans="1:5" ht="15.75" x14ac:dyDescent="0.2">
      <c r="A21" s="74" t="s">
        <v>2060</v>
      </c>
      <c r="B21" s="74">
        <v>399501.55599999998</v>
      </c>
      <c r="C21" s="74" t="s">
        <v>2061</v>
      </c>
      <c r="D21" s="2">
        <v>44920</v>
      </c>
      <c r="E21" s="30">
        <v>903.98</v>
      </c>
    </row>
    <row r="22" spans="1:5" ht="15.75" x14ac:dyDescent="0.2">
      <c r="A22" s="74" t="s">
        <v>2062</v>
      </c>
      <c r="B22" s="74">
        <v>399502.55599999998</v>
      </c>
      <c r="C22" s="74" t="s">
        <v>2063</v>
      </c>
      <c r="D22" s="2">
        <v>44921</v>
      </c>
      <c r="E22" s="30"/>
    </row>
    <row r="23" spans="1:5" ht="15.75" x14ac:dyDescent="0.2">
      <c r="A23" s="74" t="s">
        <v>2064</v>
      </c>
      <c r="B23" s="74">
        <v>399503.55599999998</v>
      </c>
      <c r="C23" s="74" t="s">
        <v>2065</v>
      </c>
      <c r="D23" s="2">
        <v>44922</v>
      </c>
      <c r="E23" s="30"/>
    </row>
    <row r="24" spans="1:5" ht="15.75" x14ac:dyDescent="0.2">
      <c r="A24" s="74" t="s">
        <v>2066</v>
      </c>
      <c r="B24" s="74">
        <v>399504.55599999998</v>
      </c>
      <c r="C24" s="74" t="s">
        <v>2067</v>
      </c>
      <c r="D24" s="2">
        <v>44923</v>
      </c>
      <c r="E24" s="30"/>
    </row>
    <row r="25" spans="1:5" ht="15.75" x14ac:dyDescent="0.2">
      <c r="A25" s="74" t="s">
        <v>2068</v>
      </c>
      <c r="B25" s="74">
        <v>399505.55599999998</v>
      </c>
      <c r="C25" s="74" t="s">
        <v>2069</v>
      </c>
      <c r="D25" s="2">
        <v>44924</v>
      </c>
      <c r="E25" s="30"/>
    </row>
    <row r="26" spans="1:5" ht="15.75" x14ac:dyDescent="0.2">
      <c r="A26" s="74" t="s">
        <v>2070</v>
      </c>
      <c r="B26" s="74">
        <v>399506.55599999998</v>
      </c>
      <c r="C26" s="74" t="s">
        <v>2071</v>
      </c>
      <c r="D26" s="2">
        <v>44925</v>
      </c>
      <c r="E26" s="30">
        <v>903.96</v>
      </c>
    </row>
    <row r="27" spans="1:5" ht="15.75" x14ac:dyDescent="0.2">
      <c r="A27" s="74" t="s">
        <v>2072</v>
      </c>
      <c r="B27" s="74">
        <v>399507.55599999998</v>
      </c>
      <c r="C27" s="74" t="s">
        <v>2073</v>
      </c>
      <c r="D27" s="2">
        <v>44926</v>
      </c>
      <c r="E27" s="30"/>
    </row>
    <row r="28" spans="1:5" ht="15.75" x14ac:dyDescent="0.2">
      <c r="A28" s="74" t="s">
        <v>2074</v>
      </c>
      <c r="B28" s="74">
        <v>399508.55599999998</v>
      </c>
      <c r="C28" s="74" t="s">
        <v>2075</v>
      </c>
      <c r="D28" s="15">
        <v>44927</v>
      </c>
      <c r="E28" s="30"/>
    </row>
    <row r="29" spans="1:5" ht="15.75" x14ac:dyDescent="0.2">
      <c r="A29" s="74" t="s">
        <v>2076</v>
      </c>
      <c r="B29" s="74">
        <v>399509.55599999998</v>
      </c>
      <c r="C29" s="74" t="s">
        <v>2077</v>
      </c>
      <c r="D29" s="2">
        <v>44928</v>
      </c>
      <c r="E29" s="30"/>
    </row>
    <row r="30" spans="1:5" ht="15.75" x14ac:dyDescent="0.2">
      <c r="A30" s="74" t="s">
        <v>2078</v>
      </c>
      <c r="B30" s="74">
        <v>399510.55599999998</v>
      </c>
      <c r="C30" s="74" t="s">
        <v>2079</v>
      </c>
      <c r="D30" s="2">
        <v>44929</v>
      </c>
      <c r="E30" s="30"/>
    </row>
    <row r="31" spans="1:5" ht="15.75" x14ac:dyDescent="0.2">
      <c r="A31" s="74" t="s">
        <v>2080</v>
      </c>
      <c r="B31" s="74">
        <v>399511.55599999998</v>
      </c>
      <c r="C31" s="74" t="s">
        <v>2081</v>
      </c>
      <c r="D31" s="2">
        <v>44930</v>
      </c>
      <c r="E31" s="30"/>
    </row>
    <row r="32" spans="1:5" ht="15.75" x14ac:dyDescent="0.2">
      <c r="A32" s="74" t="s">
        <v>2082</v>
      </c>
      <c r="B32" s="74">
        <v>399512.55599999998</v>
      </c>
      <c r="C32" s="74" t="s">
        <v>2083</v>
      </c>
      <c r="D32" s="2">
        <v>44931</v>
      </c>
      <c r="E32" s="30"/>
    </row>
    <row r="33" spans="1:5" ht="15.75" x14ac:dyDescent="0.2">
      <c r="A33" s="74" t="s">
        <v>2084</v>
      </c>
      <c r="B33" s="74">
        <v>399513.55599999998</v>
      </c>
      <c r="C33" s="74" t="s">
        <v>2085</v>
      </c>
      <c r="D33" s="2">
        <v>44932</v>
      </c>
      <c r="E33" s="30"/>
    </row>
    <row r="34" spans="1:5" ht="15.75" x14ac:dyDescent="0.2">
      <c r="A34" s="74" t="s">
        <v>2086</v>
      </c>
      <c r="B34" s="74">
        <v>399514.55599999998</v>
      </c>
      <c r="C34" s="74" t="s">
        <v>2087</v>
      </c>
      <c r="D34" s="2">
        <v>44933</v>
      </c>
      <c r="E34" s="30"/>
    </row>
    <row r="35" spans="1:5" ht="15.75" x14ac:dyDescent="0.2">
      <c r="A35" s="74" t="s">
        <v>2088</v>
      </c>
      <c r="B35" s="74">
        <v>399515.55599999998</v>
      </c>
      <c r="C35" s="74" t="s">
        <v>2089</v>
      </c>
      <c r="D35" s="2">
        <v>44934</v>
      </c>
      <c r="E35" s="30"/>
    </row>
    <row r="36" spans="1:5" ht="15.75" x14ac:dyDescent="0.2">
      <c r="A36" s="74" t="s">
        <v>2090</v>
      </c>
      <c r="B36" s="74">
        <v>399516.55599999998</v>
      </c>
      <c r="C36" s="74" t="s">
        <v>2091</v>
      </c>
      <c r="D36" s="2">
        <v>44935</v>
      </c>
      <c r="E36" s="30"/>
    </row>
    <row r="37" spans="1:5" ht="15.75" x14ac:dyDescent="0.2">
      <c r="A37" s="74" t="s">
        <v>2092</v>
      </c>
      <c r="B37" s="74">
        <v>399517.55599999998</v>
      </c>
      <c r="C37" s="74" t="s">
        <v>2093</v>
      </c>
      <c r="D37" s="2">
        <v>44936</v>
      </c>
      <c r="E37" s="30">
        <v>903.84</v>
      </c>
    </row>
    <row r="38" spans="1:5" ht="15.75" x14ac:dyDescent="0.2">
      <c r="A38" s="74" t="s">
        <v>2094</v>
      </c>
      <c r="B38" s="74">
        <v>399518.55599999998</v>
      </c>
      <c r="C38" s="74" t="s">
        <v>2095</v>
      </c>
      <c r="D38" s="2">
        <v>44937</v>
      </c>
      <c r="E38" s="30"/>
    </row>
    <row r="39" spans="1:5" ht="15.75" x14ac:dyDescent="0.2">
      <c r="A39" s="74" t="s">
        <v>2096</v>
      </c>
      <c r="B39" s="74">
        <v>399519.55599999998</v>
      </c>
      <c r="C39" s="74" t="s">
        <v>2097</v>
      </c>
      <c r="D39" s="2">
        <v>44938</v>
      </c>
      <c r="E39" s="30"/>
    </row>
    <row r="40" spans="1:5" ht="15.75" x14ac:dyDescent="0.2">
      <c r="A40" s="74" t="s">
        <v>2098</v>
      </c>
      <c r="B40" s="74">
        <v>399520.55599999998</v>
      </c>
      <c r="C40" s="74" t="s">
        <v>2099</v>
      </c>
      <c r="D40" s="2">
        <v>44939</v>
      </c>
      <c r="E40" s="30"/>
    </row>
    <row r="41" spans="1:5" ht="15.75" x14ac:dyDescent="0.2">
      <c r="A41" s="74" t="s">
        <v>2100</v>
      </c>
      <c r="B41" s="74">
        <v>399521.55599999998</v>
      </c>
      <c r="C41" s="74" t="s">
        <v>2101</v>
      </c>
      <c r="D41" s="2">
        <v>44940</v>
      </c>
      <c r="E41" s="30"/>
    </row>
    <row r="42" spans="1:5" ht="15.75" x14ac:dyDescent="0.2">
      <c r="A42" s="74" t="s">
        <v>2102</v>
      </c>
      <c r="B42" s="74">
        <v>399522.55599999998</v>
      </c>
      <c r="C42" s="74" t="s">
        <v>2103</v>
      </c>
      <c r="D42" s="2">
        <v>44941</v>
      </c>
      <c r="E42" s="30"/>
    </row>
    <row r="43" spans="1:5" ht="15.75" x14ac:dyDescent="0.2">
      <c r="A43" s="74" t="s">
        <v>2104</v>
      </c>
      <c r="B43" s="74">
        <v>399523.55599999998</v>
      </c>
      <c r="C43" s="74" t="s">
        <v>2105</v>
      </c>
      <c r="D43" s="2">
        <v>44942</v>
      </c>
      <c r="E43" s="30"/>
    </row>
    <row r="44" spans="1:5" ht="15.75" x14ac:dyDescent="0.2">
      <c r="A44" s="74" t="s">
        <v>2106</v>
      </c>
      <c r="B44" s="74">
        <v>399524.55599999998</v>
      </c>
      <c r="C44" s="74" t="s">
        <v>2107</v>
      </c>
      <c r="D44" s="2">
        <v>44943</v>
      </c>
      <c r="E44" s="30"/>
    </row>
    <row r="45" spans="1:5" ht="15.75" x14ac:dyDescent="0.2">
      <c r="A45" s="74" t="s">
        <v>2108</v>
      </c>
      <c r="B45" s="74">
        <v>399525.55599999998</v>
      </c>
      <c r="C45" s="74" t="s">
        <v>2109</v>
      </c>
      <c r="D45" s="2">
        <v>44944</v>
      </c>
      <c r="E45" s="30">
        <v>903.7</v>
      </c>
    </row>
    <row r="46" spans="1:5" ht="15.75" x14ac:dyDescent="0.2">
      <c r="A46" s="74" t="s">
        <v>2110</v>
      </c>
      <c r="B46" s="74">
        <v>399526.55599999998</v>
      </c>
      <c r="C46" s="74" t="s">
        <v>2111</v>
      </c>
      <c r="D46" s="2">
        <v>44945</v>
      </c>
      <c r="E46" s="30"/>
    </row>
    <row r="47" spans="1:5" ht="15.75" x14ac:dyDescent="0.2">
      <c r="A47" s="74" t="s">
        <v>2112</v>
      </c>
      <c r="B47" s="74">
        <v>399527.55599999998</v>
      </c>
      <c r="C47" s="74" t="s">
        <v>2113</v>
      </c>
      <c r="D47" s="2">
        <v>44946</v>
      </c>
      <c r="E47" s="30"/>
    </row>
    <row r="48" spans="1:5" ht="15.75" x14ac:dyDescent="0.2">
      <c r="A48" s="74" t="s">
        <v>2114</v>
      </c>
      <c r="B48" s="74">
        <v>399528.55599999998</v>
      </c>
      <c r="C48" s="74" t="s">
        <v>2115</v>
      </c>
      <c r="D48" s="2">
        <v>44947</v>
      </c>
      <c r="E48" s="30"/>
    </row>
    <row r="49" spans="1:5" ht="15.75" x14ac:dyDescent="0.2">
      <c r="A49" s="74" t="s">
        <v>2116</v>
      </c>
      <c r="B49" s="74">
        <v>399529.55599999998</v>
      </c>
      <c r="C49" s="74" t="s">
        <v>2117</v>
      </c>
      <c r="D49" s="2">
        <v>44948</v>
      </c>
      <c r="E49" s="30"/>
    </row>
    <row r="50" spans="1:5" ht="15.75" x14ac:dyDescent="0.2">
      <c r="A50" s="74" t="s">
        <v>2118</v>
      </c>
      <c r="B50" s="74">
        <v>399530.55599999998</v>
      </c>
      <c r="C50" s="74" t="s">
        <v>2119</v>
      </c>
      <c r="D50" s="2">
        <v>44949</v>
      </c>
      <c r="E50" s="30"/>
    </row>
    <row r="51" spans="1:5" ht="15.75" x14ac:dyDescent="0.2">
      <c r="A51" s="74" t="s">
        <v>2120</v>
      </c>
      <c r="B51" s="74">
        <v>399531.55599999998</v>
      </c>
      <c r="C51" s="74" t="s">
        <v>2121</v>
      </c>
      <c r="D51" s="2">
        <v>44950</v>
      </c>
      <c r="E51" s="30"/>
    </row>
    <row r="52" spans="1:5" ht="15.75" x14ac:dyDescent="0.2">
      <c r="A52" s="74" t="s">
        <v>2122</v>
      </c>
      <c r="B52" s="74">
        <v>399532.55599999998</v>
      </c>
      <c r="C52" s="74" t="s">
        <v>2123</v>
      </c>
      <c r="D52" s="2">
        <v>44951</v>
      </c>
      <c r="E52" s="30"/>
    </row>
    <row r="53" spans="1:5" ht="15.75" x14ac:dyDescent="0.2">
      <c r="A53" s="74" t="s">
        <v>2124</v>
      </c>
      <c r="B53" s="74">
        <v>399533.55599999998</v>
      </c>
      <c r="C53" s="74" t="s">
        <v>2125</v>
      </c>
      <c r="D53" s="2">
        <v>44952</v>
      </c>
      <c r="E53" s="30"/>
    </row>
    <row r="54" spans="1:5" ht="15.75" x14ac:dyDescent="0.2">
      <c r="A54" s="74" t="s">
        <v>2126</v>
      </c>
      <c r="B54" s="74">
        <v>399534.55599999998</v>
      </c>
      <c r="C54" s="74" t="s">
        <v>2127</v>
      </c>
      <c r="D54" s="2">
        <v>44953</v>
      </c>
      <c r="E54" s="30"/>
    </row>
    <row r="55" spans="1:5" ht="15.75" x14ac:dyDescent="0.2">
      <c r="A55" s="74" t="s">
        <v>2128</v>
      </c>
      <c r="B55" s="74">
        <v>399535.55599999998</v>
      </c>
      <c r="C55" s="74" t="s">
        <v>2129</v>
      </c>
      <c r="D55" s="2">
        <v>44954</v>
      </c>
      <c r="E55" s="30">
        <v>903.6</v>
      </c>
    </row>
    <row r="56" spans="1:5" ht="15.75" x14ac:dyDescent="0.2">
      <c r="A56" s="74" t="s">
        <v>2130</v>
      </c>
      <c r="B56" s="74">
        <v>399536.55599999998</v>
      </c>
      <c r="C56" s="74" t="s">
        <v>2131</v>
      </c>
      <c r="D56" s="2">
        <v>44955</v>
      </c>
      <c r="E56" s="30"/>
    </row>
    <row r="57" spans="1:5" ht="15.75" x14ac:dyDescent="0.2">
      <c r="A57" s="74" t="s">
        <v>2132</v>
      </c>
      <c r="B57" s="74">
        <v>399537.55599999998</v>
      </c>
      <c r="C57" s="74" t="s">
        <v>2133</v>
      </c>
      <c r="D57" s="2">
        <v>44956</v>
      </c>
      <c r="E57" s="30"/>
    </row>
    <row r="58" spans="1:5" ht="15.75" x14ac:dyDescent="0.2">
      <c r="A58" s="74" t="s">
        <v>2134</v>
      </c>
      <c r="B58" s="74">
        <v>399538.55599999998</v>
      </c>
      <c r="C58" s="74" t="s">
        <v>2135</v>
      </c>
      <c r="D58" s="2">
        <v>44957</v>
      </c>
      <c r="E58" s="30"/>
    </row>
    <row r="59" spans="1:5" ht="15.75" x14ac:dyDescent="0.2">
      <c r="A59" s="74" t="s">
        <v>2136</v>
      </c>
      <c r="B59" s="74">
        <v>399539.55599999998</v>
      </c>
      <c r="C59" s="74" t="s">
        <v>2137</v>
      </c>
      <c r="D59" s="2">
        <v>44958</v>
      </c>
      <c r="E59" s="30"/>
    </row>
    <row r="60" spans="1:5" ht="15.75" x14ac:dyDescent="0.2">
      <c r="A60" s="74" t="s">
        <v>2138</v>
      </c>
      <c r="B60" s="74">
        <v>399540.55599999998</v>
      </c>
      <c r="C60" s="74" t="s">
        <v>2139</v>
      </c>
      <c r="D60" s="2">
        <v>44959</v>
      </c>
      <c r="E60" s="30">
        <v>902.98</v>
      </c>
    </row>
    <row r="61" spans="1:5" ht="15.75" x14ac:dyDescent="0.2">
      <c r="A61" s="74" t="s">
        <v>2140</v>
      </c>
      <c r="B61" s="74">
        <v>399541.55599999998</v>
      </c>
      <c r="C61" s="74" t="s">
        <v>2141</v>
      </c>
      <c r="D61" s="2">
        <v>44960</v>
      </c>
      <c r="E61" s="30"/>
    </row>
    <row r="62" spans="1:5" ht="15.75" x14ac:dyDescent="0.2">
      <c r="A62" s="74" t="s">
        <v>2142</v>
      </c>
      <c r="B62" s="74">
        <v>399542.55599999998</v>
      </c>
      <c r="C62" s="74" t="s">
        <v>2143</v>
      </c>
      <c r="D62" s="2">
        <v>44961</v>
      </c>
      <c r="E62" s="30"/>
    </row>
    <row r="63" spans="1:5" ht="15.75" x14ac:dyDescent="0.2">
      <c r="A63" s="74" t="s">
        <v>2144</v>
      </c>
      <c r="B63" s="74">
        <v>399543.55599999998</v>
      </c>
      <c r="C63" s="74" t="s">
        <v>2145</v>
      </c>
      <c r="D63" s="2">
        <v>44962</v>
      </c>
      <c r="E63" s="30"/>
    </row>
    <row r="64" spans="1:5" ht="15.75" x14ac:dyDescent="0.2">
      <c r="A64" s="74" t="s">
        <v>2146</v>
      </c>
      <c r="B64" s="74">
        <v>399544.55599999998</v>
      </c>
      <c r="C64" s="74" t="s">
        <v>2147</v>
      </c>
      <c r="D64" s="2">
        <v>44963</v>
      </c>
      <c r="E64" s="30"/>
    </row>
    <row r="65" spans="1:5" ht="15.75" x14ac:dyDescent="0.2">
      <c r="A65" s="74" t="s">
        <v>2148</v>
      </c>
      <c r="B65" s="74">
        <v>399545.55599999998</v>
      </c>
      <c r="C65" s="74" t="s">
        <v>2149</v>
      </c>
      <c r="D65" s="2">
        <v>44964</v>
      </c>
      <c r="E65" s="30"/>
    </row>
    <row r="66" spans="1:5" ht="15.75" x14ac:dyDescent="0.2">
      <c r="A66" s="74" t="s">
        <v>2150</v>
      </c>
      <c r="B66" s="74">
        <v>399546.55599999998</v>
      </c>
      <c r="C66" s="74" t="s">
        <v>2151</v>
      </c>
      <c r="D66" s="2">
        <v>44965</v>
      </c>
      <c r="E66" s="30">
        <v>902.98</v>
      </c>
    </row>
    <row r="67" spans="1:5" ht="15.75" x14ac:dyDescent="0.2">
      <c r="A67" s="74" t="s">
        <v>2152</v>
      </c>
      <c r="B67" s="74">
        <v>399547.55599999998</v>
      </c>
      <c r="C67" s="74" t="s">
        <v>2153</v>
      </c>
      <c r="D67" s="2">
        <v>44966</v>
      </c>
      <c r="E67" s="30"/>
    </row>
    <row r="68" spans="1:5" ht="15.75" x14ac:dyDescent="0.2">
      <c r="A68" s="74" t="s">
        <v>2154</v>
      </c>
      <c r="B68" s="74">
        <v>399548.55599999998</v>
      </c>
      <c r="C68" s="74" t="s">
        <v>2155</v>
      </c>
      <c r="D68" s="2">
        <v>44967</v>
      </c>
      <c r="E68" s="30"/>
    </row>
    <row r="69" spans="1:5" ht="15.75" x14ac:dyDescent="0.2">
      <c r="A69" s="74" t="s">
        <v>2156</v>
      </c>
      <c r="B69" s="74">
        <v>399549.55599999998</v>
      </c>
      <c r="C69" s="74" t="s">
        <v>2157</v>
      </c>
      <c r="D69" s="2">
        <v>44968</v>
      </c>
      <c r="E69" s="30"/>
    </row>
    <row r="70" spans="1:5" ht="15.75" x14ac:dyDescent="0.2">
      <c r="A70" s="74" t="s">
        <v>2158</v>
      </c>
      <c r="B70" s="74">
        <v>399550.55599999998</v>
      </c>
      <c r="C70" s="74" t="s">
        <v>2159</v>
      </c>
      <c r="D70" s="2">
        <v>44969</v>
      </c>
      <c r="E70" s="30"/>
    </row>
    <row r="71" spans="1:5" ht="15.75" x14ac:dyDescent="0.2">
      <c r="A71" s="74" t="s">
        <v>2160</v>
      </c>
      <c r="B71" s="74">
        <v>399551.55599999998</v>
      </c>
      <c r="C71" s="74" t="s">
        <v>2161</v>
      </c>
      <c r="D71" s="2">
        <v>44970</v>
      </c>
      <c r="E71" s="30"/>
    </row>
    <row r="72" spans="1:5" ht="15.75" x14ac:dyDescent="0.2">
      <c r="A72" s="74" t="s">
        <v>2162</v>
      </c>
      <c r="B72" s="74">
        <v>399552.55599999998</v>
      </c>
      <c r="C72" s="74" t="s">
        <v>2163</v>
      </c>
      <c r="D72" s="2">
        <v>44971</v>
      </c>
      <c r="E72" s="30">
        <v>902.97</v>
      </c>
    </row>
    <row r="73" spans="1:5" ht="15.75" x14ac:dyDescent="0.2">
      <c r="A73" s="74" t="s">
        <v>2164</v>
      </c>
      <c r="B73" s="74">
        <v>399553.55599999998</v>
      </c>
      <c r="C73" s="74" t="s">
        <v>2165</v>
      </c>
      <c r="D73" s="2">
        <v>44972</v>
      </c>
      <c r="E73" s="30"/>
    </row>
    <row r="74" spans="1:5" ht="15.75" x14ac:dyDescent="0.2">
      <c r="A74" s="74" t="s">
        <v>2166</v>
      </c>
      <c r="B74" s="74">
        <v>399554.55599999998</v>
      </c>
      <c r="C74" s="74" t="s">
        <v>2167</v>
      </c>
      <c r="D74" s="2">
        <v>44973</v>
      </c>
      <c r="E74" s="30"/>
    </row>
    <row r="75" spans="1:5" ht="15.75" x14ac:dyDescent="0.2">
      <c r="A75" s="74" t="s">
        <v>2168</v>
      </c>
      <c r="B75" s="74">
        <v>399555.55599999998</v>
      </c>
      <c r="C75" s="74" t="s">
        <v>2169</v>
      </c>
      <c r="D75" s="2">
        <v>44974</v>
      </c>
      <c r="E75" s="30"/>
    </row>
    <row r="76" spans="1:5" ht="15.75" x14ac:dyDescent="0.2">
      <c r="A76" s="74" t="s">
        <v>2170</v>
      </c>
      <c r="B76" s="74">
        <v>399556.55599999998</v>
      </c>
      <c r="C76" s="74" t="s">
        <v>2171</v>
      </c>
      <c r="D76" s="2">
        <v>44975</v>
      </c>
      <c r="E76" s="30"/>
    </row>
    <row r="77" spans="1:5" ht="15.75" x14ac:dyDescent="0.2">
      <c r="A77" s="74" t="s">
        <v>2172</v>
      </c>
      <c r="B77" s="74">
        <v>399557.55599999998</v>
      </c>
      <c r="C77" s="74" t="s">
        <v>2173</v>
      </c>
      <c r="D77" s="2">
        <v>44976</v>
      </c>
      <c r="E77" s="30"/>
    </row>
    <row r="78" spans="1:5" ht="15.75" x14ac:dyDescent="0.2">
      <c r="A78" s="74" t="s">
        <v>2174</v>
      </c>
      <c r="B78" s="74">
        <v>399558.55599999998</v>
      </c>
      <c r="C78" s="74" t="s">
        <v>2175</v>
      </c>
      <c r="D78" s="2">
        <v>44977</v>
      </c>
      <c r="E78" s="30"/>
    </row>
    <row r="79" spans="1:5" ht="15.75" x14ac:dyDescent="0.2">
      <c r="A79" s="74" t="s">
        <v>2176</v>
      </c>
      <c r="B79" s="74">
        <v>399559.55599999998</v>
      </c>
      <c r="C79" s="74" t="s">
        <v>2177</v>
      </c>
      <c r="D79" s="2">
        <v>44978</v>
      </c>
      <c r="E79" s="30"/>
    </row>
    <row r="80" spans="1:5" ht="15.75" x14ac:dyDescent="0.2">
      <c r="A80" s="74" t="s">
        <v>2178</v>
      </c>
      <c r="B80" s="74">
        <v>399560.55599999998</v>
      </c>
      <c r="C80" s="74" t="s">
        <v>2179</v>
      </c>
      <c r="D80" s="2">
        <v>44979</v>
      </c>
      <c r="E80" s="30"/>
    </row>
    <row r="81" spans="1:5" ht="15.75" x14ac:dyDescent="0.2">
      <c r="A81" s="74" t="s">
        <v>2180</v>
      </c>
      <c r="B81" s="74">
        <v>399561.55599999998</v>
      </c>
      <c r="C81" s="74" t="s">
        <v>2181</v>
      </c>
      <c r="D81" s="2">
        <v>44980</v>
      </c>
      <c r="E81" s="30">
        <v>902.44</v>
      </c>
    </row>
    <row r="82" spans="1:5" ht="15.75" x14ac:dyDescent="0.2">
      <c r="A82" s="74" t="s">
        <v>2182</v>
      </c>
      <c r="B82" s="74">
        <v>399562.55599999998</v>
      </c>
      <c r="C82" s="74" t="s">
        <v>2183</v>
      </c>
      <c r="D82" s="2">
        <v>44981</v>
      </c>
      <c r="E82" s="30"/>
    </row>
    <row r="83" spans="1:5" ht="15.75" x14ac:dyDescent="0.2">
      <c r="A83" s="74" t="s">
        <v>2184</v>
      </c>
      <c r="B83" s="74">
        <v>399563.55599999998</v>
      </c>
      <c r="C83" s="74" t="s">
        <v>2185</v>
      </c>
      <c r="D83" s="2">
        <v>44982</v>
      </c>
      <c r="E83" s="30"/>
    </row>
    <row r="84" spans="1:5" ht="15.75" x14ac:dyDescent="0.2">
      <c r="A84" s="74" t="s">
        <v>2186</v>
      </c>
      <c r="B84" s="74">
        <v>399564.55599999998</v>
      </c>
      <c r="C84" s="74" t="s">
        <v>2187</v>
      </c>
      <c r="D84" s="2">
        <v>44983</v>
      </c>
      <c r="E84" s="30"/>
    </row>
    <row r="85" spans="1:5" ht="15.75" x14ac:dyDescent="0.2">
      <c r="A85" s="74" t="s">
        <v>2188</v>
      </c>
      <c r="B85" s="74">
        <v>399565.55599999998</v>
      </c>
      <c r="C85" s="74" t="s">
        <v>2189</v>
      </c>
      <c r="D85" s="2">
        <v>44984</v>
      </c>
      <c r="E85" s="30"/>
    </row>
    <row r="86" spans="1:5" ht="15.75" x14ac:dyDescent="0.2">
      <c r="A86" s="74" t="s">
        <v>2190</v>
      </c>
      <c r="B86" s="74">
        <v>399566.55599999998</v>
      </c>
      <c r="C86" s="74" t="s">
        <v>2191</v>
      </c>
      <c r="D86" s="2">
        <v>44985</v>
      </c>
      <c r="E86" s="30">
        <v>902.7</v>
      </c>
    </row>
    <row r="87" spans="1:5" ht="15.75" x14ac:dyDescent="0.2">
      <c r="A87" s="74" t="s">
        <v>2192</v>
      </c>
      <c r="B87" s="74">
        <v>399567.55599999998</v>
      </c>
      <c r="C87" s="74" t="s">
        <v>2193</v>
      </c>
      <c r="D87" s="2">
        <v>44986</v>
      </c>
      <c r="E87" s="30"/>
    </row>
    <row r="88" spans="1:5" ht="15.75" x14ac:dyDescent="0.2">
      <c r="A88" s="74" t="s">
        <v>2194</v>
      </c>
      <c r="B88" s="74">
        <v>399568.55599999998</v>
      </c>
      <c r="C88" s="74" t="s">
        <v>2195</v>
      </c>
      <c r="D88" s="2">
        <v>44987</v>
      </c>
      <c r="E88" s="30"/>
    </row>
    <row r="89" spans="1:5" ht="15.75" x14ac:dyDescent="0.2">
      <c r="A89" s="74" t="s">
        <v>2196</v>
      </c>
      <c r="B89" s="74">
        <v>399569.55599999998</v>
      </c>
      <c r="C89" s="74" t="s">
        <v>2197</v>
      </c>
      <c r="D89" s="2">
        <v>44988</v>
      </c>
      <c r="E89" s="30"/>
    </row>
    <row r="90" spans="1:5" ht="15.75" x14ac:dyDescent="0.2">
      <c r="A90" s="74" t="s">
        <v>2198</v>
      </c>
      <c r="B90" s="74">
        <v>399570.55599999998</v>
      </c>
      <c r="C90" s="74" t="s">
        <v>2199</v>
      </c>
      <c r="D90" s="2">
        <v>44989</v>
      </c>
      <c r="E90" s="30"/>
    </row>
    <row r="91" spans="1:5" ht="15.75" x14ac:dyDescent="0.2">
      <c r="A91" s="74" t="s">
        <v>2200</v>
      </c>
      <c r="B91" s="74">
        <v>399571.55599999998</v>
      </c>
      <c r="C91" s="74" t="s">
        <v>2201</v>
      </c>
      <c r="D91" s="2">
        <v>44990</v>
      </c>
      <c r="E91" s="30">
        <v>902.65</v>
      </c>
    </row>
    <row r="92" spans="1:5" ht="15.75" x14ac:dyDescent="0.2">
      <c r="A92" s="74" t="s">
        <v>2202</v>
      </c>
      <c r="B92" s="74">
        <v>399572.55599999998</v>
      </c>
      <c r="C92" s="74" t="s">
        <v>2203</v>
      </c>
      <c r="D92" s="2">
        <v>44991</v>
      </c>
      <c r="E92" s="30"/>
    </row>
    <row r="93" spans="1:5" ht="15.75" x14ac:dyDescent="0.2">
      <c r="A93" s="74" t="s">
        <v>2204</v>
      </c>
      <c r="B93" s="74">
        <v>399573.55599999998</v>
      </c>
      <c r="C93" s="74" t="s">
        <v>2205</v>
      </c>
      <c r="D93" s="2">
        <v>44992</v>
      </c>
      <c r="E93" s="30"/>
    </row>
    <row r="94" spans="1:5" ht="15.75" x14ac:dyDescent="0.2">
      <c r="A94" s="74" t="s">
        <v>2206</v>
      </c>
      <c r="B94" s="74">
        <v>399574.55599999998</v>
      </c>
      <c r="C94" s="74" t="s">
        <v>2207</v>
      </c>
      <c r="D94" s="2">
        <v>44993</v>
      </c>
      <c r="E94" s="30"/>
    </row>
    <row r="95" spans="1:5" ht="15.75" x14ac:dyDescent="0.2">
      <c r="A95" s="74" t="s">
        <v>2208</v>
      </c>
      <c r="B95" s="74">
        <v>399575.55599999998</v>
      </c>
      <c r="C95" s="74" t="s">
        <v>2209</v>
      </c>
      <c r="D95" s="2">
        <v>44994</v>
      </c>
      <c r="E95" s="30"/>
    </row>
    <row r="96" spans="1:5" ht="15.75" x14ac:dyDescent="0.2">
      <c r="A96" s="74" t="s">
        <v>2210</v>
      </c>
      <c r="B96" s="74">
        <v>399576.55599999998</v>
      </c>
      <c r="C96" s="74" t="s">
        <v>2211</v>
      </c>
      <c r="D96" s="2">
        <v>44995</v>
      </c>
      <c r="E96" s="30"/>
    </row>
    <row r="97" spans="1:5" ht="15.75" x14ac:dyDescent="0.2">
      <c r="A97" s="74" t="s">
        <v>2212</v>
      </c>
      <c r="B97" s="74">
        <v>399577.55599999998</v>
      </c>
      <c r="C97" s="74" t="s">
        <v>2213</v>
      </c>
      <c r="D97" s="2">
        <v>44996</v>
      </c>
      <c r="E97" s="30"/>
    </row>
    <row r="98" spans="1:5" ht="15.75" x14ac:dyDescent="0.2">
      <c r="A98" s="74" t="s">
        <v>2214</v>
      </c>
      <c r="B98" s="74">
        <v>399578.55599999998</v>
      </c>
      <c r="C98" s="74" t="s">
        <v>2215</v>
      </c>
      <c r="D98" s="2">
        <v>44997</v>
      </c>
      <c r="E98" s="30"/>
    </row>
    <row r="99" spans="1:5" ht="15.75" x14ac:dyDescent="0.2">
      <c r="A99" s="74" t="s">
        <v>2216</v>
      </c>
      <c r="B99" s="74">
        <v>399579.55599999998</v>
      </c>
      <c r="C99" s="74" t="s">
        <v>2217</v>
      </c>
      <c r="D99" s="2">
        <v>44998</v>
      </c>
      <c r="E99" s="30"/>
    </row>
    <row r="100" spans="1:5" ht="15.75" x14ac:dyDescent="0.2">
      <c r="A100" s="74" t="s">
        <v>2218</v>
      </c>
      <c r="B100" s="74">
        <v>399580.55599999998</v>
      </c>
      <c r="C100" s="74" t="s">
        <v>2219</v>
      </c>
      <c r="D100" s="2">
        <v>44999</v>
      </c>
      <c r="E100" s="30"/>
    </row>
    <row r="101" spans="1:5" ht="15.75" x14ac:dyDescent="0.2">
      <c r="A101" s="74" t="s">
        <v>2220</v>
      </c>
      <c r="B101" s="74">
        <v>399581.55599999998</v>
      </c>
      <c r="C101" s="74" t="s">
        <v>2221</v>
      </c>
      <c r="D101" s="2">
        <v>45000</v>
      </c>
      <c r="E101" s="30">
        <v>902.44</v>
      </c>
    </row>
    <row r="102" spans="1:5" ht="15.75" x14ac:dyDescent="0.2">
      <c r="A102" s="74" t="s">
        <v>2222</v>
      </c>
      <c r="B102" s="74">
        <v>399582.55599999998</v>
      </c>
      <c r="C102" s="74" t="s">
        <v>2223</v>
      </c>
      <c r="D102" s="2">
        <v>45001</v>
      </c>
      <c r="E102" s="30"/>
    </row>
    <row r="103" spans="1:5" ht="15.75" x14ac:dyDescent="0.2">
      <c r="A103" s="74" t="s">
        <v>2224</v>
      </c>
      <c r="B103" s="74">
        <v>399583.55599999998</v>
      </c>
      <c r="C103" s="74" t="s">
        <v>2225</v>
      </c>
      <c r="D103" s="2">
        <v>45002</v>
      </c>
      <c r="E103" s="30"/>
    </row>
    <row r="104" spans="1:5" ht="15.75" x14ac:dyDescent="0.2">
      <c r="A104" s="74" t="s">
        <v>2226</v>
      </c>
      <c r="B104" s="74">
        <v>399584.55599999998</v>
      </c>
      <c r="C104" s="74" t="s">
        <v>2227</v>
      </c>
      <c r="D104" s="2">
        <v>45003</v>
      </c>
      <c r="E104" s="30"/>
    </row>
    <row r="105" spans="1:5" ht="15.75" x14ac:dyDescent="0.2">
      <c r="A105" s="74" t="s">
        <v>2228</v>
      </c>
      <c r="B105" s="74">
        <v>399585.55599999998</v>
      </c>
      <c r="C105" s="74" t="s">
        <v>2229</v>
      </c>
      <c r="D105" s="2">
        <v>45004</v>
      </c>
      <c r="E105" s="30"/>
    </row>
    <row r="106" spans="1:5" ht="15.75" x14ac:dyDescent="0.2">
      <c r="A106" s="74" t="s">
        <v>2230</v>
      </c>
      <c r="B106" s="74">
        <v>399586.55599999998</v>
      </c>
      <c r="C106" s="74" t="s">
        <v>2231</v>
      </c>
      <c r="D106" s="2">
        <v>45005</v>
      </c>
      <c r="E106" s="30"/>
    </row>
    <row r="107" spans="1:5" ht="15.75" x14ac:dyDescent="0.2">
      <c r="A107" s="74" t="s">
        <v>2232</v>
      </c>
      <c r="B107" s="74">
        <v>399587.55599999998</v>
      </c>
      <c r="C107" s="74" t="s">
        <v>2233</v>
      </c>
      <c r="D107" s="2">
        <v>45006</v>
      </c>
      <c r="E107" s="30"/>
    </row>
    <row r="108" spans="1:5" ht="15.75" x14ac:dyDescent="0.2">
      <c r="A108" s="74" t="s">
        <v>2234</v>
      </c>
      <c r="B108" s="74">
        <v>399588.55599999998</v>
      </c>
      <c r="C108" s="74" t="s">
        <v>2235</v>
      </c>
      <c r="D108" s="2">
        <v>45007</v>
      </c>
      <c r="E108" s="30">
        <v>902.37</v>
      </c>
    </row>
    <row r="109" spans="1:5" ht="15.75" x14ac:dyDescent="0.2">
      <c r="A109" s="74" t="s">
        <v>2236</v>
      </c>
      <c r="B109" s="74">
        <v>399589.55599999998</v>
      </c>
      <c r="C109" s="74" t="s">
        <v>2237</v>
      </c>
      <c r="D109" s="2">
        <v>45008</v>
      </c>
      <c r="E109" s="30"/>
    </row>
    <row r="110" spans="1:5" ht="15.75" x14ac:dyDescent="0.2">
      <c r="A110" s="74" t="s">
        <v>2238</v>
      </c>
      <c r="B110" s="74">
        <v>399590.55599999998</v>
      </c>
      <c r="C110" s="74" t="s">
        <v>2239</v>
      </c>
      <c r="D110" s="2">
        <v>45009</v>
      </c>
      <c r="E110" s="30"/>
    </row>
    <row r="111" spans="1:5" ht="15.75" x14ac:dyDescent="0.2">
      <c r="A111" s="74" t="s">
        <v>2240</v>
      </c>
      <c r="B111" s="74">
        <v>399591.55599999998</v>
      </c>
      <c r="C111" s="74" t="s">
        <v>2241</v>
      </c>
      <c r="D111" s="2">
        <v>45010</v>
      </c>
      <c r="E111" s="30"/>
    </row>
    <row r="112" spans="1:5" ht="15.75" x14ac:dyDescent="0.2">
      <c r="A112" s="74" t="s">
        <v>2242</v>
      </c>
      <c r="B112" s="74">
        <v>399592.55599999998</v>
      </c>
      <c r="C112" s="74" t="s">
        <v>2243</v>
      </c>
      <c r="D112" s="2">
        <v>45011</v>
      </c>
      <c r="E112" s="30"/>
    </row>
    <row r="113" spans="1:5" ht="15.75" x14ac:dyDescent="0.2">
      <c r="A113" s="74" t="s">
        <v>2244</v>
      </c>
      <c r="B113" s="74">
        <v>399593.55599999998</v>
      </c>
      <c r="C113" s="74" t="s">
        <v>2245</v>
      </c>
      <c r="D113" s="2">
        <v>45012</v>
      </c>
      <c r="E113" s="30"/>
    </row>
    <row r="114" spans="1:5" ht="15.75" x14ac:dyDescent="0.2">
      <c r="A114" s="74" t="s">
        <v>2246</v>
      </c>
      <c r="B114" s="74">
        <v>399594.55599999998</v>
      </c>
      <c r="C114" s="74" t="s">
        <v>2247</v>
      </c>
      <c r="D114" s="2">
        <v>45013</v>
      </c>
      <c r="E114" s="30"/>
    </row>
    <row r="115" spans="1:5" ht="15.75" x14ac:dyDescent="0.2">
      <c r="A115" s="74" t="s">
        <v>2248</v>
      </c>
      <c r="B115" s="74">
        <v>399595.55599999998</v>
      </c>
      <c r="C115" s="74" t="s">
        <v>2249</v>
      </c>
      <c r="D115" s="2">
        <v>45014</v>
      </c>
      <c r="E115" s="30"/>
    </row>
    <row r="116" spans="1:5" ht="15.75" x14ac:dyDescent="0.2">
      <c r="A116" s="74" t="s">
        <v>2250</v>
      </c>
      <c r="B116" s="74">
        <v>399596.55599999998</v>
      </c>
      <c r="C116" s="74" t="s">
        <v>2251</v>
      </c>
      <c r="D116" s="2">
        <v>45015</v>
      </c>
      <c r="E116" s="30">
        <v>903.09</v>
      </c>
    </row>
    <row r="117" spans="1:5" ht="15.75" x14ac:dyDescent="0.2">
      <c r="A117" s="74" t="s">
        <v>2252</v>
      </c>
      <c r="B117" s="74">
        <v>399597.55599999998</v>
      </c>
      <c r="C117" s="74" t="s">
        <v>2253</v>
      </c>
      <c r="D117" s="2">
        <v>45016</v>
      </c>
      <c r="E117" s="30"/>
    </row>
    <row r="118" spans="1:5" ht="15.75" x14ac:dyDescent="0.2">
      <c r="A118" s="74" t="s">
        <v>2254</v>
      </c>
      <c r="B118" s="74">
        <v>399598.55599999998</v>
      </c>
      <c r="C118" s="74" t="s">
        <v>2255</v>
      </c>
      <c r="D118" s="2">
        <v>45017</v>
      </c>
      <c r="E118" s="30"/>
    </row>
    <row r="119" spans="1:5" ht="15.75" x14ac:dyDescent="0.2">
      <c r="A119" s="74" t="s">
        <v>2256</v>
      </c>
      <c r="B119" s="74">
        <v>399599.55599999998</v>
      </c>
      <c r="C119" s="74" t="s">
        <v>2257</v>
      </c>
      <c r="D119" s="2">
        <v>45018</v>
      </c>
      <c r="E119" s="30"/>
    </row>
    <row r="120" spans="1:5" ht="15.75" x14ac:dyDescent="0.2">
      <c r="A120" s="74" t="s">
        <v>2258</v>
      </c>
      <c r="B120" s="74">
        <v>399600.55599999998</v>
      </c>
      <c r="C120" s="74" t="s">
        <v>2259</v>
      </c>
      <c r="D120" s="2">
        <v>45019</v>
      </c>
      <c r="E120" s="30"/>
    </row>
    <row r="121" spans="1:5" ht="15.75" x14ac:dyDescent="0.2">
      <c r="A121" s="74" t="s">
        <v>2260</v>
      </c>
      <c r="B121" s="74">
        <v>399601.55599999998</v>
      </c>
      <c r="C121" s="74" t="s">
        <v>2261</v>
      </c>
      <c r="D121" s="2">
        <v>45020</v>
      </c>
      <c r="E121" s="30"/>
    </row>
    <row r="122" spans="1:5" ht="15.75" x14ac:dyDescent="0.2">
      <c r="A122" s="74" t="s">
        <v>2262</v>
      </c>
      <c r="B122" s="74">
        <v>399602.55599999998</v>
      </c>
      <c r="C122" s="74" t="s">
        <v>2263</v>
      </c>
      <c r="D122" s="2">
        <v>45021</v>
      </c>
      <c r="E122" s="30"/>
    </row>
    <row r="123" spans="1:5" ht="15.75" x14ac:dyDescent="0.2">
      <c r="A123" s="74" t="s">
        <v>2264</v>
      </c>
      <c r="B123" s="74">
        <v>399603.55599999998</v>
      </c>
      <c r="C123" s="74" t="s">
        <v>2265</v>
      </c>
      <c r="D123" s="2">
        <v>45022</v>
      </c>
      <c r="E123" s="30">
        <v>902.89</v>
      </c>
    </row>
    <row r="124" spans="1:5" ht="15.75" x14ac:dyDescent="0.2">
      <c r="A124" s="74" t="s">
        <v>2266</v>
      </c>
      <c r="B124" s="74">
        <v>399604.55599999998</v>
      </c>
      <c r="C124" s="74" t="s">
        <v>2267</v>
      </c>
      <c r="D124" s="2">
        <v>45023</v>
      </c>
      <c r="E124" s="30">
        <v>902.61</v>
      </c>
    </row>
    <row r="125" spans="1:5" ht="15.75" x14ac:dyDescent="0.2">
      <c r="A125" s="74" t="s">
        <v>2268</v>
      </c>
      <c r="B125" s="74">
        <v>399605.55599999998</v>
      </c>
      <c r="C125" s="74" t="s">
        <v>2269</v>
      </c>
      <c r="D125" s="2">
        <v>45024</v>
      </c>
      <c r="E125" s="30">
        <v>902.62</v>
      </c>
    </row>
    <row r="126" spans="1:5" ht="15.75" x14ac:dyDescent="0.2">
      <c r="A126" s="74" t="s">
        <v>2270</v>
      </c>
      <c r="B126" s="74">
        <v>399606.55599999998</v>
      </c>
      <c r="C126" s="74" t="s">
        <v>2271</v>
      </c>
      <c r="D126" s="2">
        <v>45025</v>
      </c>
      <c r="E126" s="30">
        <v>902.59</v>
      </c>
    </row>
    <row r="127" spans="1:5" ht="15.75" x14ac:dyDescent="0.2">
      <c r="A127" s="74" t="s">
        <v>2272</v>
      </c>
      <c r="B127" s="74">
        <v>399607.55599999998</v>
      </c>
      <c r="C127" s="74" t="s">
        <v>2273</v>
      </c>
      <c r="D127" s="2">
        <v>45026</v>
      </c>
      <c r="E127" s="30">
        <v>902.51</v>
      </c>
    </row>
    <row r="128" spans="1:5" ht="15.75" x14ac:dyDescent="0.2">
      <c r="A128" s="74" t="s">
        <v>2274</v>
      </c>
      <c r="B128" s="74">
        <v>399608.55599999998</v>
      </c>
      <c r="C128" s="74" t="s">
        <v>2275</v>
      </c>
      <c r="D128" s="2">
        <v>45027</v>
      </c>
      <c r="E128" s="30">
        <v>902.51</v>
      </c>
    </row>
    <row r="129" spans="1:5" ht="15.75" x14ac:dyDescent="0.2">
      <c r="A129" s="74" t="s">
        <v>2276</v>
      </c>
      <c r="B129" s="74">
        <v>399609.55599999998</v>
      </c>
      <c r="C129" s="74" t="s">
        <v>2277</v>
      </c>
      <c r="D129" s="2">
        <v>45028</v>
      </c>
      <c r="E129" s="30">
        <v>902.5</v>
      </c>
    </row>
    <row r="130" spans="1:5" ht="15.75" x14ac:dyDescent="0.2">
      <c r="A130" s="74" t="s">
        <v>2278</v>
      </c>
      <c r="B130" s="74">
        <v>399610.55599999998</v>
      </c>
      <c r="C130" s="74" t="s">
        <v>2279</v>
      </c>
      <c r="D130" s="2">
        <v>45029</v>
      </c>
      <c r="E130" s="30">
        <v>902.48</v>
      </c>
    </row>
    <row r="131" spans="1:5" ht="15.75" x14ac:dyDescent="0.2">
      <c r="A131" s="74" t="s">
        <v>2280</v>
      </c>
      <c r="B131" s="74">
        <v>399611.55599999998</v>
      </c>
      <c r="C131" s="74" t="s">
        <v>2281</v>
      </c>
      <c r="D131" s="2">
        <v>45030</v>
      </c>
      <c r="E131" s="30">
        <v>902.44</v>
      </c>
    </row>
    <row r="132" spans="1:5" ht="15.75" x14ac:dyDescent="0.2">
      <c r="A132" s="74" t="s">
        <v>2282</v>
      </c>
      <c r="B132" s="74">
        <v>399612.55599999998</v>
      </c>
      <c r="C132" s="74" t="s">
        <v>2283</v>
      </c>
      <c r="D132" s="2">
        <v>45031</v>
      </c>
      <c r="E132" s="30">
        <v>902.42</v>
      </c>
    </row>
    <row r="133" spans="1:5" ht="15.75" x14ac:dyDescent="0.2">
      <c r="A133" s="74" t="s">
        <v>2284</v>
      </c>
      <c r="B133" s="74">
        <v>399613.55599999998</v>
      </c>
      <c r="C133" s="74" t="s">
        <v>2285</v>
      </c>
      <c r="D133" s="2">
        <v>45032</v>
      </c>
      <c r="E133" s="30">
        <v>902.69</v>
      </c>
    </row>
    <row r="134" spans="1:5" ht="15.75" x14ac:dyDescent="0.2">
      <c r="A134" s="74" t="s">
        <v>2286</v>
      </c>
      <c r="B134" s="74">
        <v>399614.55599999998</v>
      </c>
      <c r="C134" s="74" t="s">
        <v>2287</v>
      </c>
      <c r="D134" s="2">
        <v>45033</v>
      </c>
      <c r="E134" s="30">
        <v>902.7</v>
      </c>
    </row>
    <row r="135" spans="1:5" ht="15.75" x14ac:dyDescent="0.2">
      <c r="A135" s="74" t="s">
        <v>2288</v>
      </c>
      <c r="B135" s="74">
        <v>399615.55599999998</v>
      </c>
      <c r="C135" s="74" t="s">
        <v>2289</v>
      </c>
      <c r="D135" s="2">
        <v>45034</v>
      </c>
      <c r="E135" s="30">
        <v>902.65</v>
      </c>
    </row>
    <row r="136" spans="1:5" ht="15.75" x14ac:dyDescent="0.2">
      <c r="A136" s="74" t="s">
        <v>2290</v>
      </c>
      <c r="B136" s="74">
        <v>399616.55599999998</v>
      </c>
      <c r="C136" s="74" t="s">
        <v>2291</v>
      </c>
      <c r="D136" s="2">
        <v>45035</v>
      </c>
      <c r="E136" s="30">
        <v>902.64</v>
      </c>
    </row>
    <row r="137" spans="1:5" ht="15.75" x14ac:dyDescent="0.2">
      <c r="A137" s="74" t="s">
        <v>2292</v>
      </c>
      <c r="B137" s="74">
        <v>399617.55599999998</v>
      </c>
      <c r="C137" s="74" t="s">
        <v>2293</v>
      </c>
      <c r="D137" s="2">
        <v>45036</v>
      </c>
      <c r="E137" s="30">
        <v>902.62</v>
      </c>
    </row>
    <row r="138" spans="1:5" ht="15.75" x14ac:dyDescent="0.2">
      <c r="A138" s="74" t="s">
        <v>2294</v>
      </c>
      <c r="B138" s="74">
        <v>399618.55599999998</v>
      </c>
      <c r="C138" s="74" t="s">
        <v>2295</v>
      </c>
      <c r="D138" s="2">
        <v>45037</v>
      </c>
      <c r="E138" s="30">
        <v>902.6</v>
      </c>
    </row>
    <row r="139" spans="1:5" ht="15.75" x14ac:dyDescent="0.2">
      <c r="A139" s="74" t="s">
        <v>2296</v>
      </c>
      <c r="B139" s="74">
        <v>399619.55599999998</v>
      </c>
      <c r="C139" s="74" t="s">
        <v>2297</v>
      </c>
      <c r="D139" s="2">
        <v>45038</v>
      </c>
      <c r="E139" s="30">
        <v>902.57</v>
      </c>
    </row>
    <row r="140" spans="1:5" ht="15.75" x14ac:dyDescent="0.2">
      <c r="A140" s="74" t="s">
        <v>2298</v>
      </c>
      <c r="B140" s="74">
        <v>399620.55599999998</v>
      </c>
      <c r="C140" s="74" t="s">
        <v>2299</v>
      </c>
      <c r="D140" s="2">
        <v>45039</v>
      </c>
      <c r="E140" s="30">
        <v>902.51</v>
      </c>
    </row>
    <row r="141" spans="1:5" ht="15.75" x14ac:dyDescent="0.2">
      <c r="A141" s="74" t="s">
        <v>2300</v>
      </c>
      <c r="B141" s="74">
        <v>399621.55599999998</v>
      </c>
      <c r="C141" s="74" t="s">
        <v>2301</v>
      </c>
      <c r="D141" s="2">
        <v>45040</v>
      </c>
      <c r="E141" s="30">
        <v>902.42</v>
      </c>
    </row>
    <row r="142" spans="1:5" ht="15.75" x14ac:dyDescent="0.2">
      <c r="A142" s="74" t="s">
        <v>2302</v>
      </c>
      <c r="B142" s="74">
        <v>399622.55599999998</v>
      </c>
      <c r="C142" s="74" t="s">
        <v>2303</v>
      </c>
      <c r="D142" s="2">
        <v>45041</v>
      </c>
      <c r="E142" s="30">
        <v>902.37</v>
      </c>
    </row>
    <row r="143" spans="1:5" ht="15.75" x14ac:dyDescent="0.2">
      <c r="A143" s="74" t="s">
        <v>2304</v>
      </c>
      <c r="B143" s="74">
        <v>399623.55599999998</v>
      </c>
      <c r="C143" s="74" t="s">
        <v>2305</v>
      </c>
      <c r="D143" s="2">
        <v>45042</v>
      </c>
      <c r="E143" s="30">
        <v>902.49</v>
      </c>
    </row>
    <row r="144" spans="1:5" ht="15.75" x14ac:dyDescent="0.2">
      <c r="A144" s="74" t="s">
        <v>2306</v>
      </c>
      <c r="B144" s="74">
        <v>399624.55599999998</v>
      </c>
      <c r="C144" s="74" t="s">
        <v>2307</v>
      </c>
      <c r="D144" s="2">
        <v>45043</v>
      </c>
      <c r="E144" s="30">
        <v>902.52</v>
      </c>
    </row>
    <row r="145" spans="1:5" ht="15.75" x14ac:dyDescent="0.2">
      <c r="A145" s="74" t="s">
        <v>2308</v>
      </c>
      <c r="B145" s="74">
        <v>399625.55599999998</v>
      </c>
      <c r="C145" s="74" t="s">
        <v>2309</v>
      </c>
      <c r="D145" s="2">
        <v>45044</v>
      </c>
      <c r="E145" s="30">
        <v>902.49</v>
      </c>
    </row>
    <row r="146" spans="1:5" ht="15.75" x14ac:dyDescent="0.2">
      <c r="A146" s="74" t="s">
        <v>2310</v>
      </c>
      <c r="B146" s="74">
        <v>399626.55599999998</v>
      </c>
      <c r="C146" s="74" t="s">
        <v>2311</v>
      </c>
      <c r="D146" s="2">
        <v>45045</v>
      </c>
      <c r="E146" s="30">
        <v>902.46</v>
      </c>
    </row>
    <row r="147" spans="1:5" ht="15.75" x14ac:dyDescent="0.2">
      <c r="A147" s="74" t="s">
        <v>2312</v>
      </c>
      <c r="B147" s="74">
        <v>399627.55599999998</v>
      </c>
      <c r="C147" s="74" t="s">
        <v>2313</v>
      </c>
      <c r="D147" s="2">
        <v>45046</v>
      </c>
      <c r="E147" s="30">
        <v>902.64</v>
      </c>
    </row>
    <row r="148" spans="1:5" ht="15.75" x14ac:dyDescent="0.2">
      <c r="A148" s="74" t="s">
        <v>2314</v>
      </c>
      <c r="B148" s="74">
        <v>399628.55599999998</v>
      </c>
      <c r="C148" s="74" t="s">
        <v>2315</v>
      </c>
      <c r="D148" s="2">
        <v>45047</v>
      </c>
      <c r="E148" s="30">
        <v>902.65</v>
      </c>
    </row>
    <row r="149" spans="1:5" ht="15.75" x14ac:dyDescent="0.2">
      <c r="A149" s="74" t="s">
        <v>2316</v>
      </c>
      <c r="B149" s="74">
        <v>399629.55599999998</v>
      </c>
      <c r="C149" s="74" t="s">
        <v>2317</v>
      </c>
      <c r="D149" s="2">
        <v>45048</v>
      </c>
      <c r="E149" s="30">
        <v>902.56</v>
      </c>
    </row>
    <row r="150" spans="1:5" ht="15.75" x14ac:dyDescent="0.2">
      <c r="A150" s="74" t="s">
        <v>2318</v>
      </c>
      <c r="B150" s="74">
        <v>399630.55599999998</v>
      </c>
      <c r="C150" s="74" t="s">
        <v>2319</v>
      </c>
      <c r="D150" s="2">
        <v>45049</v>
      </c>
      <c r="E150" s="30">
        <v>902.54</v>
      </c>
    </row>
    <row r="151" spans="1:5" ht="15.75" x14ac:dyDescent="0.2">
      <c r="A151" s="74" t="s">
        <v>2320</v>
      </c>
      <c r="B151" s="74">
        <v>399631.55599999998</v>
      </c>
      <c r="C151" s="74" t="s">
        <v>2321</v>
      </c>
      <c r="D151" s="2">
        <v>45050</v>
      </c>
      <c r="E151" s="30">
        <v>902.46</v>
      </c>
    </row>
    <row r="152" spans="1:5" ht="15.75" x14ac:dyDescent="0.2">
      <c r="A152" s="74" t="s">
        <v>2322</v>
      </c>
      <c r="B152" s="74">
        <v>399632.55599999998</v>
      </c>
      <c r="C152" s="74" t="s">
        <v>2323</v>
      </c>
      <c r="D152" s="2">
        <v>45051</v>
      </c>
      <c r="E152" s="30">
        <v>902.43</v>
      </c>
    </row>
    <row r="153" spans="1:5" ht="15.75" x14ac:dyDescent="0.2">
      <c r="A153" s="74" t="s">
        <v>2324</v>
      </c>
      <c r="B153" s="74">
        <v>399633.55599999998</v>
      </c>
      <c r="C153" s="74" t="s">
        <v>2325</v>
      </c>
      <c r="D153" s="2">
        <v>45052</v>
      </c>
      <c r="E153" s="30">
        <v>902.39</v>
      </c>
    </row>
    <row r="154" spans="1:5" ht="15.75" x14ac:dyDescent="0.2">
      <c r="A154" s="74" t="s">
        <v>2326</v>
      </c>
      <c r="B154" s="74">
        <v>399634.55599999998</v>
      </c>
      <c r="C154" s="74" t="s">
        <v>2327</v>
      </c>
      <c r="D154" s="2">
        <v>45053</v>
      </c>
      <c r="E154" s="30">
        <v>902.37</v>
      </c>
    </row>
    <row r="155" spans="1:5" ht="15.75" x14ac:dyDescent="0.2">
      <c r="A155" s="74" t="s">
        <v>2328</v>
      </c>
      <c r="B155" s="74">
        <v>399635.55599999998</v>
      </c>
      <c r="C155" s="74" t="s">
        <v>2329</v>
      </c>
      <c r="D155" s="2">
        <v>45054</v>
      </c>
      <c r="E155" s="30">
        <v>902.37</v>
      </c>
    </row>
    <row r="156" spans="1:5" ht="15.75" x14ac:dyDescent="0.2">
      <c r="A156" s="74" t="s">
        <v>2330</v>
      </c>
      <c r="B156" s="74">
        <v>399636.55599999998</v>
      </c>
      <c r="C156" s="74" t="s">
        <v>2331</v>
      </c>
      <c r="D156" s="2">
        <v>45055</v>
      </c>
      <c r="E156" s="30">
        <v>902.15</v>
      </c>
    </row>
    <row r="157" spans="1:5" ht="15.75" x14ac:dyDescent="0.2">
      <c r="A157" s="74" t="s">
        <v>2332</v>
      </c>
      <c r="B157" s="74">
        <v>399637.55599999998</v>
      </c>
      <c r="C157" s="74" t="s">
        <v>2333</v>
      </c>
      <c r="D157" s="2">
        <v>45056</v>
      </c>
      <c r="E157" s="30">
        <v>902.14</v>
      </c>
    </row>
    <row r="158" spans="1:5" ht="15.75" x14ac:dyDescent="0.2">
      <c r="A158" s="74" t="s">
        <v>2334</v>
      </c>
      <c r="B158" s="74">
        <v>399638.55599999998</v>
      </c>
      <c r="C158" s="74" t="s">
        <v>2335</v>
      </c>
      <c r="D158" s="2">
        <v>45057</v>
      </c>
      <c r="E158" s="30">
        <v>902.28</v>
      </c>
    </row>
    <row r="159" spans="1:5" ht="15.75" x14ac:dyDescent="0.2">
      <c r="A159" s="74" t="s">
        <v>2336</v>
      </c>
      <c r="B159" s="74">
        <v>399639.55599999998</v>
      </c>
      <c r="C159" s="74" t="s">
        <v>2337</v>
      </c>
      <c r="D159" s="2">
        <v>45058</v>
      </c>
      <c r="E159" s="30"/>
    </row>
    <row r="160" spans="1:5" ht="15.75" x14ac:dyDescent="0.2">
      <c r="A160" s="74" t="s">
        <v>2338</v>
      </c>
      <c r="B160" s="74">
        <v>399640.55599999998</v>
      </c>
      <c r="C160" s="74" t="s">
        <v>2339</v>
      </c>
      <c r="D160" s="2">
        <v>45059</v>
      </c>
      <c r="E160" s="30">
        <v>902.66</v>
      </c>
    </row>
    <row r="161" spans="1:5" ht="15.75" x14ac:dyDescent="0.2">
      <c r="A161" s="74" t="s">
        <v>2340</v>
      </c>
      <c r="B161" s="74">
        <v>399641.55599999998</v>
      </c>
      <c r="C161" s="74" t="s">
        <v>2341</v>
      </c>
      <c r="D161" s="2">
        <v>45060</v>
      </c>
      <c r="E161" s="30">
        <v>902.62</v>
      </c>
    </row>
    <row r="162" spans="1:5" ht="15.75" x14ac:dyDescent="0.2">
      <c r="A162" s="74" t="s">
        <v>2342</v>
      </c>
      <c r="B162" s="74">
        <v>399642.55599999998</v>
      </c>
      <c r="C162" s="74" t="s">
        <v>2343</v>
      </c>
      <c r="D162" s="2">
        <v>45061</v>
      </c>
      <c r="E162" s="30">
        <v>902.58</v>
      </c>
    </row>
    <row r="163" spans="1:5" ht="15.75" x14ac:dyDescent="0.2">
      <c r="A163" s="74" t="s">
        <v>2344</v>
      </c>
      <c r="B163" s="74">
        <v>399643.55599999998</v>
      </c>
      <c r="C163" s="74" t="s">
        <v>2345</v>
      </c>
      <c r="D163" s="2">
        <v>45062</v>
      </c>
      <c r="E163" s="30">
        <v>902.55</v>
      </c>
    </row>
    <row r="164" spans="1:5" ht="15.75" x14ac:dyDescent="0.2">
      <c r="A164" s="74" t="s">
        <v>2346</v>
      </c>
      <c r="B164" s="74">
        <v>399644.55599999998</v>
      </c>
      <c r="C164" s="74" t="s">
        <v>2347</v>
      </c>
      <c r="D164" s="2">
        <v>45063</v>
      </c>
      <c r="E164" s="30">
        <v>902.47</v>
      </c>
    </row>
    <row r="165" spans="1:5" ht="15.75" x14ac:dyDescent="0.2">
      <c r="A165" s="74" t="s">
        <v>2348</v>
      </c>
      <c r="B165" s="74">
        <v>399645.55599999998</v>
      </c>
      <c r="C165" s="74" t="s">
        <v>2349</v>
      </c>
      <c r="D165" s="2">
        <v>45064</v>
      </c>
      <c r="E165" s="30">
        <v>902.41</v>
      </c>
    </row>
    <row r="166" spans="1:5" ht="15.75" x14ac:dyDescent="0.2">
      <c r="A166" s="74" t="s">
        <v>2350</v>
      </c>
      <c r="B166" s="74">
        <v>399646.55599999998</v>
      </c>
      <c r="C166" s="74" t="s">
        <v>2351</v>
      </c>
      <c r="D166" s="2">
        <v>45065</v>
      </c>
      <c r="E166" s="30">
        <v>902.51</v>
      </c>
    </row>
    <row r="167" spans="1:5" ht="15.75" x14ac:dyDescent="0.2">
      <c r="A167" s="74" t="s">
        <v>2352</v>
      </c>
      <c r="B167" s="74">
        <v>399647.55599999998</v>
      </c>
      <c r="C167" s="74" t="s">
        <v>2353</v>
      </c>
      <c r="D167" s="2">
        <v>45066</v>
      </c>
      <c r="E167" s="30">
        <v>902.6</v>
      </c>
    </row>
    <row r="168" spans="1:5" ht="15.75" x14ac:dyDescent="0.2">
      <c r="A168" s="74" t="s">
        <v>2354</v>
      </c>
      <c r="B168" s="74">
        <v>399648.55599999998</v>
      </c>
      <c r="C168" s="74" t="s">
        <v>2355</v>
      </c>
      <c r="D168" s="2">
        <v>45067</v>
      </c>
      <c r="E168" s="30">
        <v>902.87</v>
      </c>
    </row>
    <row r="169" spans="1:5" ht="15.75" x14ac:dyDescent="0.2">
      <c r="A169" s="74" t="s">
        <v>2356</v>
      </c>
      <c r="B169" s="74">
        <v>399649.55599999998</v>
      </c>
      <c r="C169" s="74" t="s">
        <v>2357</v>
      </c>
      <c r="D169" s="2">
        <v>45068</v>
      </c>
      <c r="E169" s="30">
        <v>902.93</v>
      </c>
    </row>
    <row r="170" spans="1:5" ht="15.75" x14ac:dyDescent="0.2">
      <c r="A170" s="74" t="s">
        <v>2358</v>
      </c>
      <c r="B170" s="74">
        <v>399650.55599999998</v>
      </c>
      <c r="C170" s="74" t="s">
        <v>2359</v>
      </c>
      <c r="D170" s="2">
        <v>45069</v>
      </c>
      <c r="E170" s="30">
        <v>902.92</v>
      </c>
    </row>
    <row r="171" spans="1:5" ht="15.75" x14ac:dyDescent="0.2">
      <c r="A171" s="74" t="s">
        <v>2360</v>
      </c>
      <c r="B171" s="74">
        <v>399651.55599999998</v>
      </c>
      <c r="C171" s="74" t="s">
        <v>2361</v>
      </c>
      <c r="D171" s="2">
        <v>45070</v>
      </c>
      <c r="E171" s="30">
        <v>902.83</v>
      </c>
    </row>
    <row r="172" spans="1:5" ht="15.75" x14ac:dyDescent="0.2">
      <c r="A172" s="74" t="s">
        <v>2362</v>
      </c>
      <c r="B172" s="74">
        <v>399652.55599999998</v>
      </c>
      <c r="C172" s="74" t="s">
        <v>2363</v>
      </c>
      <c r="D172" s="2">
        <v>45071</v>
      </c>
      <c r="E172" s="30">
        <v>902.75</v>
      </c>
    </row>
    <row r="173" spans="1:5" ht="15.75" x14ac:dyDescent="0.2">
      <c r="A173" s="74" t="s">
        <v>2364</v>
      </c>
      <c r="B173" s="74">
        <v>399653.55599999998</v>
      </c>
      <c r="C173" s="74" t="s">
        <v>2365</v>
      </c>
      <c r="D173" s="2">
        <v>45072</v>
      </c>
      <c r="E173" s="30">
        <v>902.6</v>
      </c>
    </row>
    <row r="174" spans="1:5" ht="15.75" x14ac:dyDescent="0.2">
      <c r="A174" s="74" t="s">
        <v>2366</v>
      </c>
      <c r="B174" s="74">
        <v>399654.55599999998</v>
      </c>
      <c r="C174" s="74" t="s">
        <v>2367</v>
      </c>
      <c r="D174" s="2">
        <v>45073</v>
      </c>
      <c r="E174" s="30">
        <v>902.56</v>
      </c>
    </row>
    <row r="175" spans="1:5" ht="15.75" x14ac:dyDescent="0.2">
      <c r="A175" s="74" t="s">
        <v>2368</v>
      </c>
      <c r="B175" s="74">
        <v>399655.55599999998</v>
      </c>
      <c r="C175" s="74" t="s">
        <v>2369</v>
      </c>
      <c r="D175" s="2">
        <v>45074</v>
      </c>
      <c r="E175" s="30">
        <v>902.54</v>
      </c>
    </row>
    <row r="176" spans="1:5" ht="15.75" x14ac:dyDescent="0.2">
      <c r="A176" s="74" t="s">
        <v>2370</v>
      </c>
      <c r="B176" s="74">
        <v>399656.55599999998</v>
      </c>
      <c r="C176" s="74" t="s">
        <v>2371</v>
      </c>
      <c r="D176" s="2">
        <v>45075</v>
      </c>
      <c r="E176" s="30">
        <v>902.51</v>
      </c>
    </row>
    <row r="177" spans="1:5" ht="15.75" x14ac:dyDescent="0.2">
      <c r="A177" s="74" t="s">
        <v>2372</v>
      </c>
      <c r="B177" s="74">
        <v>399657.55599999998</v>
      </c>
      <c r="C177" s="74" t="s">
        <v>2373</v>
      </c>
      <c r="D177" s="2">
        <v>45076</v>
      </c>
      <c r="E177" s="30">
        <v>902.46</v>
      </c>
    </row>
    <row r="178" spans="1:5" ht="15.75" x14ac:dyDescent="0.2">
      <c r="A178" s="74" t="s">
        <v>2374</v>
      </c>
      <c r="B178" s="74">
        <v>399658.55599999998</v>
      </c>
      <c r="C178" s="74" t="s">
        <v>2375</v>
      </c>
      <c r="D178" s="2">
        <v>45077</v>
      </c>
      <c r="E178" s="30">
        <v>902.4</v>
      </c>
    </row>
    <row r="179" spans="1:5" ht="15.75" x14ac:dyDescent="0.2">
      <c r="A179" s="74" t="s">
        <v>2376</v>
      </c>
      <c r="B179" s="74">
        <v>399659.55599999998</v>
      </c>
      <c r="C179" s="74" t="s">
        <v>2377</v>
      </c>
      <c r="D179" s="2">
        <v>45078</v>
      </c>
      <c r="E179" s="30">
        <v>902.35</v>
      </c>
    </row>
    <row r="180" spans="1:5" ht="15.75" x14ac:dyDescent="0.2">
      <c r="A180" s="74" t="s">
        <v>2378</v>
      </c>
      <c r="B180" s="74">
        <v>399660.55599999998</v>
      </c>
      <c r="C180" s="74" t="s">
        <v>2379</v>
      </c>
      <c r="D180" s="2">
        <v>45079</v>
      </c>
      <c r="E180" s="30">
        <v>902.29</v>
      </c>
    </row>
    <row r="181" spans="1:5" ht="15.75" x14ac:dyDescent="0.2">
      <c r="A181" s="74" t="s">
        <v>2380</v>
      </c>
      <c r="B181" s="74">
        <v>399661.55599999998</v>
      </c>
      <c r="C181" s="74" t="s">
        <v>2381</v>
      </c>
      <c r="D181" s="2">
        <v>45080</v>
      </c>
      <c r="E181" s="30">
        <v>902.28</v>
      </c>
    </row>
    <row r="182" spans="1:5" ht="15.75" x14ac:dyDescent="0.2">
      <c r="A182" s="74" t="s">
        <v>2382</v>
      </c>
      <c r="B182" s="74">
        <v>399662.55599999998</v>
      </c>
      <c r="C182" s="74" t="s">
        <v>2383</v>
      </c>
      <c r="D182" s="2">
        <v>45081</v>
      </c>
      <c r="E182" s="30">
        <v>902.22</v>
      </c>
    </row>
    <row r="183" spans="1:5" ht="15.75" x14ac:dyDescent="0.2">
      <c r="A183" s="74" t="s">
        <v>2384</v>
      </c>
      <c r="B183" s="74">
        <v>399663.55599999998</v>
      </c>
      <c r="C183" s="74" t="s">
        <v>2385</v>
      </c>
      <c r="D183" s="2">
        <v>45082</v>
      </c>
      <c r="E183" s="30">
        <v>902.17</v>
      </c>
    </row>
    <row r="184" spans="1:5" ht="15.75" x14ac:dyDescent="0.2">
      <c r="A184" s="74" t="s">
        <v>2386</v>
      </c>
      <c r="B184" s="74">
        <v>399664.55599999998</v>
      </c>
      <c r="C184" s="74" t="s">
        <v>2387</v>
      </c>
      <c r="D184" s="2">
        <v>45083</v>
      </c>
      <c r="E184" s="30">
        <v>902.24</v>
      </c>
    </row>
    <row r="185" spans="1:5" ht="15.75" x14ac:dyDescent="0.2">
      <c r="A185" s="74" t="s">
        <v>2388</v>
      </c>
      <c r="B185" s="74">
        <v>399665.55599999998</v>
      </c>
      <c r="C185" s="74" t="s">
        <v>2389</v>
      </c>
      <c r="D185" s="2">
        <v>45084</v>
      </c>
      <c r="E185" s="30">
        <v>902.26</v>
      </c>
    </row>
    <row r="186" spans="1:5" ht="15.75" x14ac:dyDescent="0.2">
      <c r="A186" s="74" t="s">
        <v>2390</v>
      </c>
      <c r="B186" s="74">
        <v>399666.55599999998</v>
      </c>
      <c r="C186" s="74" t="s">
        <v>2391</v>
      </c>
      <c r="D186" s="2">
        <v>45085</v>
      </c>
      <c r="E186" s="30">
        <v>902.23</v>
      </c>
    </row>
    <row r="187" spans="1:5" ht="15.75" x14ac:dyDescent="0.2">
      <c r="A187" s="74" t="s">
        <v>2392</v>
      </c>
      <c r="B187" s="74">
        <v>399667.55599999998</v>
      </c>
      <c r="C187" s="74" t="s">
        <v>2393</v>
      </c>
      <c r="D187" s="2">
        <v>45086</v>
      </c>
      <c r="E187" s="30">
        <v>902.26</v>
      </c>
    </row>
    <row r="188" spans="1:5" ht="15.75" x14ac:dyDescent="0.2">
      <c r="A188" s="74" t="s">
        <v>2394</v>
      </c>
      <c r="B188" s="74">
        <v>399668.55599999998</v>
      </c>
      <c r="C188" s="74" t="s">
        <v>2395</v>
      </c>
      <c r="D188" s="2">
        <v>45087</v>
      </c>
      <c r="E188" s="30">
        <v>902.29</v>
      </c>
    </row>
    <row r="189" spans="1:5" ht="15.75" x14ac:dyDescent="0.2">
      <c r="A189" s="74" t="s">
        <v>2396</v>
      </c>
      <c r="B189" s="74">
        <v>399669.55599999998</v>
      </c>
      <c r="C189" s="74" t="s">
        <v>2397</v>
      </c>
      <c r="D189" s="2">
        <v>45088</v>
      </c>
      <c r="E189" s="30">
        <v>902.26</v>
      </c>
    </row>
    <row r="190" spans="1:5" ht="15.75" x14ac:dyDescent="0.2">
      <c r="A190" s="74" t="s">
        <v>2398</v>
      </c>
      <c r="B190" s="74">
        <v>399670.55599999998</v>
      </c>
      <c r="C190" s="74" t="s">
        <v>2399</v>
      </c>
      <c r="D190" s="2">
        <v>45089</v>
      </c>
      <c r="E190" s="30">
        <v>902.12</v>
      </c>
    </row>
    <row r="191" spans="1:5" ht="15.75" x14ac:dyDescent="0.2">
      <c r="A191" s="74" t="s">
        <v>2400</v>
      </c>
      <c r="B191" s="74">
        <v>399671.55599999998</v>
      </c>
      <c r="C191" s="74" t="s">
        <v>2401</v>
      </c>
      <c r="D191" s="2">
        <v>45090</v>
      </c>
      <c r="E191" s="30">
        <v>901.93</v>
      </c>
    </row>
    <row r="192" spans="1:5" ht="15.75" x14ac:dyDescent="0.2">
      <c r="A192" s="74" t="s">
        <v>2402</v>
      </c>
      <c r="B192" s="74">
        <v>399672.55599999998</v>
      </c>
      <c r="C192" s="74" t="s">
        <v>2403</v>
      </c>
      <c r="D192" s="2">
        <v>45091</v>
      </c>
      <c r="E192" s="30">
        <v>901.89</v>
      </c>
    </row>
    <row r="193" spans="1:5" ht="15.75" x14ac:dyDescent="0.2">
      <c r="A193" s="74" t="s">
        <v>2404</v>
      </c>
      <c r="B193" s="74">
        <v>399673.55599999998</v>
      </c>
      <c r="C193" s="74" t="s">
        <v>2405</v>
      </c>
      <c r="D193" s="2">
        <v>45092</v>
      </c>
      <c r="E193" s="30">
        <v>901.97</v>
      </c>
    </row>
    <row r="194" spans="1:5" ht="15.75" x14ac:dyDescent="0.2">
      <c r="A194" s="74" t="s">
        <v>2406</v>
      </c>
      <c r="B194" s="74">
        <v>399674.55599999998</v>
      </c>
      <c r="C194" s="74" t="s">
        <v>2407</v>
      </c>
      <c r="D194" s="2">
        <v>45093</v>
      </c>
      <c r="E194" s="30">
        <v>902.16</v>
      </c>
    </row>
    <row r="195" spans="1:5" ht="15.75" x14ac:dyDescent="0.2">
      <c r="A195" s="74" t="s">
        <v>2408</v>
      </c>
      <c r="B195" s="74">
        <v>399675.55599999998</v>
      </c>
      <c r="C195" s="74" t="s">
        <v>2409</v>
      </c>
      <c r="D195" s="2">
        <v>45094</v>
      </c>
      <c r="E195" s="30">
        <v>902.25</v>
      </c>
    </row>
    <row r="196" spans="1:5" ht="15.75" x14ac:dyDescent="0.2">
      <c r="A196" s="74" t="s">
        <v>2410</v>
      </c>
      <c r="B196" s="74">
        <v>399676.55599999998</v>
      </c>
      <c r="C196" s="74" t="s">
        <v>2411</v>
      </c>
      <c r="D196" s="2">
        <v>45095</v>
      </c>
      <c r="E196" s="30">
        <v>902.24</v>
      </c>
    </row>
    <row r="197" spans="1:5" ht="15.75" x14ac:dyDescent="0.2">
      <c r="A197" s="74" t="s">
        <v>2412</v>
      </c>
      <c r="B197" s="74">
        <v>399677.55599999998</v>
      </c>
      <c r="C197" s="74" t="s">
        <v>2413</v>
      </c>
      <c r="D197" s="2">
        <v>45096</v>
      </c>
      <c r="E197" s="30">
        <v>902.26</v>
      </c>
    </row>
    <row r="198" spans="1:5" ht="15.75" x14ac:dyDescent="0.2">
      <c r="A198" s="74" t="s">
        <v>2414</v>
      </c>
      <c r="B198" s="74">
        <v>399678.55599999998</v>
      </c>
      <c r="C198" s="74" t="s">
        <v>2415</v>
      </c>
      <c r="D198" s="2">
        <v>45097</v>
      </c>
      <c r="E198" s="30">
        <v>903.06</v>
      </c>
    </row>
    <row r="199" spans="1:5" ht="15.75" x14ac:dyDescent="0.2">
      <c r="A199" s="74" t="s">
        <v>2416</v>
      </c>
      <c r="B199" s="74">
        <v>399679.55599999998</v>
      </c>
      <c r="C199" s="74" t="s">
        <v>2417</v>
      </c>
      <c r="D199" s="2">
        <v>45098</v>
      </c>
      <c r="E199" s="30">
        <v>903.08</v>
      </c>
    </row>
    <row r="200" spans="1:5" ht="15.75" x14ac:dyDescent="0.2">
      <c r="A200" s="74" t="s">
        <v>2418</v>
      </c>
      <c r="B200" s="74">
        <v>399680.55599999998</v>
      </c>
      <c r="C200" s="74" t="s">
        <v>2419</v>
      </c>
      <c r="D200" s="2">
        <v>45099</v>
      </c>
      <c r="E200" s="30">
        <v>903.46</v>
      </c>
    </row>
    <row r="201" spans="1:5" ht="15.75" x14ac:dyDescent="0.2">
      <c r="A201" s="74" t="s">
        <v>2420</v>
      </c>
      <c r="B201" s="74">
        <v>399681.55599999998</v>
      </c>
      <c r="C201" s="74" t="s">
        <v>2421</v>
      </c>
      <c r="D201" s="2">
        <v>45100</v>
      </c>
      <c r="E201" s="30">
        <v>903.88</v>
      </c>
    </row>
    <row r="202" spans="1:5" ht="15.75" x14ac:dyDescent="0.2">
      <c r="A202" s="74" t="s">
        <v>2422</v>
      </c>
      <c r="B202" s="74">
        <v>399682.55599999998</v>
      </c>
      <c r="C202" s="74" t="s">
        <v>2423</v>
      </c>
      <c r="D202" s="2">
        <v>45101</v>
      </c>
      <c r="E202" s="30">
        <v>903.85</v>
      </c>
    </row>
    <row r="203" spans="1:5" ht="15.75" x14ac:dyDescent="0.2">
      <c r="A203" s="74" t="s">
        <v>2424</v>
      </c>
      <c r="B203" s="74">
        <v>399683.55599999998</v>
      </c>
      <c r="C203" s="74" t="s">
        <v>2425</v>
      </c>
      <c r="D203" s="2">
        <v>45102</v>
      </c>
      <c r="E203" s="30">
        <v>903.57</v>
      </c>
    </row>
    <row r="204" spans="1:5" ht="15.75" x14ac:dyDescent="0.2">
      <c r="A204" s="74" t="s">
        <v>2426</v>
      </c>
      <c r="B204" s="74">
        <v>399684.55599999998</v>
      </c>
      <c r="C204" s="74" t="s">
        <v>2427</v>
      </c>
      <c r="D204" s="2">
        <v>45103</v>
      </c>
      <c r="E204" s="30">
        <v>903.31</v>
      </c>
    </row>
    <row r="205" spans="1:5" ht="15.75" x14ac:dyDescent="0.2">
      <c r="A205" s="74" t="s">
        <v>2428</v>
      </c>
      <c r="B205" s="74">
        <v>399685.55599999998</v>
      </c>
      <c r="C205" s="74" t="s">
        <v>2429</v>
      </c>
      <c r="D205" s="2">
        <v>45104</v>
      </c>
      <c r="E205" s="30">
        <v>903.14</v>
      </c>
    </row>
    <row r="206" spans="1:5" ht="15.75" x14ac:dyDescent="0.2">
      <c r="A206" s="74" t="s">
        <v>2430</v>
      </c>
      <c r="B206" s="74">
        <v>399686.55599999998</v>
      </c>
      <c r="C206" s="74" t="s">
        <v>2431</v>
      </c>
      <c r="D206" s="2">
        <v>45105</v>
      </c>
      <c r="E206" s="30">
        <v>903.05</v>
      </c>
    </row>
    <row r="207" spans="1:5" ht="15.75" x14ac:dyDescent="0.2">
      <c r="A207" s="74" t="s">
        <v>2432</v>
      </c>
      <c r="B207" s="74">
        <v>399687.55599999998</v>
      </c>
      <c r="C207" s="74" t="s">
        <v>2433</v>
      </c>
      <c r="D207" s="2">
        <v>45106</v>
      </c>
      <c r="E207" s="30">
        <v>902.98</v>
      </c>
    </row>
    <row r="208" spans="1:5" ht="15.75" x14ac:dyDescent="0.2">
      <c r="A208" s="74" t="s">
        <v>2434</v>
      </c>
      <c r="B208" s="74">
        <v>399688.55599999998</v>
      </c>
      <c r="C208" s="74" t="s">
        <v>2435</v>
      </c>
      <c r="D208" s="2">
        <v>45107</v>
      </c>
      <c r="E208" s="30">
        <v>902.97</v>
      </c>
    </row>
    <row r="209" spans="1:5" ht="15.75" x14ac:dyDescent="0.2">
      <c r="A209" s="74" t="s">
        <v>2436</v>
      </c>
      <c r="B209" s="74">
        <v>399689.55599999998</v>
      </c>
      <c r="C209" s="74" t="s">
        <v>2437</v>
      </c>
      <c r="D209" s="2">
        <v>45108</v>
      </c>
      <c r="E209" s="30">
        <v>902.86</v>
      </c>
    </row>
    <row r="210" spans="1:5" ht="15.75" x14ac:dyDescent="0.2">
      <c r="A210" s="74" t="s">
        <v>2438</v>
      </c>
      <c r="B210" s="74">
        <v>399690.55599999998</v>
      </c>
      <c r="C210" s="74" t="s">
        <v>2439</v>
      </c>
      <c r="D210" s="2">
        <v>45109</v>
      </c>
      <c r="E210" s="30">
        <v>902.74</v>
      </c>
    </row>
    <row r="211" spans="1:5" ht="15.75" x14ac:dyDescent="0.2">
      <c r="A211" s="74" t="s">
        <v>2440</v>
      </c>
      <c r="B211" s="74">
        <v>399691.55599999998</v>
      </c>
      <c r="C211" s="74" t="s">
        <v>2441</v>
      </c>
      <c r="D211" s="2">
        <v>45110</v>
      </c>
      <c r="E211" s="30">
        <v>902.7</v>
      </c>
    </row>
    <row r="212" spans="1:5" ht="15.75" x14ac:dyDescent="0.2">
      <c r="A212" s="74" t="s">
        <v>2442</v>
      </c>
      <c r="B212" s="74">
        <v>399692.55599999998</v>
      </c>
      <c r="C212" s="74" t="s">
        <v>2443</v>
      </c>
      <c r="D212" s="2">
        <v>45111</v>
      </c>
      <c r="E212" s="30">
        <v>902.74</v>
      </c>
    </row>
    <row r="213" spans="1:5" ht="15.75" x14ac:dyDescent="0.2">
      <c r="A213" s="74" t="s">
        <v>2444</v>
      </c>
      <c r="B213" s="74">
        <v>399693.55599999998</v>
      </c>
      <c r="C213" s="74" t="s">
        <v>2445</v>
      </c>
      <c r="D213" s="2">
        <v>45112</v>
      </c>
      <c r="E213" s="30">
        <v>904.04</v>
      </c>
    </row>
    <row r="214" spans="1:5" ht="15.75" x14ac:dyDescent="0.2">
      <c r="A214" s="74" t="s">
        <v>2446</v>
      </c>
      <c r="B214" s="74">
        <v>399694.55599999998</v>
      </c>
      <c r="C214" s="74" t="s">
        <v>2447</v>
      </c>
      <c r="D214" s="2">
        <v>45113</v>
      </c>
      <c r="E214" s="30">
        <v>904.31</v>
      </c>
    </row>
    <row r="215" spans="1:5" ht="15.75" x14ac:dyDescent="0.2">
      <c r="A215" s="74" t="s">
        <v>2448</v>
      </c>
      <c r="B215" s="74">
        <v>399695.55599999998</v>
      </c>
      <c r="C215" s="74" t="s">
        <v>2449</v>
      </c>
      <c r="D215" s="2">
        <v>45114</v>
      </c>
      <c r="E215" s="30">
        <v>903.86</v>
      </c>
    </row>
    <row r="216" spans="1:5" ht="15.75" x14ac:dyDescent="0.2">
      <c r="A216" s="74" t="s">
        <v>2450</v>
      </c>
      <c r="B216" s="74">
        <v>399696.55599999998</v>
      </c>
      <c r="C216" s="74" t="s">
        <v>2451</v>
      </c>
      <c r="D216" s="2">
        <v>45115</v>
      </c>
      <c r="E216" s="30">
        <v>903.45</v>
      </c>
    </row>
    <row r="217" spans="1:5" ht="15.75" x14ac:dyDescent="0.2">
      <c r="A217" s="74" t="s">
        <v>2452</v>
      </c>
      <c r="B217" s="74">
        <v>399697.55599999998</v>
      </c>
      <c r="C217" s="74" t="s">
        <v>2453</v>
      </c>
      <c r="D217" s="2">
        <v>45116</v>
      </c>
      <c r="E217" s="30">
        <v>903.49</v>
      </c>
    </row>
    <row r="218" spans="1:5" ht="15.75" x14ac:dyDescent="0.2">
      <c r="A218" s="74" t="s">
        <v>2454</v>
      </c>
      <c r="B218" s="74">
        <v>399698.55599999998</v>
      </c>
      <c r="C218" s="74" t="s">
        <v>2455</v>
      </c>
      <c r="D218" s="2">
        <v>45117</v>
      </c>
      <c r="E218" s="30">
        <v>903.67</v>
      </c>
    </row>
    <row r="219" spans="1:5" ht="15.75" x14ac:dyDescent="0.2">
      <c r="A219" s="74" t="s">
        <v>2456</v>
      </c>
      <c r="B219" s="74">
        <v>399699.55599999998</v>
      </c>
      <c r="C219" s="74" t="s">
        <v>2457</v>
      </c>
      <c r="D219" s="2">
        <v>45118</v>
      </c>
      <c r="E219" s="30">
        <v>903.48</v>
      </c>
    </row>
    <row r="220" spans="1:5" ht="15.75" x14ac:dyDescent="0.2">
      <c r="A220" s="74" t="s">
        <v>2458</v>
      </c>
      <c r="B220" s="74">
        <v>399700.55599999998</v>
      </c>
      <c r="C220" s="74" t="s">
        <v>2459</v>
      </c>
      <c r="D220" s="2">
        <v>45119</v>
      </c>
      <c r="E220" s="30">
        <v>903.23</v>
      </c>
    </row>
    <row r="221" spans="1:5" ht="15.75" x14ac:dyDescent="0.2">
      <c r="A221" s="74" t="s">
        <v>2460</v>
      </c>
      <c r="B221" s="74">
        <v>399701.55599999998</v>
      </c>
      <c r="C221" s="74" t="s">
        <v>2461</v>
      </c>
      <c r="D221" s="2">
        <v>45120</v>
      </c>
      <c r="E221" s="30">
        <v>903.26</v>
      </c>
    </row>
    <row r="222" spans="1:5" ht="15.75" x14ac:dyDescent="0.2">
      <c r="A222" s="74" t="s">
        <v>2462</v>
      </c>
      <c r="B222" s="74">
        <v>399702.55599999998</v>
      </c>
      <c r="C222" s="74" t="s">
        <v>2463</v>
      </c>
      <c r="D222" s="2">
        <v>45121</v>
      </c>
      <c r="E222" s="30">
        <v>903.79</v>
      </c>
    </row>
    <row r="223" spans="1:5" ht="15.75" x14ac:dyDescent="0.2">
      <c r="A223" s="74" t="s">
        <v>2464</v>
      </c>
      <c r="B223" s="74">
        <v>399703.55599999998</v>
      </c>
      <c r="C223" s="74" t="s">
        <v>2465</v>
      </c>
      <c r="D223" s="2">
        <v>45122</v>
      </c>
      <c r="E223" s="30">
        <v>905.41</v>
      </c>
    </row>
    <row r="224" spans="1:5" ht="15.75" x14ac:dyDescent="0.2">
      <c r="A224" s="74" t="s">
        <v>2466</v>
      </c>
      <c r="B224" s="74">
        <v>399704.55599999998</v>
      </c>
      <c r="C224" s="74" t="s">
        <v>2467</v>
      </c>
      <c r="D224" s="2">
        <v>45123</v>
      </c>
      <c r="E224" s="30">
        <v>905.96</v>
      </c>
    </row>
    <row r="225" spans="1:5" ht="15.75" x14ac:dyDescent="0.2">
      <c r="A225" s="74" t="s">
        <v>2468</v>
      </c>
      <c r="B225" s="74">
        <v>399705.55599999998</v>
      </c>
      <c r="C225" s="74" t="s">
        <v>2469</v>
      </c>
      <c r="D225" s="2">
        <v>45124</v>
      </c>
      <c r="E225" s="30">
        <v>905.74</v>
      </c>
    </row>
    <row r="226" spans="1:5" ht="15.75" x14ac:dyDescent="0.2">
      <c r="A226" s="74" t="s">
        <v>2470</v>
      </c>
      <c r="B226" s="74">
        <v>399706.55599999998</v>
      </c>
      <c r="C226" s="74" t="s">
        <v>2471</v>
      </c>
      <c r="D226" s="2">
        <v>45125</v>
      </c>
      <c r="E226" s="30">
        <v>905.08</v>
      </c>
    </row>
    <row r="227" spans="1:5" ht="15.75" x14ac:dyDescent="0.2">
      <c r="A227" s="74" t="s">
        <v>2472</v>
      </c>
      <c r="B227" s="74">
        <v>399707.55599999998</v>
      </c>
      <c r="C227" s="74" t="s">
        <v>2473</v>
      </c>
      <c r="D227" s="2">
        <v>45126</v>
      </c>
      <c r="E227" s="30">
        <v>904.65</v>
      </c>
    </row>
    <row r="228" spans="1:5" ht="15.75" x14ac:dyDescent="0.2">
      <c r="A228" s="74" t="s">
        <v>2474</v>
      </c>
      <c r="B228" s="74">
        <v>399708.55599999998</v>
      </c>
      <c r="C228" s="74" t="s">
        <v>2475</v>
      </c>
      <c r="D228" s="2">
        <v>45127</v>
      </c>
      <c r="E228" s="30">
        <v>904.3</v>
      </c>
    </row>
    <row r="229" spans="1:5" ht="15.75" x14ac:dyDescent="0.2">
      <c r="A229" s="74" t="s">
        <v>2476</v>
      </c>
      <c r="B229" s="74">
        <v>399709.55599999998</v>
      </c>
      <c r="C229" s="74" t="s">
        <v>2477</v>
      </c>
      <c r="D229" s="2">
        <v>45128</v>
      </c>
      <c r="E229" s="30">
        <v>904.01</v>
      </c>
    </row>
    <row r="230" spans="1:5" ht="15.75" x14ac:dyDescent="0.2">
      <c r="A230" s="74" t="s">
        <v>2478</v>
      </c>
      <c r="B230" s="74">
        <v>399710.55599999998</v>
      </c>
      <c r="C230" s="74" t="s">
        <v>2479</v>
      </c>
      <c r="D230" s="2">
        <v>45129</v>
      </c>
      <c r="E230" s="30">
        <v>904.11</v>
      </c>
    </row>
    <row r="231" spans="1:5" ht="15.75" x14ac:dyDescent="0.2">
      <c r="A231" s="74" t="s">
        <v>2480</v>
      </c>
      <c r="B231" s="74">
        <v>399711.55599999998</v>
      </c>
      <c r="C231" s="74" t="s">
        <v>2481</v>
      </c>
      <c r="D231" s="2">
        <v>45130</v>
      </c>
      <c r="E231" s="30">
        <v>904.37</v>
      </c>
    </row>
    <row r="232" spans="1:5" ht="15.75" x14ac:dyDescent="0.2">
      <c r="A232" s="74" t="s">
        <v>2482</v>
      </c>
      <c r="B232" s="74">
        <v>399712.55599999998</v>
      </c>
      <c r="C232" s="74" t="s">
        <v>2483</v>
      </c>
      <c r="D232" s="2">
        <v>45131</v>
      </c>
      <c r="E232" s="30">
        <v>904.28</v>
      </c>
    </row>
    <row r="233" spans="1:5" ht="15.75" x14ac:dyDescent="0.2">
      <c r="A233" s="74" t="s">
        <v>2484</v>
      </c>
      <c r="B233" s="74">
        <v>399713.55599999998</v>
      </c>
      <c r="C233" s="74" t="s">
        <v>2485</v>
      </c>
      <c r="D233" s="2">
        <v>45132</v>
      </c>
      <c r="E233" s="30">
        <v>904.14</v>
      </c>
    </row>
    <row r="234" spans="1:5" ht="15.75" x14ac:dyDescent="0.2">
      <c r="A234" s="74" t="s">
        <v>2486</v>
      </c>
      <c r="B234" s="74">
        <v>399714.55599999998</v>
      </c>
      <c r="C234" s="74" t="s">
        <v>2487</v>
      </c>
      <c r="D234" s="2">
        <v>45133</v>
      </c>
      <c r="E234" s="30">
        <v>903.94</v>
      </c>
    </row>
    <row r="235" spans="1:5" ht="15.75" x14ac:dyDescent="0.2">
      <c r="A235" s="74" t="s">
        <v>2488</v>
      </c>
      <c r="B235" s="74">
        <v>399715.55599999998</v>
      </c>
      <c r="C235" s="74" t="s">
        <v>2489</v>
      </c>
      <c r="D235" s="2">
        <v>45134</v>
      </c>
      <c r="E235" s="30">
        <v>903.68</v>
      </c>
    </row>
    <row r="236" spans="1:5" ht="15.75" x14ac:dyDescent="0.2">
      <c r="A236" s="74" t="s">
        <v>2490</v>
      </c>
      <c r="B236" s="74">
        <v>399716.55599999998</v>
      </c>
      <c r="C236" s="74" t="s">
        <v>2491</v>
      </c>
      <c r="D236" s="2">
        <v>45135</v>
      </c>
      <c r="E236" s="30">
        <v>904.05</v>
      </c>
    </row>
    <row r="237" spans="1:5" ht="15.75" x14ac:dyDescent="0.2">
      <c r="A237" s="74" t="s">
        <v>2492</v>
      </c>
      <c r="B237" s="74">
        <v>399717.55599999998</v>
      </c>
      <c r="C237" s="74" t="s">
        <v>2493</v>
      </c>
      <c r="D237" s="2">
        <v>45136</v>
      </c>
      <c r="E237" s="30">
        <v>904.7</v>
      </c>
    </row>
    <row r="238" spans="1:5" ht="15.75" x14ac:dyDescent="0.2">
      <c r="A238" s="74" t="s">
        <v>2494</v>
      </c>
      <c r="B238" s="74">
        <v>399718.55599999998</v>
      </c>
      <c r="C238" s="74" t="s">
        <v>2495</v>
      </c>
      <c r="D238" s="2">
        <v>45137</v>
      </c>
      <c r="E238" s="30">
        <v>904.9</v>
      </c>
    </row>
    <row r="239" spans="1:5" ht="15.75" x14ac:dyDescent="0.2">
      <c r="A239" s="74" t="s">
        <v>2496</v>
      </c>
      <c r="B239" s="74">
        <v>399719.55599999998</v>
      </c>
      <c r="C239" s="74" t="s">
        <v>2497</v>
      </c>
      <c r="D239" s="2">
        <v>45138</v>
      </c>
      <c r="E239" s="30">
        <v>904.76</v>
      </c>
    </row>
    <row r="240" spans="1:5" ht="15.75" x14ac:dyDescent="0.2">
      <c r="A240" s="74" t="s">
        <v>2498</v>
      </c>
      <c r="B240" s="74">
        <v>399720.55599999998</v>
      </c>
      <c r="C240" s="74" t="s">
        <v>2499</v>
      </c>
      <c r="D240" s="2">
        <v>45139</v>
      </c>
      <c r="E240" s="30">
        <v>904.5</v>
      </c>
    </row>
    <row r="241" spans="1:5" ht="15.75" x14ac:dyDescent="0.2">
      <c r="A241" s="74" t="s">
        <v>2500</v>
      </c>
      <c r="B241" s="74">
        <v>399721.55599999998</v>
      </c>
      <c r="C241" s="74" t="s">
        <v>2501</v>
      </c>
      <c r="D241" s="2">
        <v>45140</v>
      </c>
      <c r="E241" s="30">
        <v>904.36</v>
      </c>
    </row>
    <row r="242" spans="1:5" ht="15.75" x14ac:dyDescent="0.2">
      <c r="A242" s="74" t="s">
        <v>2502</v>
      </c>
      <c r="B242" s="74">
        <v>399722.55599999998</v>
      </c>
      <c r="C242" s="74" t="s">
        <v>2503</v>
      </c>
      <c r="D242" s="2">
        <v>45141</v>
      </c>
      <c r="E242" s="30">
        <v>904.66499999999996</v>
      </c>
    </row>
    <row r="243" spans="1:5" ht="15.75" x14ac:dyDescent="0.2">
      <c r="A243" s="74" t="s">
        <v>2504</v>
      </c>
      <c r="B243" s="74">
        <v>399723.55599999998</v>
      </c>
      <c r="C243" s="74" t="s">
        <v>2505</v>
      </c>
      <c r="D243" s="2">
        <v>45142</v>
      </c>
      <c r="E243" s="30">
        <v>904.85400000000004</v>
      </c>
    </row>
    <row r="244" spans="1:5" ht="15.75" x14ac:dyDescent="0.2">
      <c r="A244" s="74" t="s">
        <v>2506</v>
      </c>
      <c r="B244" s="74">
        <v>399724.55599999998</v>
      </c>
      <c r="C244" s="74" t="s">
        <v>2507</v>
      </c>
      <c r="D244" s="2">
        <v>45143</v>
      </c>
      <c r="E244" s="30">
        <v>905.05200000000002</v>
      </c>
    </row>
    <row r="245" spans="1:5" ht="15.75" x14ac:dyDescent="0.2">
      <c r="A245" s="74" t="s">
        <v>2508</v>
      </c>
      <c r="B245" s="74">
        <v>399725.55599999998</v>
      </c>
      <c r="C245" s="74" t="s">
        <v>2509</v>
      </c>
      <c r="D245" s="2">
        <v>45144</v>
      </c>
      <c r="E245" s="30">
        <v>905.56100000000004</v>
      </c>
    </row>
    <row r="246" spans="1:5" ht="15.75" x14ac:dyDescent="0.2">
      <c r="A246" s="74" t="s">
        <v>2510</v>
      </c>
      <c r="B246" s="74">
        <v>399726.55599999998</v>
      </c>
      <c r="C246" s="74" t="s">
        <v>2511</v>
      </c>
      <c r="D246" s="2">
        <v>45145</v>
      </c>
      <c r="E246" s="30">
        <v>905.86199999999997</v>
      </c>
    </row>
    <row r="247" spans="1:5" ht="15.75" x14ac:dyDescent="0.2">
      <c r="A247" s="74" t="s">
        <v>2512</v>
      </c>
      <c r="B247" s="74">
        <v>399727.55599999998</v>
      </c>
      <c r="C247" s="74" t="s">
        <v>2513</v>
      </c>
      <c r="D247" s="2">
        <v>45146</v>
      </c>
      <c r="E247" s="30">
        <v>905.84799999999996</v>
      </c>
    </row>
    <row r="248" spans="1:5" ht="15.75" x14ac:dyDescent="0.2">
      <c r="A248" s="74" t="s">
        <v>2514</v>
      </c>
      <c r="B248" s="74">
        <v>399728.55599999998</v>
      </c>
      <c r="C248" s="74" t="s">
        <v>2515</v>
      </c>
      <c r="D248" s="2">
        <v>45147</v>
      </c>
      <c r="E248" s="30">
        <v>905.70299999999997</v>
      </c>
    </row>
    <row r="249" spans="1:5" ht="15.75" x14ac:dyDescent="0.2">
      <c r="A249" s="74" t="s">
        <v>2516</v>
      </c>
      <c r="B249" s="74">
        <v>399729.55599999998</v>
      </c>
      <c r="C249" s="74" t="s">
        <v>2517</v>
      </c>
      <c r="D249" s="2">
        <v>45148</v>
      </c>
      <c r="E249" s="63"/>
    </row>
    <row r="250" spans="1:5" ht="15.75" x14ac:dyDescent="0.2">
      <c r="A250" s="74" t="s">
        <v>2518</v>
      </c>
      <c r="B250" s="74">
        <v>399730.55599999998</v>
      </c>
      <c r="C250" s="74" t="s">
        <v>2519</v>
      </c>
      <c r="D250" s="2">
        <v>45149</v>
      </c>
      <c r="E250" s="30">
        <v>905.26</v>
      </c>
    </row>
    <row r="251" spans="1:5" ht="15.75" x14ac:dyDescent="0.2">
      <c r="A251" s="74" t="s">
        <v>2520</v>
      </c>
      <c r="B251" s="74">
        <v>399731.55599999998</v>
      </c>
      <c r="C251" s="74" t="s">
        <v>2521</v>
      </c>
      <c r="D251" s="2">
        <v>45150</v>
      </c>
      <c r="E251" s="30">
        <v>905.08</v>
      </c>
    </row>
    <row r="252" spans="1:5" ht="15.75" x14ac:dyDescent="0.2">
      <c r="A252" s="74" t="s">
        <v>2522</v>
      </c>
      <c r="B252" s="74">
        <v>399732.55599999998</v>
      </c>
      <c r="C252" s="74" t="s">
        <v>2523</v>
      </c>
      <c r="D252" s="2">
        <v>45151</v>
      </c>
      <c r="E252" s="30">
        <v>905.20299999999997</v>
      </c>
    </row>
    <row r="253" spans="1:5" ht="15.75" x14ac:dyDescent="0.2">
      <c r="A253" s="74" t="s">
        <v>2524</v>
      </c>
      <c r="B253" s="74">
        <v>399733.55599999998</v>
      </c>
      <c r="C253" s="74" t="s">
        <v>2525</v>
      </c>
      <c r="D253" s="2">
        <v>45152</v>
      </c>
      <c r="E253" s="30">
        <v>905.05200000000002</v>
      </c>
    </row>
    <row r="254" spans="1:5" ht="15.75" x14ac:dyDescent="0.2">
      <c r="A254" s="74" t="s">
        <v>2526</v>
      </c>
      <c r="B254" s="74">
        <v>399734.55599999998</v>
      </c>
      <c r="C254" s="74" t="s">
        <v>2527</v>
      </c>
      <c r="D254" s="2">
        <v>45153</v>
      </c>
      <c r="E254" s="50">
        <v>904.81100000000004</v>
      </c>
    </row>
    <row r="255" spans="1:5" ht="15.75" x14ac:dyDescent="0.2">
      <c r="A255" s="74" t="s">
        <v>2528</v>
      </c>
      <c r="B255" s="74">
        <v>399735.55599999998</v>
      </c>
      <c r="C255" s="74" t="s">
        <v>2529</v>
      </c>
      <c r="D255" s="2">
        <v>45154</v>
      </c>
      <c r="E255" s="30">
        <v>904.58900000000006</v>
      </c>
    </row>
    <row r="256" spans="1:5" ht="15.75" x14ac:dyDescent="0.2">
      <c r="A256" s="74" t="s">
        <v>2530</v>
      </c>
      <c r="B256" s="74">
        <v>399736.55599999998</v>
      </c>
      <c r="C256" s="74" t="s">
        <v>2531</v>
      </c>
      <c r="D256" s="2">
        <v>45155</v>
      </c>
      <c r="E256" s="30">
        <v>904.41600000000005</v>
      </c>
    </row>
    <row r="257" spans="1:5" ht="15.75" x14ac:dyDescent="0.2">
      <c r="A257" s="74" t="s">
        <v>2532</v>
      </c>
      <c r="B257" s="74">
        <v>399737.55599999998</v>
      </c>
      <c r="C257" s="74" t="s">
        <v>2533</v>
      </c>
      <c r="D257" s="2">
        <v>45156</v>
      </c>
      <c r="E257" s="30">
        <v>904.23800000000006</v>
      </c>
    </row>
    <row r="258" spans="1:5" ht="15.75" x14ac:dyDescent="0.2">
      <c r="A258" s="74" t="s">
        <v>2534</v>
      </c>
      <c r="B258" s="74">
        <v>399738.55599999998</v>
      </c>
      <c r="C258" s="74" t="s">
        <v>2535</v>
      </c>
      <c r="D258" s="2">
        <v>45157</v>
      </c>
      <c r="E258" s="30">
        <v>905.07299999999998</v>
      </c>
    </row>
    <row r="259" spans="1:5" ht="15.75" x14ac:dyDescent="0.2">
      <c r="A259" s="74" t="s">
        <v>2536</v>
      </c>
      <c r="B259" s="74">
        <v>399739.55599999998</v>
      </c>
      <c r="C259" s="74" t="s">
        <v>2537</v>
      </c>
      <c r="D259" s="2">
        <v>45158</v>
      </c>
      <c r="E259" s="30">
        <v>905.822</v>
      </c>
    </row>
    <row r="260" spans="1:5" ht="15.75" x14ac:dyDescent="0.2">
      <c r="A260" s="74" t="s">
        <v>2538</v>
      </c>
      <c r="B260" s="74">
        <v>399740.55599999998</v>
      </c>
      <c r="C260" s="74" t="s">
        <v>2539</v>
      </c>
      <c r="D260" s="2">
        <v>45159</v>
      </c>
      <c r="E260" s="30">
        <v>906.10500000000002</v>
      </c>
    </row>
    <row r="261" spans="1:5" ht="15.75" x14ac:dyDescent="0.2">
      <c r="A261" s="74" t="s">
        <v>2540</v>
      </c>
      <c r="B261" s="74">
        <v>399741.55599999998</v>
      </c>
      <c r="C261" s="74" t="s">
        <v>2541</v>
      </c>
      <c r="D261" s="2">
        <v>45160</v>
      </c>
      <c r="E261" s="30">
        <v>905.97400000000005</v>
      </c>
    </row>
    <row r="262" spans="1:5" ht="15.75" x14ac:dyDescent="0.2">
      <c r="A262" s="74" t="s">
        <v>2542</v>
      </c>
      <c r="B262" s="74">
        <v>399742.55599999998</v>
      </c>
      <c r="C262" s="74" t="s">
        <v>2543</v>
      </c>
      <c r="D262" s="2">
        <v>45161</v>
      </c>
      <c r="E262" s="30">
        <v>905.85599999999999</v>
      </c>
    </row>
    <row r="263" spans="1:5" ht="15.75" x14ac:dyDescent="0.2">
      <c r="A263" s="74" t="s">
        <v>2544</v>
      </c>
      <c r="B263" s="74">
        <v>399743.55599999998</v>
      </c>
      <c r="C263" s="74" t="s">
        <v>2545</v>
      </c>
      <c r="D263" s="2">
        <v>45162</v>
      </c>
      <c r="E263" s="30">
        <v>905.82500000000005</v>
      </c>
    </row>
    <row r="264" spans="1:5" ht="15.75" x14ac:dyDescent="0.2">
      <c r="A264" s="74" t="s">
        <v>2546</v>
      </c>
      <c r="B264" s="74">
        <v>399744.55599999998</v>
      </c>
      <c r="C264" s="74" t="s">
        <v>2547</v>
      </c>
      <c r="D264" s="2">
        <v>45163</v>
      </c>
      <c r="E264" s="30">
        <v>906.65200000000004</v>
      </c>
    </row>
    <row r="265" spans="1:5" ht="15.75" x14ac:dyDescent="0.2">
      <c r="A265" s="74" t="s">
        <v>2548</v>
      </c>
      <c r="B265" s="74">
        <v>399745.55599999998</v>
      </c>
      <c r="C265" s="74" t="s">
        <v>2549</v>
      </c>
      <c r="D265" s="2">
        <v>45164</v>
      </c>
      <c r="E265" s="30">
        <v>906.89400000000001</v>
      </c>
    </row>
    <row r="266" spans="1:5" ht="15.75" x14ac:dyDescent="0.2">
      <c r="A266" s="74" t="s">
        <v>2550</v>
      </c>
      <c r="B266" s="74">
        <v>399746.55599999998</v>
      </c>
      <c r="C266" s="74" t="s">
        <v>2551</v>
      </c>
      <c r="D266" s="2">
        <v>45165</v>
      </c>
      <c r="E266" s="30">
        <v>906.86099999999999</v>
      </c>
    </row>
    <row r="267" spans="1:5" ht="15.75" x14ac:dyDescent="0.2">
      <c r="A267" s="74" t="s">
        <v>2552</v>
      </c>
      <c r="B267" s="74">
        <v>399747.55599999998</v>
      </c>
      <c r="C267" s="74" t="s">
        <v>2553</v>
      </c>
      <c r="D267" s="2">
        <v>45166</v>
      </c>
      <c r="E267" s="30">
        <v>906.79499999999996</v>
      </c>
    </row>
    <row r="268" spans="1:5" ht="15.75" x14ac:dyDescent="0.2">
      <c r="A268" s="74" t="s">
        <v>2554</v>
      </c>
      <c r="B268" s="74">
        <v>399748.55599999998</v>
      </c>
      <c r="C268" s="74" t="s">
        <v>2555</v>
      </c>
      <c r="D268" s="2">
        <v>45167</v>
      </c>
      <c r="E268" s="30">
        <v>906.68299999999999</v>
      </c>
    </row>
    <row r="269" spans="1:5" ht="15.75" x14ac:dyDescent="0.2">
      <c r="A269" s="74" t="s">
        <v>2556</v>
      </c>
      <c r="B269" s="74">
        <v>399749.55599999998</v>
      </c>
      <c r="C269" s="74" t="s">
        <v>2557</v>
      </c>
      <c r="D269" s="2">
        <v>45168</v>
      </c>
      <c r="E269" s="30">
        <v>906.42100000000005</v>
      </c>
    </row>
    <row r="270" spans="1:5" ht="15.75" x14ac:dyDescent="0.2">
      <c r="A270" s="74" t="s">
        <v>2558</v>
      </c>
      <c r="B270" s="74">
        <v>399750.55599999998</v>
      </c>
      <c r="C270" s="74" t="s">
        <v>2559</v>
      </c>
      <c r="D270" s="2">
        <v>45169</v>
      </c>
      <c r="E270" s="30"/>
    </row>
    <row r="271" spans="1:5" ht="15.75" x14ac:dyDescent="0.2">
      <c r="A271" s="74" t="s">
        <v>2560</v>
      </c>
      <c r="B271" s="74">
        <v>399751.55599999998</v>
      </c>
      <c r="C271" s="74" t="s">
        <v>2561</v>
      </c>
      <c r="D271" s="2">
        <v>45170</v>
      </c>
      <c r="E271" s="30">
        <v>905.78</v>
      </c>
    </row>
    <row r="272" spans="1:5" ht="15.75" x14ac:dyDescent="0.2">
      <c r="A272" s="74" t="s">
        <v>2562</v>
      </c>
      <c r="B272" s="74">
        <v>399752.55599999998</v>
      </c>
      <c r="C272" s="74" t="s">
        <v>2563</v>
      </c>
      <c r="D272" s="2">
        <v>45171</v>
      </c>
      <c r="E272" s="30">
        <v>905.50800000000004</v>
      </c>
    </row>
    <row r="273" spans="1:5" ht="15.75" x14ac:dyDescent="0.2">
      <c r="A273" s="74" t="s">
        <v>2564</v>
      </c>
      <c r="B273" s="74">
        <v>399753.55599999998</v>
      </c>
      <c r="C273" s="74" t="s">
        <v>2565</v>
      </c>
      <c r="D273" s="2">
        <v>45172</v>
      </c>
      <c r="E273" s="30">
        <v>905.274</v>
      </c>
    </row>
    <row r="274" spans="1:5" ht="15.75" x14ac:dyDescent="0.2">
      <c r="A274" s="74" t="s">
        <v>2566</v>
      </c>
      <c r="B274" s="74">
        <v>399754.55599999998</v>
      </c>
      <c r="C274" s="74" t="s">
        <v>2567</v>
      </c>
      <c r="D274" s="2">
        <v>45173</v>
      </c>
      <c r="E274" s="30">
        <v>905.07399999999996</v>
      </c>
    </row>
    <row r="275" spans="1:5" ht="15.75" x14ac:dyDescent="0.2">
      <c r="A275" s="74" t="s">
        <v>2568</v>
      </c>
      <c r="B275" s="74">
        <v>399755.55599999998</v>
      </c>
      <c r="C275" s="74" t="s">
        <v>2569</v>
      </c>
      <c r="D275" s="2">
        <v>45174</v>
      </c>
      <c r="E275" s="30">
        <v>904.89499999999998</v>
      </c>
    </row>
    <row r="276" spans="1:5" ht="15.75" x14ac:dyDescent="0.2">
      <c r="A276" s="74" t="s">
        <v>2570</v>
      </c>
      <c r="B276" s="74">
        <v>399756.55599999998</v>
      </c>
      <c r="C276" s="74" t="s">
        <v>2571</v>
      </c>
      <c r="D276" s="2">
        <v>45175</v>
      </c>
      <c r="E276" s="30">
        <v>904.803</v>
      </c>
    </row>
    <row r="277" spans="1:5" ht="15.75" x14ac:dyDescent="0.2">
      <c r="A277" s="74" t="s">
        <v>2572</v>
      </c>
      <c r="B277" s="74">
        <v>399757.55599999998</v>
      </c>
      <c r="C277" s="74" t="s">
        <v>2573</v>
      </c>
      <c r="D277" s="2">
        <v>45176</v>
      </c>
      <c r="E277" s="30">
        <v>904.21199999999999</v>
      </c>
    </row>
    <row r="278" spans="1:5" ht="15.75" x14ac:dyDescent="0.2">
      <c r="A278" s="74" t="s">
        <v>2574</v>
      </c>
      <c r="B278" s="74">
        <v>399758.55599999998</v>
      </c>
      <c r="C278" s="74" t="s">
        <v>2575</v>
      </c>
      <c r="D278" s="2">
        <v>45177</v>
      </c>
      <c r="E278" s="30">
        <v>904.5</v>
      </c>
    </row>
    <row r="279" spans="1:5" ht="15.75" x14ac:dyDescent="0.2">
      <c r="A279" s="74" t="s">
        <v>2576</v>
      </c>
      <c r="B279" s="74">
        <v>399759.55599999998</v>
      </c>
      <c r="C279" s="74" t="s">
        <v>2577</v>
      </c>
      <c r="D279" s="2">
        <v>45178</v>
      </c>
      <c r="E279" s="30">
        <v>904.54200000000003</v>
      </c>
    </row>
    <row r="280" spans="1:5" ht="15.75" x14ac:dyDescent="0.2">
      <c r="A280" s="74" t="s">
        <v>2578</v>
      </c>
      <c r="B280" s="74">
        <v>399760.55599999998</v>
      </c>
      <c r="C280" s="74" t="s">
        <v>2579</v>
      </c>
      <c r="D280" s="2">
        <v>45179</v>
      </c>
      <c r="E280" s="30">
        <v>904.89599999999996</v>
      </c>
    </row>
    <row r="281" spans="1:5" ht="15.75" x14ac:dyDescent="0.2">
      <c r="A281" s="74" t="s">
        <v>2580</v>
      </c>
      <c r="B281" s="74">
        <v>399761.55599999998</v>
      </c>
      <c r="C281" s="74" t="s">
        <v>2581</v>
      </c>
      <c r="D281" s="2">
        <v>45180</v>
      </c>
      <c r="E281" s="30">
        <v>905.61599999999999</v>
      </c>
    </row>
    <row r="282" spans="1:5" ht="15.75" x14ac:dyDescent="0.2">
      <c r="A282" s="74" t="s">
        <v>2582</v>
      </c>
      <c r="B282" s="74">
        <v>399762.55599999998</v>
      </c>
      <c r="C282" s="74" t="s">
        <v>2583</v>
      </c>
      <c r="D282" s="2">
        <v>45181</v>
      </c>
      <c r="E282" s="30">
        <v>905.9</v>
      </c>
    </row>
    <row r="283" spans="1:5" ht="15.75" x14ac:dyDescent="0.2">
      <c r="A283" s="74" t="s">
        <v>2584</v>
      </c>
      <c r="B283" s="74">
        <v>399763.55599999998</v>
      </c>
      <c r="C283" s="74" t="s">
        <v>2585</v>
      </c>
      <c r="D283" s="2">
        <v>45182</v>
      </c>
      <c r="E283" s="30">
        <v>905.851</v>
      </c>
    </row>
    <row r="284" spans="1:5" ht="15.75" x14ac:dyDescent="0.2">
      <c r="A284" s="74" t="s">
        <v>2586</v>
      </c>
      <c r="B284" s="74">
        <v>399764.55599999998</v>
      </c>
      <c r="C284" s="74" t="s">
        <v>2587</v>
      </c>
      <c r="D284" s="2">
        <v>45183</v>
      </c>
      <c r="E284" s="30">
        <v>905.65800000000002</v>
      </c>
    </row>
    <row r="285" spans="1:5" ht="15.75" x14ac:dyDescent="0.2">
      <c r="A285" s="74" t="s">
        <v>2588</v>
      </c>
      <c r="B285" s="74">
        <v>399765.55599999998</v>
      </c>
      <c r="C285" s="74" t="s">
        <v>2589</v>
      </c>
      <c r="D285" s="2">
        <v>45184</v>
      </c>
      <c r="E285" s="30">
        <v>905.43100000000004</v>
      </c>
    </row>
    <row r="286" spans="1:5" ht="15.75" x14ac:dyDescent="0.2">
      <c r="A286" s="74" t="s">
        <v>2590</v>
      </c>
      <c r="B286" s="74">
        <v>399766.55599999998</v>
      </c>
      <c r="C286" s="74" t="s">
        <v>2591</v>
      </c>
      <c r="D286" s="2">
        <v>45185</v>
      </c>
      <c r="E286" s="30">
        <v>905.21299999999997</v>
      </c>
    </row>
    <row r="287" spans="1:5" ht="15.75" x14ac:dyDescent="0.2">
      <c r="A287" s="74" t="s">
        <v>2592</v>
      </c>
      <c r="B287" s="74">
        <v>399767.55599999998</v>
      </c>
      <c r="C287" s="74" t="s">
        <v>2593</v>
      </c>
      <c r="D287" s="2">
        <v>45186</v>
      </c>
      <c r="E287" s="30">
        <v>905.01400000000001</v>
      </c>
    </row>
    <row r="288" spans="1:5" ht="15.75" x14ac:dyDescent="0.2">
      <c r="A288" s="74" t="s">
        <v>2594</v>
      </c>
      <c r="B288" s="74">
        <v>399768.55599999998</v>
      </c>
      <c r="C288" s="74" t="s">
        <v>2595</v>
      </c>
      <c r="D288" s="2">
        <v>45187</v>
      </c>
      <c r="E288" s="30">
        <v>904.82600000000002</v>
      </c>
    </row>
    <row r="289" spans="1:5" ht="15.75" x14ac:dyDescent="0.2">
      <c r="A289" s="74" t="s">
        <v>2596</v>
      </c>
      <c r="B289" s="74">
        <v>399769.55599999998</v>
      </c>
      <c r="C289" s="74" t="s">
        <v>2597</v>
      </c>
      <c r="D289" s="2">
        <v>45188</v>
      </c>
      <c r="E289" s="30">
        <v>904.67</v>
      </c>
    </row>
    <row r="290" spans="1:5" ht="15.75" x14ac:dyDescent="0.2">
      <c r="A290" s="74" t="s">
        <v>2598</v>
      </c>
      <c r="B290" s="74">
        <v>399770.55599999998</v>
      </c>
      <c r="C290" s="74" t="s">
        <v>2599</v>
      </c>
      <c r="D290" s="2">
        <v>45189</v>
      </c>
      <c r="E290" s="30">
        <v>904.51700000000005</v>
      </c>
    </row>
    <row r="291" spans="1:5" ht="15.75" x14ac:dyDescent="0.2">
      <c r="A291" s="74" t="s">
        <v>2600</v>
      </c>
      <c r="B291" s="74">
        <v>399771.55599999998</v>
      </c>
      <c r="C291" s="74" t="s">
        <v>2601</v>
      </c>
      <c r="D291" s="2">
        <v>45190</v>
      </c>
      <c r="E291" s="30">
        <v>904.40200000000004</v>
      </c>
    </row>
    <row r="292" spans="1:5" ht="15.75" x14ac:dyDescent="0.2">
      <c r="A292" s="74" t="s">
        <v>2602</v>
      </c>
      <c r="B292" s="74">
        <v>399772.55599999998</v>
      </c>
      <c r="C292" s="74" t="s">
        <v>2603</v>
      </c>
      <c r="D292" s="2">
        <v>45191</v>
      </c>
      <c r="E292" s="30">
        <v>904.40499999999997</v>
      </c>
    </row>
    <row r="293" spans="1:5" ht="15.75" x14ac:dyDescent="0.2">
      <c r="A293" s="74" t="s">
        <v>2604</v>
      </c>
      <c r="B293" s="74">
        <v>399773.55599999998</v>
      </c>
      <c r="C293" s="74" t="s">
        <v>2605</v>
      </c>
      <c r="D293" s="2">
        <v>45192</v>
      </c>
      <c r="E293" s="30">
        <v>904.56299999999999</v>
      </c>
    </row>
    <row r="294" spans="1:5" ht="15.75" x14ac:dyDescent="0.2">
      <c r="A294" s="74" t="s">
        <v>2606</v>
      </c>
      <c r="B294" s="74">
        <v>399774.55599999998</v>
      </c>
      <c r="C294" s="74" t="s">
        <v>2607</v>
      </c>
      <c r="D294" s="2">
        <v>45193</v>
      </c>
      <c r="E294" s="30">
        <v>904.47299999999996</v>
      </c>
    </row>
    <row r="295" spans="1:5" ht="15.75" x14ac:dyDescent="0.2">
      <c r="A295" s="74" t="s">
        <v>2608</v>
      </c>
      <c r="B295" s="74">
        <v>399775.55599999998</v>
      </c>
      <c r="C295" s="74" t="s">
        <v>2609</v>
      </c>
      <c r="D295" s="2">
        <v>45194</v>
      </c>
      <c r="E295" s="30">
        <v>904.33199999999999</v>
      </c>
    </row>
    <row r="296" spans="1:5" ht="15.75" x14ac:dyDescent="0.2">
      <c r="A296" s="74" t="s">
        <v>2610</v>
      </c>
      <c r="B296" s="74">
        <v>399776.55599999998</v>
      </c>
      <c r="C296" s="74" t="s">
        <v>2611</v>
      </c>
      <c r="D296" s="2">
        <v>45195</v>
      </c>
      <c r="E296" s="30">
        <v>904.25800000000004</v>
      </c>
    </row>
    <row r="297" spans="1:5" ht="15.75" x14ac:dyDescent="0.2">
      <c r="A297" s="74" t="s">
        <v>2612</v>
      </c>
      <c r="B297" s="74">
        <v>399777.55599999998</v>
      </c>
      <c r="C297" s="74" t="s">
        <v>2613</v>
      </c>
      <c r="D297" s="2">
        <v>45196</v>
      </c>
      <c r="E297" s="30">
        <v>904.197</v>
      </c>
    </row>
    <row r="298" spans="1:5" ht="15.75" x14ac:dyDescent="0.2">
      <c r="A298" s="74" t="s">
        <v>2614</v>
      </c>
      <c r="B298" s="74">
        <v>399778.55599999998</v>
      </c>
      <c r="C298" s="74" t="s">
        <v>2615</v>
      </c>
      <c r="D298" s="2">
        <v>45197</v>
      </c>
      <c r="E298" s="30">
        <v>904.12900000000002</v>
      </c>
    </row>
    <row r="299" spans="1:5" ht="15.75" x14ac:dyDescent="0.2">
      <c r="A299" s="74" t="s">
        <v>2616</v>
      </c>
      <c r="B299" s="74">
        <v>399779.55599999998</v>
      </c>
      <c r="C299" s="74" t="s">
        <v>2617</v>
      </c>
      <c r="D299" s="2">
        <v>45198</v>
      </c>
      <c r="E299" s="30">
        <v>904.02</v>
      </c>
    </row>
    <row r="300" spans="1:5" ht="15.75" x14ac:dyDescent="0.2">
      <c r="A300" s="74" t="s">
        <v>2618</v>
      </c>
      <c r="B300" s="74">
        <v>399780.55599999998</v>
      </c>
      <c r="C300" s="74" t="s">
        <v>2619</v>
      </c>
      <c r="D300" s="2">
        <v>45199</v>
      </c>
      <c r="E300" s="30">
        <v>903.96500000000003</v>
      </c>
    </row>
    <row r="301" spans="1:5" ht="15.75" x14ac:dyDescent="0.2">
      <c r="A301" s="74" t="s">
        <v>2620</v>
      </c>
      <c r="B301" s="74">
        <v>399781.55599999998</v>
      </c>
      <c r="C301" s="74" t="s">
        <v>2621</v>
      </c>
      <c r="D301" s="2">
        <v>45200</v>
      </c>
      <c r="E301" s="30">
        <v>903.93100000000004</v>
      </c>
    </row>
    <row r="302" spans="1:5" ht="15.75" x14ac:dyDescent="0.2">
      <c r="A302" s="74" t="s">
        <v>2622</v>
      </c>
      <c r="B302" s="74">
        <v>399782.55599999998</v>
      </c>
      <c r="C302" s="74" t="s">
        <v>2623</v>
      </c>
      <c r="D302" s="2">
        <v>45201</v>
      </c>
      <c r="E302" s="30">
        <v>903.84699999999998</v>
      </c>
    </row>
    <row r="303" spans="1:5" ht="15.75" x14ac:dyDescent="0.2">
      <c r="A303" s="74" t="s">
        <v>2624</v>
      </c>
      <c r="B303" s="74">
        <v>399783.55599999998</v>
      </c>
      <c r="C303" s="74" t="s">
        <v>2625</v>
      </c>
      <c r="D303" s="2">
        <v>45202</v>
      </c>
      <c r="E303" s="30">
        <v>903.76300000000003</v>
      </c>
    </row>
    <row r="304" spans="1:5" ht="15.75" x14ac:dyDescent="0.2">
      <c r="A304" s="74" t="s">
        <v>2626</v>
      </c>
      <c r="B304" s="74">
        <v>399784.55599999998</v>
      </c>
      <c r="C304" s="74" t="s">
        <v>2627</v>
      </c>
      <c r="D304" s="2">
        <v>45203</v>
      </c>
      <c r="E304" s="30">
        <v>903.68700000000001</v>
      </c>
    </row>
    <row r="305" spans="1:5" ht="15.75" x14ac:dyDescent="0.2">
      <c r="A305" s="74" t="s">
        <v>2628</v>
      </c>
      <c r="B305" s="74">
        <v>399785.55599999998</v>
      </c>
      <c r="C305" s="74" t="s">
        <v>2629</v>
      </c>
      <c r="D305" s="2">
        <v>45204</v>
      </c>
      <c r="E305" s="30">
        <v>903.61699999999996</v>
      </c>
    </row>
    <row r="306" spans="1:5" ht="15.75" x14ac:dyDescent="0.2">
      <c r="A306" s="74" t="s">
        <v>2630</v>
      </c>
      <c r="B306" s="74">
        <v>399786.55599999998</v>
      </c>
      <c r="C306" s="74" t="s">
        <v>2631</v>
      </c>
      <c r="D306" s="2">
        <v>45205</v>
      </c>
      <c r="E306" s="30">
        <v>903.61699999999996</v>
      </c>
    </row>
    <row r="307" spans="1:5" ht="15.75" x14ac:dyDescent="0.2">
      <c r="A307" s="74" t="s">
        <v>2632</v>
      </c>
      <c r="B307" s="74">
        <v>399787.55599999998</v>
      </c>
      <c r="C307" s="74" t="s">
        <v>2633</v>
      </c>
      <c r="D307" s="2">
        <v>45206</v>
      </c>
      <c r="E307" s="30">
        <v>903.58600000000001</v>
      </c>
    </row>
    <row r="308" spans="1:5" ht="15.75" x14ac:dyDescent="0.2">
      <c r="A308" s="74" t="s">
        <v>2634</v>
      </c>
      <c r="B308" s="74">
        <v>399788.55599999998</v>
      </c>
      <c r="C308" s="74" t="s">
        <v>2635</v>
      </c>
      <c r="D308" s="2">
        <v>45207</v>
      </c>
      <c r="E308" s="30">
        <v>903.82600000000002</v>
      </c>
    </row>
    <row r="309" spans="1:5" ht="15.75" x14ac:dyDescent="0.2">
      <c r="A309" s="74" t="s">
        <v>2636</v>
      </c>
      <c r="B309" s="74">
        <v>399789.55599999998</v>
      </c>
      <c r="C309" s="74" t="s">
        <v>2637</v>
      </c>
      <c r="D309" s="2">
        <v>45208</v>
      </c>
      <c r="E309" s="30">
        <v>903.97500000000002</v>
      </c>
    </row>
    <row r="310" spans="1:5" ht="15.75" x14ac:dyDescent="0.2">
      <c r="A310" s="74" t="s">
        <v>2638</v>
      </c>
      <c r="B310" s="74">
        <v>399790.55599999998</v>
      </c>
      <c r="C310" s="74" t="s">
        <v>2639</v>
      </c>
      <c r="D310" s="2">
        <v>45209</v>
      </c>
      <c r="E310" s="30">
        <v>904.221</v>
      </c>
    </row>
    <row r="311" spans="1:5" ht="15.75" x14ac:dyDescent="0.2">
      <c r="A311" s="74" t="s">
        <v>2640</v>
      </c>
      <c r="B311" s="74">
        <v>399791.55599999998</v>
      </c>
      <c r="C311" s="74" t="s">
        <v>2641</v>
      </c>
      <c r="D311" s="2">
        <v>45210</v>
      </c>
      <c r="E311" s="30">
        <v>904.89200000000005</v>
      </c>
    </row>
    <row r="312" spans="1:5" ht="15.75" x14ac:dyDescent="0.2">
      <c r="A312" s="74" t="s">
        <v>2642</v>
      </c>
      <c r="B312" s="74">
        <v>399792.55599999998</v>
      </c>
      <c r="C312" s="74" t="s">
        <v>2643</v>
      </c>
      <c r="D312" s="2">
        <v>45211</v>
      </c>
      <c r="E312" s="30">
        <v>905.14300000000003</v>
      </c>
    </row>
    <row r="313" spans="1:5" ht="15.75" x14ac:dyDescent="0.2">
      <c r="A313" s="74" t="s">
        <v>2644</v>
      </c>
      <c r="B313" s="74">
        <v>399793.55599999998</v>
      </c>
      <c r="C313" s="74" t="s">
        <v>2645</v>
      </c>
      <c r="D313" s="2">
        <v>45212</v>
      </c>
      <c r="E313" s="30">
        <v>905.00699999999995</v>
      </c>
    </row>
    <row r="314" spans="1:5" ht="15.75" x14ac:dyDescent="0.2">
      <c r="A314" s="74" t="s">
        <v>2646</v>
      </c>
      <c r="B314" s="74">
        <v>399794.55599999998</v>
      </c>
      <c r="C314" s="74" t="s">
        <v>2647</v>
      </c>
      <c r="D314" s="2">
        <v>45213</v>
      </c>
      <c r="E314" s="30">
        <v>904.97699999999998</v>
      </c>
    </row>
    <row r="315" spans="1:5" ht="15.75" x14ac:dyDescent="0.2">
      <c r="A315" s="74" t="s">
        <v>2648</v>
      </c>
      <c r="B315" s="74">
        <v>399795.55599999998</v>
      </c>
      <c r="C315" s="74" t="s">
        <v>2649</v>
      </c>
      <c r="D315" s="2">
        <v>45214</v>
      </c>
      <c r="E315" s="30">
        <v>905.02200000000005</v>
      </c>
    </row>
    <row r="316" spans="1:5" ht="15.75" x14ac:dyDescent="0.2">
      <c r="A316" s="74" t="s">
        <v>2650</v>
      </c>
      <c r="B316" s="74">
        <v>399796.55599999998</v>
      </c>
      <c r="C316" s="74" t="s">
        <v>2651</v>
      </c>
      <c r="D316" s="2">
        <v>45215</v>
      </c>
      <c r="E316" s="30">
        <v>905.00099999999998</v>
      </c>
    </row>
    <row r="317" spans="1:5" ht="15.75" x14ac:dyDescent="0.2">
      <c r="A317" s="74" t="s">
        <v>2652</v>
      </c>
      <c r="B317" s="74">
        <v>399797.55599999998</v>
      </c>
      <c r="C317" s="74" t="s">
        <v>2653</v>
      </c>
      <c r="D317" s="2">
        <v>45216</v>
      </c>
      <c r="E317" s="30">
        <v>904.84799999999996</v>
      </c>
    </row>
    <row r="318" spans="1:5" ht="15.75" x14ac:dyDescent="0.2">
      <c r="A318" s="74" t="s">
        <v>2654</v>
      </c>
      <c r="B318" s="74">
        <v>399798.55599999998</v>
      </c>
      <c r="C318" s="74" t="s">
        <v>2655</v>
      </c>
      <c r="D318" s="2">
        <v>45217</v>
      </c>
      <c r="E318" s="30">
        <v>904.63900000000001</v>
      </c>
    </row>
    <row r="319" spans="1:5" ht="15.75" x14ac:dyDescent="0.2">
      <c r="A319" s="74" t="s">
        <v>2656</v>
      </c>
      <c r="B319" s="74">
        <v>399799.55599999998</v>
      </c>
      <c r="C319" s="74" t="s">
        <v>2657</v>
      </c>
      <c r="D319" s="2">
        <v>45218</v>
      </c>
      <c r="E319" s="30"/>
    </row>
    <row r="320" spans="1:5" ht="15.75" x14ac:dyDescent="0.2">
      <c r="A320" s="74" t="s">
        <v>2658</v>
      </c>
      <c r="B320" s="74">
        <v>399800.55599999998</v>
      </c>
      <c r="C320" s="74" t="s">
        <v>2659</v>
      </c>
      <c r="D320" s="2">
        <v>45219</v>
      </c>
      <c r="E320" s="30">
        <v>904.20399999999995</v>
      </c>
    </row>
    <row r="321" spans="1:5" ht="15.75" x14ac:dyDescent="0.2">
      <c r="A321" s="74" t="s">
        <v>2660</v>
      </c>
      <c r="B321" s="74">
        <v>399801.55599999998</v>
      </c>
      <c r="C321" s="74" t="s">
        <v>2661</v>
      </c>
      <c r="D321" s="2">
        <v>45220</v>
      </c>
      <c r="E321" s="30">
        <v>904.09</v>
      </c>
    </row>
    <row r="322" spans="1:5" ht="15.75" x14ac:dyDescent="0.2">
      <c r="A322" s="74" t="s">
        <v>2662</v>
      </c>
      <c r="B322" s="74">
        <v>399802.55599999998</v>
      </c>
      <c r="C322" s="74" t="s">
        <v>2663</v>
      </c>
      <c r="D322" s="2">
        <v>45221</v>
      </c>
      <c r="E322" s="30">
        <v>903.96</v>
      </c>
    </row>
    <row r="323" spans="1:5" ht="15.75" x14ac:dyDescent="0.2">
      <c r="A323" s="74" t="s">
        <v>2664</v>
      </c>
      <c r="B323" s="74">
        <v>399803.55599999998</v>
      </c>
      <c r="C323" s="74" t="s">
        <v>2665</v>
      </c>
      <c r="D323" s="2">
        <v>45222</v>
      </c>
      <c r="E323" s="30">
        <v>903.81100000000004</v>
      </c>
    </row>
    <row r="324" spans="1:5" ht="15.75" x14ac:dyDescent="0.2">
      <c r="A324" s="74" t="s">
        <v>2666</v>
      </c>
      <c r="B324" s="74">
        <v>399804.55599999998</v>
      </c>
      <c r="C324" s="74" t="s">
        <v>2667</v>
      </c>
      <c r="D324" s="2">
        <v>45223</v>
      </c>
      <c r="E324" s="30">
        <v>903.69399999999996</v>
      </c>
    </row>
    <row r="325" spans="1:5" ht="15.75" x14ac:dyDescent="0.2">
      <c r="A325" s="74" t="s">
        <v>2668</v>
      </c>
      <c r="B325" s="74">
        <v>399805.55599999998</v>
      </c>
      <c r="C325" s="74" t="s">
        <v>2669</v>
      </c>
      <c r="D325" s="2">
        <v>45224</v>
      </c>
      <c r="E325" s="30">
        <v>903.60900000000004</v>
      </c>
    </row>
    <row r="326" spans="1:5" ht="15.75" x14ac:dyDescent="0.2">
      <c r="A326" s="74" t="s">
        <v>2670</v>
      </c>
      <c r="B326" s="74">
        <v>399806.55599999998</v>
      </c>
      <c r="C326" s="74" t="s">
        <v>2671</v>
      </c>
      <c r="D326" s="2">
        <v>45225</v>
      </c>
      <c r="E326" s="30">
        <v>903.51199999999994</v>
      </c>
    </row>
    <row r="327" spans="1:5" ht="15.75" x14ac:dyDescent="0.2">
      <c r="A327" s="74" t="s">
        <v>2672</v>
      </c>
      <c r="B327" s="74">
        <v>399807.55599999998</v>
      </c>
      <c r="C327" s="74" t="s">
        <v>2673</v>
      </c>
      <c r="D327" s="2">
        <v>45226</v>
      </c>
      <c r="E327" s="30">
        <v>903.44</v>
      </c>
    </row>
    <row r="328" spans="1:5" ht="15.75" x14ac:dyDescent="0.2">
      <c r="A328" s="74" t="s">
        <v>2674</v>
      </c>
      <c r="B328" s="74">
        <v>399808.55599999998</v>
      </c>
      <c r="C328" s="74" t="s">
        <v>2675</v>
      </c>
      <c r="D328" s="2">
        <v>45227</v>
      </c>
      <c r="E328" s="30">
        <v>903.45</v>
      </c>
    </row>
    <row r="329" spans="1:5" ht="15.75" x14ac:dyDescent="0.2">
      <c r="A329" s="74" t="s">
        <v>2676</v>
      </c>
      <c r="B329" s="74">
        <v>399809.55599999998</v>
      </c>
      <c r="C329" s="74" t="s">
        <v>2677</v>
      </c>
      <c r="D329" s="2">
        <v>45228</v>
      </c>
      <c r="E329" s="30">
        <v>903.42</v>
      </c>
    </row>
    <row r="330" spans="1:5" ht="15.75" x14ac:dyDescent="0.2">
      <c r="A330" s="74" t="s">
        <v>2678</v>
      </c>
      <c r="B330" s="74">
        <v>399810.55599999998</v>
      </c>
      <c r="C330" s="74" t="s">
        <v>2679</v>
      </c>
      <c r="D330" s="2">
        <v>45229</v>
      </c>
      <c r="E330" s="30">
        <v>903.35</v>
      </c>
    </row>
    <row r="331" spans="1:5" ht="15.75" x14ac:dyDescent="0.2">
      <c r="A331" s="74" t="s">
        <v>2680</v>
      </c>
      <c r="B331" s="74">
        <v>399811.55599999998</v>
      </c>
      <c r="C331" s="74" t="s">
        <v>2681</v>
      </c>
      <c r="D331" s="2">
        <v>45230</v>
      </c>
      <c r="E331" s="30">
        <v>903.28</v>
      </c>
    </row>
    <row r="332" spans="1:5" ht="15.75" x14ac:dyDescent="0.2">
      <c r="A332" s="74" t="s">
        <v>2682</v>
      </c>
      <c r="B332" s="74">
        <v>399812.55599999998</v>
      </c>
      <c r="C332" s="74" t="s">
        <v>2683</v>
      </c>
      <c r="D332" s="2">
        <v>45231</v>
      </c>
      <c r="E332" s="30">
        <v>903.23</v>
      </c>
    </row>
    <row r="333" spans="1:5" ht="15.75" x14ac:dyDescent="0.2">
      <c r="A333" s="74" t="s">
        <v>2684</v>
      </c>
      <c r="B333" s="74">
        <v>399813.55599999998</v>
      </c>
      <c r="C333" s="74" t="s">
        <v>2685</v>
      </c>
      <c r="D333" s="2">
        <v>45232</v>
      </c>
      <c r="E333" s="30">
        <v>903.17399999999998</v>
      </c>
    </row>
    <row r="334" spans="1:5" ht="15.75" x14ac:dyDescent="0.2">
      <c r="A334" s="74" t="s">
        <v>2686</v>
      </c>
      <c r="B334" s="74">
        <v>399814.55599999998</v>
      </c>
      <c r="C334" s="74" t="s">
        <v>2687</v>
      </c>
      <c r="D334" s="2">
        <v>45233</v>
      </c>
      <c r="E334" s="30">
        <v>903.12</v>
      </c>
    </row>
    <row r="335" spans="1:5" ht="15.75" x14ac:dyDescent="0.2">
      <c r="A335" s="74" t="s">
        <v>2688</v>
      </c>
      <c r="B335" s="74">
        <v>399815.55599999998</v>
      </c>
      <c r="C335" s="74" t="s">
        <v>2689</v>
      </c>
      <c r="D335" s="2">
        <v>45234</v>
      </c>
      <c r="E335" s="30">
        <v>903.09</v>
      </c>
    </row>
    <row r="336" spans="1:5" ht="15.75" x14ac:dyDescent="0.2">
      <c r="A336" s="74" t="s">
        <v>2690</v>
      </c>
      <c r="B336" s="74">
        <v>399816.55599999998</v>
      </c>
      <c r="C336" s="74" t="s">
        <v>2691</v>
      </c>
      <c r="D336" s="2">
        <v>45235</v>
      </c>
      <c r="E336" s="30">
        <v>903.04</v>
      </c>
    </row>
    <row r="337" spans="1:5" ht="15.75" x14ac:dyDescent="0.2">
      <c r="A337" s="74" t="s">
        <v>2692</v>
      </c>
      <c r="B337" s="74">
        <v>399817.55599999998</v>
      </c>
      <c r="C337" s="74" t="s">
        <v>2693</v>
      </c>
      <c r="D337" s="2">
        <v>45236</v>
      </c>
      <c r="E337" s="30">
        <v>902.99</v>
      </c>
    </row>
    <row r="338" spans="1:5" ht="15.75" x14ac:dyDescent="0.2">
      <c r="A338" s="74" t="s">
        <v>2694</v>
      </c>
      <c r="B338" s="74">
        <v>399818.55599999998</v>
      </c>
      <c r="C338" s="74" t="s">
        <v>2695</v>
      </c>
      <c r="D338" s="2">
        <v>45237</v>
      </c>
      <c r="E338" s="30">
        <v>902.96</v>
      </c>
    </row>
    <row r="339" spans="1:5" ht="15.75" x14ac:dyDescent="0.2">
      <c r="A339" s="74" t="s">
        <v>2696</v>
      </c>
      <c r="B339" s="74">
        <v>399819.55599999998</v>
      </c>
      <c r="C339" s="74" t="s">
        <v>2697</v>
      </c>
      <c r="D339" s="2">
        <v>45238</v>
      </c>
      <c r="E339" s="30">
        <v>902.92</v>
      </c>
    </row>
    <row r="340" spans="1:5" ht="15.75" x14ac:dyDescent="0.2">
      <c r="A340" s="74" t="s">
        <v>2698</v>
      </c>
      <c r="B340" s="74">
        <v>399820.55599999998</v>
      </c>
      <c r="C340" s="74" t="s">
        <v>2699</v>
      </c>
      <c r="D340" s="2">
        <v>45239</v>
      </c>
      <c r="E340" s="30">
        <v>902.88</v>
      </c>
    </row>
    <row r="341" spans="1:5" ht="15.75" x14ac:dyDescent="0.2">
      <c r="A341" s="74" t="s">
        <v>2700</v>
      </c>
      <c r="B341" s="74">
        <v>399821.55599999998</v>
      </c>
      <c r="C341" s="74" t="s">
        <v>2701</v>
      </c>
      <c r="D341" s="2">
        <v>45240</v>
      </c>
      <c r="E341" s="30">
        <v>902.85299999999995</v>
      </c>
    </row>
    <row r="342" spans="1:5" ht="15.75" x14ac:dyDescent="0.2">
      <c r="A342" s="74" t="s">
        <v>2702</v>
      </c>
      <c r="B342" s="74">
        <v>399822.55599999998</v>
      </c>
      <c r="C342" s="74" t="s">
        <v>2703</v>
      </c>
      <c r="D342" s="2">
        <v>45241</v>
      </c>
      <c r="E342" s="30">
        <v>902.81</v>
      </c>
    </row>
    <row r="343" spans="1:5" ht="15.75" x14ac:dyDescent="0.2">
      <c r="A343" s="74" t="s">
        <v>2704</v>
      </c>
      <c r="B343" s="74">
        <v>399823.55599999998</v>
      </c>
      <c r="C343" s="74" t="s">
        <v>2705</v>
      </c>
      <c r="D343" s="2">
        <v>45242</v>
      </c>
      <c r="E343" s="30">
        <v>902.76</v>
      </c>
    </row>
    <row r="344" spans="1:5" ht="15.75" x14ac:dyDescent="0.2">
      <c r="A344" s="74" t="s">
        <v>2706</v>
      </c>
      <c r="B344" s="74">
        <v>399824.55599999998</v>
      </c>
      <c r="C344" s="74" t="s">
        <v>2707</v>
      </c>
      <c r="D344" s="2">
        <v>45243</v>
      </c>
      <c r="E344" s="30">
        <v>902.73</v>
      </c>
    </row>
    <row r="345" spans="1:5" ht="15.75" x14ac:dyDescent="0.2">
      <c r="A345" s="74" t="s">
        <v>2708</v>
      </c>
      <c r="B345" s="74">
        <v>399825.55599999998</v>
      </c>
      <c r="C345" s="74" t="s">
        <v>2709</v>
      </c>
      <c r="D345" s="2">
        <v>45244</v>
      </c>
      <c r="E345" s="30">
        <v>902.71</v>
      </c>
    </row>
    <row r="346" spans="1:5" ht="15.75" x14ac:dyDescent="0.2">
      <c r="A346" s="74" t="s">
        <v>2710</v>
      </c>
      <c r="B346" s="74">
        <v>399826.55599999998</v>
      </c>
      <c r="C346" s="74" t="s">
        <v>2711</v>
      </c>
      <c r="D346" s="2">
        <v>45245</v>
      </c>
      <c r="E346" s="30">
        <v>902.69</v>
      </c>
    </row>
    <row r="347" spans="1:5" ht="15.75" x14ac:dyDescent="0.2">
      <c r="A347" s="74" t="s">
        <v>2712</v>
      </c>
      <c r="B347" s="74">
        <v>399827.55599999998</v>
      </c>
      <c r="C347" s="74" t="s">
        <v>2713</v>
      </c>
      <c r="D347" s="2">
        <v>45246</v>
      </c>
      <c r="E347" s="30">
        <v>902.63</v>
      </c>
    </row>
    <row r="348" spans="1:5" ht="15.75" x14ac:dyDescent="0.2">
      <c r="A348" s="74" t="s">
        <v>2714</v>
      </c>
      <c r="B348" s="74">
        <v>399828.55599999998</v>
      </c>
      <c r="C348" s="74" t="s">
        <v>2715</v>
      </c>
      <c r="D348" s="2">
        <v>45247</v>
      </c>
      <c r="E348" s="30">
        <v>902.64</v>
      </c>
    </row>
    <row r="349" spans="1:5" ht="15.75" x14ac:dyDescent="0.2">
      <c r="A349" s="74" t="s">
        <v>2716</v>
      </c>
      <c r="B349" s="74">
        <v>399829.55599999998</v>
      </c>
      <c r="C349" s="74" t="s">
        <v>2717</v>
      </c>
      <c r="D349" s="2">
        <v>45248</v>
      </c>
      <c r="E349" s="30">
        <v>902.65</v>
      </c>
    </row>
    <row r="350" spans="1:5" ht="15.75" x14ac:dyDescent="0.2">
      <c r="A350" s="74" t="s">
        <v>2718</v>
      </c>
      <c r="B350" s="74">
        <v>399830.55599999998</v>
      </c>
      <c r="C350" s="74" t="s">
        <v>2719</v>
      </c>
      <c r="D350" s="2">
        <v>45249</v>
      </c>
      <c r="E350" s="30">
        <v>902.65</v>
      </c>
    </row>
    <row r="351" spans="1:5" ht="15.75" x14ac:dyDescent="0.2">
      <c r="A351" s="74" t="s">
        <v>2720</v>
      </c>
      <c r="B351" s="74">
        <v>399831.55599999998</v>
      </c>
      <c r="C351" s="74" t="s">
        <v>2721</v>
      </c>
      <c r="D351" s="2">
        <v>45250</v>
      </c>
      <c r="E351" s="30">
        <v>902.65</v>
      </c>
    </row>
    <row r="352" spans="1:5" ht="15.75" x14ac:dyDescent="0.2">
      <c r="A352" s="74" t="s">
        <v>2722</v>
      </c>
      <c r="B352" s="74">
        <v>399832.55599999998</v>
      </c>
      <c r="C352" s="74" t="s">
        <v>2723</v>
      </c>
      <c r="D352" s="2">
        <v>45251</v>
      </c>
      <c r="E352" s="30">
        <v>902.62</v>
      </c>
    </row>
    <row r="353" spans="1:5" ht="15.75" x14ac:dyDescent="0.2">
      <c r="A353" s="74" t="s">
        <v>2724</v>
      </c>
      <c r="B353" s="74">
        <v>399833.55599999998</v>
      </c>
      <c r="C353" s="74" t="s">
        <v>2725</v>
      </c>
      <c r="D353" s="2">
        <v>45252</v>
      </c>
      <c r="E353" s="30">
        <v>902.59</v>
      </c>
    </row>
    <row r="354" spans="1:5" ht="15.75" x14ac:dyDescent="0.2">
      <c r="A354" s="74" t="s">
        <v>2726</v>
      </c>
      <c r="B354" s="74">
        <v>399834.55599999998</v>
      </c>
      <c r="C354" s="74" t="s">
        <v>2727</v>
      </c>
      <c r="D354" s="2">
        <v>45253</v>
      </c>
      <c r="E354" s="30">
        <v>902.58</v>
      </c>
    </row>
    <row r="355" spans="1:5" ht="15.75" x14ac:dyDescent="0.2">
      <c r="A355" s="74" t="s">
        <v>2728</v>
      </c>
      <c r="B355" s="74">
        <v>399835.55599999998</v>
      </c>
      <c r="C355" s="74" t="s">
        <v>2729</v>
      </c>
      <c r="D355" s="2">
        <v>45254</v>
      </c>
      <c r="E355" s="30">
        <v>902.54</v>
      </c>
    </row>
    <row r="356" spans="1:5" ht="15.75" x14ac:dyDescent="0.2">
      <c r="A356" s="74" t="s">
        <v>2730</v>
      </c>
      <c r="B356" s="74">
        <v>399836.55599999998</v>
      </c>
      <c r="C356" s="74" t="s">
        <v>2731</v>
      </c>
      <c r="D356" s="2">
        <v>45255</v>
      </c>
      <c r="E356" s="30"/>
    </row>
    <row r="357" spans="1:5" ht="15.75" x14ac:dyDescent="0.2">
      <c r="A357" s="74" t="s">
        <v>2732</v>
      </c>
      <c r="B357" s="74">
        <v>399837.55599999998</v>
      </c>
      <c r="C357" s="74" t="s">
        <v>2733</v>
      </c>
      <c r="D357" s="2">
        <v>45256</v>
      </c>
      <c r="E357" s="30"/>
    </row>
    <row r="358" spans="1:5" ht="15.75" x14ac:dyDescent="0.2">
      <c r="A358" s="74" t="s">
        <v>2734</v>
      </c>
      <c r="B358" s="74">
        <v>399838.55599999998</v>
      </c>
      <c r="C358" s="74" t="s">
        <v>2735</v>
      </c>
      <c r="D358" s="2">
        <v>45257</v>
      </c>
      <c r="E358" s="30"/>
    </row>
    <row r="359" spans="1:5" ht="15.75" x14ac:dyDescent="0.2">
      <c r="A359" s="74" t="s">
        <v>2736</v>
      </c>
      <c r="B359" s="74">
        <v>399839.55599999998</v>
      </c>
      <c r="C359" s="74" t="s">
        <v>2737</v>
      </c>
      <c r="D359" s="2">
        <v>45258</v>
      </c>
      <c r="E359" s="30">
        <v>902.48</v>
      </c>
    </row>
    <row r="360" spans="1:5" ht="15.75" x14ac:dyDescent="0.2">
      <c r="A360" s="74" t="s">
        <v>2738</v>
      </c>
      <c r="B360" s="74">
        <v>399840.55599999998</v>
      </c>
      <c r="C360" s="74" t="s">
        <v>2739</v>
      </c>
      <c r="D360" s="2">
        <v>45259</v>
      </c>
      <c r="E360" s="30">
        <v>902.45</v>
      </c>
    </row>
    <row r="361" spans="1:5" ht="15.75" x14ac:dyDescent="0.2">
      <c r="A361" s="74" t="s">
        <v>2740</v>
      </c>
      <c r="B361" s="74">
        <v>399841.55599999998</v>
      </c>
      <c r="C361" s="74" t="s">
        <v>2741</v>
      </c>
      <c r="D361" s="2">
        <v>45260</v>
      </c>
      <c r="E361" s="30">
        <v>902.41</v>
      </c>
    </row>
    <row r="362" spans="1:5" ht="15.75" x14ac:dyDescent="0.2">
      <c r="A362" s="74" t="s">
        <v>2742</v>
      </c>
      <c r="B362" s="74">
        <v>399842.55599999998</v>
      </c>
      <c r="C362" s="74" t="s">
        <v>2743</v>
      </c>
      <c r="D362" s="2">
        <v>45261</v>
      </c>
      <c r="E362" s="30">
        <v>902.41</v>
      </c>
    </row>
    <row r="363" spans="1:5" ht="15.75" x14ac:dyDescent="0.2">
      <c r="A363" s="74" t="s">
        <v>2744</v>
      </c>
      <c r="B363" s="74">
        <v>399843.55599999998</v>
      </c>
      <c r="C363" s="74" t="s">
        <v>2745</v>
      </c>
      <c r="D363" s="2">
        <v>45262</v>
      </c>
      <c r="E363" s="30">
        <v>902.41</v>
      </c>
    </row>
    <row r="364" spans="1:5" ht="15.75" x14ac:dyDescent="0.2">
      <c r="A364" s="74" t="s">
        <v>2746</v>
      </c>
      <c r="B364" s="74">
        <v>399844.55599999998</v>
      </c>
      <c r="C364" s="74" t="s">
        <v>2747</v>
      </c>
      <c r="D364" s="2">
        <v>45263</v>
      </c>
      <c r="E364" s="30">
        <v>902.41</v>
      </c>
    </row>
    <row r="365" spans="1:5" ht="15.75" x14ac:dyDescent="0.2">
      <c r="A365" s="74" t="s">
        <v>2748</v>
      </c>
      <c r="B365" s="74">
        <v>399845.55599999998</v>
      </c>
      <c r="C365" s="74" t="s">
        <v>2749</v>
      </c>
      <c r="D365" s="2">
        <v>45264</v>
      </c>
      <c r="E365" s="30">
        <v>902.39</v>
      </c>
    </row>
    <row r="366" spans="1:5" ht="15.75" x14ac:dyDescent="0.2">
      <c r="A366" s="74" t="s">
        <v>2750</v>
      </c>
      <c r="B366" s="74">
        <v>399846.55599999998</v>
      </c>
      <c r="C366" s="74" t="s">
        <v>2751</v>
      </c>
      <c r="D366" s="2">
        <v>45265</v>
      </c>
      <c r="E366" s="30">
        <v>902.39</v>
      </c>
    </row>
    <row r="367" spans="1:5" ht="15.75" x14ac:dyDescent="0.2">
      <c r="A367" s="74" t="s">
        <v>2752</v>
      </c>
      <c r="B367" s="74">
        <v>399847.55599999998</v>
      </c>
      <c r="C367" s="74" t="s">
        <v>2753</v>
      </c>
      <c r="D367" s="2">
        <v>45266</v>
      </c>
      <c r="E367" s="30">
        <v>902.36</v>
      </c>
    </row>
    <row r="368" spans="1:5" ht="15.75" x14ac:dyDescent="0.2">
      <c r="A368" s="74" t="s">
        <v>2754</v>
      </c>
      <c r="B368" s="74">
        <v>399848.55599999998</v>
      </c>
      <c r="C368" s="74" t="s">
        <v>2755</v>
      </c>
      <c r="D368" s="2">
        <v>45267</v>
      </c>
      <c r="E368" s="30">
        <v>902.36</v>
      </c>
    </row>
    <row r="369" spans="1:5" ht="15.75" x14ac:dyDescent="0.2">
      <c r="A369" s="74" t="s">
        <v>2756</v>
      </c>
      <c r="B369" s="74">
        <v>399849.55599999998</v>
      </c>
      <c r="C369" s="74" t="s">
        <v>2757</v>
      </c>
      <c r="D369" s="2">
        <v>45268</v>
      </c>
      <c r="E369" s="30">
        <v>902.375</v>
      </c>
    </row>
    <row r="370" spans="1:5" ht="15.75" x14ac:dyDescent="0.2">
      <c r="A370" s="74" t="s">
        <v>2758</v>
      </c>
      <c r="B370" s="74">
        <v>399850.55599999998</v>
      </c>
      <c r="C370" s="74" t="s">
        <v>2759</v>
      </c>
      <c r="D370" s="2">
        <v>45269</v>
      </c>
      <c r="E370" s="30">
        <v>902.34299999999996</v>
      </c>
    </row>
    <row r="371" spans="1:5" ht="15.75" x14ac:dyDescent="0.2">
      <c r="A371" s="74" t="s">
        <v>2760</v>
      </c>
      <c r="B371" s="74">
        <v>399851.55599999998</v>
      </c>
      <c r="C371" s="74" t="s">
        <v>2761</v>
      </c>
      <c r="D371" s="2">
        <v>45270</v>
      </c>
      <c r="E371" s="30">
        <v>902.31899999999996</v>
      </c>
    </row>
    <row r="372" spans="1:5" ht="15.75" x14ac:dyDescent="0.2">
      <c r="A372" s="74" t="s">
        <v>2762</v>
      </c>
      <c r="B372" s="74">
        <v>399852.55599999998</v>
      </c>
      <c r="C372" s="74" t="s">
        <v>2763</v>
      </c>
      <c r="D372" s="2">
        <v>45271</v>
      </c>
      <c r="E372" s="30">
        <v>902.27700000000004</v>
      </c>
    </row>
    <row r="373" spans="1:5" ht="15.75" x14ac:dyDescent="0.2">
      <c r="A373" s="74" t="s">
        <v>2764</v>
      </c>
      <c r="B373" s="74">
        <v>399853.55599999998</v>
      </c>
      <c r="C373" s="74" t="s">
        <v>2765</v>
      </c>
      <c r="D373" s="2">
        <v>45272</v>
      </c>
      <c r="E373" s="30">
        <v>902.27200000000005</v>
      </c>
    </row>
    <row r="374" spans="1:5" ht="15.75" x14ac:dyDescent="0.2">
      <c r="A374" s="74" t="s">
        <v>2766</v>
      </c>
      <c r="B374" s="74">
        <v>399854.55599999998</v>
      </c>
      <c r="C374" s="74" t="s">
        <v>2767</v>
      </c>
      <c r="D374" s="2">
        <v>45273</v>
      </c>
      <c r="E374" s="30">
        <v>902.28300000000002</v>
      </c>
    </row>
    <row r="375" spans="1:5" ht="15.75" x14ac:dyDescent="0.2">
      <c r="A375" s="74" t="s">
        <v>2768</v>
      </c>
      <c r="B375" s="74">
        <v>399855.55599999998</v>
      </c>
      <c r="C375" s="74" t="s">
        <v>2769</v>
      </c>
      <c r="D375" s="2">
        <v>45274</v>
      </c>
      <c r="E375" s="30">
        <v>902.26700000000005</v>
      </c>
    </row>
    <row r="376" spans="1:5" ht="15.75" x14ac:dyDescent="0.2">
      <c r="A376" s="74" t="s">
        <v>2770</v>
      </c>
      <c r="B376" s="74">
        <v>399856.55599999998</v>
      </c>
      <c r="C376" s="74" t="s">
        <v>2771</v>
      </c>
      <c r="D376" s="2">
        <v>45275</v>
      </c>
      <c r="E376" s="30">
        <v>902.23199999999997</v>
      </c>
    </row>
    <row r="377" spans="1:5" ht="15.75" x14ac:dyDescent="0.2">
      <c r="A377" s="74" t="s">
        <v>2772</v>
      </c>
      <c r="B377" s="74">
        <v>399857.55599999998</v>
      </c>
      <c r="C377" s="74" t="s">
        <v>2773</v>
      </c>
      <c r="D377" s="2">
        <v>45276</v>
      </c>
      <c r="E377" s="30">
        <v>902.19200000000001</v>
      </c>
    </row>
    <row r="378" spans="1:5" ht="15.75" x14ac:dyDescent="0.2">
      <c r="A378" s="74" t="s">
        <v>2774</v>
      </c>
      <c r="B378" s="74">
        <v>399858.55599999998</v>
      </c>
      <c r="C378" s="74" t="s">
        <v>2775</v>
      </c>
      <c r="D378" s="2">
        <v>45277</v>
      </c>
      <c r="E378" s="30">
        <v>902.18600000000004</v>
      </c>
    </row>
    <row r="379" spans="1:5" ht="15.75" x14ac:dyDescent="0.2">
      <c r="A379" s="74" t="s">
        <v>2776</v>
      </c>
      <c r="B379" s="74">
        <v>399859.55599999998</v>
      </c>
      <c r="C379" s="74" t="s">
        <v>2777</v>
      </c>
      <c r="D379" s="2">
        <v>45278</v>
      </c>
      <c r="E379" s="30">
        <v>902.18700000000001</v>
      </c>
    </row>
    <row r="380" spans="1:5" ht="15.75" x14ac:dyDescent="0.2">
      <c r="A380" s="74" t="s">
        <v>2778</v>
      </c>
      <c r="B380" s="74">
        <v>399860.55599999998</v>
      </c>
      <c r="C380" s="74" t="s">
        <v>2779</v>
      </c>
      <c r="D380" s="2">
        <v>45279</v>
      </c>
      <c r="E380" s="30">
        <v>902.154</v>
      </c>
    </row>
    <row r="381" spans="1:5" ht="15.75" x14ac:dyDescent="0.2">
      <c r="A381" s="74" t="s">
        <v>2780</v>
      </c>
      <c r="B381" s="74">
        <v>399861.55599999998</v>
      </c>
      <c r="C381" s="74" t="s">
        <v>2781</v>
      </c>
      <c r="D381" s="2">
        <v>45280</v>
      </c>
      <c r="E381" s="30">
        <v>902.13800000000003</v>
      </c>
    </row>
    <row r="382" spans="1:5" ht="15.75" x14ac:dyDescent="0.2">
      <c r="A382" s="74" t="s">
        <v>2782</v>
      </c>
      <c r="B382" s="74">
        <v>399862.55599999998</v>
      </c>
      <c r="C382" s="74" t="s">
        <v>2783</v>
      </c>
      <c r="D382" s="2">
        <v>45281</v>
      </c>
      <c r="E382" s="30">
        <v>902.14599999999996</v>
      </c>
    </row>
    <row r="383" spans="1:5" ht="15.75" x14ac:dyDescent="0.2">
      <c r="A383" s="74" t="s">
        <v>2784</v>
      </c>
      <c r="B383" s="74">
        <v>399863.55599999998</v>
      </c>
      <c r="C383" s="74" t="s">
        <v>2785</v>
      </c>
      <c r="D383" s="2">
        <v>45282</v>
      </c>
      <c r="E383" s="30">
        <v>902.13699999999994</v>
      </c>
    </row>
    <row r="384" spans="1:5" ht="15.75" x14ac:dyDescent="0.2">
      <c r="A384" s="74" t="s">
        <v>2786</v>
      </c>
      <c r="B384" s="74">
        <v>399864.55599999998</v>
      </c>
      <c r="C384" s="74" t="s">
        <v>2787</v>
      </c>
      <c r="D384" s="2">
        <v>45283</v>
      </c>
      <c r="E384" s="30">
        <v>902.12199999999996</v>
      </c>
    </row>
    <row r="385" spans="1:5" ht="15.75" x14ac:dyDescent="0.2">
      <c r="A385" s="74" t="s">
        <v>2788</v>
      </c>
      <c r="B385" s="74">
        <v>399865.55599999998</v>
      </c>
      <c r="C385" s="74" t="s">
        <v>2789</v>
      </c>
      <c r="D385" s="2">
        <v>45284</v>
      </c>
      <c r="E385" s="30">
        <v>902.11300000000006</v>
      </c>
    </row>
    <row r="386" spans="1:5" ht="15.75" x14ac:dyDescent="0.2">
      <c r="A386" s="74" t="s">
        <v>2790</v>
      </c>
      <c r="B386" s="74">
        <v>399866.55599999998</v>
      </c>
      <c r="C386" s="74" t="s">
        <v>2791</v>
      </c>
      <c r="D386" s="2">
        <v>45285</v>
      </c>
      <c r="E386" s="30">
        <v>902.10299999999995</v>
      </c>
    </row>
    <row r="387" spans="1:5" ht="15.75" x14ac:dyDescent="0.2">
      <c r="A387" s="74" t="s">
        <v>2792</v>
      </c>
      <c r="B387" s="74">
        <v>399867.55599999998</v>
      </c>
      <c r="C387" s="74" t="s">
        <v>2793</v>
      </c>
      <c r="D387" s="2">
        <v>45286</v>
      </c>
      <c r="E387" s="30">
        <v>902.10299999999995</v>
      </c>
    </row>
    <row r="388" spans="1:5" ht="15.75" x14ac:dyDescent="0.2">
      <c r="A388" s="74" t="s">
        <v>2794</v>
      </c>
      <c r="B388" s="74">
        <v>399868.55599999998</v>
      </c>
      <c r="C388" s="74" t="s">
        <v>2795</v>
      </c>
      <c r="D388" s="2">
        <v>45287</v>
      </c>
      <c r="E388" s="30">
        <v>902.10599999999999</v>
      </c>
    </row>
    <row r="389" spans="1:5" ht="15.75" x14ac:dyDescent="0.2">
      <c r="A389" s="74" t="s">
        <v>2796</v>
      </c>
      <c r="B389" s="74">
        <v>399869.55599999998</v>
      </c>
      <c r="C389" s="74" t="s">
        <v>2797</v>
      </c>
      <c r="D389" s="2">
        <v>45288</v>
      </c>
      <c r="E389" s="30">
        <v>902.10199999999998</v>
      </c>
    </row>
    <row r="390" spans="1:5" ht="15.75" x14ac:dyDescent="0.2">
      <c r="A390" s="74" t="s">
        <v>2798</v>
      </c>
      <c r="B390" s="74">
        <v>399870.55599999998</v>
      </c>
      <c r="C390" s="74" t="s">
        <v>2799</v>
      </c>
      <c r="D390" s="2">
        <v>45289</v>
      </c>
      <c r="E390" s="30">
        <v>902.07899999999995</v>
      </c>
    </row>
    <row r="391" spans="1:5" ht="15.75" x14ac:dyDescent="0.2">
      <c r="A391" s="74" t="s">
        <v>2800</v>
      </c>
      <c r="B391" s="74">
        <v>399871.55599999998</v>
      </c>
      <c r="C391" s="74" t="s">
        <v>2801</v>
      </c>
      <c r="D391" s="2">
        <v>45290</v>
      </c>
      <c r="E391" s="30">
        <v>902.00199999999995</v>
      </c>
    </row>
    <row r="392" spans="1:5" ht="15.75" x14ac:dyDescent="0.2">
      <c r="A392" s="74" t="s">
        <v>2802</v>
      </c>
      <c r="B392" s="74">
        <v>399872.55599999998</v>
      </c>
      <c r="C392" s="74" t="s">
        <v>2803</v>
      </c>
      <c r="D392" s="2">
        <v>45291</v>
      </c>
      <c r="E392" s="30">
        <v>902.01499999999999</v>
      </c>
    </row>
    <row r="393" spans="1:5" ht="15.75" x14ac:dyDescent="0.2">
      <c r="A393" s="74" t="s">
        <v>2804</v>
      </c>
      <c r="B393" s="74">
        <v>399873.55599999998</v>
      </c>
      <c r="C393" s="74" t="s">
        <v>2805</v>
      </c>
      <c r="D393" s="2">
        <v>45292</v>
      </c>
      <c r="E393" s="30">
        <v>902.02499999999998</v>
      </c>
    </row>
    <row r="394" spans="1:5" ht="15.75" x14ac:dyDescent="0.2">
      <c r="A394" s="74" t="s">
        <v>2806</v>
      </c>
      <c r="B394" s="74">
        <v>399874.55599999998</v>
      </c>
      <c r="C394" s="74" t="s">
        <v>2807</v>
      </c>
      <c r="D394" s="2">
        <v>45293</v>
      </c>
      <c r="E394" s="30">
        <v>902.01</v>
      </c>
    </row>
    <row r="395" spans="1:5" ht="15.75" x14ac:dyDescent="0.2">
      <c r="A395" s="74" t="s">
        <v>2808</v>
      </c>
      <c r="B395" s="74">
        <v>399875.55599999998</v>
      </c>
      <c r="C395" s="74" t="s">
        <v>2809</v>
      </c>
      <c r="D395" s="2">
        <v>45294</v>
      </c>
      <c r="E395" s="30">
        <v>901.99099999999999</v>
      </c>
    </row>
    <row r="396" spans="1:5" ht="15.75" x14ac:dyDescent="0.2">
      <c r="A396" s="74" t="s">
        <v>2810</v>
      </c>
      <c r="B396" s="74">
        <v>399876.55599999998</v>
      </c>
      <c r="C396" s="74" t="s">
        <v>2811</v>
      </c>
      <c r="D396" s="2">
        <v>45295</v>
      </c>
      <c r="E396" s="30">
        <v>902.02300000000002</v>
      </c>
    </row>
    <row r="397" spans="1:5" ht="15.75" x14ac:dyDescent="0.2">
      <c r="A397" s="74" t="s">
        <v>2812</v>
      </c>
      <c r="B397" s="74">
        <v>399877.55599999998</v>
      </c>
      <c r="C397" s="74" t="s">
        <v>2813</v>
      </c>
      <c r="D397" s="2">
        <v>45296</v>
      </c>
      <c r="E397" s="30">
        <v>902.01400000000001</v>
      </c>
    </row>
    <row r="398" spans="1:5" ht="15.75" x14ac:dyDescent="0.2">
      <c r="A398" s="74" t="s">
        <v>2814</v>
      </c>
      <c r="B398" s="74">
        <v>399878.55599999998</v>
      </c>
      <c r="C398" s="74" t="s">
        <v>2815</v>
      </c>
      <c r="D398" s="2">
        <v>45297</v>
      </c>
      <c r="E398" s="30">
        <v>901.98800000000006</v>
      </c>
    </row>
    <row r="399" spans="1:5" ht="15.75" x14ac:dyDescent="0.2">
      <c r="A399" s="74" t="s">
        <v>2816</v>
      </c>
      <c r="B399" s="74">
        <v>399879.55599999998</v>
      </c>
      <c r="C399" s="74" t="s">
        <v>2817</v>
      </c>
      <c r="D399" s="2">
        <v>45298</v>
      </c>
      <c r="E399" s="30">
        <v>901.995</v>
      </c>
    </row>
    <row r="400" spans="1:5" ht="15.75" x14ac:dyDescent="0.2">
      <c r="A400" s="74" t="s">
        <v>2818</v>
      </c>
      <c r="B400" s="74">
        <v>399880.55599999998</v>
      </c>
      <c r="C400" s="74" t="s">
        <v>2819</v>
      </c>
      <c r="D400" s="2">
        <v>45299</v>
      </c>
      <c r="E400" s="30">
        <v>901.98299999999995</v>
      </c>
    </row>
    <row r="401" spans="1:5" ht="15.75" x14ac:dyDescent="0.2">
      <c r="A401" s="74" t="s">
        <v>2820</v>
      </c>
      <c r="B401" s="74">
        <v>399881.55599999998</v>
      </c>
      <c r="C401" s="74" t="s">
        <v>2821</v>
      </c>
      <c r="D401" s="2">
        <v>45300</v>
      </c>
      <c r="E401" s="30">
        <v>901.96500000000003</v>
      </c>
    </row>
    <row r="402" spans="1:5" ht="15.75" x14ac:dyDescent="0.2">
      <c r="A402" s="74" t="s">
        <v>2822</v>
      </c>
      <c r="B402" s="74">
        <v>399882.55599999998</v>
      </c>
      <c r="C402" s="74" t="s">
        <v>2823</v>
      </c>
      <c r="D402" s="2">
        <v>45301</v>
      </c>
      <c r="E402" s="30">
        <v>901.88199999999995</v>
      </c>
    </row>
    <row r="403" spans="1:5" ht="15.75" x14ac:dyDescent="0.2">
      <c r="A403" s="74" t="s">
        <v>2824</v>
      </c>
      <c r="B403" s="74">
        <v>399883.55599999998</v>
      </c>
      <c r="C403" s="74" t="s">
        <v>2825</v>
      </c>
      <c r="D403" s="2">
        <v>45302</v>
      </c>
      <c r="E403" s="30">
        <v>901.846</v>
      </c>
    </row>
    <row r="404" spans="1:5" ht="15.75" x14ac:dyDescent="0.2">
      <c r="A404" s="74" t="s">
        <v>2826</v>
      </c>
      <c r="B404" s="74">
        <v>399884.55599999998</v>
      </c>
      <c r="C404" s="74" t="s">
        <v>2827</v>
      </c>
      <c r="D404" s="2">
        <v>45303</v>
      </c>
      <c r="E404" s="30">
        <v>901.83799999999997</v>
      </c>
    </row>
    <row r="405" spans="1:5" ht="15.75" x14ac:dyDescent="0.2">
      <c r="A405" s="74" t="s">
        <v>2828</v>
      </c>
      <c r="B405" s="74">
        <v>399885.55599999998</v>
      </c>
      <c r="C405" s="74" t="s">
        <v>2829</v>
      </c>
      <c r="D405" s="2">
        <v>45304</v>
      </c>
      <c r="E405" s="30">
        <v>901.82399999999996</v>
      </c>
    </row>
    <row r="406" spans="1:5" ht="15.75" x14ac:dyDescent="0.2">
      <c r="A406" s="74" t="s">
        <v>2830</v>
      </c>
      <c r="B406" s="74">
        <v>399886.55599999998</v>
      </c>
      <c r="C406" s="74" t="s">
        <v>2831</v>
      </c>
      <c r="D406" s="2">
        <v>45305</v>
      </c>
      <c r="E406" s="30">
        <v>901.82600000000002</v>
      </c>
    </row>
    <row r="407" spans="1:5" ht="15.75" x14ac:dyDescent="0.2">
      <c r="A407" s="74" t="s">
        <v>2832</v>
      </c>
      <c r="B407" s="74">
        <v>399887.55599999998</v>
      </c>
      <c r="C407" s="74" t="s">
        <v>2833</v>
      </c>
      <c r="D407" s="2">
        <v>45306</v>
      </c>
      <c r="E407" s="30">
        <v>901.81399999999996</v>
      </c>
    </row>
    <row r="408" spans="1:5" ht="15.75" x14ac:dyDescent="0.2">
      <c r="A408" s="74" t="s">
        <v>2834</v>
      </c>
      <c r="B408" s="74">
        <v>399888.55599999998</v>
      </c>
      <c r="C408" s="74" t="s">
        <v>2835</v>
      </c>
      <c r="D408" s="2">
        <v>45307</v>
      </c>
      <c r="E408" s="30">
        <v>901.80100000000004</v>
      </c>
    </row>
    <row r="409" spans="1:5" ht="15.75" x14ac:dyDescent="0.2">
      <c r="A409" s="74" t="s">
        <v>2836</v>
      </c>
      <c r="B409" s="74">
        <v>399889.55599999998</v>
      </c>
      <c r="C409" s="74" t="s">
        <v>2837</v>
      </c>
      <c r="D409" s="2">
        <v>45308</v>
      </c>
      <c r="E409" s="30">
        <v>901.77300000000002</v>
      </c>
    </row>
    <row r="410" spans="1:5" ht="15.75" x14ac:dyDescent="0.2">
      <c r="A410" s="74" t="s">
        <v>2838</v>
      </c>
      <c r="B410" s="74">
        <v>399890.55599999998</v>
      </c>
      <c r="C410" s="74" t="s">
        <v>2839</v>
      </c>
      <c r="D410" s="2">
        <v>45309</v>
      </c>
      <c r="E410" s="30">
        <v>901.74300000000005</v>
      </c>
    </row>
    <row r="411" spans="1:5" ht="15.75" x14ac:dyDescent="0.2">
      <c r="A411" s="74" t="s">
        <v>2840</v>
      </c>
      <c r="B411" s="74">
        <v>399891.55599999998</v>
      </c>
      <c r="C411" s="74" t="s">
        <v>2841</v>
      </c>
      <c r="D411" s="2">
        <v>45310</v>
      </c>
      <c r="E411" s="30">
        <v>901.72199999999998</v>
      </c>
    </row>
    <row r="412" spans="1:5" ht="15.75" x14ac:dyDescent="0.2">
      <c r="A412" s="74" t="s">
        <v>2842</v>
      </c>
      <c r="B412" s="74">
        <v>399892.55599999998</v>
      </c>
      <c r="C412" s="74" t="s">
        <v>2843</v>
      </c>
      <c r="D412" s="2">
        <v>45311</v>
      </c>
      <c r="E412" s="30">
        <v>901.69299999999998</v>
      </c>
    </row>
    <row r="413" spans="1:5" ht="15.75" x14ac:dyDescent="0.2">
      <c r="A413" s="74" t="s">
        <v>2844</v>
      </c>
      <c r="B413" s="74">
        <v>399893.55599999998</v>
      </c>
      <c r="C413" s="74" t="s">
        <v>2845</v>
      </c>
      <c r="D413" s="2">
        <v>45312</v>
      </c>
      <c r="E413" s="30">
        <v>901.67</v>
      </c>
    </row>
    <row r="414" spans="1:5" ht="15.75" x14ac:dyDescent="0.2">
      <c r="A414" s="74" t="s">
        <v>2846</v>
      </c>
      <c r="B414" s="74">
        <v>399894.55599999998</v>
      </c>
      <c r="C414" s="74" t="s">
        <v>2847</v>
      </c>
      <c r="D414" s="2">
        <v>45313</v>
      </c>
      <c r="E414" s="51">
        <v>901.63099999999997</v>
      </c>
    </row>
    <row r="415" spans="1:5" ht="15.75" x14ac:dyDescent="0.2">
      <c r="A415" s="74" t="s">
        <v>2848</v>
      </c>
      <c r="B415" s="74">
        <v>399895.55599999998</v>
      </c>
      <c r="C415" s="74" t="s">
        <v>2849</v>
      </c>
      <c r="D415" s="2">
        <v>45314</v>
      </c>
      <c r="E415" s="51">
        <v>901.64200000000005</v>
      </c>
    </row>
    <row r="416" spans="1:5" ht="15.75" x14ac:dyDescent="0.2">
      <c r="A416" s="74" t="s">
        <v>2850</v>
      </c>
      <c r="B416" s="74">
        <v>399896.55599999998</v>
      </c>
      <c r="C416" s="74" t="s">
        <v>2851</v>
      </c>
      <c r="D416" s="2">
        <v>45315</v>
      </c>
      <c r="E416" s="51">
        <v>901.62699999999995</v>
      </c>
    </row>
    <row r="417" spans="1:5" ht="15.75" x14ac:dyDescent="0.2">
      <c r="A417" s="74" t="s">
        <v>2852</v>
      </c>
      <c r="B417" s="74">
        <v>399897.55599999998</v>
      </c>
      <c r="C417" s="74" t="s">
        <v>2853</v>
      </c>
      <c r="D417" s="2">
        <v>45316</v>
      </c>
      <c r="E417" s="51">
        <v>901.60799999999995</v>
      </c>
    </row>
    <row r="418" spans="1:5" ht="15.75" x14ac:dyDescent="0.2">
      <c r="A418" s="74" t="s">
        <v>2854</v>
      </c>
      <c r="B418" s="74">
        <v>399898.55599999998</v>
      </c>
      <c r="C418" s="74" t="s">
        <v>2855</v>
      </c>
      <c r="D418" s="2">
        <v>45317</v>
      </c>
      <c r="E418" s="51">
        <v>901.59</v>
      </c>
    </row>
    <row r="419" spans="1:5" ht="15.75" x14ac:dyDescent="0.2">
      <c r="A419" s="74" t="s">
        <v>2856</v>
      </c>
      <c r="B419" s="74">
        <v>399899.55599999998</v>
      </c>
      <c r="C419" s="74" t="s">
        <v>2857</v>
      </c>
      <c r="D419" s="2">
        <v>45318</v>
      </c>
      <c r="E419" s="51">
        <v>901.57600000000002</v>
      </c>
    </row>
    <row r="420" spans="1:5" ht="15.75" x14ac:dyDescent="0.2">
      <c r="A420" s="74" t="s">
        <v>2858</v>
      </c>
      <c r="B420" s="74">
        <v>399900.55599999998</v>
      </c>
      <c r="C420" s="74" t="s">
        <v>2859</v>
      </c>
      <c r="D420" s="2">
        <v>45319</v>
      </c>
      <c r="E420" s="51">
        <v>901.60500000000002</v>
      </c>
    </row>
    <row r="421" spans="1:5" ht="15.75" x14ac:dyDescent="0.2">
      <c r="A421" s="74" t="s">
        <v>2860</v>
      </c>
      <c r="B421" s="74">
        <v>399901.55599999998</v>
      </c>
      <c r="C421" s="74" t="s">
        <v>2861</v>
      </c>
      <c r="D421" s="2">
        <v>45320</v>
      </c>
      <c r="E421" s="51">
        <v>901.61800000000005</v>
      </c>
    </row>
    <row r="422" spans="1:5" ht="15.75" x14ac:dyDescent="0.2">
      <c r="A422" s="74" t="s">
        <v>2862</v>
      </c>
      <c r="B422" s="74">
        <v>399902.55599999998</v>
      </c>
      <c r="C422" s="74" t="s">
        <v>2863</v>
      </c>
      <c r="D422" s="2">
        <v>45321</v>
      </c>
      <c r="E422" s="51">
        <v>901.62800000000004</v>
      </c>
    </row>
    <row r="423" spans="1:5" ht="15.75" x14ac:dyDescent="0.2">
      <c r="A423" s="74" t="s">
        <v>2864</v>
      </c>
      <c r="B423" s="74">
        <v>399903.55599999998</v>
      </c>
      <c r="C423" s="74" t="s">
        <v>2865</v>
      </c>
      <c r="D423" s="2">
        <v>45322</v>
      </c>
      <c r="E423" s="51">
        <v>901.63699999999994</v>
      </c>
    </row>
    <row r="424" spans="1:5" ht="15.75" x14ac:dyDescent="0.2">
      <c r="A424" s="74" t="s">
        <v>2866</v>
      </c>
      <c r="B424" s="74">
        <v>399904.55599999998</v>
      </c>
      <c r="C424" s="74" t="s">
        <v>2867</v>
      </c>
      <c r="D424" s="2">
        <v>45323</v>
      </c>
      <c r="E424" s="51">
        <v>901.64499999999998</v>
      </c>
    </row>
    <row r="425" spans="1:5" ht="15.75" x14ac:dyDescent="0.2">
      <c r="A425" s="74" t="s">
        <v>2868</v>
      </c>
      <c r="B425" s="74">
        <v>399905.55599999998</v>
      </c>
      <c r="C425" s="74" t="s">
        <v>2869</v>
      </c>
      <c r="D425" s="2">
        <v>45324</v>
      </c>
      <c r="E425" s="51">
        <v>901.68100000000004</v>
      </c>
    </row>
    <row r="426" spans="1:5" ht="15.75" x14ac:dyDescent="0.2">
      <c r="A426" s="74" t="s">
        <v>2870</v>
      </c>
      <c r="B426" s="74">
        <v>399906.55599999998</v>
      </c>
      <c r="C426" s="74" t="s">
        <v>2871</v>
      </c>
      <c r="D426" s="2">
        <v>45325</v>
      </c>
      <c r="E426" s="51">
        <v>901.64099999999996</v>
      </c>
    </row>
    <row r="427" spans="1:5" ht="15.75" x14ac:dyDescent="0.2">
      <c r="A427" s="74" t="s">
        <v>2872</v>
      </c>
      <c r="B427" s="74">
        <v>399907.55599999998</v>
      </c>
      <c r="C427" s="74" t="s">
        <v>2873</v>
      </c>
      <c r="D427" s="2">
        <v>45326</v>
      </c>
      <c r="E427" s="51">
        <v>901.64300000000003</v>
      </c>
    </row>
    <row r="428" spans="1:5" ht="15.75" x14ac:dyDescent="0.2">
      <c r="A428" s="74" t="s">
        <v>2874</v>
      </c>
      <c r="B428" s="74">
        <v>399908.55599999998</v>
      </c>
      <c r="C428" s="74" t="s">
        <v>2875</v>
      </c>
      <c r="D428" s="2">
        <v>45327</v>
      </c>
      <c r="E428" s="51">
        <v>901.64099999999996</v>
      </c>
    </row>
    <row r="429" spans="1:5" ht="15.75" x14ac:dyDescent="0.2">
      <c r="A429" s="74" t="s">
        <v>2876</v>
      </c>
      <c r="B429" s="74">
        <v>399909.55599999998</v>
      </c>
      <c r="C429" s="74" t="s">
        <v>2877</v>
      </c>
      <c r="D429" s="2">
        <v>45328</v>
      </c>
      <c r="E429" s="51">
        <v>901.59100000000001</v>
      </c>
    </row>
    <row r="430" spans="1:5" ht="15.75" x14ac:dyDescent="0.2">
      <c r="A430" s="74" t="s">
        <v>2878</v>
      </c>
      <c r="B430" s="74">
        <v>399910.55599999998</v>
      </c>
      <c r="C430" s="74" t="s">
        <v>2879</v>
      </c>
      <c r="D430" s="2">
        <v>45329</v>
      </c>
      <c r="E430" s="51">
        <v>901.65700000000004</v>
      </c>
    </row>
    <row r="431" spans="1:5" ht="15.75" x14ac:dyDescent="0.2">
      <c r="A431" s="74" t="s">
        <v>2880</v>
      </c>
      <c r="B431" s="74">
        <v>399911.55599999998</v>
      </c>
      <c r="C431" s="74" t="s">
        <v>2881</v>
      </c>
      <c r="D431" s="2">
        <v>45330</v>
      </c>
      <c r="E431" s="51">
        <v>901.745</v>
      </c>
    </row>
    <row r="432" spans="1:5" ht="15.75" x14ac:dyDescent="0.2">
      <c r="A432" s="74" t="s">
        <v>2882</v>
      </c>
      <c r="B432" s="74">
        <v>399912.55599999998</v>
      </c>
      <c r="C432" s="74" t="s">
        <v>2883</v>
      </c>
      <c r="D432" s="2">
        <v>45331</v>
      </c>
      <c r="E432" s="51">
        <v>901.75400000000002</v>
      </c>
    </row>
    <row r="433" spans="1:5" ht="15.75" x14ac:dyDescent="0.2">
      <c r="A433" s="74" t="s">
        <v>2884</v>
      </c>
      <c r="B433" s="74">
        <v>399913.55599999998</v>
      </c>
      <c r="C433" s="74" t="s">
        <v>2885</v>
      </c>
      <c r="D433" s="2">
        <v>45332</v>
      </c>
      <c r="E433" s="51">
        <v>901.76800000000003</v>
      </c>
    </row>
    <row r="434" spans="1:5" ht="15.75" x14ac:dyDescent="0.2">
      <c r="A434" s="74" t="s">
        <v>2886</v>
      </c>
      <c r="B434" s="74">
        <v>399914.55599999998</v>
      </c>
      <c r="C434" s="74" t="s">
        <v>2887</v>
      </c>
      <c r="D434" s="2">
        <v>45333</v>
      </c>
      <c r="E434" s="51">
        <v>901.81600000000003</v>
      </c>
    </row>
    <row r="435" spans="1:5" ht="15.75" x14ac:dyDescent="0.2">
      <c r="A435" s="74" t="s">
        <v>2888</v>
      </c>
      <c r="B435" s="74">
        <v>399915.55599999998</v>
      </c>
      <c r="C435" s="74" t="s">
        <v>2889</v>
      </c>
      <c r="D435" s="2">
        <v>45334</v>
      </c>
      <c r="E435" s="51">
        <v>901.86099999999999</v>
      </c>
    </row>
    <row r="436" spans="1:5" ht="15.75" x14ac:dyDescent="0.2">
      <c r="A436" s="74" t="s">
        <v>2890</v>
      </c>
      <c r="B436" s="74">
        <v>399916.55599999998</v>
      </c>
      <c r="C436" s="74" t="s">
        <v>2891</v>
      </c>
      <c r="D436" s="2">
        <v>45335</v>
      </c>
      <c r="E436" s="51">
        <v>901.85599999999999</v>
      </c>
    </row>
    <row r="437" spans="1:5" ht="15.75" x14ac:dyDescent="0.2">
      <c r="A437" s="74" t="s">
        <v>2892</v>
      </c>
      <c r="B437" s="74">
        <v>399917.55599999998</v>
      </c>
      <c r="C437" s="74" t="s">
        <v>2893</v>
      </c>
      <c r="D437" s="2">
        <v>45336</v>
      </c>
      <c r="E437" s="52">
        <v>901.899</v>
      </c>
    </row>
    <row r="438" spans="1:5" ht="15.75" x14ac:dyDescent="0.2">
      <c r="A438" s="74" t="s">
        <v>2894</v>
      </c>
      <c r="B438" s="74">
        <v>399918.55599999998</v>
      </c>
      <c r="C438" s="74" t="s">
        <v>2895</v>
      </c>
      <c r="D438" s="2">
        <v>45337</v>
      </c>
      <c r="E438" s="63"/>
    </row>
    <row r="439" spans="1:5" ht="15.75" x14ac:dyDescent="0.2">
      <c r="A439" s="74" t="s">
        <v>2896</v>
      </c>
      <c r="B439" s="74">
        <v>399919.55599999998</v>
      </c>
      <c r="C439" s="74" t="s">
        <v>2897</v>
      </c>
      <c r="D439" s="2">
        <v>45338</v>
      </c>
      <c r="E439" s="63"/>
    </row>
    <row r="440" spans="1:5" ht="15.75" x14ac:dyDescent="0.2">
      <c r="A440" s="74" t="s">
        <v>2898</v>
      </c>
      <c r="B440" s="74">
        <v>399920.55599999998</v>
      </c>
      <c r="C440" s="74" t="s">
        <v>2899</v>
      </c>
      <c r="D440" s="2">
        <v>45339</v>
      </c>
      <c r="E440" s="63"/>
    </row>
    <row r="441" spans="1:5" ht="15.75" x14ac:dyDescent="0.2">
      <c r="A441" s="74" t="s">
        <v>2900</v>
      </c>
      <c r="B441" s="74">
        <v>399921.55599999998</v>
      </c>
      <c r="C441" s="74" t="s">
        <v>2901</v>
      </c>
      <c r="D441" s="2">
        <v>45340</v>
      </c>
      <c r="E441" s="63"/>
    </row>
    <row r="442" spans="1:5" ht="15.75" x14ac:dyDescent="0.2">
      <c r="A442" s="74" t="s">
        <v>2902</v>
      </c>
      <c r="B442" s="74">
        <v>399922.55599999998</v>
      </c>
      <c r="C442" s="74" t="s">
        <v>2903</v>
      </c>
      <c r="D442" s="2">
        <v>45341</v>
      </c>
      <c r="E442" s="51">
        <v>901.74900000000002</v>
      </c>
    </row>
    <row r="443" spans="1:5" ht="15.75" x14ac:dyDescent="0.2">
      <c r="A443" s="74" t="s">
        <v>2904</v>
      </c>
      <c r="B443" s="74">
        <v>399923.55599999998</v>
      </c>
      <c r="C443" s="74" t="s">
        <v>2905</v>
      </c>
      <c r="D443" s="2">
        <v>45342</v>
      </c>
      <c r="E443" s="51">
        <v>901.70299999999997</v>
      </c>
    </row>
    <row r="444" spans="1:5" ht="15.75" x14ac:dyDescent="0.2">
      <c r="A444" s="74" t="s">
        <v>2906</v>
      </c>
      <c r="B444" s="74">
        <v>399924.55599999998</v>
      </c>
      <c r="C444" s="74" t="s">
        <v>2907</v>
      </c>
      <c r="D444" s="2">
        <v>45343</v>
      </c>
      <c r="E444" s="51">
        <v>901.61500000000001</v>
      </c>
    </row>
    <row r="445" spans="1:5" ht="15.75" x14ac:dyDescent="0.2">
      <c r="A445" s="74" t="s">
        <v>2908</v>
      </c>
      <c r="B445" s="74">
        <v>399925.55599999998</v>
      </c>
      <c r="C445" s="74" t="s">
        <v>2909</v>
      </c>
      <c r="D445" s="2">
        <v>45344</v>
      </c>
      <c r="E445" s="51">
        <v>901.38400000000001</v>
      </c>
    </row>
    <row r="446" spans="1:5" ht="15.75" x14ac:dyDescent="0.2">
      <c r="A446" s="74" t="s">
        <v>2910</v>
      </c>
      <c r="B446" s="74">
        <v>399926.55599999998</v>
      </c>
      <c r="C446" s="74" t="s">
        <v>2911</v>
      </c>
      <c r="D446" s="2">
        <v>45345</v>
      </c>
      <c r="E446" s="51">
        <v>901.04899999999998</v>
      </c>
    </row>
    <row r="447" spans="1:5" ht="15.75" x14ac:dyDescent="0.2">
      <c r="A447" s="74" t="s">
        <v>2912</v>
      </c>
      <c r="B447" s="74">
        <v>399927.55599999998</v>
      </c>
      <c r="C447" s="74" t="s">
        <v>2913</v>
      </c>
      <c r="D447" s="2">
        <v>45346</v>
      </c>
      <c r="E447" s="51">
        <v>901.05499999999995</v>
      </c>
    </row>
    <row r="448" spans="1:5" ht="15.75" x14ac:dyDescent="0.2">
      <c r="A448" s="74" t="s">
        <v>2914</v>
      </c>
      <c r="B448" s="74">
        <v>399928.55599999998</v>
      </c>
      <c r="C448" s="74" t="s">
        <v>2915</v>
      </c>
      <c r="D448" s="2">
        <v>45347</v>
      </c>
      <c r="E448" s="51">
        <v>901.02200000000005</v>
      </c>
    </row>
    <row r="449" spans="1:5" ht="15.75" x14ac:dyDescent="0.2">
      <c r="A449" s="74" t="s">
        <v>2916</v>
      </c>
      <c r="B449" s="74">
        <v>399929.55599999998</v>
      </c>
      <c r="C449" s="74" t="s">
        <v>2917</v>
      </c>
      <c r="D449" s="2">
        <v>45348</v>
      </c>
      <c r="E449" s="51">
        <v>900.99699999999996</v>
      </c>
    </row>
    <row r="450" spans="1:5" ht="15.75" x14ac:dyDescent="0.2">
      <c r="A450" s="74" t="s">
        <v>2918</v>
      </c>
      <c r="B450" s="74">
        <v>399930.55599999998</v>
      </c>
      <c r="C450" s="74" t="s">
        <v>2919</v>
      </c>
      <c r="D450" s="2">
        <v>45349</v>
      </c>
      <c r="E450" s="51">
        <v>901.08199999999999</v>
      </c>
    </row>
    <row r="451" spans="1:5" ht="15.75" x14ac:dyDescent="0.2">
      <c r="A451" s="74" t="s">
        <v>2920</v>
      </c>
      <c r="B451" s="74">
        <v>399931.55599999998</v>
      </c>
      <c r="C451" s="74" t="s">
        <v>2921</v>
      </c>
      <c r="D451" s="2">
        <v>45350</v>
      </c>
      <c r="E451" s="51">
        <v>900.87400000000002</v>
      </c>
    </row>
    <row r="452" spans="1:5" ht="15.75" x14ac:dyDescent="0.2">
      <c r="A452" s="74" t="s">
        <v>2922</v>
      </c>
      <c r="B452" s="74">
        <v>399932.55599999998</v>
      </c>
      <c r="C452" s="74" t="s">
        <v>2923</v>
      </c>
      <c r="D452" s="2">
        <v>45351</v>
      </c>
      <c r="E452" s="51">
        <v>901.17899999999997</v>
      </c>
    </row>
    <row r="453" spans="1:5" ht="15.75" x14ac:dyDescent="0.2">
      <c r="A453" s="74" t="s">
        <v>2924</v>
      </c>
      <c r="B453" s="74">
        <v>399933.55599999998</v>
      </c>
      <c r="C453" s="74" t="s">
        <v>2925</v>
      </c>
      <c r="D453" s="2">
        <v>45352</v>
      </c>
      <c r="E453" s="51">
        <v>900.87400000000002</v>
      </c>
    </row>
    <row r="454" spans="1:5" ht="15.75" x14ac:dyDescent="0.2">
      <c r="A454" s="74" t="s">
        <v>2926</v>
      </c>
      <c r="B454" s="74">
        <v>399934.55599999998</v>
      </c>
      <c r="C454" s="74" t="s">
        <v>2927</v>
      </c>
      <c r="D454" s="2">
        <v>45353</v>
      </c>
      <c r="E454" s="51">
        <v>901.17899999999997</v>
      </c>
    </row>
    <row r="455" spans="1:5" ht="15.75" x14ac:dyDescent="0.2">
      <c r="A455" s="74" t="s">
        <v>2928</v>
      </c>
      <c r="B455" s="74">
        <v>399935.55599999998</v>
      </c>
      <c r="C455" s="74" t="s">
        <v>2929</v>
      </c>
      <c r="D455" s="2">
        <v>45354</v>
      </c>
      <c r="E455" s="51">
        <v>900.87400000000002</v>
      </c>
    </row>
    <row r="456" spans="1:5" ht="15.75" x14ac:dyDescent="0.2">
      <c r="A456" s="74" t="s">
        <v>2930</v>
      </c>
      <c r="B456" s="74">
        <v>399936.55599999998</v>
      </c>
      <c r="C456" s="74" t="s">
        <v>2931</v>
      </c>
      <c r="D456" s="2">
        <v>45355</v>
      </c>
      <c r="E456" s="51"/>
    </row>
    <row r="457" spans="1:5" ht="15.75" x14ac:dyDescent="0.2">
      <c r="A457" s="74" t="s">
        <v>2932</v>
      </c>
      <c r="B457" s="74">
        <v>399937.55599999998</v>
      </c>
      <c r="C457" s="74" t="s">
        <v>2933</v>
      </c>
      <c r="D457" s="2">
        <v>45356</v>
      </c>
      <c r="E457" s="51"/>
    </row>
    <row r="458" spans="1:5" ht="15.75" x14ac:dyDescent="0.2">
      <c r="A458" s="74" t="s">
        <v>2934</v>
      </c>
      <c r="B458" s="74">
        <v>399938.55599999998</v>
      </c>
      <c r="C458" s="74" t="s">
        <v>2935</v>
      </c>
      <c r="D458" s="2">
        <v>45357</v>
      </c>
      <c r="E458" s="51"/>
    </row>
    <row r="459" spans="1:5" ht="15.75" x14ac:dyDescent="0.2">
      <c r="A459" s="74" t="s">
        <v>2936</v>
      </c>
      <c r="B459" s="74">
        <v>399939.55599999998</v>
      </c>
      <c r="C459" s="74" t="s">
        <v>2937</v>
      </c>
      <c r="D459" s="2">
        <v>45358</v>
      </c>
      <c r="E459" s="51"/>
    </row>
    <row r="460" spans="1:5" ht="15.75" x14ac:dyDescent="0.2">
      <c r="A460" s="74" t="s">
        <v>2938</v>
      </c>
      <c r="B460" s="74">
        <v>399940.55599999998</v>
      </c>
      <c r="C460" s="74" t="s">
        <v>2939</v>
      </c>
      <c r="D460" s="2">
        <v>45359</v>
      </c>
      <c r="E460" s="51"/>
    </row>
    <row r="461" spans="1:5" ht="15.75" x14ac:dyDescent="0.2">
      <c r="A461" s="74" t="s">
        <v>2940</v>
      </c>
      <c r="B461" s="74">
        <v>399941.55599999998</v>
      </c>
      <c r="C461" s="74" t="s">
        <v>2941</v>
      </c>
      <c r="D461" s="2">
        <v>45360</v>
      </c>
      <c r="E461" s="51"/>
    </row>
    <row r="462" spans="1:5" ht="15.75" x14ac:dyDescent="0.2">
      <c r="A462" s="74" t="s">
        <v>2942</v>
      </c>
      <c r="B462" s="74">
        <v>399942.55599999998</v>
      </c>
      <c r="C462" s="74" t="s">
        <v>2943</v>
      </c>
      <c r="D462" s="2">
        <v>45361</v>
      </c>
      <c r="E462" s="51"/>
    </row>
    <row r="463" spans="1:5" ht="15.75" x14ac:dyDescent="0.2">
      <c r="A463" s="74" t="s">
        <v>2944</v>
      </c>
      <c r="B463" s="74">
        <v>399943.55599999998</v>
      </c>
      <c r="C463" s="74" t="s">
        <v>2945</v>
      </c>
      <c r="D463" s="2">
        <v>45362</v>
      </c>
      <c r="E463" s="51"/>
    </row>
    <row r="464" spans="1:5" ht="15.75" x14ac:dyDescent="0.2">
      <c r="A464" s="74" t="s">
        <v>2946</v>
      </c>
      <c r="B464" s="74">
        <v>399944.55599999998</v>
      </c>
      <c r="C464" s="74" t="s">
        <v>2947</v>
      </c>
      <c r="D464" s="2">
        <v>45363</v>
      </c>
      <c r="E464" s="51"/>
    </row>
    <row r="465" spans="1:5" ht="15.75" x14ac:dyDescent="0.2">
      <c r="A465" s="74" t="s">
        <v>2948</v>
      </c>
      <c r="B465" s="74">
        <v>399945.55599999998</v>
      </c>
      <c r="C465" s="74" t="s">
        <v>2949</v>
      </c>
      <c r="D465" s="2">
        <v>45364</v>
      </c>
      <c r="E465" s="51"/>
    </row>
    <row r="466" spans="1:5" ht="15.75" x14ac:dyDescent="0.2">
      <c r="A466" s="74" t="s">
        <v>2950</v>
      </c>
      <c r="B466" s="74">
        <v>399946.55599999998</v>
      </c>
      <c r="C466" s="74" t="s">
        <v>2951</v>
      </c>
      <c r="D466" s="2">
        <v>45365</v>
      </c>
      <c r="E466" s="51"/>
    </row>
    <row r="467" spans="1:5" ht="15.75" x14ac:dyDescent="0.2">
      <c r="A467" s="74" t="s">
        <v>2952</v>
      </c>
      <c r="B467" s="74">
        <v>399947.55599999998</v>
      </c>
      <c r="C467" s="74" t="s">
        <v>2953</v>
      </c>
      <c r="D467" s="2">
        <v>45366</v>
      </c>
      <c r="E467" s="51">
        <v>901.72</v>
      </c>
    </row>
    <row r="468" spans="1:5" ht="15.75" x14ac:dyDescent="0.2">
      <c r="A468" s="74" t="s">
        <v>2954</v>
      </c>
      <c r="B468" s="74">
        <v>399948.55599999998</v>
      </c>
      <c r="C468" s="74" t="s">
        <v>2955</v>
      </c>
      <c r="D468" s="2">
        <v>45367</v>
      </c>
      <c r="E468" s="51">
        <v>901.67100000000005</v>
      </c>
    </row>
    <row r="469" spans="1:5" ht="15.75" x14ac:dyDescent="0.2">
      <c r="A469" s="74" t="s">
        <v>2956</v>
      </c>
      <c r="B469" s="74">
        <v>399949.55599999998</v>
      </c>
      <c r="C469" s="74" t="s">
        <v>2957</v>
      </c>
      <c r="D469" s="2">
        <v>45368</v>
      </c>
      <c r="E469" s="51">
        <v>901.61</v>
      </c>
    </row>
    <row r="470" spans="1:5" ht="15.75" x14ac:dyDescent="0.2">
      <c r="A470" s="74" t="s">
        <v>2958</v>
      </c>
      <c r="B470" s="74">
        <v>399950.55599999998</v>
      </c>
      <c r="C470" s="74" t="s">
        <v>2959</v>
      </c>
      <c r="D470" s="2">
        <v>45369</v>
      </c>
      <c r="E470" s="51">
        <v>901.56600000000003</v>
      </c>
    </row>
    <row r="471" spans="1:5" ht="15.75" x14ac:dyDescent="0.2">
      <c r="A471" s="74" t="s">
        <v>2960</v>
      </c>
      <c r="B471" s="74">
        <v>399951.55599999998</v>
      </c>
      <c r="C471" s="74" t="s">
        <v>2961</v>
      </c>
      <c r="D471" s="2">
        <v>45370</v>
      </c>
      <c r="E471" s="51">
        <v>901.61500000000001</v>
      </c>
    </row>
    <row r="472" spans="1:5" ht="15.75" x14ac:dyDescent="0.2">
      <c r="A472" s="74" t="s">
        <v>2962</v>
      </c>
      <c r="B472" s="74">
        <v>399952.55599999998</v>
      </c>
      <c r="C472" s="74" t="s">
        <v>2963</v>
      </c>
      <c r="D472" s="2">
        <v>45371</v>
      </c>
      <c r="E472" s="51">
        <v>901.69600000000003</v>
      </c>
    </row>
    <row r="473" spans="1:5" ht="15.75" x14ac:dyDescent="0.2">
      <c r="A473" s="74" t="s">
        <v>2964</v>
      </c>
      <c r="B473" s="74">
        <v>399953.55599999998</v>
      </c>
      <c r="C473" s="74" t="s">
        <v>2965</v>
      </c>
      <c r="D473" s="2">
        <v>45372</v>
      </c>
      <c r="E473" s="51">
        <v>901.71799999999996</v>
      </c>
    </row>
    <row r="474" spans="1:5" ht="15.75" x14ac:dyDescent="0.2">
      <c r="A474" s="74" t="s">
        <v>2966</v>
      </c>
      <c r="B474" s="74">
        <v>399954.55599999998</v>
      </c>
      <c r="C474" s="74" t="s">
        <v>2967</v>
      </c>
      <c r="D474" s="2">
        <v>45373</v>
      </c>
      <c r="E474" s="51">
        <v>901.70699999999999</v>
      </c>
    </row>
    <row r="475" spans="1:5" ht="15.75" x14ac:dyDescent="0.2">
      <c r="A475" s="74" t="s">
        <v>2968</v>
      </c>
      <c r="B475" s="74">
        <v>399955.55599999998</v>
      </c>
      <c r="C475" s="74" t="s">
        <v>2969</v>
      </c>
      <c r="D475" s="2">
        <v>45374</v>
      </c>
      <c r="E475" s="51"/>
    </row>
    <row r="476" spans="1:5" ht="15.75" x14ac:dyDescent="0.2">
      <c r="A476" s="74" t="s">
        <v>2970</v>
      </c>
      <c r="B476" s="74">
        <v>399956.55599999998</v>
      </c>
      <c r="C476" s="74" t="s">
        <v>2971</v>
      </c>
      <c r="D476" s="2">
        <v>45375</v>
      </c>
      <c r="E476" s="51"/>
    </row>
    <row r="477" spans="1:5" ht="15.75" x14ac:dyDescent="0.2">
      <c r="A477" s="74" t="s">
        <v>2972</v>
      </c>
      <c r="B477" s="74">
        <v>399957.55599999998</v>
      </c>
      <c r="C477" s="74" t="s">
        <v>2973</v>
      </c>
      <c r="D477" s="2">
        <v>45376</v>
      </c>
      <c r="E477" s="51"/>
    </row>
    <row r="478" spans="1:5" ht="15.75" x14ac:dyDescent="0.2">
      <c r="A478" s="74" t="s">
        <v>2974</v>
      </c>
      <c r="B478" s="74">
        <v>399958.55599999998</v>
      </c>
      <c r="C478" s="74" t="s">
        <v>2975</v>
      </c>
      <c r="D478" s="2">
        <v>45377</v>
      </c>
      <c r="E478" s="51"/>
    </row>
    <row r="479" spans="1:5" ht="15.75" x14ac:dyDescent="0.2">
      <c r="A479" s="74" t="s">
        <v>2976</v>
      </c>
      <c r="B479" s="74">
        <v>399959.55599999998</v>
      </c>
      <c r="C479" s="74" t="s">
        <v>2977</v>
      </c>
      <c r="D479" s="2">
        <v>45378</v>
      </c>
      <c r="E479" s="51"/>
    </row>
    <row r="480" spans="1:5" ht="15.75" x14ac:dyDescent="0.2">
      <c r="A480" s="74" t="s">
        <v>2978</v>
      </c>
      <c r="B480" s="74">
        <v>399960.55599999998</v>
      </c>
      <c r="C480" s="74" t="s">
        <v>2979</v>
      </c>
      <c r="D480" s="2">
        <v>45379</v>
      </c>
      <c r="E480" s="51"/>
    </row>
    <row r="481" spans="1:5" ht="15.75" x14ac:dyDescent="0.2">
      <c r="A481" s="74" t="s">
        <v>2980</v>
      </c>
      <c r="B481" s="74">
        <v>399961.55599999998</v>
      </c>
      <c r="C481" s="74" t="s">
        <v>2981</v>
      </c>
      <c r="D481" s="2">
        <v>45380</v>
      </c>
      <c r="E481" s="51"/>
    </row>
    <row r="482" spans="1:5" ht="15.75" x14ac:dyDescent="0.2">
      <c r="A482" s="74" t="s">
        <v>2982</v>
      </c>
      <c r="B482" s="74">
        <v>399962.55599999998</v>
      </c>
      <c r="C482" s="74" t="s">
        <v>2983</v>
      </c>
      <c r="D482" s="2">
        <v>45381</v>
      </c>
      <c r="E482" s="51">
        <v>901.39800000000002</v>
      </c>
    </row>
    <row r="483" spans="1:5" ht="15.75" x14ac:dyDescent="0.2">
      <c r="A483" s="74" t="s">
        <v>2984</v>
      </c>
      <c r="B483" s="74">
        <v>399963.55599999998</v>
      </c>
      <c r="C483" s="74" t="s">
        <v>2985</v>
      </c>
      <c r="D483" s="2">
        <v>45382</v>
      </c>
      <c r="E483" s="51">
        <v>901.31500000000005</v>
      </c>
    </row>
    <row r="484" spans="1:5" ht="15.75" x14ac:dyDescent="0.2">
      <c r="A484" s="74" t="s">
        <v>2986</v>
      </c>
      <c r="B484" s="74">
        <v>399964.55599999998</v>
      </c>
      <c r="C484" s="74" t="s">
        <v>2987</v>
      </c>
      <c r="D484" s="2">
        <v>45383</v>
      </c>
      <c r="E484" s="51">
        <v>901.35500000000002</v>
      </c>
    </row>
    <row r="485" spans="1:5" ht="15.75" x14ac:dyDescent="0.2">
      <c r="A485" s="74" t="s">
        <v>2988</v>
      </c>
      <c r="B485" s="74">
        <v>399965.55599999998</v>
      </c>
      <c r="C485" s="74" t="s">
        <v>2989</v>
      </c>
      <c r="D485" s="2">
        <v>45384</v>
      </c>
      <c r="E485" s="51">
        <v>901.34299999999996</v>
      </c>
    </row>
    <row r="486" spans="1:5" ht="15.75" x14ac:dyDescent="0.2">
      <c r="A486" s="74" t="s">
        <v>2990</v>
      </c>
      <c r="B486" s="74">
        <v>399966.55599999998</v>
      </c>
      <c r="C486" s="74" t="s">
        <v>2991</v>
      </c>
      <c r="D486" s="2">
        <v>45385</v>
      </c>
      <c r="E486" s="51">
        <v>901.36099999999999</v>
      </c>
    </row>
    <row r="487" spans="1:5" ht="15.75" x14ac:dyDescent="0.2">
      <c r="A487" s="74" t="s">
        <v>2992</v>
      </c>
      <c r="B487" s="74">
        <v>399967.55599999998</v>
      </c>
      <c r="C487" s="74" t="s">
        <v>2993</v>
      </c>
      <c r="D487" s="2">
        <v>45386</v>
      </c>
      <c r="E487" s="51">
        <v>901.30499999999995</v>
      </c>
    </row>
    <row r="488" spans="1:5" ht="15.75" x14ac:dyDescent="0.2">
      <c r="A488" s="74" t="s">
        <v>2994</v>
      </c>
      <c r="B488" s="74">
        <v>399968.55599999998</v>
      </c>
      <c r="C488" s="74" t="s">
        <v>2995</v>
      </c>
      <c r="D488" s="2">
        <v>45387</v>
      </c>
      <c r="E488" s="51">
        <v>901.29700000000003</v>
      </c>
    </row>
    <row r="489" spans="1:5" ht="15.75" x14ac:dyDescent="0.2">
      <c r="A489" s="74" t="s">
        <v>2996</v>
      </c>
      <c r="B489" s="74">
        <v>399969.55599999998</v>
      </c>
      <c r="C489" s="74" t="s">
        <v>2997</v>
      </c>
      <c r="D489" s="2">
        <v>45388</v>
      </c>
      <c r="E489" s="51"/>
    </row>
    <row r="490" spans="1:5" ht="15.75" x14ac:dyDescent="0.2">
      <c r="A490" s="74" t="s">
        <v>2998</v>
      </c>
      <c r="B490" s="74">
        <v>399970.55599999998</v>
      </c>
      <c r="C490" s="74" t="s">
        <v>2999</v>
      </c>
      <c r="D490" s="2">
        <v>45389</v>
      </c>
      <c r="E490" s="51">
        <v>901.35500000000002</v>
      </c>
    </row>
    <row r="491" spans="1:5" ht="15.75" x14ac:dyDescent="0.2">
      <c r="A491" s="74" t="s">
        <v>3000</v>
      </c>
      <c r="B491" s="74">
        <v>399971.55599999998</v>
      </c>
      <c r="C491" s="74" t="s">
        <v>3001</v>
      </c>
      <c r="D491" s="2">
        <v>45390</v>
      </c>
      <c r="E491" s="51">
        <v>901.55700000000002</v>
      </c>
    </row>
    <row r="492" spans="1:5" ht="15.75" x14ac:dyDescent="0.2">
      <c r="A492" s="74" t="s">
        <v>3002</v>
      </c>
      <c r="B492" s="74">
        <v>399972.55599999998</v>
      </c>
      <c r="C492" s="74" t="s">
        <v>3003</v>
      </c>
      <c r="D492" s="2">
        <v>45391</v>
      </c>
      <c r="E492" s="51">
        <v>901.67100000000005</v>
      </c>
    </row>
    <row r="493" spans="1:5" ht="15.75" x14ac:dyDescent="0.2">
      <c r="A493" s="74" t="s">
        <v>3004</v>
      </c>
      <c r="B493" s="74">
        <v>399973.55599999998</v>
      </c>
      <c r="C493" s="74" t="s">
        <v>3005</v>
      </c>
      <c r="D493" s="2">
        <v>45392</v>
      </c>
      <c r="E493" s="51">
        <v>901.67100000000005</v>
      </c>
    </row>
    <row r="494" spans="1:5" ht="15.75" x14ac:dyDescent="0.2">
      <c r="A494" s="74" t="s">
        <v>3006</v>
      </c>
      <c r="B494" s="74">
        <v>399974.55599999998</v>
      </c>
      <c r="C494" s="74" t="s">
        <v>3007</v>
      </c>
      <c r="D494" s="2">
        <v>45393</v>
      </c>
      <c r="E494" s="51">
        <v>901.654</v>
      </c>
    </row>
    <row r="495" spans="1:5" ht="15.75" x14ac:dyDescent="0.2">
      <c r="A495" s="74" t="s">
        <v>3008</v>
      </c>
      <c r="B495" s="74">
        <v>399975.55599999998</v>
      </c>
      <c r="C495" s="74" t="s">
        <v>3009</v>
      </c>
      <c r="D495" s="2">
        <v>45394</v>
      </c>
      <c r="E495" s="51">
        <v>901.62699999999995</v>
      </c>
    </row>
    <row r="496" spans="1:5" ht="15.75" x14ac:dyDescent="0.2">
      <c r="A496" s="74" t="s">
        <v>3010</v>
      </c>
      <c r="B496" s="74">
        <v>399976.55599999998</v>
      </c>
      <c r="C496" s="74" t="s">
        <v>3011</v>
      </c>
      <c r="D496" s="2">
        <v>45395</v>
      </c>
      <c r="E496" s="51">
        <v>901.596</v>
      </c>
    </row>
    <row r="497" spans="1:5" ht="15.75" x14ac:dyDescent="0.2">
      <c r="A497" s="74" t="s">
        <v>3012</v>
      </c>
      <c r="B497" s="74">
        <v>399977.55599999998</v>
      </c>
      <c r="C497" s="74" t="s">
        <v>3013</v>
      </c>
      <c r="D497" s="2">
        <v>45396</v>
      </c>
      <c r="E497" s="51">
        <v>901.51400000000001</v>
      </c>
    </row>
    <row r="498" spans="1:5" ht="15.75" x14ac:dyDescent="0.2">
      <c r="A498" s="74" t="s">
        <v>3014</v>
      </c>
      <c r="B498" s="74">
        <v>399978.55599999998</v>
      </c>
      <c r="C498" s="74" t="s">
        <v>3015</v>
      </c>
      <c r="D498" s="2">
        <v>45397</v>
      </c>
      <c r="E498" s="51">
        <v>901.43499999999995</v>
      </c>
    </row>
    <row r="499" spans="1:5" ht="15.75" x14ac:dyDescent="0.2">
      <c r="A499" s="74" t="s">
        <v>3016</v>
      </c>
      <c r="B499" s="74">
        <v>399979.55599999998</v>
      </c>
      <c r="C499" s="74" t="s">
        <v>3017</v>
      </c>
      <c r="D499" s="2">
        <v>45398</v>
      </c>
      <c r="E499" s="51">
        <v>901.38900000000001</v>
      </c>
    </row>
    <row r="500" spans="1:5" ht="15.75" x14ac:dyDescent="0.2">
      <c r="A500" s="74" t="s">
        <v>3018</v>
      </c>
      <c r="B500" s="74">
        <v>399980.55599999998</v>
      </c>
      <c r="C500" s="74" t="s">
        <v>3019</v>
      </c>
      <c r="D500" s="2">
        <v>45399</v>
      </c>
      <c r="E500" s="51">
        <v>901.33100000000002</v>
      </c>
    </row>
    <row r="501" spans="1:5" ht="15.75" x14ac:dyDescent="0.2">
      <c r="A501" s="74" t="s">
        <v>3020</v>
      </c>
      <c r="B501" s="74">
        <v>399981.55599999998</v>
      </c>
      <c r="C501" s="74" t="s">
        <v>3021</v>
      </c>
      <c r="D501" s="2">
        <v>45400</v>
      </c>
      <c r="E501" s="51">
        <v>901.30499999999995</v>
      </c>
    </row>
    <row r="502" spans="1:5" ht="15.75" x14ac:dyDescent="0.2">
      <c r="A502" s="74" t="s">
        <v>3022</v>
      </c>
      <c r="B502" s="74">
        <v>399982.55599999998</v>
      </c>
      <c r="C502" s="74" t="s">
        <v>3023</v>
      </c>
      <c r="D502" s="2">
        <v>45401</v>
      </c>
      <c r="E502" s="51">
        <v>901.30799999999999</v>
      </c>
    </row>
    <row r="503" spans="1:5" ht="15.75" x14ac:dyDescent="0.2">
      <c r="A503" s="74" t="s">
        <v>3024</v>
      </c>
      <c r="B503" s="74">
        <v>399983.55599999998</v>
      </c>
      <c r="C503" s="74" t="s">
        <v>3025</v>
      </c>
      <c r="D503" s="2">
        <v>45402</v>
      </c>
      <c r="E503" s="51">
        <v>901.32299999999998</v>
      </c>
    </row>
    <row r="504" spans="1:5" ht="15.75" x14ac:dyDescent="0.2">
      <c r="A504" s="74" t="s">
        <v>3026</v>
      </c>
      <c r="B504" s="74">
        <v>399984.55599999998</v>
      </c>
      <c r="C504" s="74" t="s">
        <v>3027</v>
      </c>
      <c r="D504" s="2">
        <v>45403</v>
      </c>
      <c r="E504" s="51">
        <v>901.33600000000001</v>
      </c>
    </row>
    <row r="505" spans="1:5" ht="15.75" x14ac:dyDescent="0.2">
      <c r="A505" s="74" t="s">
        <v>3028</v>
      </c>
      <c r="B505" s="74">
        <v>399985.55599999998</v>
      </c>
      <c r="C505" s="74" t="s">
        <v>3029</v>
      </c>
      <c r="D505" s="2">
        <v>45404</v>
      </c>
      <c r="E505" s="51">
        <v>901.45600000000002</v>
      </c>
    </row>
    <row r="506" spans="1:5" ht="15.75" x14ac:dyDescent="0.2">
      <c r="A506" s="74" t="s">
        <v>3030</v>
      </c>
      <c r="B506" s="74">
        <v>399986.55599999998</v>
      </c>
      <c r="C506" s="74" t="s">
        <v>3031</v>
      </c>
      <c r="D506" s="2">
        <v>45405</v>
      </c>
      <c r="E506" s="51">
        <v>901.45600000000002</v>
      </c>
    </row>
    <row r="507" spans="1:5" ht="15.75" x14ac:dyDescent="0.2">
      <c r="A507" s="74" t="s">
        <v>3032</v>
      </c>
      <c r="B507" s="74">
        <v>399987.55599999998</v>
      </c>
      <c r="C507" s="74" t="s">
        <v>3033</v>
      </c>
      <c r="D507" s="2">
        <v>45406</v>
      </c>
      <c r="E507" s="51">
        <v>901.50300000000004</v>
      </c>
    </row>
    <row r="508" spans="1:5" ht="15.75" x14ac:dyDescent="0.2">
      <c r="A508" s="74" t="s">
        <v>3034</v>
      </c>
      <c r="B508" s="74">
        <v>399988.55599999998</v>
      </c>
      <c r="C508" s="74" t="s">
        <v>3035</v>
      </c>
      <c r="D508" s="2">
        <v>45407</v>
      </c>
      <c r="E508" s="51">
        <v>901.63499999999999</v>
      </c>
    </row>
    <row r="509" spans="1:5" ht="15.75" x14ac:dyDescent="0.2">
      <c r="A509" s="74" t="s">
        <v>3036</v>
      </c>
      <c r="B509" s="74">
        <v>399989.55599999998</v>
      </c>
      <c r="C509" s="74" t="s">
        <v>3037</v>
      </c>
      <c r="D509" s="2">
        <v>45408</v>
      </c>
      <c r="E509" s="51">
        <v>901.70399999999995</v>
      </c>
    </row>
    <row r="510" spans="1:5" ht="15.75" x14ac:dyDescent="0.2">
      <c r="A510" s="74" t="s">
        <v>3038</v>
      </c>
      <c r="B510" s="74">
        <v>399990.55599999998</v>
      </c>
      <c r="C510" s="74" t="s">
        <v>3039</v>
      </c>
      <c r="D510" s="2">
        <v>45409</v>
      </c>
      <c r="E510" s="51">
        <v>901.71199999999999</v>
      </c>
    </row>
    <row r="511" spans="1:5" ht="15.75" x14ac:dyDescent="0.2">
      <c r="A511" s="74" t="s">
        <v>3040</v>
      </c>
      <c r="B511" s="74">
        <v>399991.55599999998</v>
      </c>
      <c r="C511" s="74" t="s">
        <v>3041</v>
      </c>
      <c r="D511" s="2">
        <v>45410</v>
      </c>
      <c r="E511" s="51">
        <v>901.65099999999995</v>
      </c>
    </row>
    <row r="512" spans="1:5" ht="15.75" x14ac:dyDescent="0.2">
      <c r="A512" s="74" t="s">
        <v>3042</v>
      </c>
      <c r="B512" s="74">
        <v>399992.55599999998</v>
      </c>
      <c r="C512" s="74" t="s">
        <v>3043</v>
      </c>
      <c r="D512" s="2">
        <v>45411</v>
      </c>
      <c r="E512" s="51">
        <v>901.59400000000005</v>
      </c>
    </row>
    <row r="513" spans="1:5" ht="15.75" x14ac:dyDescent="0.2">
      <c r="A513" s="74" t="s">
        <v>3044</v>
      </c>
      <c r="B513" s="74">
        <v>399993.55599999998</v>
      </c>
      <c r="C513" s="74" t="s">
        <v>3045</v>
      </c>
      <c r="D513" s="2">
        <v>45412</v>
      </c>
      <c r="E513" s="51">
        <v>901.49599999999998</v>
      </c>
    </row>
    <row r="514" spans="1:5" ht="15.75" x14ac:dyDescent="0.2">
      <c r="A514" s="74" t="s">
        <v>3046</v>
      </c>
      <c r="B514" s="74">
        <v>399994.55599999998</v>
      </c>
      <c r="C514" s="74" t="s">
        <v>3047</v>
      </c>
      <c r="D514" s="2">
        <v>45413</v>
      </c>
      <c r="E514" s="51">
        <v>901.46299999999997</v>
      </c>
    </row>
    <row r="515" spans="1:5" ht="15.75" x14ac:dyDescent="0.2">
      <c r="A515" s="74" t="s">
        <v>3048</v>
      </c>
      <c r="B515" s="74">
        <v>399995.55599999998</v>
      </c>
      <c r="C515" s="74" t="s">
        <v>3049</v>
      </c>
      <c r="D515" s="2">
        <v>45414</v>
      </c>
      <c r="E515" s="51">
        <v>901.55700000000002</v>
      </c>
    </row>
    <row r="516" spans="1:5" ht="15.75" x14ac:dyDescent="0.2">
      <c r="A516" s="74" t="s">
        <v>3050</v>
      </c>
      <c r="B516" s="74">
        <v>399996.55599999998</v>
      </c>
      <c r="C516" s="74" t="s">
        <v>3051</v>
      </c>
      <c r="D516" s="2">
        <v>45415</v>
      </c>
      <c r="E516" s="51">
        <v>901.59799999999996</v>
      </c>
    </row>
    <row r="517" spans="1:5" ht="15.75" x14ac:dyDescent="0.2">
      <c r="A517" s="74" t="s">
        <v>3052</v>
      </c>
      <c r="B517" s="74">
        <v>399997.55599999998</v>
      </c>
      <c r="C517" s="74" t="s">
        <v>3053</v>
      </c>
      <c r="D517" s="2">
        <v>45416</v>
      </c>
      <c r="E517" s="51">
        <v>901.61699999999996</v>
      </c>
    </row>
    <row r="518" spans="1:5" ht="15.75" x14ac:dyDescent="0.2">
      <c r="A518" s="74" t="s">
        <v>3054</v>
      </c>
      <c r="B518" s="74">
        <v>399998.55599999998</v>
      </c>
      <c r="C518" s="74" t="s">
        <v>3055</v>
      </c>
      <c r="D518" s="2">
        <v>45417</v>
      </c>
      <c r="E518" s="51">
        <v>901.81</v>
      </c>
    </row>
    <row r="519" spans="1:5" ht="15.75" x14ac:dyDescent="0.2">
      <c r="A519" s="74" t="s">
        <v>3056</v>
      </c>
      <c r="B519" s="74">
        <v>399999.55599999998</v>
      </c>
      <c r="C519" s="74" t="s">
        <v>3057</v>
      </c>
      <c r="D519" s="2">
        <v>45418</v>
      </c>
      <c r="E519" s="51">
        <v>901.87</v>
      </c>
    </row>
    <row r="520" spans="1:5" ht="15.75" x14ac:dyDescent="0.2">
      <c r="A520" s="74" t="s">
        <v>3058</v>
      </c>
      <c r="B520" s="74">
        <v>400000.55599999998</v>
      </c>
      <c r="C520" s="74" t="s">
        <v>3059</v>
      </c>
      <c r="D520" s="2">
        <v>45419</v>
      </c>
      <c r="E520" s="51">
        <v>901.91499999999996</v>
      </c>
    </row>
    <row r="521" spans="1:5" ht="15.75" x14ac:dyDescent="0.2">
      <c r="A521" s="74" t="s">
        <v>3060</v>
      </c>
      <c r="B521" s="74">
        <v>400001.55599999998</v>
      </c>
      <c r="C521" s="74" t="s">
        <v>3061</v>
      </c>
      <c r="D521" s="2">
        <v>45420</v>
      </c>
      <c r="E521" s="51">
        <v>902.42700000000002</v>
      </c>
    </row>
    <row r="522" spans="1:5" ht="15.75" x14ac:dyDescent="0.2">
      <c r="A522" s="74" t="s">
        <v>3062</v>
      </c>
      <c r="B522" s="74">
        <v>400002.55599999998</v>
      </c>
      <c r="C522" s="74" t="s">
        <v>3063</v>
      </c>
      <c r="D522" s="2">
        <v>45421</v>
      </c>
      <c r="E522" s="51">
        <v>902.53399999999999</v>
      </c>
    </row>
    <row r="523" spans="1:5" ht="15.75" x14ac:dyDescent="0.2">
      <c r="A523" s="74" t="s">
        <v>3064</v>
      </c>
      <c r="B523" s="74">
        <v>400003.55599999998</v>
      </c>
      <c r="C523" s="74" t="s">
        <v>3065</v>
      </c>
      <c r="D523" s="2">
        <v>45422</v>
      </c>
      <c r="E523" s="51">
        <v>902.84</v>
      </c>
    </row>
    <row r="524" spans="1:5" ht="15.75" x14ac:dyDescent="0.2">
      <c r="A524" s="74" t="s">
        <v>3066</v>
      </c>
      <c r="B524" s="74">
        <v>400004.55599999998</v>
      </c>
      <c r="C524" s="74" t="s">
        <v>3067</v>
      </c>
      <c r="D524" s="2">
        <v>45423</v>
      </c>
      <c r="E524" s="51">
        <v>902.80499999999995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sqref="A1:XFD2"/>
    </sheetView>
  </sheetViews>
  <sheetFormatPr defaultRowHeight="15" x14ac:dyDescent="0.25"/>
  <cols>
    <col min="1" max="1" width="17.25" bestFit="1" customWidth="1"/>
    <col min="2" max="2" width="11" bestFit="1" customWidth="1"/>
    <col min="3" max="3" width="19.25" bestFit="1" customWidth="1"/>
    <col min="4" max="4" width="17.25" style="43" bestFit="1" customWidth="1"/>
    <col min="5" max="5" width="9.12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57" t="s">
        <v>492</v>
      </c>
      <c r="B2" s="57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74">
        <v>3045730461</v>
      </c>
      <c r="B3" s="74">
        <v>398843.511</v>
      </c>
      <c r="C3" s="74">
        <v>941.53</v>
      </c>
      <c r="D3" s="15">
        <v>44927</v>
      </c>
      <c r="E3" s="63"/>
      <c r="F3" t="s">
        <v>3069</v>
      </c>
    </row>
    <row r="4" spans="1:6" ht="15.75" x14ac:dyDescent="0.2">
      <c r="A4" s="74">
        <v>3045730461</v>
      </c>
      <c r="B4" s="74">
        <v>398843.511</v>
      </c>
      <c r="C4" s="74">
        <v>941.53</v>
      </c>
      <c r="D4" s="2">
        <v>44928</v>
      </c>
      <c r="E4" s="63"/>
    </row>
    <row r="5" spans="1:6" ht="15.75" x14ac:dyDescent="0.2">
      <c r="A5" s="74">
        <v>3045730461</v>
      </c>
      <c r="B5" s="74">
        <v>398843.511</v>
      </c>
      <c r="C5" s="74">
        <v>941.53</v>
      </c>
      <c r="D5" s="2">
        <v>44929</v>
      </c>
      <c r="E5" s="63"/>
    </row>
    <row r="6" spans="1:6" ht="15.75" x14ac:dyDescent="0.2">
      <c r="A6" s="74">
        <v>3045730461</v>
      </c>
      <c r="B6" s="74">
        <v>398843.511</v>
      </c>
      <c r="C6" s="74">
        <v>941.53</v>
      </c>
      <c r="D6" s="2">
        <v>44930</v>
      </c>
      <c r="E6" s="63"/>
    </row>
    <row r="7" spans="1:6" ht="15.75" x14ac:dyDescent="0.2">
      <c r="A7" s="74">
        <v>3045730461</v>
      </c>
      <c r="B7" s="74">
        <v>398843.511</v>
      </c>
      <c r="C7" s="74">
        <v>941.53</v>
      </c>
      <c r="D7" s="2">
        <v>44931</v>
      </c>
      <c r="E7" s="63"/>
    </row>
    <row r="8" spans="1:6" ht="15.75" x14ac:dyDescent="0.2">
      <c r="A8" s="74">
        <v>3045730461</v>
      </c>
      <c r="B8" s="74">
        <v>398843.511</v>
      </c>
      <c r="C8" s="74">
        <v>941.53</v>
      </c>
      <c r="D8" s="2">
        <v>44932</v>
      </c>
      <c r="E8" s="63"/>
    </row>
    <row r="9" spans="1:6" ht="15.75" x14ac:dyDescent="0.2">
      <c r="A9" s="74">
        <v>3045730461</v>
      </c>
      <c r="B9" s="74">
        <v>398843.511</v>
      </c>
      <c r="C9" s="74">
        <v>941.53</v>
      </c>
      <c r="D9" s="2">
        <v>44933</v>
      </c>
      <c r="E9" s="63"/>
    </row>
    <row r="10" spans="1:6" ht="15.75" x14ac:dyDescent="0.2">
      <c r="A10" s="74">
        <v>3045730461</v>
      </c>
      <c r="B10" s="74">
        <v>398843.511</v>
      </c>
      <c r="C10" s="74">
        <v>941.53</v>
      </c>
      <c r="D10" s="2">
        <v>44934</v>
      </c>
      <c r="E10" s="63"/>
    </row>
    <row r="11" spans="1:6" ht="15.75" x14ac:dyDescent="0.2">
      <c r="A11" s="74">
        <v>3045730461</v>
      </c>
      <c r="B11" s="74">
        <v>398843.511</v>
      </c>
      <c r="C11" s="74">
        <v>941.53</v>
      </c>
      <c r="D11" s="2">
        <v>44935</v>
      </c>
      <c r="E11" s="63"/>
    </row>
    <row r="12" spans="1:6" ht="15.75" x14ac:dyDescent="0.2">
      <c r="A12" s="74">
        <v>3045730461</v>
      </c>
      <c r="B12" s="74">
        <v>398843.511</v>
      </c>
      <c r="C12" s="74">
        <v>941.53</v>
      </c>
      <c r="D12" s="2">
        <v>44936</v>
      </c>
      <c r="E12" s="63"/>
    </row>
    <row r="13" spans="1:6" ht="15.75" x14ac:dyDescent="0.2">
      <c r="A13" s="74">
        <v>3045730461</v>
      </c>
      <c r="B13" s="74">
        <v>398843.511</v>
      </c>
      <c r="C13" s="74">
        <v>941.53</v>
      </c>
      <c r="D13" s="2">
        <v>44937</v>
      </c>
      <c r="E13" s="63"/>
    </row>
    <row r="14" spans="1:6" ht="15.75" x14ac:dyDescent="0.2">
      <c r="A14" s="74">
        <v>3045730461</v>
      </c>
      <c r="B14" s="74">
        <v>398843.511</v>
      </c>
      <c r="C14" s="74">
        <v>941.53</v>
      </c>
      <c r="D14" s="2">
        <v>44938</v>
      </c>
      <c r="E14" s="63"/>
    </row>
    <row r="15" spans="1:6" ht="15.75" x14ac:dyDescent="0.2">
      <c r="A15" s="74">
        <v>3045730461</v>
      </c>
      <c r="B15" s="74">
        <v>398843.511</v>
      </c>
      <c r="C15" s="74">
        <v>941.53</v>
      </c>
      <c r="D15" s="2">
        <v>44939</v>
      </c>
      <c r="E15" s="63"/>
    </row>
    <row r="16" spans="1:6" ht="15.75" x14ac:dyDescent="0.2">
      <c r="A16" s="74">
        <v>3045730461</v>
      </c>
      <c r="B16" s="74">
        <v>398843.511</v>
      </c>
      <c r="C16" s="74">
        <v>941.53</v>
      </c>
      <c r="D16" s="2">
        <v>44940</v>
      </c>
      <c r="E16" s="63"/>
    </row>
    <row r="17" spans="1:5" ht="15.75" x14ac:dyDescent="0.2">
      <c r="A17" s="74">
        <v>3045730461</v>
      </c>
      <c r="B17" s="74">
        <v>398843.511</v>
      </c>
      <c r="C17" s="74">
        <v>941.53</v>
      </c>
      <c r="D17" s="2">
        <v>44941</v>
      </c>
      <c r="E17" s="63"/>
    </row>
    <row r="18" spans="1:5" ht="15.75" x14ac:dyDescent="0.2">
      <c r="A18" s="74">
        <v>3045730461</v>
      </c>
      <c r="B18" s="74">
        <v>398843.511</v>
      </c>
      <c r="C18" s="74">
        <v>941.53</v>
      </c>
      <c r="D18" s="2">
        <v>44942</v>
      </c>
      <c r="E18" s="63"/>
    </row>
    <row r="19" spans="1:5" ht="15.75" x14ac:dyDescent="0.2">
      <c r="A19" s="74">
        <v>3045730461</v>
      </c>
      <c r="B19" s="74">
        <v>398843.511</v>
      </c>
      <c r="C19" s="74">
        <v>941.53</v>
      </c>
      <c r="D19" s="2">
        <v>44943</v>
      </c>
      <c r="E19" s="63"/>
    </row>
    <row r="20" spans="1:5" ht="15.75" x14ac:dyDescent="0.2">
      <c r="A20" s="74">
        <v>3045730461</v>
      </c>
      <c r="B20" s="74">
        <v>398843.511</v>
      </c>
      <c r="C20" s="74">
        <v>941.53</v>
      </c>
      <c r="D20" s="2">
        <v>44944</v>
      </c>
      <c r="E20" s="63"/>
    </row>
    <row r="21" spans="1:5" ht="15.75" x14ac:dyDescent="0.2">
      <c r="A21" s="74">
        <v>3045730461</v>
      </c>
      <c r="B21" s="74">
        <v>398843.511</v>
      </c>
      <c r="C21" s="74">
        <v>941.53</v>
      </c>
      <c r="D21" s="2">
        <v>44945</v>
      </c>
      <c r="E21" s="63"/>
    </row>
    <row r="22" spans="1:5" ht="15.75" x14ac:dyDescent="0.2">
      <c r="A22" s="74">
        <v>3045730461</v>
      </c>
      <c r="B22" s="74">
        <v>398843.511</v>
      </c>
      <c r="C22" s="74">
        <v>941.53</v>
      </c>
      <c r="D22" s="2">
        <v>44946</v>
      </c>
      <c r="E22" s="63"/>
    </row>
    <row r="23" spans="1:5" ht="15.75" x14ac:dyDescent="0.2">
      <c r="A23" s="74">
        <v>3045730461</v>
      </c>
      <c r="B23" s="74">
        <v>398843.511</v>
      </c>
      <c r="C23" s="74">
        <v>941.53</v>
      </c>
      <c r="D23" s="2">
        <v>44947</v>
      </c>
      <c r="E23" s="63"/>
    </row>
    <row r="24" spans="1:5" ht="15.75" x14ac:dyDescent="0.2">
      <c r="A24" s="74">
        <v>3045730461</v>
      </c>
      <c r="B24" s="74">
        <v>398843.511</v>
      </c>
      <c r="C24" s="74">
        <v>941.53</v>
      </c>
      <c r="D24" s="2">
        <v>44948</v>
      </c>
      <c r="E24" s="63"/>
    </row>
    <row r="25" spans="1:5" ht="15.75" x14ac:dyDescent="0.2">
      <c r="A25" s="74">
        <v>3045730461</v>
      </c>
      <c r="B25" s="74">
        <v>398843.511</v>
      </c>
      <c r="C25" s="74">
        <v>941.53</v>
      </c>
      <c r="D25" s="2">
        <v>44949</v>
      </c>
      <c r="E25" s="63"/>
    </row>
    <row r="26" spans="1:5" ht="15.75" x14ac:dyDescent="0.2">
      <c r="A26" s="74">
        <v>3045730461</v>
      </c>
      <c r="B26" s="74">
        <v>398843.511</v>
      </c>
      <c r="C26" s="74">
        <v>941.53</v>
      </c>
      <c r="D26" s="2">
        <v>44950</v>
      </c>
      <c r="E26" s="63"/>
    </row>
    <row r="27" spans="1:5" ht="15.75" x14ac:dyDescent="0.2">
      <c r="A27" s="74">
        <v>3045730461</v>
      </c>
      <c r="B27" s="74">
        <v>398843.511</v>
      </c>
      <c r="C27" s="74">
        <v>941.53</v>
      </c>
      <c r="D27" s="2">
        <v>44951</v>
      </c>
      <c r="E27" s="63"/>
    </row>
    <row r="28" spans="1:5" ht="15.75" x14ac:dyDescent="0.2">
      <c r="A28" s="74">
        <v>3045730461</v>
      </c>
      <c r="B28" s="74">
        <v>398843.511</v>
      </c>
      <c r="C28" s="74">
        <v>941.53</v>
      </c>
      <c r="D28" s="2">
        <v>44952</v>
      </c>
      <c r="E28" s="63"/>
    </row>
    <row r="29" spans="1:5" ht="15.75" x14ac:dyDescent="0.2">
      <c r="A29" s="74">
        <v>3045730461</v>
      </c>
      <c r="B29" s="74">
        <v>398843.511</v>
      </c>
      <c r="C29" s="74">
        <v>941.53</v>
      </c>
      <c r="D29" s="2">
        <v>44953</v>
      </c>
      <c r="E29" s="63"/>
    </row>
    <row r="30" spans="1:5" ht="15.75" x14ac:dyDescent="0.2">
      <c r="A30" s="74">
        <v>3045730461</v>
      </c>
      <c r="B30" s="74">
        <v>398843.511</v>
      </c>
      <c r="C30" s="74">
        <v>941.53</v>
      </c>
      <c r="D30" s="2">
        <v>44954</v>
      </c>
      <c r="E30" s="63"/>
    </row>
    <row r="31" spans="1:5" ht="15.75" x14ac:dyDescent="0.2">
      <c r="A31" s="74">
        <v>3045730461</v>
      </c>
      <c r="B31" s="74">
        <v>398843.511</v>
      </c>
      <c r="C31" s="74">
        <v>941.53</v>
      </c>
      <c r="D31" s="2">
        <v>44955</v>
      </c>
      <c r="E31" s="63"/>
    </row>
    <row r="32" spans="1:5" ht="15.75" x14ac:dyDescent="0.2">
      <c r="A32" s="74">
        <v>3045730461</v>
      </c>
      <c r="B32" s="74">
        <v>398843.511</v>
      </c>
      <c r="C32" s="74">
        <v>941.53</v>
      </c>
      <c r="D32" s="2">
        <v>44956</v>
      </c>
      <c r="E32" s="63"/>
    </row>
    <row r="33" spans="1:5" ht="15.75" x14ac:dyDescent="0.2">
      <c r="A33" s="74">
        <v>3045730461</v>
      </c>
      <c r="B33" s="74">
        <v>398843.511</v>
      </c>
      <c r="C33" s="74">
        <v>941.53</v>
      </c>
      <c r="D33" s="2">
        <v>44957</v>
      </c>
      <c r="E33" s="63"/>
    </row>
    <row r="34" spans="1:5" ht="15.75" x14ac:dyDescent="0.2">
      <c r="A34" s="74">
        <v>3045730461</v>
      </c>
      <c r="B34" s="74">
        <v>398843.511</v>
      </c>
      <c r="C34" s="74">
        <v>941.53</v>
      </c>
      <c r="D34" s="2">
        <v>44958</v>
      </c>
      <c r="E34" s="63"/>
    </row>
    <row r="35" spans="1:5" ht="15.75" x14ac:dyDescent="0.2">
      <c r="A35" s="74">
        <v>3045730461</v>
      </c>
      <c r="B35" s="74">
        <v>398843.511</v>
      </c>
      <c r="C35" s="74">
        <v>941.53</v>
      </c>
      <c r="D35" s="2">
        <v>44959</v>
      </c>
      <c r="E35" s="30">
        <f>939-31.59</f>
        <v>907.41</v>
      </c>
    </row>
    <row r="36" spans="1:5" ht="15.75" x14ac:dyDescent="0.2">
      <c r="A36" s="74">
        <v>3045730461</v>
      </c>
      <c r="B36" s="74">
        <v>398843.511</v>
      </c>
      <c r="C36" s="74">
        <v>941.53</v>
      </c>
      <c r="D36" s="2">
        <v>44960</v>
      </c>
      <c r="E36" s="63"/>
    </row>
    <row r="37" spans="1:5" ht="15.75" x14ac:dyDescent="0.2">
      <c r="A37" s="74">
        <v>3045730461</v>
      </c>
      <c r="B37" s="74">
        <v>398843.511</v>
      </c>
      <c r="C37" s="74">
        <v>941.53</v>
      </c>
      <c r="D37" s="2">
        <v>44961</v>
      </c>
      <c r="E37" s="63"/>
    </row>
    <row r="38" spans="1:5" ht="15.75" x14ac:dyDescent="0.2">
      <c r="A38" s="74">
        <v>3045730461</v>
      </c>
      <c r="B38" s="74">
        <v>398843.511</v>
      </c>
      <c r="C38" s="74">
        <v>941.53</v>
      </c>
      <c r="D38" s="2">
        <v>44962</v>
      </c>
      <c r="E38" s="63"/>
    </row>
    <row r="39" spans="1:5" ht="15.75" x14ac:dyDescent="0.2">
      <c r="A39" s="74">
        <v>3045730461</v>
      </c>
      <c r="B39" s="74">
        <v>398843.511</v>
      </c>
      <c r="C39" s="74">
        <v>941.53</v>
      </c>
      <c r="D39" s="2">
        <v>44963</v>
      </c>
      <c r="E39" s="63"/>
    </row>
    <row r="40" spans="1:5" ht="15.75" x14ac:dyDescent="0.2">
      <c r="A40" s="74">
        <v>3045730461</v>
      </c>
      <c r="B40" s="74">
        <v>398843.511</v>
      </c>
      <c r="C40" s="74">
        <v>941.53</v>
      </c>
      <c r="D40" s="2">
        <v>44964</v>
      </c>
      <c r="E40" s="63"/>
    </row>
    <row r="41" spans="1:5" ht="15.75" x14ac:dyDescent="0.2">
      <c r="A41" s="74">
        <v>3045730461</v>
      </c>
      <c r="B41" s="74">
        <v>398843.511</v>
      </c>
      <c r="C41" s="74">
        <v>941.53</v>
      </c>
      <c r="D41" s="2">
        <v>44965</v>
      </c>
      <c r="E41" s="30">
        <f>939-31.56</f>
        <v>907.44</v>
      </c>
    </row>
    <row r="42" spans="1:5" ht="15.75" x14ac:dyDescent="0.2">
      <c r="A42" s="74">
        <v>3045730461</v>
      </c>
      <c r="B42" s="74">
        <v>398843.511</v>
      </c>
      <c r="C42" s="74">
        <v>941.53</v>
      </c>
      <c r="D42" s="2">
        <v>44966</v>
      </c>
      <c r="E42" s="63"/>
    </row>
    <row r="43" spans="1:5" ht="15.75" x14ac:dyDescent="0.2">
      <c r="A43" s="74">
        <v>3045730461</v>
      </c>
      <c r="B43" s="74">
        <v>398843.511</v>
      </c>
      <c r="C43" s="74">
        <v>941.53</v>
      </c>
      <c r="D43" s="2">
        <v>44967</v>
      </c>
      <c r="E43" s="63"/>
    </row>
    <row r="44" spans="1:5" ht="15.75" x14ac:dyDescent="0.2">
      <c r="A44" s="74">
        <v>3045730461</v>
      </c>
      <c r="B44" s="74">
        <v>398843.511</v>
      </c>
      <c r="C44" s="74">
        <v>941.53</v>
      </c>
      <c r="D44" s="2">
        <v>44968</v>
      </c>
      <c r="E44" s="63"/>
    </row>
    <row r="45" spans="1:5" ht="15.75" x14ac:dyDescent="0.2">
      <c r="A45" s="74">
        <v>3045730461</v>
      </c>
      <c r="B45" s="74">
        <v>398843.511</v>
      </c>
      <c r="C45" s="74">
        <v>941.53</v>
      </c>
      <c r="D45" s="2">
        <v>44969</v>
      </c>
      <c r="E45" s="63"/>
    </row>
    <row r="46" spans="1:5" ht="15.75" x14ac:dyDescent="0.2">
      <c r="A46" s="74">
        <v>3045730461</v>
      </c>
      <c r="B46" s="74">
        <v>398843.511</v>
      </c>
      <c r="C46" s="74">
        <v>941.53</v>
      </c>
      <c r="D46" s="2">
        <v>44970</v>
      </c>
      <c r="E46" s="63"/>
    </row>
    <row r="47" spans="1:5" ht="15.75" x14ac:dyDescent="0.2">
      <c r="A47" s="74">
        <v>3045730461</v>
      </c>
      <c r="B47" s="74">
        <v>398843.511</v>
      </c>
      <c r="C47" s="74">
        <v>941.53</v>
      </c>
      <c r="D47" s="2">
        <v>44971</v>
      </c>
      <c r="E47" s="30">
        <f>939-31.59</f>
        <v>907.41</v>
      </c>
    </row>
    <row r="48" spans="1:5" ht="15.75" x14ac:dyDescent="0.2">
      <c r="A48" s="74">
        <v>3045730461</v>
      </c>
      <c r="B48" s="74">
        <v>398843.511</v>
      </c>
      <c r="C48" s="74">
        <v>941.53</v>
      </c>
      <c r="D48" s="2">
        <v>44972</v>
      </c>
      <c r="E48" s="30"/>
    </row>
    <row r="49" spans="1:5" ht="15.75" x14ac:dyDescent="0.2">
      <c r="A49" s="74">
        <v>3045730461</v>
      </c>
      <c r="B49" s="74">
        <v>398843.511</v>
      </c>
      <c r="C49" s="74">
        <v>941.53</v>
      </c>
      <c r="D49" s="2">
        <v>44973</v>
      </c>
      <c r="E49" s="30"/>
    </row>
    <row r="50" spans="1:5" ht="15.75" x14ac:dyDescent="0.2">
      <c r="A50" s="74">
        <v>3045730461</v>
      </c>
      <c r="B50" s="74">
        <v>398843.511</v>
      </c>
      <c r="C50" s="74">
        <v>941.53</v>
      </c>
      <c r="D50" s="2">
        <v>44974</v>
      </c>
      <c r="E50" s="30"/>
    </row>
    <row r="51" spans="1:5" ht="15.75" x14ac:dyDescent="0.2">
      <c r="A51" s="74">
        <v>3045730461</v>
      </c>
      <c r="B51" s="74">
        <v>398843.511</v>
      </c>
      <c r="C51" s="74">
        <v>941.53</v>
      </c>
      <c r="D51" s="2">
        <v>44975</v>
      </c>
      <c r="E51" s="30"/>
    </row>
    <row r="52" spans="1:5" ht="15.75" x14ac:dyDescent="0.2">
      <c r="A52" s="74">
        <v>3045730461</v>
      </c>
      <c r="B52" s="74">
        <v>398843.511</v>
      </c>
      <c r="C52" s="74">
        <v>941.53</v>
      </c>
      <c r="D52" s="2">
        <v>44976</v>
      </c>
      <c r="E52" s="30"/>
    </row>
    <row r="53" spans="1:5" ht="15.75" x14ac:dyDescent="0.2">
      <c r="A53" s="74">
        <v>3045730461</v>
      </c>
      <c r="B53" s="74">
        <v>398843.511</v>
      </c>
      <c r="C53" s="74">
        <v>941.53</v>
      </c>
      <c r="D53" s="2">
        <v>44977</v>
      </c>
      <c r="E53" s="30"/>
    </row>
    <row r="54" spans="1:5" ht="15.75" x14ac:dyDescent="0.2">
      <c r="A54" s="74">
        <v>3045730461</v>
      </c>
      <c r="B54" s="74">
        <v>398843.511</v>
      </c>
      <c r="C54" s="74">
        <v>941.53</v>
      </c>
      <c r="D54" s="2">
        <v>44978</v>
      </c>
      <c r="E54" s="30"/>
    </row>
    <row r="55" spans="1:5" ht="15.75" x14ac:dyDescent="0.2">
      <c r="A55" s="74">
        <v>3045730461</v>
      </c>
      <c r="B55" s="74">
        <v>398843.511</v>
      </c>
      <c r="C55" s="74">
        <v>941.53</v>
      </c>
      <c r="D55" s="2">
        <v>44979</v>
      </c>
      <c r="E55" s="30"/>
    </row>
    <row r="56" spans="1:5" ht="15.75" x14ac:dyDescent="0.2">
      <c r="A56" s="74">
        <v>3045730461</v>
      </c>
      <c r="B56" s="74">
        <v>398843.511</v>
      </c>
      <c r="C56" s="74">
        <v>941.53</v>
      </c>
      <c r="D56" s="2">
        <v>44980</v>
      </c>
      <c r="E56" s="30">
        <f>941.513-31.41</f>
        <v>910.10300000000007</v>
      </c>
    </row>
    <row r="57" spans="1:5" ht="15.75" x14ac:dyDescent="0.2">
      <c r="A57" s="74">
        <v>3045730461</v>
      </c>
      <c r="B57" s="74">
        <v>398843.511</v>
      </c>
      <c r="C57" s="74">
        <v>941.53</v>
      </c>
      <c r="D57" s="2">
        <v>44981</v>
      </c>
      <c r="E57" s="63"/>
    </row>
    <row r="58" spans="1:5" ht="15.75" x14ac:dyDescent="0.2">
      <c r="A58" s="74">
        <v>3045730461</v>
      </c>
      <c r="B58" s="74">
        <v>398843.511</v>
      </c>
      <c r="C58" s="74">
        <v>941.53</v>
      </c>
      <c r="D58" s="2">
        <v>44982</v>
      </c>
      <c r="E58" s="63"/>
    </row>
    <row r="59" spans="1:5" ht="15.75" x14ac:dyDescent="0.2">
      <c r="A59" s="74">
        <v>3045730461</v>
      </c>
      <c r="B59" s="74">
        <v>398843.511</v>
      </c>
      <c r="C59" s="74">
        <v>941.53</v>
      </c>
      <c r="D59" s="2">
        <v>44983</v>
      </c>
      <c r="E59" s="63"/>
    </row>
    <row r="60" spans="1:5" ht="15.75" x14ac:dyDescent="0.2">
      <c r="A60" s="74">
        <v>3045730461</v>
      </c>
      <c r="B60" s="74">
        <v>398843.511</v>
      </c>
      <c r="C60" s="74">
        <v>941.53</v>
      </c>
      <c r="D60" s="2">
        <v>44984</v>
      </c>
      <c r="E60" s="63"/>
    </row>
    <row r="61" spans="1:5" ht="15.75" x14ac:dyDescent="0.2">
      <c r="A61" s="74">
        <v>3045730461</v>
      </c>
      <c r="B61" s="74">
        <v>398843.511</v>
      </c>
      <c r="C61" s="74">
        <v>941.53</v>
      </c>
      <c r="D61" s="2">
        <v>44985</v>
      </c>
      <c r="E61" s="30">
        <f>941.513-31.04</f>
        <v>910.47300000000007</v>
      </c>
    </row>
    <row r="62" spans="1:5" ht="15.75" x14ac:dyDescent="0.2">
      <c r="A62" s="74">
        <v>3045730461</v>
      </c>
      <c r="B62" s="74">
        <v>398843.511</v>
      </c>
      <c r="C62" s="74">
        <v>941.53</v>
      </c>
      <c r="D62" s="2">
        <v>44986</v>
      </c>
      <c r="E62" s="63"/>
    </row>
    <row r="63" spans="1:5" ht="15.75" x14ac:dyDescent="0.2">
      <c r="A63" s="74">
        <v>3045730461</v>
      </c>
      <c r="B63" s="74">
        <v>398843.511</v>
      </c>
      <c r="C63" s="74">
        <v>941.53</v>
      </c>
      <c r="D63" s="2">
        <v>44987</v>
      </c>
      <c r="E63" s="63"/>
    </row>
    <row r="64" spans="1:5" ht="15.75" x14ac:dyDescent="0.2">
      <c r="A64" s="74">
        <v>3045730461</v>
      </c>
      <c r="B64" s="74">
        <v>398843.511</v>
      </c>
      <c r="C64" s="74">
        <v>941.53</v>
      </c>
      <c r="D64" s="2">
        <v>44988</v>
      </c>
      <c r="E64" s="63"/>
    </row>
    <row r="65" spans="1:5" ht="15.75" x14ac:dyDescent="0.2">
      <c r="A65" s="74">
        <v>3045730461</v>
      </c>
      <c r="B65" s="74">
        <v>398843.511</v>
      </c>
      <c r="C65" s="74">
        <v>941.53</v>
      </c>
      <c r="D65" s="2">
        <v>44989</v>
      </c>
      <c r="E65" s="63"/>
    </row>
    <row r="66" spans="1:5" ht="15.75" x14ac:dyDescent="0.2">
      <c r="A66" s="74">
        <v>3045730461</v>
      </c>
      <c r="B66" s="74">
        <v>398843.511</v>
      </c>
      <c r="C66" s="74">
        <v>941.53</v>
      </c>
      <c r="D66" s="2">
        <v>44990</v>
      </c>
      <c r="E66" s="30">
        <f>941.513-31.09</f>
        <v>910.423</v>
      </c>
    </row>
    <row r="67" spans="1:5" ht="15.75" x14ac:dyDescent="0.2">
      <c r="A67" s="74">
        <v>3045730461</v>
      </c>
      <c r="B67" s="74">
        <v>398843.511</v>
      </c>
      <c r="C67" s="74">
        <v>941.53</v>
      </c>
      <c r="D67" s="2">
        <v>44991</v>
      </c>
      <c r="E67" s="63"/>
    </row>
    <row r="68" spans="1:5" ht="15.75" x14ac:dyDescent="0.2">
      <c r="A68" s="74">
        <v>3045730461</v>
      </c>
      <c r="B68" s="74">
        <v>398843.511</v>
      </c>
      <c r="C68" s="74">
        <v>941.53</v>
      </c>
      <c r="D68" s="2">
        <v>44992</v>
      </c>
      <c r="E68" s="63"/>
    </row>
    <row r="69" spans="1:5" ht="15.75" x14ac:dyDescent="0.2">
      <c r="A69" s="74">
        <v>3045730461</v>
      </c>
      <c r="B69" s="74">
        <v>398843.511</v>
      </c>
      <c r="C69" s="74">
        <v>941.53</v>
      </c>
      <c r="D69" s="2">
        <v>44993</v>
      </c>
      <c r="E69" s="63"/>
    </row>
    <row r="70" spans="1:5" ht="15.75" x14ac:dyDescent="0.2">
      <c r="A70" s="74">
        <v>3045730461</v>
      </c>
      <c r="B70" s="74">
        <v>398843.511</v>
      </c>
      <c r="C70" s="74">
        <v>941.53</v>
      </c>
      <c r="D70" s="2">
        <v>44994</v>
      </c>
      <c r="E70" s="63"/>
    </row>
    <row r="71" spans="1:5" ht="15.75" x14ac:dyDescent="0.2">
      <c r="A71" s="74">
        <v>3045730461</v>
      </c>
      <c r="B71" s="74">
        <v>398843.511</v>
      </c>
      <c r="C71" s="74">
        <v>941.53</v>
      </c>
      <c r="D71" s="2">
        <v>44995</v>
      </c>
      <c r="E71" s="63"/>
    </row>
    <row r="72" spans="1:5" ht="15.75" x14ac:dyDescent="0.2">
      <c r="A72" s="74">
        <v>3045730461</v>
      </c>
      <c r="B72" s="74">
        <v>398843.511</v>
      </c>
      <c r="C72" s="74">
        <v>941.53</v>
      </c>
      <c r="D72" s="2">
        <v>44996</v>
      </c>
      <c r="E72" s="63"/>
    </row>
    <row r="73" spans="1:5" ht="15.75" x14ac:dyDescent="0.2">
      <c r="A73" s="74">
        <v>3045730461</v>
      </c>
      <c r="B73" s="74">
        <v>398843.511</v>
      </c>
      <c r="C73" s="74">
        <v>941.53</v>
      </c>
      <c r="D73" s="2">
        <v>44997</v>
      </c>
      <c r="E73" s="63"/>
    </row>
    <row r="74" spans="1:5" ht="15.75" x14ac:dyDescent="0.2">
      <c r="A74" s="74">
        <v>3045730461</v>
      </c>
      <c r="B74" s="74">
        <v>398843.511</v>
      </c>
      <c r="C74" s="74">
        <v>941.53</v>
      </c>
      <c r="D74" s="2">
        <v>44998</v>
      </c>
      <c r="E74" s="63"/>
    </row>
    <row r="75" spans="1:5" ht="15.75" x14ac:dyDescent="0.2">
      <c r="A75" s="74">
        <v>3045730461</v>
      </c>
      <c r="B75" s="74">
        <v>398843.511</v>
      </c>
      <c r="C75" s="74">
        <v>941.53</v>
      </c>
      <c r="D75" s="2">
        <v>44999</v>
      </c>
      <c r="E75" s="63"/>
    </row>
    <row r="76" spans="1:5" ht="15.75" x14ac:dyDescent="0.2">
      <c r="A76" s="74">
        <v>3045730461</v>
      </c>
      <c r="B76" s="74">
        <v>398843.511</v>
      </c>
      <c r="C76" s="74">
        <v>941.53</v>
      </c>
      <c r="D76" s="2">
        <v>45000</v>
      </c>
      <c r="E76" s="30">
        <f>941.513-31.05</f>
        <v>910.46300000000008</v>
      </c>
    </row>
    <row r="77" spans="1:5" ht="15.75" x14ac:dyDescent="0.2">
      <c r="A77" s="74">
        <v>3045730461</v>
      </c>
      <c r="B77" s="74">
        <v>398843.511</v>
      </c>
      <c r="C77" s="74">
        <v>941.53</v>
      </c>
      <c r="D77" s="2">
        <v>45001</v>
      </c>
      <c r="E77" s="63"/>
    </row>
    <row r="78" spans="1:5" ht="15.75" x14ac:dyDescent="0.2">
      <c r="A78" s="74">
        <v>3045730461</v>
      </c>
      <c r="B78" s="74">
        <v>398843.511</v>
      </c>
      <c r="C78" s="74">
        <v>941.53</v>
      </c>
      <c r="D78" s="2">
        <v>45002</v>
      </c>
      <c r="E78" s="63"/>
    </row>
    <row r="79" spans="1:5" ht="15.75" x14ac:dyDescent="0.2">
      <c r="A79" s="74">
        <v>3045730461</v>
      </c>
      <c r="B79" s="74">
        <v>398843.511</v>
      </c>
      <c r="C79" s="74">
        <v>941.53</v>
      </c>
      <c r="D79" s="2">
        <v>45003</v>
      </c>
      <c r="E79" s="30"/>
    </row>
    <row r="80" spans="1:5" ht="15.75" x14ac:dyDescent="0.2">
      <c r="A80" s="74">
        <v>3045730461</v>
      </c>
      <c r="B80" s="74">
        <v>398843.511</v>
      </c>
      <c r="C80" s="74">
        <v>941.53</v>
      </c>
      <c r="D80" s="2">
        <v>45004</v>
      </c>
      <c r="E80" s="30"/>
    </row>
    <row r="81" spans="1:5" ht="15.75" x14ac:dyDescent="0.2">
      <c r="A81" s="74">
        <v>3045730461</v>
      </c>
      <c r="B81" s="74">
        <v>398843.511</v>
      </c>
      <c r="C81" s="74">
        <v>941.53</v>
      </c>
      <c r="D81" s="2">
        <v>45005</v>
      </c>
      <c r="E81" s="30"/>
    </row>
    <row r="82" spans="1:5" ht="15.75" x14ac:dyDescent="0.2">
      <c r="A82" s="74">
        <v>3045730461</v>
      </c>
      <c r="B82" s="74">
        <v>398843.511</v>
      </c>
      <c r="C82" s="74">
        <v>941.53</v>
      </c>
      <c r="D82" s="2">
        <v>45006</v>
      </c>
      <c r="E82" s="30"/>
    </row>
    <row r="83" spans="1:5" ht="15.75" x14ac:dyDescent="0.2">
      <c r="A83" s="74">
        <v>3045730461</v>
      </c>
      <c r="B83" s="74">
        <v>398843.511</v>
      </c>
      <c r="C83" s="74">
        <v>941.53</v>
      </c>
      <c r="D83" s="2">
        <v>45007</v>
      </c>
      <c r="E83" s="30">
        <f>941.513-31.64</f>
        <v>909.87300000000005</v>
      </c>
    </row>
    <row r="84" spans="1:5" ht="15.75" x14ac:dyDescent="0.2">
      <c r="A84" s="74">
        <v>3045730461</v>
      </c>
      <c r="B84" s="74">
        <v>398843.511</v>
      </c>
      <c r="C84" s="74">
        <v>941.53</v>
      </c>
      <c r="D84" s="2">
        <v>45008</v>
      </c>
      <c r="E84" s="30"/>
    </row>
    <row r="85" spans="1:5" ht="15.75" x14ac:dyDescent="0.2">
      <c r="A85" s="74">
        <v>3045730461</v>
      </c>
      <c r="B85" s="74">
        <v>398843.511</v>
      </c>
      <c r="C85" s="74">
        <v>941.53</v>
      </c>
      <c r="D85" s="2">
        <v>45009</v>
      </c>
      <c r="E85" s="63"/>
    </row>
    <row r="86" spans="1:5" ht="15.75" x14ac:dyDescent="0.2">
      <c r="A86" s="74">
        <v>3045730461</v>
      </c>
      <c r="B86" s="74">
        <v>398843.511</v>
      </c>
      <c r="C86" s="74">
        <v>941.53</v>
      </c>
      <c r="D86" s="2">
        <v>45010</v>
      </c>
      <c r="E86" s="63"/>
    </row>
    <row r="87" spans="1:5" ht="15.75" x14ac:dyDescent="0.2">
      <c r="A87" s="74">
        <v>3045730461</v>
      </c>
      <c r="B87" s="74">
        <v>398843.511</v>
      </c>
      <c r="C87" s="74">
        <v>941.53</v>
      </c>
      <c r="D87" s="2">
        <v>45011</v>
      </c>
      <c r="E87" s="63"/>
    </row>
    <row r="88" spans="1:5" ht="15.75" x14ac:dyDescent="0.2">
      <c r="A88" s="74">
        <v>3045730461</v>
      </c>
      <c r="B88" s="74">
        <v>398843.511</v>
      </c>
      <c r="C88" s="74">
        <v>941.53</v>
      </c>
      <c r="D88" s="2">
        <v>45012</v>
      </c>
      <c r="E88" s="63"/>
    </row>
    <row r="89" spans="1:5" ht="15.75" x14ac:dyDescent="0.2">
      <c r="A89" s="74">
        <v>3045730461</v>
      </c>
      <c r="B89" s="74">
        <v>398843.511</v>
      </c>
      <c r="C89" s="74">
        <v>941.53</v>
      </c>
      <c r="D89" s="2">
        <v>45013</v>
      </c>
      <c r="E89" s="63"/>
    </row>
    <row r="90" spans="1:5" ht="15.75" x14ac:dyDescent="0.2">
      <c r="A90" s="74">
        <v>3045730461</v>
      </c>
      <c r="B90" s="74">
        <v>398843.511</v>
      </c>
      <c r="C90" s="74">
        <v>941.53</v>
      </c>
      <c r="D90" s="2">
        <v>45014</v>
      </c>
      <c r="E90" s="63"/>
    </row>
    <row r="91" spans="1:5" ht="15.75" x14ac:dyDescent="0.2">
      <c r="A91" s="74">
        <v>3045730461</v>
      </c>
      <c r="B91" s="74">
        <v>398843.511</v>
      </c>
      <c r="C91" s="74">
        <v>941.53</v>
      </c>
      <c r="D91" s="2">
        <v>45015</v>
      </c>
      <c r="E91" s="30">
        <f>941.513-31.83</f>
        <v>909.68299999999999</v>
      </c>
    </row>
    <row r="92" spans="1:5" ht="15.75" x14ac:dyDescent="0.2">
      <c r="A92" s="74">
        <v>3045730461</v>
      </c>
      <c r="B92" s="74">
        <v>398843.511</v>
      </c>
      <c r="C92" s="74">
        <v>941.53</v>
      </c>
      <c r="D92" s="2">
        <v>45016</v>
      </c>
      <c r="E92" s="63"/>
    </row>
    <row r="93" spans="1:5" ht="15.75" x14ac:dyDescent="0.2">
      <c r="A93" s="74">
        <v>3045730461</v>
      </c>
      <c r="B93" s="74">
        <v>398843.511</v>
      </c>
      <c r="C93" s="74">
        <v>941.53</v>
      </c>
      <c r="D93" s="2">
        <v>45017</v>
      </c>
      <c r="E93" s="63"/>
    </row>
    <row r="94" spans="1:5" ht="15.75" x14ac:dyDescent="0.2">
      <c r="A94" s="74">
        <v>3045730461</v>
      </c>
      <c r="B94" s="74">
        <v>398843.511</v>
      </c>
      <c r="C94" s="74">
        <v>941.53</v>
      </c>
      <c r="D94" s="2">
        <v>45018</v>
      </c>
      <c r="E94" s="63"/>
    </row>
    <row r="95" spans="1:5" ht="15.75" x14ac:dyDescent="0.2">
      <c r="A95" s="74">
        <v>3045730461</v>
      </c>
      <c r="B95" s="74">
        <v>398843.511</v>
      </c>
      <c r="C95" s="74">
        <v>941.53</v>
      </c>
      <c r="D95" s="2">
        <v>45019</v>
      </c>
      <c r="E95" s="63"/>
    </row>
    <row r="96" spans="1:5" ht="15.75" x14ac:dyDescent="0.2">
      <c r="A96" s="74">
        <v>3045730461</v>
      </c>
      <c r="B96" s="74">
        <v>398843.511</v>
      </c>
      <c r="C96" s="74">
        <v>941.53</v>
      </c>
      <c r="D96" s="2">
        <v>45020</v>
      </c>
      <c r="E96" s="63"/>
    </row>
    <row r="97" spans="1:5" ht="15.75" x14ac:dyDescent="0.2">
      <c r="A97" s="74">
        <v>3045730461</v>
      </c>
      <c r="B97" s="74">
        <v>398843.511</v>
      </c>
      <c r="C97" s="74">
        <v>941.53</v>
      </c>
      <c r="D97" s="2">
        <v>45021</v>
      </c>
      <c r="E97" s="63"/>
    </row>
    <row r="98" spans="1:5" ht="15.75" x14ac:dyDescent="0.2">
      <c r="A98" s="74">
        <v>3045730461</v>
      </c>
      <c r="B98" s="74">
        <v>398843.511</v>
      </c>
      <c r="C98" s="74">
        <v>941.53</v>
      </c>
      <c r="D98" s="2">
        <v>45022</v>
      </c>
      <c r="E98" s="30">
        <v>909.61</v>
      </c>
    </row>
    <row r="99" spans="1:5" ht="15.75" x14ac:dyDescent="0.2">
      <c r="A99" s="74">
        <v>3045730461</v>
      </c>
      <c r="B99" s="74">
        <v>398843.511</v>
      </c>
      <c r="C99" s="74">
        <v>941.53</v>
      </c>
      <c r="D99" s="2">
        <v>45023</v>
      </c>
      <c r="E99" s="88"/>
    </row>
    <row r="100" spans="1:5" ht="15.75" x14ac:dyDescent="0.2">
      <c r="A100" s="74">
        <v>3045730461</v>
      </c>
      <c r="B100" s="74">
        <v>398843.511</v>
      </c>
      <c r="C100" s="74">
        <v>941.53</v>
      </c>
      <c r="D100" s="2">
        <v>45024</v>
      </c>
      <c r="E100" s="88"/>
    </row>
    <row r="101" spans="1:5" ht="15.75" x14ac:dyDescent="0.2">
      <c r="A101" s="74">
        <v>3045730461</v>
      </c>
      <c r="B101" s="74">
        <v>398843.511</v>
      </c>
      <c r="C101" s="74">
        <v>941.53</v>
      </c>
      <c r="D101" s="2">
        <v>45025</v>
      </c>
      <c r="E101" s="88"/>
    </row>
    <row r="102" spans="1:5" ht="15.75" x14ac:dyDescent="0.2">
      <c r="A102" s="74">
        <v>3045730461</v>
      </c>
      <c r="B102" s="74">
        <v>398843.511</v>
      </c>
      <c r="C102" s="74">
        <v>941.53</v>
      </c>
      <c r="D102" s="2">
        <v>45026</v>
      </c>
      <c r="E102" s="88"/>
    </row>
    <row r="103" spans="1:5" ht="15.75" x14ac:dyDescent="0.2">
      <c r="A103" s="74">
        <v>3045730461</v>
      </c>
      <c r="B103" s="74">
        <v>398843.511</v>
      </c>
      <c r="C103" s="74">
        <v>941.53</v>
      </c>
      <c r="D103" s="2">
        <v>45027</v>
      </c>
      <c r="E103" s="88"/>
    </row>
    <row r="104" spans="1:5" ht="15.75" x14ac:dyDescent="0.2">
      <c r="A104" s="74">
        <v>3045730461</v>
      </c>
      <c r="B104" s="74">
        <v>398843.511</v>
      </c>
      <c r="C104" s="74">
        <v>941.53</v>
      </c>
      <c r="D104" s="2">
        <v>45028</v>
      </c>
      <c r="E104" s="88">
        <f>941.513-32.1</f>
        <v>909.41300000000001</v>
      </c>
    </row>
    <row r="105" spans="1:5" ht="15.75" x14ac:dyDescent="0.2">
      <c r="A105" s="74">
        <v>3045730461</v>
      </c>
      <c r="B105" s="74">
        <v>398843.511</v>
      </c>
      <c r="C105" s="74">
        <v>941.53</v>
      </c>
      <c r="D105" s="2">
        <v>45029</v>
      </c>
      <c r="E105" s="30">
        <v>909.35</v>
      </c>
    </row>
    <row r="106" spans="1:5" ht="15.75" x14ac:dyDescent="0.2">
      <c r="A106" s="74">
        <v>3045730461</v>
      </c>
      <c r="B106" s="74">
        <v>398843.511</v>
      </c>
      <c r="C106" s="74">
        <v>941.53</v>
      </c>
      <c r="D106" s="2">
        <v>45030</v>
      </c>
      <c r="E106" s="30">
        <v>909.27</v>
      </c>
    </row>
    <row r="107" spans="1:5" ht="15.75" x14ac:dyDescent="0.2">
      <c r="A107" s="74">
        <v>3045730461</v>
      </c>
      <c r="B107" s="74">
        <v>398843.511</v>
      </c>
      <c r="C107" s="74">
        <v>941.53</v>
      </c>
      <c r="D107" s="2">
        <v>45031</v>
      </c>
      <c r="E107" s="30">
        <v>909.52</v>
      </c>
    </row>
    <row r="108" spans="1:5" ht="15.75" x14ac:dyDescent="0.2">
      <c r="A108" s="74">
        <v>3045730461</v>
      </c>
      <c r="B108" s="74">
        <v>398843.511</v>
      </c>
      <c r="C108" s="74">
        <v>941.53</v>
      </c>
      <c r="D108" s="2">
        <v>45032</v>
      </c>
      <c r="E108" s="30">
        <v>909.72</v>
      </c>
    </row>
    <row r="109" spans="1:5" ht="15.75" x14ac:dyDescent="0.2">
      <c r="A109" s="74">
        <v>3045730461</v>
      </c>
      <c r="B109" s="74">
        <v>398843.511</v>
      </c>
      <c r="C109" s="74">
        <v>941.53</v>
      </c>
      <c r="D109" s="2">
        <v>45033</v>
      </c>
      <c r="E109" s="30">
        <v>909.69</v>
      </c>
    </row>
    <row r="110" spans="1:5" ht="15.75" x14ac:dyDescent="0.2">
      <c r="A110" s="74">
        <v>3045730461</v>
      </c>
      <c r="B110" s="74">
        <v>398843.511</v>
      </c>
      <c r="C110" s="74">
        <v>941.53</v>
      </c>
      <c r="D110" s="2">
        <v>45034</v>
      </c>
      <c r="E110" s="30">
        <v>909.6</v>
      </c>
    </row>
    <row r="111" spans="1:5" ht="15.75" x14ac:dyDescent="0.2">
      <c r="A111" s="74">
        <v>3045730461</v>
      </c>
      <c r="B111" s="74">
        <v>398843.511</v>
      </c>
      <c r="C111" s="74">
        <v>941.53</v>
      </c>
      <c r="D111" s="2">
        <v>45035</v>
      </c>
      <c r="E111" s="30">
        <v>909.54</v>
      </c>
    </row>
    <row r="112" spans="1:5" ht="15.75" x14ac:dyDescent="0.2">
      <c r="A112" s="74">
        <v>3045730461</v>
      </c>
      <c r="B112" s="74">
        <v>398843.511</v>
      </c>
      <c r="C112" s="74">
        <v>941.53</v>
      </c>
      <c r="D112" s="2">
        <v>45036</v>
      </c>
      <c r="E112" s="30">
        <v>909.52</v>
      </c>
    </row>
    <row r="113" spans="1:5" ht="15.75" x14ac:dyDescent="0.2">
      <c r="A113" s="74">
        <v>3045730461</v>
      </c>
      <c r="B113" s="74">
        <v>398843.511</v>
      </c>
      <c r="C113" s="74">
        <v>941.53</v>
      </c>
      <c r="D113" s="2">
        <v>45037</v>
      </c>
      <c r="E113" s="30">
        <v>909.47</v>
      </c>
    </row>
    <row r="114" spans="1:5" ht="15.75" x14ac:dyDescent="0.2">
      <c r="A114" s="74">
        <v>3045730461</v>
      </c>
      <c r="B114" s="74">
        <v>398843.511</v>
      </c>
      <c r="C114" s="74">
        <v>941.53</v>
      </c>
      <c r="D114" s="2">
        <v>45038</v>
      </c>
      <c r="E114" s="30">
        <v>909.4</v>
      </c>
    </row>
    <row r="115" spans="1:5" ht="15.75" x14ac:dyDescent="0.2">
      <c r="A115" s="74">
        <v>3045730461</v>
      </c>
      <c r="B115" s="74">
        <v>398843.511</v>
      </c>
      <c r="C115" s="74">
        <v>941.53</v>
      </c>
      <c r="D115" s="2">
        <v>45039</v>
      </c>
      <c r="E115" s="30">
        <v>909.31</v>
      </c>
    </row>
    <row r="116" spans="1:5" ht="15.75" x14ac:dyDescent="0.2">
      <c r="A116" s="74">
        <v>3045730461</v>
      </c>
      <c r="B116" s="74">
        <v>398843.511</v>
      </c>
      <c r="C116" s="74">
        <v>941.53</v>
      </c>
      <c r="D116" s="2">
        <v>45040</v>
      </c>
      <c r="E116" s="30">
        <v>909.23</v>
      </c>
    </row>
    <row r="117" spans="1:5" ht="15.75" x14ac:dyDescent="0.2">
      <c r="A117" s="74">
        <v>3045730461</v>
      </c>
      <c r="B117" s="74">
        <v>398843.511</v>
      </c>
      <c r="C117" s="74">
        <v>941.53</v>
      </c>
      <c r="D117" s="2">
        <v>45041</v>
      </c>
      <c r="E117" s="30">
        <v>909.2</v>
      </c>
    </row>
    <row r="118" spans="1:5" ht="15.75" x14ac:dyDescent="0.2">
      <c r="A118" s="74">
        <v>3045730461</v>
      </c>
      <c r="B118" s="74">
        <v>398843.511</v>
      </c>
      <c r="C118" s="74">
        <v>941.53</v>
      </c>
      <c r="D118" s="2">
        <v>45042</v>
      </c>
      <c r="E118" s="30">
        <v>909.2</v>
      </c>
    </row>
    <row r="119" spans="1:5" ht="15.75" x14ac:dyDescent="0.2">
      <c r="A119" s="74">
        <v>3045730461</v>
      </c>
      <c r="B119" s="74">
        <v>398843.511</v>
      </c>
      <c r="C119" s="74">
        <v>941.53</v>
      </c>
      <c r="D119" s="2">
        <v>45043</v>
      </c>
      <c r="E119" s="30">
        <v>909.2</v>
      </c>
    </row>
    <row r="120" spans="1:5" ht="15.75" x14ac:dyDescent="0.2">
      <c r="A120" s="74">
        <v>3045730461</v>
      </c>
      <c r="B120" s="74">
        <v>398843.511</v>
      </c>
      <c r="C120" s="74">
        <v>941.53</v>
      </c>
      <c r="D120" s="2">
        <v>45044</v>
      </c>
      <c r="E120" s="30">
        <v>909.14</v>
      </c>
    </row>
    <row r="121" spans="1:5" ht="15.75" x14ac:dyDescent="0.2">
      <c r="A121" s="74">
        <v>3045730461</v>
      </c>
      <c r="B121" s="74">
        <v>398843.511</v>
      </c>
      <c r="C121" s="74">
        <v>941.53</v>
      </c>
      <c r="D121" s="2">
        <v>45045</v>
      </c>
      <c r="E121" s="30">
        <v>909.27</v>
      </c>
    </row>
    <row r="122" spans="1:5" ht="15.75" x14ac:dyDescent="0.2">
      <c r="A122" s="74">
        <v>3045730461</v>
      </c>
      <c r="B122" s="74">
        <v>398843.511</v>
      </c>
      <c r="C122" s="74">
        <v>941.53</v>
      </c>
      <c r="D122" s="2">
        <v>45046</v>
      </c>
      <c r="E122" s="30">
        <v>909.43</v>
      </c>
    </row>
    <row r="123" spans="1:5" ht="15.75" x14ac:dyDescent="0.2">
      <c r="A123" s="74">
        <v>3045730461</v>
      </c>
      <c r="B123" s="74">
        <v>398843.511</v>
      </c>
      <c r="C123" s="74">
        <v>941.53</v>
      </c>
      <c r="D123" s="2">
        <v>45047</v>
      </c>
      <c r="E123" s="30">
        <v>909.43</v>
      </c>
    </row>
    <row r="124" spans="1:5" ht="15.75" x14ac:dyDescent="0.2">
      <c r="A124" s="74">
        <v>3045730461</v>
      </c>
      <c r="B124" s="74">
        <v>398843.511</v>
      </c>
      <c r="C124" s="74">
        <v>941.53</v>
      </c>
      <c r="D124" s="2">
        <v>45048</v>
      </c>
      <c r="E124" s="30">
        <v>909.31</v>
      </c>
    </row>
    <row r="125" spans="1:5" ht="15.75" x14ac:dyDescent="0.2">
      <c r="A125" s="74">
        <v>3045730461</v>
      </c>
      <c r="B125" s="74">
        <v>398843.511</v>
      </c>
      <c r="C125" s="74">
        <v>941.53</v>
      </c>
      <c r="D125" s="2">
        <v>45049</v>
      </c>
      <c r="E125" s="30">
        <v>909.26</v>
      </c>
    </row>
    <row r="126" spans="1:5" ht="15.75" x14ac:dyDescent="0.2">
      <c r="A126" s="74">
        <v>3045730461</v>
      </c>
      <c r="B126" s="74">
        <v>398843.511</v>
      </c>
      <c r="C126" s="74">
        <v>941.53</v>
      </c>
      <c r="D126" s="2">
        <v>45050</v>
      </c>
      <c r="E126" s="30">
        <v>909.18</v>
      </c>
    </row>
    <row r="127" spans="1:5" ht="15.75" x14ac:dyDescent="0.2">
      <c r="A127" s="74">
        <v>3045730461</v>
      </c>
      <c r="B127" s="74">
        <v>398843.511</v>
      </c>
      <c r="C127" s="74">
        <v>941.53</v>
      </c>
      <c r="D127" s="2">
        <v>45051</v>
      </c>
      <c r="E127" s="30">
        <v>909.13</v>
      </c>
    </row>
    <row r="128" spans="1:5" ht="15.75" x14ac:dyDescent="0.2">
      <c r="A128" s="74">
        <v>3045730461</v>
      </c>
      <c r="B128" s="74">
        <v>398843.511</v>
      </c>
      <c r="C128" s="74">
        <v>941.53</v>
      </c>
      <c r="D128" s="2">
        <v>45052</v>
      </c>
      <c r="E128" s="30">
        <v>909.07</v>
      </c>
    </row>
    <row r="129" spans="1:5" ht="15.75" x14ac:dyDescent="0.2">
      <c r="A129" s="74">
        <v>3045730461</v>
      </c>
      <c r="B129" s="74">
        <v>398843.511</v>
      </c>
      <c r="C129" s="74">
        <v>941.53</v>
      </c>
      <c r="D129" s="2">
        <v>45053</v>
      </c>
      <c r="E129" s="30">
        <v>909.05</v>
      </c>
    </row>
    <row r="130" spans="1:5" ht="15.75" x14ac:dyDescent="0.2">
      <c r="A130" s="74">
        <v>3045730461</v>
      </c>
      <c r="B130" s="74">
        <v>398843.511</v>
      </c>
      <c r="C130" s="74">
        <v>941.53</v>
      </c>
      <c r="D130" s="2">
        <v>45054</v>
      </c>
      <c r="E130" s="30">
        <v>909.02</v>
      </c>
    </row>
    <row r="131" spans="1:5" ht="15.75" x14ac:dyDescent="0.2">
      <c r="A131" s="74">
        <v>3045730461</v>
      </c>
      <c r="B131" s="74">
        <v>398843.511</v>
      </c>
      <c r="C131" s="74">
        <v>941.53</v>
      </c>
      <c r="D131" s="2">
        <v>45055</v>
      </c>
      <c r="E131" s="30">
        <v>909.06</v>
      </c>
    </row>
    <row r="132" spans="1:5" ht="15.75" x14ac:dyDescent="0.2">
      <c r="A132" s="74">
        <v>3045730461</v>
      </c>
      <c r="B132" s="74">
        <v>398843.511</v>
      </c>
      <c r="C132" s="74">
        <v>941.53</v>
      </c>
      <c r="D132" s="2">
        <v>45056</v>
      </c>
      <c r="E132" s="30">
        <v>909.09</v>
      </c>
    </row>
    <row r="133" spans="1:5" ht="15.75" x14ac:dyDescent="0.2">
      <c r="A133" s="74">
        <v>3045730461</v>
      </c>
      <c r="B133" s="74">
        <v>398843.511</v>
      </c>
      <c r="C133" s="74">
        <v>941.53</v>
      </c>
      <c r="D133" s="2">
        <v>45057</v>
      </c>
      <c r="E133" s="30">
        <v>909.51</v>
      </c>
    </row>
    <row r="134" spans="1:5" ht="15.75" x14ac:dyDescent="0.2">
      <c r="A134" s="74">
        <v>3045730461</v>
      </c>
      <c r="B134" s="74">
        <v>398843.511</v>
      </c>
      <c r="C134" s="74">
        <v>941.53</v>
      </c>
      <c r="D134" s="2">
        <v>45058</v>
      </c>
      <c r="E134" s="30"/>
    </row>
    <row r="135" spans="1:5" ht="15.75" x14ac:dyDescent="0.2">
      <c r="A135" s="74">
        <v>3045730461</v>
      </c>
      <c r="B135" s="74">
        <v>398843.511</v>
      </c>
      <c r="C135" s="74">
        <v>941.53</v>
      </c>
      <c r="D135" s="2">
        <v>45059</v>
      </c>
      <c r="E135" s="30">
        <v>909.7</v>
      </c>
    </row>
    <row r="136" spans="1:5" ht="15.75" x14ac:dyDescent="0.2">
      <c r="A136" s="74">
        <v>3045730461</v>
      </c>
      <c r="B136" s="74">
        <v>398843.511</v>
      </c>
      <c r="C136" s="74">
        <v>941.53</v>
      </c>
      <c r="D136" s="2">
        <v>45060</v>
      </c>
      <c r="E136" s="30">
        <v>909.64</v>
      </c>
    </row>
    <row r="137" spans="1:5" ht="15.75" x14ac:dyDescent="0.2">
      <c r="A137" s="74">
        <v>3045730461</v>
      </c>
      <c r="B137" s="74">
        <v>398843.511</v>
      </c>
      <c r="C137" s="74">
        <v>941.53</v>
      </c>
      <c r="D137" s="2">
        <v>45061</v>
      </c>
      <c r="E137" s="30">
        <v>909.29</v>
      </c>
    </row>
    <row r="138" spans="1:5" ht="15.75" x14ac:dyDescent="0.2">
      <c r="A138" s="74">
        <v>3045730461</v>
      </c>
      <c r="B138" s="74">
        <v>398843.511</v>
      </c>
      <c r="C138" s="74">
        <v>941.53</v>
      </c>
      <c r="D138" s="2">
        <v>45062</v>
      </c>
      <c r="E138" s="30">
        <v>909.22</v>
      </c>
    </row>
    <row r="139" spans="1:5" ht="15.75" x14ac:dyDescent="0.2">
      <c r="A139" s="74">
        <v>3045730461</v>
      </c>
      <c r="B139" s="74">
        <v>398843.511</v>
      </c>
      <c r="C139" s="74">
        <v>941.53</v>
      </c>
      <c r="D139" s="2">
        <v>45063</v>
      </c>
      <c r="E139" s="30">
        <v>909.07</v>
      </c>
    </row>
    <row r="140" spans="1:5" ht="15.75" x14ac:dyDescent="0.2">
      <c r="A140" s="74">
        <v>3045730461</v>
      </c>
      <c r="B140" s="74">
        <v>398843.511</v>
      </c>
      <c r="C140" s="74">
        <v>941.53</v>
      </c>
      <c r="D140" s="2">
        <v>45064</v>
      </c>
      <c r="E140" s="30">
        <v>908.96</v>
      </c>
    </row>
    <row r="141" spans="1:5" ht="15.75" x14ac:dyDescent="0.2">
      <c r="A141" s="74">
        <v>3045730461</v>
      </c>
      <c r="B141" s="74">
        <v>398843.511</v>
      </c>
      <c r="C141" s="74">
        <v>941.53</v>
      </c>
      <c r="D141" s="2">
        <v>45065</v>
      </c>
      <c r="E141" s="30">
        <v>909.28</v>
      </c>
    </row>
    <row r="142" spans="1:5" ht="15.75" x14ac:dyDescent="0.2">
      <c r="A142" s="74">
        <v>3045730461</v>
      </c>
      <c r="B142" s="74">
        <v>398843.511</v>
      </c>
      <c r="C142" s="74">
        <v>941.53</v>
      </c>
      <c r="D142" s="2">
        <v>45066</v>
      </c>
      <c r="E142" s="30">
        <v>909.5</v>
      </c>
    </row>
    <row r="143" spans="1:5" ht="15.75" x14ac:dyDescent="0.2">
      <c r="A143" s="74">
        <v>3045730461</v>
      </c>
      <c r="B143" s="74">
        <v>398843.511</v>
      </c>
      <c r="C143" s="74">
        <v>941.53</v>
      </c>
      <c r="D143" s="2">
        <v>45067</v>
      </c>
      <c r="E143" s="30">
        <v>909.68</v>
      </c>
    </row>
    <row r="144" spans="1:5" ht="15.75" x14ac:dyDescent="0.2">
      <c r="A144" s="74">
        <v>3045730461</v>
      </c>
      <c r="B144" s="74">
        <v>398843.511</v>
      </c>
      <c r="C144" s="74">
        <v>941.53</v>
      </c>
      <c r="D144" s="2">
        <v>45068</v>
      </c>
      <c r="E144" s="30">
        <v>909.5</v>
      </c>
    </row>
    <row r="145" spans="1:5" ht="15.75" x14ac:dyDescent="0.2">
      <c r="A145" s="74">
        <v>3045730461</v>
      </c>
      <c r="B145" s="74">
        <v>398843.511</v>
      </c>
      <c r="C145" s="74">
        <v>941.53</v>
      </c>
      <c r="D145" s="2">
        <v>45069</v>
      </c>
      <c r="E145" s="30">
        <v>909.53</v>
      </c>
    </row>
    <row r="146" spans="1:5" ht="15.75" x14ac:dyDescent="0.2">
      <c r="A146" s="74">
        <v>3045730461</v>
      </c>
      <c r="B146" s="74">
        <v>398843.511</v>
      </c>
      <c r="C146" s="74">
        <v>941.53</v>
      </c>
      <c r="D146" s="2">
        <v>45070</v>
      </c>
      <c r="E146" s="30">
        <v>909.48</v>
      </c>
    </row>
    <row r="147" spans="1:5" ht="15.75" x14ac:dyDescent="0.2">
      <c r="A147" s="74">
        <v>3045730461</v>
      </c>
      <c r="B147" s="74">
        <v>398843.511</v>
      </c>
      <c r="C147" s="74">
        <v>941.53</v>
      </c>
      <c r="D147" s="2">
        <v>45071</v>
      </c>
      <c r="E147" s="30">
        <v>909.4</v>
      </c>
    </row>
    <row r="148" spans="1:5" ht="15.75" x14ac:dyDescent="0.2">
      <c r="A148" s="74">
        <v>3045730461</v>
      </c>
      <c r="B148" s="74">
        <v>398843.511</v>
      </c>
      <c r="C148" s="74">
        <v>941.53</v>
      </c>
      <c r="D148" s="2">
        <v>45072</v>
      </c>
      <c r="E148" s="30">
        <v>909.35</v>
      </c>
    </row>
    <row r="149" spans="1:5" ht="15.75" x14ac:dyDescent="0.2">
      <c r="A149" s="74">
        <v>3045730461</v>
      </c>
      <c r="B149" s="74">
        <v>398843.511</v>
      </c>
      <c r="C149" s="74">
        <v>941.53</v>
      </c>
      <c r="D149" s="2">
        <v>45073</v>
      </c>
      <c r="E149" s="30">
        <v>909.29</v>
      </c>
    </row>
    <row r="150" spans="1:5" ht="15.75" x14ac:dyDescent="0.2">
      <c r="A150" s="74">
        <v>3045730461</v>
      </c>
      <c r="B150" s="74">
        <v>398843.511</v>
      </c>
      <c r="C150" s="74">
        <v>941.53</v>
      </c>
      <c r="D150" s="2">
        <v>45074</v>
      </c>
      <c r="E150" s="30">
        <v>909.06</v>
      </c>
    </row>
    <row r="151" spans="1:5" ht="15.75" x14ac:dyDescent="0.2">
      <c r="A151" s="74">
        <v>3045730461</v>
      </c>
      <c r="B151" s="74">
        <v>398843.511</v>
      </c>
      <c r="C151" s="74">
        <v>941.53</v>
      </c>
      <c r="D151" s="2">
        <v>45075</v>
      </c>
      <c r="E151" s="30">
        <v>908.99</v>
      </c>
    </row>
    <row r="152" spans="1:5" ht="15.75" x14ac:dyDescent="0.2">
      <c r="A152" s="74">
        <v>3045730461</v>
      </c>
      <c r="B152" s="74">
        <v>398843.511</v>
      </c>
      <c r="C152" s="74">
        <v>941.53</v>
      </c>
      <c r="D152" s="2">
        <v>45076</v>
      </c>
      <c r="E152" s="30">
        <v>908.99</v>
      </c>
    </row>
    <row r="153" spans="1:5" ht="15.75" x14ac:dyDescent="0.2">
      <c r="A153" s="74">
        <v>3045730461</v>
      </c>
      <c r="B153" s="74">
        <v>398843.511</v>
      </c>
      <c r="C153" s="74">
        <v>941.53</v>
      </c>
      <c r="D153" s="2">
        <v>45077</v>
      </c>
      <c r="E153" s="30">
        <v>908.98</v>
      </c>
    </row>
    <row r="154" spans="1:5" ht="15.75" x14ac:dyDescent="0.2">
      <c r="A154" s="74">
        <v>3045730461</v>
      </c>
      <c r="B154" s="74">
        <v>398843.511</v>
      </c>
      <c r="C154" s="74">
        <v>941.53</v>
      </c>
      <c r="D154" s="2">
        <v>45078</v>
      </c>
      <c r="E154" s="30">
        <v>908.97</v>
      </c>
    </row>
    <row r="155" spans="1:5" ht="15.75" x14ac:dyDescent="0.2">
      <c r="A155" s="74">
        <v>3045730461</v>
      </c>
      <c r="B155" s="74">
        <v>398843.511</v>
      </c>
      <c r="C155" s="74">
        <v>941.53</v>
      </c>
      <c r="D155" s="2">
        <v>45079</v>
      </c>
      <c r="E155" s="30">
        <v>908.9</v>
      </c>
    </row>
    <row r="156" spans="1:5" ht="15.75" x14ac:dyDescent="0.2">
      <c r="A156" s="74">
        <v>3045730461</v>
      </c>
      <c r="B156" s="74">
        <v>398843.511</v>
      </c>
      <c r="C156" s="74">
        <v>941.53</v>
      </c>
      <c r="D156" s="2">
        <v>45080</v>
      </c>
      <c r="E156" s="30">
        <v>908.87</v>
      </c>
    </row>
    <row r="157" spans="1:5" ht="15.75" x14ac:dyDescent="0.2">
      <c r="A157" s="74">
        <v>3045730461</v>
      </c>
      <c r="B157" s="74">
        <v>398843.511</v>
      </c>
      <c r="C157" s="74">
        <v>941.53</v>
      </c>
      <c r="D157" s="2">
        <v>45081</v>
      </c>
      <c r="E157" s="30">
        <v>908.85</v>
      </c>
    </row>
    <row r="158" spans="1:5" ht="15.75" x14ac:dyDescent="0.2">
      <c r="A158" s="74">
        <v>3045730461</v>
      </c>
      <c r="B158" s="74">
        <v>398843.511</v>
      </c>
      <c r="C158" s="74">
        <v>941.53</v>
      </c>
      <c r="D158" s="2">
        <v>45082</v>
      </c>
      <c r="E158" s="30">
        <v>908.83</v>
      </c>
    </row>
    <row r="159" spans="1:5" ht="15.75" x14ac:dyDescent="0.2">
      <c r="A159" s="74">
        <v>3045730461</v>
      </c>
      <c r="B159" s="74">
        <v>398843.511</v>
      </c>
      <c r="C159" s="74">
        <v>941.53</v>
      </c>
      <c r="D159" s="2">
        <v>45083</v>
      </c>
      <c r="E159" s="30">
        <v>908.98</v>
      </c>
    </row>
    <row r="160" spans="1:5" ht="15.75" x14ac:dyDescent="0.2">
      <c r="A160" s="74">
        <v>3045730461</v>
      </c>
      <c r="B160" s="74">
        <v>398843.511</v>
      </c>
      <c r="C160" s="74">
        <v>941.53</v>
      </c>
      <c r="D160" s="2">
        <v>45084</v>
      </c>
      <c r="E160" s="30">
        <v>908.9</v>
      </c>
    </row>
    <row r="161" spans="1:5" ht="15.75" x14ac:dyDescent="0.2">
      <c r="A161" s="74">
        <v>3045730461</v>
      </c>
      <c r="B161" s="74">
        <v>398843.511</v>
      </c>
      <c r="C161" s="74">
        <v>941.53</v>
      </c>
      <c r="D161" s="2">
        <v>45085</v>
      </c>
      <c r="E161" s="30">
        <v>908.87</v>
      </c>
    </row>
    <row r="162" spans="1:5" ht="15.75" x14ac:dyDescent="0.2">
      <c r="A162" s="74">
        <v>3045730461</v>
      </c>
      <c r="B162" s="74">
        <v>398843.511</v>
      </c>
      <c r="C162" s="74">
        <v>941.53</v>
      </c>
      <c r="D162" s="2">
        <v>45086</v>
      </c>
      <c r="E162" s="30">
        <v>909.06</v>
      </c>
    </row>
    <row r="163" spans="1:5" ht="15.75" x14ac:dyDescent="0.2">
      <c r="A163" s="74">
        <v>3045730461</v>
      </c>
      <c r="B163" s="74">
        <v>398843.511</v>
      </c>
      <c r="C163" s="74">
        <v>941.53</v>
      </c>
      <c r="D163" s="2">
        <v>45087</v>
      </c>
      <c r="E163" s="30">
        <v>908.99</v>
      </c>
    </row>
    <row r="164" spans="1:5" ht="15.75" x14ac:dyDescent="0.2">
      <c r="A164" s="74">
        <v>3045730461</v>
      </c>
      <c r="B164" s="74">
        <v>398843.511</v>
      </c>
      <c r="C164" s="74">
        <v>941.53</v>
      </c>
      <c r="D164" s="2">
        <v>45088</v>
      </c>
      <c r="E164" s="30">
        <v>909.41</v>
      </c>
    </row>
    <row r="165" spans="1:5" ht="15.75" x14ac:dyDescent="0.2">
      <c r="A165" s="74">
        <v>3045730461</v>
      </c>
      <c r="B165" s="74">
        <v>398843.511</v>
      </c>
      <c r="C165" s="74">
        <v>941.53</v>
      </c>
      <c r="D165" s="2">
        <v>45089</v>
      </c>
      <c r="E165" s="30">
        <v>911.88</v>
      </c>
    </row>
    <row r="166" spans="1:5" ht="15.75" x14ac:dyDescent="0.2">
      <c r="A166" s="74">
        <v>3045730461</v>
      </c>
      <c r="B166" s="74">
        <v>398843.511</v>
      </c>
      <c r="C166" s="74">
        <v>941.53</v>
      </c>
      <c r="D166" s="2">
        <v>45090</v>
      </c>
      <c r="E166" s="30">
        <v>912.63</v>
      </c>
    </row>
    <row r="167" spans="1:5" ht="15.75" x14ac:dyDescent="0.2">
      <c r="A167" s="74">
        <v>3045730461</v>
      </c>
      <c r="B167" s="74">
        <v>398843.511</v>
      </c>
      <c r="C167" s="74">
        <v>941.53</v>
      </c>
      <c r="D167" s="2">
        <v>45091</v>
      </c>
      <c r="E167" s="30">
        <v>911.49</v>
      </c>
    </row>
    <row r="168" spans="1:5" ht="15.75" x14ac:dyDescent="0.2">
      <c r="A168" s="74">
        <v>3045730461</v>
      </c>
      <c r="B168" s="74">
        <v>398843.511</v>
      </c>
      <c r="C168" s="74">
        <v>941.53</v>
      </c>
      <c r="D168" s="2">
        <v>45092</v>
      </c>
      <c r="E168" s="30">
        <v>913.38</v>
      </c>
    </row>
    <row r="169" spans="1:5" ht="15.75" x14ac:dyDescent="0.2">
      <c r="A169" s="74">
        <v>3045730461</v>
      </c>
      <c r="B169" s="74">
        <v>398843.511</v>
      </c>
      <c r="C169" s="74">
        <v>941.53</v>
      </c>
      <c r="D169" s="2">
        <v>45093</v>
      </c>
      <c r="E169" s="30">
        <v>913.6</v>
      </c>
    </row>
    <row r="170" spans="1:5" ht="15.75" x14ac:dyDescent="0.2">
      <c r="A170" s="74">
        <v>3045730461</v>
      </c>
      <c r="B170" s="74">
        <v>398843.511</v>
      </c>
      <c r="C170" s="74">
        <v>941.53</v>
      </c>
      <c r="D170" s="2">
        <v>45094</v>
      </c>
      <c r="E170" s="30">
        <v>914.46</v>
      </c>
    </row>
    <row r="171" spans="1:5" ht="15.75" x14ac:dyDescent="0.2">
      <c r="A171" s="74">
        <v>3045730461</v>
      </c>
      <c r="B171" s="74">
        <v>398843.511</v>
      </c>
      <c r="C171" s="74">
        <v>941.53</v>
      </c>
      <c r="D171" s="2">
        <v>45095</v>
      </c>
      <c r="E171" s="30">
        <v>912.41</v>
      </c>
    </row>
    <row r="172" spans="1:5" ht="15.75" x14ac:dyDescent="0.2">
      <c r="A172" s="74">
        <v>3045730461</v>
      </c>
      <c r="B172" s="74">
        <v>398843.511</v>
      </c>
      <c r="C172" s="74">
        <v>941.53</v>
      </c>
      <c r="D172" s="2">
        <v>45096</v>
      </c>
      <c r="E172" s="30">
        <v>913.86</v>
      </c>
    </row>
    <row r="173" spans="1:5" ht="15.75" x14ac:dyDescent="0.2">
      <c r="A173" s="74">
        <v>3045730461</v>
      </c>
      <c r="B173" s="74">
        <v>398843.511</v>
      </c>
      <c r="C173" s="74">
        <v>941.53</v>
      </c>
      <c r="D173" s="2">
        <v>45097</v>
      </c>
      <c r="E173" s="30">
        <v>910.73</v>
      </c>
    </row>
    <row r="174" spans="1:5" ht="15.75" x14ac:dyDescent="0.2">
      <c r="A174" s="74">
        <v>3045730461</v>
      </c>
      <c r="B174" s="74">
        <v>398843.511</v>
      </c>
      <c r="C174" s="74">
        <v>941.53</v>
      </c>
      <c r="D174" s="2">
        <v>45098</v>
      </c>
      <c r="E174" s="30">
        <v>910.4</v>
      </c>
    </row>
    <row r="175" spans="1:5" ht="15.75" x14ac:dyDescent="0.2">
      <c r="A175" s="74">
        <v>3045730461</v>
      </c>
      <c r="B175" s="74">
        <v>398843.511</v>
      </c>
      <c r="C175" s="74">
        <v>941.53</v>
      </c>
      <c r="D175" s="2">
        <v>45099</v>
      </c>
      <c r="E175" s="30">
        <v>914.74</v>
      </c>
    </row>
    <row r="176" spans="1:5" ht="15.75" x14ac:dyDescent="0.2">
      <c r="A176" s="74">
        <v>3045730461</v>
      </c>
      <c r="B176" s="74">
        <v>398843.511</v>
      </c>
      <c r="C176" s="74">
        <v>941.53</v>
      </c>
      <c r="D176" s="2">
        <v>45100</v>
      </c>
      <c r="E176" s="30">
        <v>914.85</v>
      </c>
    </row>
    <row r="177" spans="1:5" ht="15.75" x14ac:dyDescent="0.2">
      <c r="A177" s="74">
        <v>3045730461</v>
      </c>
      <c r="B177" s="74">
        <v>398843.511</v>
      </c>
      <c r="C177" s="74">
        <v>941.53</v>
      </c>
      <c r="D177" s="2">
        <v>45101</v>
      </c>
      <c r="E177" s="30">
        <v>918.17</v>
      </c>
    </row>
    <row r="178" spans="1:5" ht="15.75" x14ac:dyDescent="0.2">
      <c r="A178" s="74">
        <v>3045730461</v>
      </c>
      <c r="B178" s="74">
        <v>398843.511</v>
      </c>
      <c r="C178" s="74">
        <v>941.53</v>
      </c>
      <c r="D178" s="2">
        <v>45102</v>
      </c>
      <c r="E178" s="30">
        <v>918.11</v>
      </c>
    </row>
    <row r="179" spans="1:5" ht="15.75" x14ac:dyDescent="0.2">
      <c r="A179" s="74">
        <v>3045730461</v>
      </c>
      <c r="B179" s="74">
        <v>398843.511</v>
      </c>
      <c r="C179" s="74">
        <v>941.53</v>
      </c>
      <c r="D179" s="2">
        <v>45103</v>
      </c>
      <c r="E179" s="30">
        <v>917.81</v>
      </c>
    </row>
    <row r="180" spans="1:5" ht="15.75" x14ac:dyDescent="0.2">
      <c r="A180" s="74">
        <v>3045730461</v>
      </c>
      <c r="B180" s="74">
        <v>398843.511</v>
      </c>
      <c r="C180" s="74">
        <v>941.53</v>
      </c>
      <c r="D180" s="2">
        <v>45104</v>
      </c>
      <c r="E180" s="30">
        <v>917.18</v>
      </c>
    </row>
    <row r="181" spans="1:5" ht="15.75" x14ac:dyDescent="0.2">
      <c r="A181" s="74">
        <v>3045730461</v>
      </c>
      <c r="B181" s="74">
        <v>398843.511</v>
      </c>
      <c r="C181" s="74">
        <v>941.53</v>
      </c>
      <c r="D181" s="2">
        <v>45105</v>
      </c>
      <c r="E181" s="30">
        <v>913.53</v>
      </c>
    </row>
    <row r="182" spans="1:5" ht="15.75" x14ac:dyDescent="0.2">
      <c r="A182" s="74">
        <v>3045730461</v>
      </c>
      <c r="B182" s="74">
        <v>398843.511</v>
      </c>
      <c r="C182" s="74">
        <v>941.53</v>
      </c>
      <c r="D182" s="2">
        <v>45106</v>
      </c>
      <c r="E182" s="30">
        <v>917.31</v>
      </c>
    </row>
    <row r="183" spans="1:5" ht="15.75" x14ac:dyDescent="0.2">
      <c r="A183" s="74">
        <v>3045730461</v>
      </c>
      <c r="B183" s="74">
        <v>398843.511</v>
      </c>
      <c r="C183" s="74">
        <v>941.53</v>
      </c>
      <c r="D183" s="2">
        <v>45107</v>
      </c>
      <c r="E183" s="30">
        <v>917.52</v>
      </c>
    </row>
    <row r="184" spans="1:5" ht="15.75" x14ac:dyDescent="0.2">
      <c r="A184" s="74">
        <v>3045730461</v>
      </c>
      <c r="B184" s="74">
        <v>398843.511</v>
      </c>
      <c r="C184" s="74">
        <v>941.53</v>
      </c>
      <c r="D184" s="2">
        <v>45108</v>
      </c>
      <c r="E184" s="30">
        <v>909.9</v>
      </c>
    </row>
    <row r="185" spans="1:5" ht="15.75" x14ac:dyDescent="0.2">
      <c r="A185" s="74">
        <v>3045730461</v>
      </c>
      <c r="B185" s="74">
        <v>398843.511</v>
      </c>
      <c r="C185" s="74">
        <v>941.53</v>
      </c>
      <c r="D185" s="2">
        <v>45109</v>
      </c>
      <c r="E185" s="30">
        <v>909.71</v>
      </c>
    </row>
    <row r="186" spans="1:5" ht="15.75" x14ac:dyDescent="0.2">
      <c r="A186" s="74">
        <v>3045730461</v>
      </c>
      <c r="B186" s="74">
        <v>398843.511</v>
      </c>
      <c r="C186" s="74">
        <v>941.53</v>
      </c>
      <c r="D186" s="2">
        <v>45110</v>
      </c>
      <c r="E186" s="30">
        <v>909.57</v>
      </c>
    </row>
    <row r="187" spans="1:5" ht="15.75" x14ac:dyDescent="0.2">
      <c r="A187" s="74">
        <v>3045730461</v>
      </c>
      <c r="B187" s="74">
        <v>398843.511</v>
      </c>
      <c r="C187" s="74">
        <v>941.53</v>
      </c>
      <c r="D187" s="2">
        <v>45111</v>
      </c>
      <c r="E187" s="30">
        <v>911.24</v>
      </c>
    </row>
    <row r="188" spans="1:5" ht="15.75" x14ac:dyDescent="0.2">
      <c r="A188" s="74">
        <v>3045730461</v>
      </c>
      <c r="B188" s="74">
        <v>398843.511</v>
      </c>
      <c r="C188" s="74">
        <v>941.53</v>
      </c>
      <c r="D188" s="2">
        <v>45112</v>
      </c>
      <c r="E188" s="30">
        <v>911.86</v>
      </c>
    </row>
    <row r="189" spans="1:5" ht="15.75" x14ac:dyDescent="0.2">
      <c r="A189" s="74">
        <v>3045730461</v>
      </c>
      <c r="B189" s="74">
        <v>398843.511</v>
      </c>
      <c r="C189" s="74">
        <v>941.53</v>
      </c>
      <c r="D189" s="2">
        <v>45113</v>
      </c>
      <c r="E189" s="30">
        <v>911.22</v>
      </c>
    </row>
    <row r="190" spans="1:5" ht="15.75" x14ac:dyDescent="0.2">
      <c r="A190" s="74">
        <v>3045730461</v>
      </c>
      <c r="B190" s="74">
        <v>398843.511</v>
      </c>
      <c r="C190" s="74">
        <v>941.53</v>
      </c>
      <c r="D190" s="2">
        <v>45114</v>
      </c>
      <c r="E190" s="30">
        <v>910.78</v>
      </c>
    </row>
    <row r="191" spans="1:5" ht="15.75" x14ac:dyDescent="0.2">
      <c r="A191" s="74">
        <v>3045730461</v>
      </c>
      <c r="B191" s="74">
        <v>398843.511</v>
      </c>
      <c r="C191" s="74">
        <v>941.53</v>
      </c>
      <c r="D191" s="2">
        <v>45115</v>
      </c>
      <c r="E191" s="30">
        <v>910.61</v>
      </c>
    </row>
    <row r="192" spans="1:5" ht="15.75" x14ac:dyDescent="0.2">
      <c r="A192" s="74">
        <v>3045730461</v>
      </c>
      <c r="B192" s="74">
        <v>398843.511</v>
      </c>
      <c r="C192" s="74">
        <v>941.53</v>
      </c>
      <c r="D192" s="2">
        <v>45116</v>
      </c>
      <c r="E192" s="30">
        <v>911.08</v>
      </c>
    </row>
    <row r="193" spans="1:5" ht="15.75" x14ac:dyDescent="0.2">
      <c r="A193" s="74">
        <v>3045730461</v>
      </c>
      <c r="B193" s="74">
        <v>398843.511</v>
      </c>
      <c r="C193" s="74">
        <v>941.53</v>
      </c>
      <c r="D193" s="2">
        <v>45117</v>
      </c>
      <c r="E193" s="30">
        <v>910.92</v>
      </c>
    </row>
    <row r="194" spans="1:5" ht="15.75" x14ac:dyDescent="0.2">
      <c r="A194" s="74">
        <v>3045730461</v>
      </c>
      <c r="B194" s="74">
        <v>398843.511</v>
      </c>
      <c r="C194" s="74">
        <v>941.53</v>
      </c>
      <c r="D194" s="2">
        <v>45118</v>
      </c>
      <c r="E194" s="30">
        <v>910.59</v>
      </c>
    </row>
    <row r="195" spans="1:5" ht="15.75" x14ac:dyDescent="0.2">
      <c r="A195" s="74">
        <v>3045730461</v>
      </c>
      <c r="B195" s="74">
        <v>398843.511</v>
      </c>
      <c r="C195" s="74">
        <v>941.53</v>
      </c>
      <c r="D195" s="2">
        <v>45119</v>
      </c>
      <c r="E195" s="30">
        <v>910.36</v>
      </c>
    </row>
    <row r="196" spans="1:5" ht="15.75" x14ac:dyDescent="0.2">
      <c r="A196" s="74">
        <v>3045730461</v>
      </c>
      <c r="B196" s="74">
        <v>398843.511</v>
      </c>
      <c r="C196" s="74">
        <v>941.53</v>
      </c>
      <c r="D196" s="2">
        <v>45120</v>
      </c>
      <c r="E196" s="30">
        <v>910.19399999999996</v>
      </c>
    </row>
    <row r="197" spans="1:5" ht="15.75" x14ac:dyDescent="0.2">
      <c r="A197" s="74">
        <v>3045730461</v>
      </c>
      <c r="B197" s="74">
        <v>398843.511</v>
      </c>
      <c r="C197" s="74">
        <v>941.53</v>
      </c>
      <c r="D197" s="2">
        <v>45121</v>
      </c>
      <c r="E197" s="30">
        <v>912.49900000000002</v>
      </c>
    </row>
    <row r="198" spans="1:5" ht="15.75" x14ac:dyDescent="0.2">
      <c r="A198" s="74">
        <v>3045730461</v>
      </c>
      <c r="B198" s="74">
        <v>398843.511</v>
      </c>
      <c r="C198" s="74">
        <v>941.53</v>
      </c>
      <c r="D198" s="2">
        <v>45122</v>
      </c>
      <c r="E198" s="30">
        <v>914.02599999999995</v>
      </c>
    </row>
    <row r="199" spans="1:5" ht="15.75" x14ac:dyDescent="0.2">
      <c r="A199" s="74">
        <v>3045730461</v>
      </c>
      <c r="B199" s="74">
        <v>398843.511</v>
      </c>
      <c r="C199" s="74">
        <v>941.53</v>
      </c>
      <c r="D199" s="2">
        <v>45123</v>
      </c>
      <c r="E199" s="30">
        <v>914.08</v>
      </c>
    </row>
    <row r="200" spans="1:5" ht="15.75" x14ac:dyDescent="0.2">
      <c r="A200" s="74">
        <v>3045730461</v>
      </c>
      <c r="B200" s="74">
        <v>398843.511</v>
      </c>
      <c r="C200" s="74">
        <v>941.53</v>
      </c>
      <c r="D200" s="2">
        <v>45124</v>
      </c>
      <c r="E200" s="30">
        <v>913.31399999999996</v>
      </c>
    </row>
    <row r="201" spans="1:5" ht="15.75" x14ac:dyDescent="0.2">
      <c r="A201" s="74">
        <v>3045730461</v>
      </c>
      <c r="B201" s="74">
        <v>398843.511</v>
      </c>
      <c r="C201" s="74">
        <v>941.53</v>
      </c>
      <c r="D201" s="2">
        <v>45125</v>
      </c>
      <c r="E201" s="30">
        <v>912.68100000000004</v>
      </c>
    </row>
    <row r="202" spans="1:5" ht="15.75" x14ac:dyDescent="0.2">
      <c r="A202" s="74">
        <v>3045730461</v>
      </c>
      <c r="B202" s="74">
        <v>398843.511</v>
      </c>
      <c r="C202" s="74">
        <v>941.53</v>
      </c>
      <c r="D202" s="2">
        <v>45126</v>
      </c>
      <c r="E202" s="30">
        <v>912.08</v>
      </c>
    </row>
    <row r="203" spans="1:5" ht="15.75" x14ac:dyDescent="0.2">
      <c r="A203" s="74">
        <v>3045730461</v>
      </c>
      <c r="B203" s="74">
        <v>398843.511</v>
      </c>
      <c r="C203" s="74">
        <v>941.53</v>
      </c>
      <c r="D203" s="2">
        <v>45127</v>
      </c>
      <c r="E203" s="30">
        <v>911.57</v>
      </c>
    </row>
    <row r="204" spans="1:5" ht="15.75" x14ac:dyDescent="0.2">
      <c r="A204" s="74">
        <v>3045730461</v>
      </c>
      <c r="B204" s="74">
        <v>398843.511</v>
      </c>
      <c r="C204" s="74">
        <v>941.53</v>
      </c>
      <c r="D204" s="2">
        <v>45128</v>
      </c>
      <c r="E204" s="30">
        <v>911.26</v>
      </c>
    </row>
    <row r="205" spans="1:5" ht="15.75" x14ac:dyDescent="0.2">
      <c r="A205" s="74">
        <v>3045730461</v>
      </c>
      <c r="B205" s="74">
        <v>398843.511</v>
      </c>
      <c r="C205" s="74">
        <v>941.53</v>
      </c>
      <c r="D205" s="2">
        <v>45129</v>
      </c>
      <c r="E205" s="30">
        <v>911.75</v>
      </c>
    </row>
    <row r="206" spans="1:5" ht="15.75" x14ac:dyDescent="0.2">
      <c r="A206" s="74">
        <v>3045730461</v>
      </c>
      <c r="B206" s="74">
        <v>398843.511</v>
      </c>
      <c r="C206" s="74">
        <v>941.53</v>
      </c>
      <c r="D206" s="2">
        <v>45130</v>
      </c>
      <c r="E206" s="30">
        <v>911.59</v>
      </c>
    </row>
    <row r="207" spans="1:5" ht="15.75" x14ac:dyDescent="0.2">
      <c r="A207" s="74">
        <v>3045730461</v>
      </c>
      <c r="B207" s="74">
        <v>398843.511</v>
      </c>
      <c r="C207" s="74">
        <v>941.53</v>
      </c>
      <c r="D207" s="2">
        <v>45131</v>
      </c>
      <c r="E207" s="30">
        <v>911.39</v>
      </c>
    </row>
    <row r="208" spans="1:5" ht="15.75" x14ac:dyDescent="0.2">
      <c r="A208" s="74">
        <v>3045730461</v>
      </c>
      <c r="B208" s="74">
        <v>398843.511</v>
      </c>
      <c r="C208" s="74">
        <v>941.53</v>
      </c>
      <c r="D208" s="2">
        <v>45132</v>
      </c>
      <c r="E208" s="30">
        <v>911.19</v>
      </c>
    </row>
    <row r="209" spans="1:5" ht="15.75" x14ac:dyDescent="0.2">
      <c r="A209" s="74">
        <v>3045730461</v>
      </c>
      <c r="B209" s="74">
        <v>398843.511</v>
      </c>
      <c r="C209" s="74">
        <v>941.53</v>
      </c>
      <c r="D209" s="2">
        <v>45133</v>
      </c>
      <c r="E209" s="30">
        <v>910.97</v>
      </c>
    </row>
    <row r="210" spans="1:5" ht="15.75" x14ac:dyDescent="0.2">
      <c r="A210" s="74">
        <v>3045730461</v>
      </c>
      <c r="B210" s="74">
        <v>398843.511</v>
      </c>
      <c r="C210" s="74">
        <v>941.53</v>
      </c>
      <c r="D210" s="2">
        <v>45134</v>
      </c>
      <c r="E210" s="30">
        <v>911.08500000000004</v>
      </c>
    </row>
    <row r="211" spans="1:5" ht="15.75" x14ac:dyDescent="0.2">
      <c r="A211" s="74">
        <v>3045730461</v>
      </c>
      <c r="B211" s="74">
        <v>398843.511</v>
      </c>
      <c r="C211" s="74">
        <v>941.53</v>
      </c>
      <c r="D211" s="2">
        <v>45135</v>
      </c>
      <c r="E211" s="30">
        <v>912.82500000000005</v>
      </c>
    </row>
    <row r="212" spans="1:5" ht="15.75" x14ac:dyDescent="0.2">
      <c r="A212" s="74">
        <v>3045730461</v>
      </c>
      <c r="B212" s="74">
        <v>398843.511</v>
      </c>
      <c r="C212" s="74">
        <v>941.53</v>
      </c>
      <c r="D212" s="2">
        <v>45136</v>
      </c>
      <c r="E212" s="30">
        <v>912.93899999999996</v>
      </c>
    </row>
    <row r="213" spans="1:5" ht="15.75" x14ac:dyDescent="0.2">
      <c r="A213" s="74">
        <v>3045730461</v>
      </c>
      <c r="B213" s="74">
        <v>398843.511</v>
      </c>
      <c r="C213" s="74">
        <v>941.53</v>
      </c>
      <c r="D213" s="2">
        <v>45137</v>
      </c>
      <c r="E213" s="30">
        <v>912.85599999999999</v>
      </c>
    </row>
    <row r="214" spans="1:5" ht="15.75" x14ac:dyDescent="0.2">
      <c r="A214" s="74">
        <v>3045730461</v>
      </c>
      <c r="B214" s="74">
        <v>398843.511</v>
      </c>
      <c r="C214" s="74">
        <v>941.53</v>
      </c>
      <c r="D214" s="2">
        <v>45138</v>
      </c>
      <c r="E214" s="30">
        <v>912.48199999999997</v>
      </c>
    </row>
    <row r="215" spans="1:5" ht="15.75" x14ac:dyDescent="0.2">
      <c r="A215" s="74">
        <v>3045730461</v>
      </c>
      <c r="B215" s="74">
        <v>398843.511</v>
      </c>
      <c r="C215" s="74">
        <v>941.53</v>
      </c>
      <c r="D215" s="2">
        <v>45139</v>
      </c>
      <c r="E215" s="30">
        <v>912.06100000000004</v>
      </c>
    </row>
    <row r="216" spans="1:5" ht="15.75" x14ac:dyDescent="0.2">
      <c r="A216" s="74">
        <v>3045730461</v>
      </c>
      <c r="B216" s="74">
        <v>398843.511</v>
      </c>
      <c r="C216" s="74">
        <v>941.53</v>
      </c>
      <c r="D216" s="2">
        <v>45140</v>
      </c>
      <c r="E216" s="30">
        <v>912.51</v>
      </c>
    </row>
    <row r="217" spans="1:5" ht="15.75" x14ac:dyDescent="0.2">
      <c r="A217" s="74">
        <v>3045730461</v>
      </c>
      <c r="B217" s="74">
        <v>398843.511</v>
      </c>
      <c r="C217" s="74">
        <v>941.53</v>
      </c>
      <c r="D217" s="2">
        <v>45141</v>
      </c>
      <c r="E217" s="30">
        <v>912.89800000000002</v>
      </c>
    </row>
    <row r="218" spans="1:5" ht="15.75" x14ac:dyDescent="0.2">
      <c r="A218" s="74">
        <v>3045730461</v>
      </c>
      <c r="B218" s="74">
        <v>398843.511</v>
      </c>
      <c r="C218" s="74">
        <v>941.53</v>
      </c>
      <c r="D218" s="2">
        <v>45142</v>
      </c>
      <c r="E218" s="30">
        <v>913.06299999999999</v>
      </c>
    </row>
    <row r="219" spans="1:5" ht="15.75" x14ac:dyDescent="0.2">
      <c r="A219" s="74">
        <v>3045730461</v>
      </c>
      <c r="B219" s="74">
        <v>398843.511</v>
      </c>
      <c r="C219" s="74">
        <v>941.53</v>
      </c>
      <c r="D219" s="2">
        <v>45143</v>
      </c>
      <c r="E219" s="30">
        <v>913.82500000000005</v>
      </c>
    </row>
    <row r="220" spans="1:5" ht="15.75" x14ac:dyDescent="0.2">
      <c r="A220" s="74">
        <v>3045730461</v>
      </c>
      <c r="B220" s="74">
        <v>398843.511</v>
      </c>
      <c r="C220" s="74">
        <v>941.53</v>
      </c>
      <c r="D220" s="2">
        <v>45144</v>
      </c>
      <c r="E220" s="30">
        <v>914.66</v>
      </c>
    </row>
    <row r="221" spans="1:5" ht="15.75" x14ac:dyDescent="0.2">
      <c r="A221" s="74">
        <v>3045730461</v>
      </c>
      <c r="B221" s="74">
        <v>398843.511</v>
      </c>
      <c r="C221" s="74">
        <v>941.53</v>
      </c>
      <c r="D221" s="2">
        <v>45145</v>
      </c>
      <c r="E221" s="30">
        <v>914.87099999999998</v>
      </c>
    </row>
    <row r="222" spans="1:5" ht="15.75" x14ac:dyDescent="0.2">
      <c r="A222" s="74">
        <v>3045730461</v>
      </c>
      <c r="B222" s="74">
        <v>398843.511</v>
      </c>
      <c r="C222" s="74">
        <v>941.53</v>
      </c>
      <c r="D222" s="2">
        <v>45146</v>
      </c>
      <c r="E222" s="30">
        <v>914.697</v>
      </c>
    </row>
    <row r="223" spans="1:5" ht="15.75" x14ac:dyDescent="0.2">
      <c r="A223" s="74">
        <v>3045730461</v>
      </c>
      <c r="B223" s="74">
        <v>398843.511</v>
      </c>
      <c r="C223" s="74">
        <v>941.53</v>
      </c>
      <c r="D223" s="2">
        <v>45147</v>
      </c>
      <c r="E223" s="30">
        <v>914.42399999999998</v>
      </c>
    </row>
    <row r="224" spans="1:5" ht="15.75" x14ac:dyDescent="0.2">
      <c r="A224" s="74">
        <v>3045730461</v>
      </c>
      <c r="B224" s="74">
        <v>398843.511</v>
      </c>
      <c r="C224" s="74">
        <v>941.53</v>
      </c>
      <c r="D224" s="2">
        <v>45148</v>
      </c>
      <c r="E224" s="63"/>
    </row>
    <row r="225" spans="1:5" ht="15.75" x14ac:dyDescent="0.2">
      <c r="A225" s="74">
        <v>3045730461</v>
      </c>
      <c r="B225" s="74">
        <v>398843.511</v>
      </c>
      <c r="C225" s="74">
        <v>941.53</v>
      </c>
      <c r="D225" s="2">
        <v>45149</v>
      </c>
      <c r="E225" s="30">
        <v>913.55499999999995</v>
      </c>
    </row>
    <row r="226" spans="1:5" ht="15.75" x14ac:dyDescent="0.2">
      <c r="A226" s="74">
        <v>3045730461</v>
      </c>
      <c r="B226" s="74">
        <v>398843.511</v>
      </c>
      <c r="C226" s="74">
        <v>941.53</v>
      </c>
      <c r="D226" s="2">
        <v>45150</v>
      </c>
      <c r="E226" s="30">
        <v>913.8</v>
      </c>
    </row>
    <row r="227" spans="1:5" ht="15.75" x14ac:dyDescent="0.2">
      <c r="A227" s="74">
        <v>3045730461</v>
      </c>
      <c r="B227" s="74">
        <v>398843.511</v>
      </c>
      <c r="C227" s="74">
        <v>941.53</v>
      </c>
      <c r="D227" s="2">
        <v>45151</v>
      </c>
      <c r="E227" s="30">
        <v>913.59</v>
      </c>
    </row>
    <row r="228" spans="1:5" ht="15.75" x14ac:dyDescent="0.2">
      <c r="A228" s="74">
        <v>3045730461</v>
      </c>
      <c r="B228" s="74">
        <v>398843.511</v>
      </c>
      <c r="C228" s="74">
        <v>941.53</v>
      </c>
      <c r="D228" s="2">
        <v>45152</v>
      </c>
      <c r="E228" s="30">
        <v>913.13900000000001</v>
      </c>
    </row>
    <row r="229" spans="1:5" ht="15.75" x14ac:dyDescent="0.2">
      <c r="A229" s="74">
        <v>3045730461</v>
      </c>
      <c r="B229" s="74">
        <v>398843.511</v>
      </c>
      <c r="C229" s="74">
        <v>941.53</v>
      </c>
      <c r="D229" s="2">
        <v>45153</v>
      </c>
      <c r="E229" s="50">
        <v>912.72400000000005</v>
      </c>
    </row>
    <row r="230" spans="1:5" ht="15.75" x14ac:dyDescent="0.2">
      <c r="A230" s="74">
        <v>3045730461</v>
      </c>
      <c r="B230" s="74">
        <v>398843.511</v>
      </c>
      <c r="C230" s="74">
        <v>941.53</v>
      </c>
      <c r="D230" s="2">
        <v>45154</v>
      </c>
      <c r="E230" s="30">
        <v>912.35699999999997</v>
      </c>
    </row>
    <row r="231" spans="1:5" ht="15.75" x14ac:dyDescent="0.2">
      <c r="A231" s="74">
        <v>3045730461</v>
      </c>
      <c r="B231" s="74">
        <v>398843.511</v>
      </c>
      <c r="C231" s="74">
        <v>941.53</v>
      </c>
      <c r="D231" s="2">
        <v>45155</v>
      </c>
      <c r="E231" s="30">
        <v>912.05799999999999</v>
      </c>
    </row>
    <row r="232" spans="1:5" ht="15.75" x14ac:dyDescent="0.2">
      <c r="A232" s="74">
        <v>3045730461</v>
      </c>
      <c r="B232" s="74">
        <v>398843.511</v>
      </c>
      <c r="C232" s="74">
        <v>941.53</v>
      </c>
      <c r="D232" s="2">
        <v>45156</v>
      </c>
      <c r="E232" s="30">
        <v>912.822</v>
      </c>
    </row>
    <row r="233" spans="1:5" ht="15.75" x14ac:dyDescent="0.2">
      <c r="A233" s="74">
        <v>3045730461</v>
      </c>
      <c r="B233" s="74">
        <v>398843.511</v>
      </c>
      <c r="C233" s="74">
        <v>941.53</v>
      </c>
      <c r="D233" s="2">
        <v>45157</v>
      </c>
      <c r="E233" s="30">
        <v>914.42100000000005</v>
      </c>
    </row>
    <row r="234" spans="1:5" ht="15.75" x14ac:dyDescent="0.2">
      <c r="A234" s="74">
        <v>3045730461</v>
      </c>
      <c r="B234" s="74">
        <v>398843.511</v>
      </c>
      <c r="C234" s="74">
        <v>941.53</v>
      </c>
      <c r="D234" s="2">
        <v>45158</v>
      </c>
      <c r="E234" s="30">
        <v>915.22500000000002</v>
      </c>
    </row>
    <row r="235" spans="1:5" ht="15.75" x14ac:dyDescent="0.2">
      <c r="A235" s="74">
        <v>3045730461</v>
      </c>
      <c r="B235" s="74">
        <v>398843.511</v>
      </c>
      <c r="C235" s="74">
        <v>941.53</v>
      </c>
      <c r="D235" s="2">
        <v>45159</v>
      </c>
      <c r="E235" s="30">
        <v>915.37300000000005</v>
      </c>
    </row>
    <row r="236" spans="1:5" ht="15.75" x14ac:dyDescent="0.2">
      <c r="A236" s="74">
        <v>3045730461</v>
      </c>
      <c r="B236" s="74">
        <v>398843.511</v>
      </c>
      <c r="C236" s="74">
        <v>941.53</v>
      </c>
      <c r="D236" s="2">
        <v>45160</v>
      </c>
      <c r="E236" s="30">
        <v>915.16499999999996</v>
      </c>
    </row>
    <row r="237" spans="1:5" ht="15.75" x14ac:dyDescent="0.2">
      <c r="A237" s="74">
        <v>3045730461</v>
      </c>
      <c r="B237" s="74">
        <v>398843.511</v>
      </c>
      <c r="C237" s="74">
        <v>941.53</v>
      </c>
      <c r="D237" s="2">
        <v>45161</v>
      </c>
      <c r="E237" s="30">
        <v>914.56799999999998</v>
      </c>
    </row>
    <row r="238" spans="1:5" ht="15.75" x14ac:dyDescent="0.2">
      <c r="A238" s="74">
        <v>3045730461</v>
      </c>
      <c r="B238" s="74">
        <v>398843.511</v>
      </c>
      <c r="C238" s="74">
        <v>941.53</v>
      </c>
      <c r="D238" s="2">
        <v>45162</v>
      </c>
      <c r="E238" s="30">
        <v>915.91</v>
      </c>
    </row>
    <row r="239" spans="1:5" ht="15.75" x14ac:dyDescent="0.2">
      <c r="A239" s="74">
        <v>3045730461</v>
      </c>
      <c r="B239" s="74">
        <v>398843.511</v>
      </c>
      <c r="C239" s="74">
        <v>941.53</v>
      </c>
      <c r="D239" s="2">
        <v>45163</v>
      </c>
      <c r="E239" s="30">
        <v>916.69600000000003</v>
      </c>
    </row>
    <row r="240" spans="1:5" ht="15.75" x14ac:dyDescent="0.2">
      <c r="A240" s="74">
        <v>3045730461</v>
      </c>
      <c r="B240" s="74">
        <v>398843.511</v>
      </c>
      <c r="C240" s="74">
        <v>941.53</v>
      </c>
      <c r="D240" s="2">
        <v>45164</v>
      </c>
      <c r="E240" s="30">
        <v>916.69899999999996</v>
      </c>
    </row>
    <row r="241" spans="1:5" ht="15.75" x14ac:dyDescent="0.2">
      <c r="A241" s="74">
        <v>3045730461</v>
      </c>
      <c r="B241" s="74">
        <v>398843.511</v>
      </c>
      <c r="C241" s="74">
        <v>941.53</v>
      </c>
      <c r="D241" s="2">
        <v>45165</v>
      </c>
      <c r="E241" s="30">
        <v>916.48199999999997</v>
      </c>
    </row>
    <row r="242" spans="1:5" ht="15.75" x14ac:dyDescent="0.2">
      <c r="A242" s="74">
        <v>3045730461</v>
      </c>
      <c r="B242" s="74">
        <v>398843.511</v>
      </c>
      <c r="C242" s="74">
        <v>941.53</v>
      </c>
      <c r="D242" s="2">
        <v>45166</v>
      </c>
      <c r="E242" s="30">
        <v>916.44799999999998</v>
      </c>
    </row>
    <row r="243" spans="1:5" ht="15.75" x14ac:dyDescent="0.2">
      <c r="A243" s="74">
        <v>3045730461</v>
      </c>
      <c r="B243" s="74">
        <v>398843.511</v>
      </c>
      <c r="C243" s="74">
        <v>941.53</v>
      </c>
      <c r="D243" s="2">
        <v>45167</v>
      </c>
      <c r="E243" s="30">
        <v>916.149</v>
      </c>
    </row>
    <row r="244" spans="1:5" ht="15.75" x14ac:dyDescent="0.2">
      <c r="A244" s="74">
        <v>3045730461</v>
      </c>
      <c r="B244" s="74">
        <v>398843.511</v>
      </c>
      <c r="C244" s="74">
        <v>941.53</v>
      </c>
      <c r="D244" s="2">
        <v>45168</v>
      </c>
      <c r="E244" s="30">
        <v>915.58100000000002</v>
      </c>
    </row>
    <row r="245" spans="1:5" ht="15.75" x14ac:dyDescent="0.2">
      <c r="A245" s="74">
        <v>3045730461</v>
      </c>
      <c r="B245" s="74">
        <v>398843.511</v>
      </c>
      <c r="C245" s="74">
        <v>941.53</v>
      </c>
      <c r="D245" s="2">
        <v>45169</v>
      </c>
      <c r="E245" s="30"/>
    </row>
    <row r="246" spans="1:5" ht="15.75" x14ac:dyDescent="0.2">
      <c r="A246" s="74">
        <v>3045730461</v>
      </c>
      <c r="B246" s="74">
        <v>398843.511</v>
      </c>
      <c r="C246" s="74">
        <v>941.53</v>
      </c>
      <c r="D246" s="2">
        <v>45170</v>
      </c>
      <c r="E246" s="30">
        <v>914.63900000000001</v>
      </c>
    </row>
    <row r="247" spans="1:5" ht="15.75" x14ac:dyDescent="0.2">
      <c r="A247" s="74">
        <v>3045730461</v>
      </c>
      <c r="B247" s="74">
        <v>398843.511</v>
      </c>
      <c r="C247" s="74">
        <v>941.53</v>
      </c>
      <c r="D247" s="2">
        <v>45171</v>
      </c>
      <c r="E247" s="30">
        <v>914.22400000000005</v>
      </c>
    </row>
    <row r="248" spans="1:5" ht="15.75" x14ac:dyDescent="0.2">
      <c r="A248" s="74">
        <v>3045730461</v>
      </c>
      <c r="B248" s="74">
        <v>398843.511</v>
      </c>
      <c r="C248" s="74">
        <v>941.53</v>
      </c>
      <c r="D248" s="2">
        <v>45172</v>
      </c>
      <c r="E248" s="30">
        <v>913.81899999999996</v>
      </c>
    </row>
    <row r="249" spans="1:5" ht="15.75" x14ac:dyDescent="0.2">
      <c r="A249" s="74">
        <v>3045730461</v>
      </c>
      <c r="B249" s="74">
        <v>398843.511</v>
      </c>
      <c r="C249" s="74">
        <v>941.53</v>
      </c>
      <c r="D249" s="2">
        <v>45173</v>
      </c>
      <c r="E249" s="30">
        <v>913.44200000000001</v>
      </c>
    </row>
    <row r="250" spans="1:5" ht="15.75" x14ac:dyDescent="0.2">
      <c r="A250" s="74">
        <v>3045730461</v>
      </c>
      <c r="B250" s="74">
        <v>398843.511</v>
      </c>
      <c r="C250" s="74">
        <v>941.53</v>
      </c>
      <c r="D250" s="2">
        <v>45174</v>
      </c>
      <c r="E250" s="30">
        <v>913.11300000000006</v>
      </c>
    </row>
    <row r="251" spans="1:5" ht="15.75" x14ac:dyDescent="0.2">
      <c r="A251" s="74">
        <v>3045730461</v>
      </c>
      <c r="B251" s="74">
        <v>398843.511</v>
      </c>
      <c r="C251" s="74">
        <v>941.53</v>
      </c>
      <c r="D251" s="2">
        <v>45175</v>
      </c>
      <c r="E251" s="30">
        <v>912.80700000000002</v>
      </c>
    </row>
    <row r="252" spans="1:5" ht="15.75" x14ac:dyDescent="0.2">
      <c r="A252" s="74">
        <v>3045730461</v>
      </c>
      <c r="B252" s="74">
        <v>398843.511</v>
      </c>
      <c r="C252" s="74">
        <v>941.53</v>
      </c>
      <c r="D252" s="2">
        <v>45176</v>
      </c>
      <c r="E252" s="30">
        <v>912.53200000000004</v>
      </c>
    </row>
    <row r="253" spans="1:5" ht="15.75" x14ac:dyDescent="0.2">
      <c r="A253" s="74">
        <v>3045730461</v>
      </c>
      <c r="B253" s="74">
        <v>398843.511</v>
      </c>
      <c r="C253" s="74">
        <v>941.53</v>
      </c>
      <c r="D253" s="2">
        <v>45177</v>
      </c>
      <c r="E253" s="30">
        <v>912.33199999999999</v>
      </c>
    </row>
    <row r="254" spans="1:5" ht="15.75" x14ac:dyDescent="0.2">
      <c r="A254" s="74">
        <v>3045730461</v>
      </c>
      <c r="B254" s="74">
        <v>398843.511</v>
      </c>
      <c r="C254" s="74">
        <v>941.53</v>
      </c>
      <c r="D254" s="2">
        <v>45178</v>
      </c>
      <c r="E254" s="30">
        <v>913.07799999999997</v>
      </c>
    </row>
    <row r="255" spans="1:5" ht="15.75" x14ac:dyDescent="0.2">
      <c r="A255" s="74">
        <v>3045730461</v>
      </c>
      <c r="B255" s="74">
        <v>398843.511</v>
      </c>
      <c r="C255" s="74">
        <v>941.53</v>
      </c>
      <c r="D255" s="2">
        <v>45179</v>
      </c>
      <c r="E255" s="30">
        <v>913.85500000000002</v>
      </c>
    </row>
    <row r="256" spans="1:5" ht="15.75" x14ac:dyDescent="0.2">
      <c r="A256" s="74">
        <v>3045730461</v>
      </c>
      <c r="B256" s="74">
        <v>398843.511</v>
      </c>
      <c r="C256" s="74">
        <v>941.53</v>
      </c>
      <c r="D256" s="2">
        <v>45180</v>
      </c>
      <c r="E256" s="30">
        <v>914.92</v>
      </c>
    </row>
    <row r="257" spans="1:5" ht="15.75" x14ac:dyDescent="0.2">
      <c r="A257" s="74">
        <v>3045730461</v>
      </c>
      <c r="B257" s="74">
        <v>398843.511</v>
      </c>
      <c r="C257" s="74">
        <v>941.53</v>
      </c>
      <c r="D257" s="2">
        <v>45181</v>
      </c>
      <c r="E257" s="30">
        <v>914.89</v>
      </c>
    </row>
    <row r="258" spans="1:5" ht="15.75" x14ac:dyDescent="0.2">
      <c r="A258" s="74">
        <v>3045730461</v>
      </c>
      <c r="B258" s="74">
        <v>398843.511</v>
      </c>
      <c r="C258" s="74">
        <v>941.53</v>
      </c>
      <c r="D258" s="2">
        <v>45182</v>
      </c>
      <c r="E258" s="30">
        <v>914.72299999999996</v>
      </c>
    </row>
    <row r="259" spans="1:5" ht="15.75" x14ac:dyDescent="0.2">
      <c r="A259" s="74">
        <v>3045730461</v>
      </c>
      <c r="B259" s="74">
        <v>398843.511</v>
      </c>
      <c r="C259" s="74">
        <v>941.53</v>
      </c>
      <c r="D259" s="2">
        <v>45183</v>
      </c>
      <c r="E259" s="30">
        <v>914.42399999999998</v>
      </c>
    </row>
    <row r="260" spans="1:5" ht="15.75" x14ac:dyDescent="0.2">
      <c r="A260" s="74">
        <v>3045730461</v>
      </c>
      <c r="B260" s="74">
        <v>398843.511</v>
      </c>
      <c r="C260" s="74">
        <v>941.53</v>
      </c>
      <c r="D260" s="2">
        <v>45184</v>
      </c>
      <c r="E260" s="63"/>
    </row>
    <row r="261" spans="1:5" ht="15.75" x14ac:dyDescent="0.2">
      <c r="A261" s="74">
        <v>3045730461</v>
      </c>
      <c r="B261" s="74">
        <v>398843.511</v>
      </c>
      <c r="C261" s="74">
        <v>941.53</v>
      </c>
      <c r="D261" s="2">
        <v>45185</v>
      </c>
      <c r="E261" s="63"/>
    </row>
    <row r="262" spans="1:5" ht="15.75" x14ac:dyDescent="0.2">
      <c r="A262" s="74">
        <v>3045730461</v>
      </c>
      <c r="B262" s="74">
        <v>398843.511</v>
      </c>
      <c r="C262" s="74">
        <v>941.53</v>
      </c>
      <c r="D262" s="2">
        <v>45186</v>
      </c>
      <c r="E262" s="63"/>
    </row>
    <row r="263" spans="1:5" ht="15.75" x14ac:dyDescent="0.2">
      <c r="A263" s="74">
        <v>3045730461</v>
      </c>
      <c r="B263" s="74">
        <v>398843.511</v>
      </c>
      <c r="C263" s="74">
        <v>941.53</v>
      </c>
      <c r="D263" s="2">
        <v>45187</v>
      </c>
      <c r="E263" s="63"/>
    </row>
    <row r="264" spans="1:5" ht="15.75" x14ac:dyDescent="0.2">
      <c r="A264" s="74">
        <v>3045730461</v>
      </c>
      <c r="B264" s="74">
        <v>398843.511</v>
      </c>
      <c r="C264" s="74">
        <v>941.53</v>
      </c>
      <c r="D264" s="2">
        <v>45188</v>
      </c>
      <c r="E264" s="63"/>
    </row>
    <row r="265" spans="1:5" ht="15.75" x14ac:dyDescent="0.2">
      <c r="A265" s="74">
        <v>3045730461</v>
      </c>
      <c r="B265" s="74">
        <v>398843.511</v>
      </c>
      <c r="C265" s="74">
        <v>941.53</v>
      </c>
      <c r="D265" s="2">
        <v>45189</v>
      </c>
      <c r="E265" s="30">
        <v>912.42399999999998</v>
      </c>
    </row>
    <row r="266" spans="1:5" ht="15.75" x14ac:dyDescent="0.2">
      <c r="A266" s="74">
        <v>3045730461</v>
      </c>
      <c r="B266" s="74">
        <v>398843.511</v>
      </c>
      <c r="C266" s="74">
        <v>941.53</v>
      </c>
      <c r="D266" s="2">
        <v>45190</v>
      </c>
      <c r="E266" s="30">
        <v>912.27599999999995</v>
      </c>
    </row>
    <row r="267" spans="1:5" ht="15.75" x14ac:dyDescent="0.2">
      <c r="A267" s="74">
        <v>3045730461</v>
      </c>
      <c r="B267" s="74">
        <v>398843.511</v>
      </c>
      <c r="C267" s="74">
        <v>941.53</v>
      </c>
      <c r="D267" s="2">
        <v>45191</v>
      </c>
      <c r="E267" s="30">
        <v>912.93299999999999</v>
      </c>
    </row>
    <row r="268" spans="1:5" ht="15.75" x14ac:dyDescent="0.2">
      <c r="A268" s="74">
        <v>3045730461</v>
      </c>
      <c r="B268" s="74">
        <v>398843.511</v>
      </c>
      <c r="C268" s="74">
        <v>941.53</v>
      </c>
      <c r="D268" s="2">
        <v>45192</v>
      </c>
      <c r="E268" s="30">
        <v>912.69899999999996</v>
      </c>
    </row>
    <row r="269" spans="1:5" ht="15.75" x14ac:dyDescent="0.2">
      <c r="A269" s="74">
        <v>3045730461</v>
      </c>
      <c r="B269" s="74">
        <v>398843.511</v>
      </c>
      <c r="C269" s="74">
        <v>941.53</v>
      </c>
      <c r="D269" s="2">
        <v>45193</v>
      </c>
      <c r="E269" s="30">
        <v>912.43</v>
      </c>
    </row>
    <row r="270" spans="1:5" ht="15.75" x14ac:dyDescent="0.2">
      <c r="A270" s="74">
        <v>3045730461</v>
      </c>
      <c r="B270" s="74">
        <v>398843.511</v>
      </c>
      <c r="C270" s="74">
        <v>941.53</v>
      </c>
      <c r="D270" s="2">
        <v>45194</v>
      </c>
      <c r="E270" s="30">
        <v>912.21400000000006</v>
      </c>
    </row>
    <row r="271" spans="1:5" ht="15.75" x14ac:dyDescent="0.2">
      <c r="A271" s="74">
        <v>3045730461</v>
      </c>
      <c r="B271" s="74">
        <v>398843.511</v>
      </c>
      <c r="C271" s="74">
        <v>941.53</v>
      </c>
      <c r="D271" s="2">
        <v>45195</v>
      </c>
      <c r="E271" s="30">
        <v>912.11400000000003</v>
      </c>
    </row>
    <row r="272" spans="1:5" ht="15.75" x14ac:dyDescent="0.2">
      <c r="A272" s="74">
        <v>3045730461</v>
      </c>
      <c r="B272" s="74">
        <v>398843.511</v>
      </c>
      <c r="C272" s="74">
        <v>941.53</v>
      </c>
      <c r="D272" s="2">
        <v>45196</v>
      </c>
      <c r="E272" s="30">
        <v>912.02099999999996</v>
      </c>
    </row>
    <row r="273" spans="1:5" ht="15.75" x14ac:dyDescent="0.2">
      <c r="A273" s="74">
        <v>3045730461</v>
      </c>
      <c r="B273" s="74">
        <v>398843.511</v>
      </c>
      <c r="C273" s="74">
        <v>941.53</v>
      </c>
      <c r="D273" s="2">
        <v>45197</v>
      </c>
      <c r="E273" s="30">
        <v>912.02099999999996</v>
      </c>
    </row>
    <row r="274" spans="1:5" ht="15.75" x14ac:dyDescent="0.2">
      <c r="A274" s="74">
        <v>3045730461</v>
      </c>
      <c r="B274" s="74">
        <v>398843.511</v>
      </c>
      <c r="C274" s="74">
        <v>941.53</v>
      </c>
      <c r="D274" s="2">
        <v>45198</v>
      </c>
      <c r="E274" s="30">
        <v>911.77300000000002</v>
      </c>
    </row>
    <row r="275" spans="1:5" ht="15.75" x14ac:dyDescent="0.2">
      <c r="A275" s="74">
        <v>3045730461</v>
      </c>
      <c r="B275" s="74">
        <v>398843.511</v>
      </c>
      <c r="C275" s="74">
        <v>941.53</v>
      </c>
      <c r="D275" s="2">
        <v>45199</v>
      </c>
      <c r="E275" s="30">
        <v>911.69299999999998</v>
      </c>
    </row>
    <row r="276" spans="1:5" ht="15.75" x14ac:dyDescent="0.2">
      <c r="A276" s="74">
        <v>3045730461</v>
      </c>
      <c r="B276" s="74">
        <v>398843.511</v>
      </c>
      <c r="C276" s="74">
        <v>941.53</v>
      </c>
      <c r="D276" s="2">
        <v>45200</v>
      </c>
      <c r="E276" s="30">
        <v>911.58799999999997</v>
      </c>
    </row>
    <row r="277" spans="1:5" ht="15.75" x14ac:dyDescent="0.2">
      <c r="A277" s="74">
        <v>3045730461</v>
      </c>
      <c r="B277" s="74">
        <v>398843.511</v>
      </c>
      <c r="C277" s="74">
        <v>941.53</v>
      </c>
      <c r="D277" s="2">
        <v>45201</v>
      </c>
      <c r="E277" s="30">
        <v>911.49900000000002</v>
      </c>
    </row>
    <row r="278" spans="1:5" ht="15.75" x14ac:dyDescent="0.2">
      <c r="A278" s="74">
        <v>3045730461</v>
      </c>
      <c r="B278" s="74">
        <v>398843.511</v>
      </c>
      <c r="C278" s="74">
        <v>941.53</v>
      </c>
      <c r="D278" s="2">
        <v>45202</v>
      </c>
      <c r="E278" s="30">
        <v>911.4</v>
      </c>
    </row>
    <row r="279" spans="1:5" ht="15.75" x14ac:dyDescent="0.2">
      <c r="A279" s="74">
        <v>3045730461</v>
      </c>
      <c r="B279" s="74">
        <v>398843.511</v>
      </c>
      <c r="C279" s="74">
        <v>941.53</v>
      </c>
      <c r="D279" s="2">
        <v>45203</v>
      </c>
      <c r="E279" s="30">
        <v>911.298</v>
      </c>
    </row>
    <row r="280" spans="1:5" ht="15.75" x14ac:dyDescent="0.2">
      <c r="A280" s="74">
        <v>3045730461</v>
      </c>
      <c r="B280" s="74">
        <v>398843.511</v>
      </c>
      <c r="C280" s="74">
        <v>941.53</v>
      </c>
      <c r="D280" s="2">
        <v>45204</v>
      </c>
      <c r="E280" s="30">
        <v>911.22199999999998</v>
      </c>
    </row>
    <row r="281" spans="1:5" ht="15.75" x14ac:dyDescent="0.2">
      <c r="A281" s="74">
        <v>3045730461</v>
      </c>
      <c r="B281" s="74">
        <v>398843.511</v>
      </c>
      <c r="C281" s="74">
        <v>941.53</v>
      </c>
      <c r="D281" s="2">
        <v>45205</v>
      </c>
      <c r="E281" s="30">
        <v>911.22199999999998</v>
      </c>
    </row>
    <row r="282" spans="1:5" ht="15.75" x14ac:dyDescent="0.2">
      <c r="A282" s="74">
        <v>3045730461</v>
      </c>
      <c r="B282" s="74">
        <v>398843.511</v>
      </c>
      <c r="C282" s="74">
        <v>941.53</v>
      </c>
      <c r="D282" s="2">
        <v>45206</v>
      </c>
      <c r="E282" s="30">
        <v>911.40599999999995</v>
      </c>
    </row>
    <row r="283" spans="1:5" ht="15.75" x14ac:dyDescent="0.2">
      <c r="A283" s="74">
        <v>3045730461</v>
      </c>
      <c r="B283" s="74">
        <v>398843.511</v>
      </c>
      <c r="C283" s="74">
        <v>941.53</v>
      </c>
      <c r="D283" s="2">
        <v>45207</v>
      </c>
      <c r="E283" s="30">
        <v>911.76099999999997</v>
      </c>
    </row>
    <row r="284" spans="1:5" ht="15.75" x14ac:dyDescent="0.2">
      <c r="A284" s="74">
        <v>3045730461</v>
      </c>
      <c r="B284" s="74">
        <v>398843.511</v>
      </c>
      <c r="C284" s="74">
        <v>941.53</v>
      </c>
      <c r="D284" s="2">
        <v>45208</v>
      </c>
      <c r="E284" s="30">
        <v>911.87599999999998</v>
      </c>
    </row>
    <row r="285" spans="1:5" ht="15.75" x14ac:dyDescent="0.2">
      <c r="A285" s="74">
        <v>3045730461</v>
      </c>
      <c r="B285" s="74">
        <v>398843.511</v>
      </c>
      <c r="C285" s="74">
        <v>941.53</v>
      </c>
      <c r="D285" s="2">
        <v>45209</v>
      </c>
      <c r="E285" s="30">
        <v>912.99699999999996</v>
      </c>
    </row>
    <row r="286" spans="1:5" ht="15.75" x14ac:dyDescent="0.2">
      <c r="A286" s="74">
        <v>3045730461</v>
      </c>
      <c r="B286" s="74">
        <v>398843.511</v>
      </c>
      <c r="C286" s="74">
        <v>941.53</v>
      </c>
      <c r="D286" s="2">
        <v>45210</v>
      </c>
      <c r="E286" s="30">
        <v>913.86400000000003</v>
      </c>
    </row>
    <row r="287" spans="1:5" ht="15.75" x14ac:dyDescent="0.2">
      <c r="A287" s="74">
        <v>3045730461</v>
      </c>
      <c r="B287" s="74">
        <v>398843.511</v>
      </c>
      <c r="C287" s="74">
        <v>941.53</v>
      </c>
      <c r="D287" s="2">
        <v>45211</v>
      </c>
      <c r="E287" s="30">
        <v>913.74800000000005</v>
      </c>
    </row>
    <row r="288" spans="1:5" ht="15.75" x14ac:dyDescent="0.2">
      <c r="A288" s="74">
        <v>3045730461</v>
      </c>
      <c r="B288" s="74">
        <v>398843.511</v>
      </c>
      <c r="C288" s="74">
        <v>941.53</v>
      </c>
      <c r="D288" s="2">
        <v>45212</v>
      </c>
      <c r="E288" s="30">
        <v>913.58100000000002</v>
      </c>
    </row>
    <row r="289" spans="1:5" ht="15.75" x14ac:dyDescent="0.2">
      <c r="A289" s="74">
        <v>3045730461</v>
      </c>
      <c r="B289" s="74">
        <v>398843.511</v>
      </c>
      <c r="C289" s="74">
        <v>941.53</v>
      </c>
      <c r="D289" s="2">
        <v>45213</v>
      </c>
      <c r="E289" s="30">
        <v>913.78599999999994</v>
      </c>
    </row>
    <row r="290" spans="1:5" ht="15.75" x14ac:dyDescent="0.2">
      <c r="A290" s="74">
        <v>3045730461</v>
      </c>
      <c r="B290" s="74">
        <v>398843.511</v>
      </c>
      <c r="C290" s="74">
        <v>941.53</v>
      </c>
      <c r="D290" s="2">
        <v>45214</v>
      </c>
      <c r="E290" s="30">
        <v>913.84699999999998</v>
      </c>
    </row>
    <row r="291" spans="1:5" ht="15.75" x14ac:dyDescent="0.2">
      <c r="A291" s="74">
        <v>3045730461</v>
      </c>
      <c r="B291" s="74">
        <v>398843.511</v>
      </c>
      <c r="C291" s="74">
        <v>941.53</v>
      </c>
      <c r="D291" s="2">
        <v>45215</v>
      </c>
      <c r="E291" s="30">
        <v>913.6</v>
      </c>
    </row>
    <row r="292" spans="1:5" ht="15.75" x14ac:dyDescent="0.2">
      <c r="A292" s="74">
        <v>3045730461</v>
      </c>
      <c r="B292" s="74">
        <v>398843.511</v>
      </c>
      <c r="C292" s="74">
        <v>941.53</v>
      </c>
      <c r="D292" s="2">
        <v>45216</v>
      </c>
      <c r="E292" s="30">
        <v>913.29</v>
      </c>
    </row>
    <row r="293" spans="1:5" ht="15.75" x14ac:dyDescent="0.2">
      <c r="A293" s="74">
        <v>3045730461</v>
      </c>
      <c r="B293" s="74">
        <v>398843.511</v>
      </c>
      <c r="C293" s="74">
        <v>941.53</v>
      </c>
      <c r="D293" s="2">
        <v>45217</v>
      </c>
      <c r="E293" s="30">
        <v>912.92600000000004</v>
      </c>
    </row>
    <row r="294" spans="1:5" ht="15.75" x14ac:dyDescent="0.2">
      <c r="A294" s="74">
        <v>3045730461</v>
      </c>
      <c r="B294" s="74">
        <v>398843.511</v>
      </c>
      <c r="C294" s="74">
        <v>941.53</v>
      </c>
      <c r="D294" s="2">
        <v>45218</v>
      </c>
      <c r="E294" s="30"/>
    </row>
    <row r="295" spans="1:5" ht="15.75" x14ac:dyDescent="0.2">
      <c r="A295" s="74">
        <v>3045730461</v>
      </c>
      <c r="B295" s="74">
        <v>398843.511</v>
      </c>
      <c r="C295" s="74">
        <v>941.53</v>
      </c>
      <c r="D295" s="2">
        <v>45219</v>
      </c>
      <c r="E295" s="30">
        <v>912.22900000000004</v>
      </c>
    </row>
    <row r="296" spans="1:5" ht="15.75" x14ac:dyDescent="0.2">
      <c r="A296" s="74">
        <v>3045730461</v>
      </c>
      <c r="B296" s="74">
        <v>398843.511</v>
      </c>
      <c r="C296" s="74">
        <v>941.53</v>
      </c>
      <c r="D296" s="2">
        <v>45220</v>
      </c>
      <c r="E296" s="30">
        <v>912.06</v>
      </c>
    </row>
    <row r="297" spans="1:5" ht="15.75" x14ac:dyDescent="0.2">
      <c r="A297" s="74">
        <v>3045730461</v>
      </c>
      <c r="B297" s="74">
        <v>398843.511</v>
      </c>
      <c r="C297" s="74">
        <v>941.53</v>
      </c>
      <c r="D297" s="2">
        <v>45221</v>
      </c>
      <c r="E297" s="30">
        <v>911.86099999999999</v>
      </c>
    </row>
    <row r="298" spans="1:5" ht="15.75" x14ac:dyDescent="0.2">
      <c r="A298" s="74">
        <v>3045730461</v>
      </c>
      <c r="B298" s="74">
        <v>398843.511</v>
      </c>
      <c r="C298" s="74">
        <v>941.53</v>
      </c>
      <c r="D298" s="2">
        <v>45222</v>
      </c>
      <c r="E298" s="30">
        <v>911.68100000000004</v>
      </c>
    </row>
    <row r="299" spans="1:5" ht="15.75" x14ac:dyDescent="0.2">
      <c r="A299" s="74">
        <v>3045730461</v>
      </c>
      <c r="B299" s="74">
        <v>398843.511</v>
      </c>
      <c r="C299" s="74">
        <v>941.53</v>
      </c>
      <c r="D299" s="2">
        <v>45223</v>
      </c>
      <c r="E299" s="30">
        <v>911.51599999999996</v>
      </c>
    </row>
    <row r="300" spans="1:5" ht="15.75" x14ac:dyDescent="0.2">
      <c r="A300" s="74">
        <v>3045730461</v>
      </c>
      <c r="B300" s="74">
        <v>398843.511</v>
      </c>
      <c r="C300" s="74">
        <v>941.53</v>
      </c>
      <c r="D300" s="2">
        <v>45224</v>
      </c>
      <c r="E300" s="30">
        <v>911.37300000000005</v>
      </c>
    </row>
    <row r="301" spans="1:5" ht="15.75" x14ac:dyDescent="0.2">
      <c r="A301" s="74">
        <v>3045730461</v>
      </c>
      <c r="B301" s="74">
        <v>398843.511</v>
      </c>
      <c r="C301" s="74">
        <v>941.53</v>
      </c>
      <c r="D301" s="2">
        <v>45225</v>
      </c>
      <c r="E301" s="30">
        <v>911.24199999999996</v>
      </c>
    </row>
    <row r="302" spans="1:5" ht="15.75" x14ac:dyDescent="0.2">
      <c r="A302" s="74">
        <v>3045730461</v>
      </c>
      <c r="B302" s="74">
        <v>398843.511</v>
      </c>
      <c r="C302" s="74">
        <v>941.53</v>
      </c>
      <c r="D302" s="2">
        <v>45226</v>
      </c>
      <c r="E302" s="30">
        <v>911.23</v>
      </c>
    </row>
    <row r="303" spans="1:5" ht="15.75" x14ac:dyDescent="0.2">
      <c r="A303" s="74">
        <v>3045730461</v>
      </c>
      <c r="B303" s="74">
        <v>398843.511</v>
      </c>
      <c r="C303" s="74">
        <v>941.53</v>
      </c>
      <c r="D303" s="2">
        <v>45227</v>
      </c>
      <c r="E303" s="30">
        <v>911.23</v>
      </c>
    </row>
    <row r="304" spans="1:5" ht="15.75" x14ac:dyDescent="0.2">
      <c r="A304" s="74">
        <v>3045730461</v>
      </c>
      <c r="B304" s="74">
        <v>398843.511</v>
      </c>
      <c r="C304" s="74">
        <v>941.53</v>
      </c>
      <c r="D304" s="2">
        <v>45228</v>
      </c>
      <c r="E304" s="30">
        <v>911.13</v>
      </c>
    </row>
    <row r="305" spans="1:5" ht="15.75" x14ac:dyDescent="0.2">
      <c r="A305" s="74">
        <v>3045730461</v>
      </c>
      <c r="B305" s="74">
        <v>398843.511</v>
      </c>
      <c r="C305" s="74">
        <v>941.53</v>
      </c>
      <c r="D305" s="2">
        <v>45229</v>
      </c>
      <c r="E305" s="30">
        <v>911.01</v>
      </c>
    </row>
    <row r="306" spans="1:5" ht="15.75" x14ac:dyDescent="0.2">
      <c r="A306" s="74">
        <v>3045730461</v>
      </c>
      <c r="B306" s="74">
        <v>398843.511</v>
      </c>
      <c r="C306" s="74">
        <v>941.53</v>
      </c>
      <c r="D306" s="2">
        <v>45230</v>
      </c>
      <c r="E306" s="30">
        <v>910.93</v>
      </c>
    </row>
    <row r="307" spans="1:5" ht="15.75" x14ac:dyDescent="0.2">
      <c r="A307" s="74">
        <v>3045730461</v>
      </c>
      <c r="B307" s="74">
        <v>398843.511</v>
      </c>
      <c r="C307" s="74">
        <v>941.53</v>
      </c>
      <c r="D307" s="2">
        <v>45231</v>
      </c>
      <c r="E307" s="30">
        <v>910.86</v>
      </c>
    </row>
    <row r="308" spans="1:5" ht="15.75" x14ac:dyDescent="0.2">
      <c r="A308" s="74">
        <v>3045730461</v>
      </c>
      <c r="B308" s="74">
        <v>398843.511</v>
      </c>
      <c r="C308" s="74">
        <v>941.53</v>
      </c>
      <c r="D308" s="2">
        <v>45232</v>
      </c>
      <c r="E308" s="30">
        <v>910.80499999999995</v>
      </c>
    </row>
    <row r="309" spans="1:5" ht="15.75" x14ac:dyDescent="0.2">
      <c r="A309" s="74">
        <v>3045730461</v>
      </c>
      <c r="B309" s="74">
        <v>398843.511</v>
      </c>
      <c r="C309" s="74">
        <v>941.53</v>
      </c>
      <c r="D309" s="2">
        <v>45233</v>
      </c>
      <c r="E309" s="30">
        <v>910.73</v>
      </c>
    </row>
    <row r="310" spans="1:5" ht="15.75" x14ac:dyDescent="0.2">
      <c r="A310" s="74">
        <v>3045730461</v>
      </c>
      <c r="B310" s="74">
        <v>398843.511</v>
      </c>
      <c r="C310" s="74">
        <v>941.53</v>
      </c>
      <c r="D310" s="2">
        <v>45234</v>
      </c>
      <c r="E310" s="30">
        <v>910.68</v>
      </c>
    </row>
    <row r="311" spans="1:5" ht="15.75" x14ac:dyDescent="0.2">
      <c r="A311" s="74">
        <v>3045730461</v>
      </c>
      <c r="B311" s="74">
        <v>398843.511</v>
      </c>
      <c r="C311" s="74">
        <v>941.53</v>
      </c>
      <c r="D311" s="2">
        <v>45235</v>
      </c>
      <c r="E311" s="30">
        <v>910.6</v>
      </c>
    </row>
    <row r="312" spans="1:5" ht="15.75" x14ac:dyDescent="0.2">
      <c r="A312" s="74">
        <v>3045730461</v>
      </c>
      <c r="B312" s="74">
        <v>398843.511</v>
      </c>
      <c r="C312" s="74">
        <v>941.53</v>
      </c>
      <c r="D312" s="2">
        <v>45236</v>
      </c>
      <c r="E312" s="30">
        <v>910.54</v>
      </c>
    </row>
    <row r="313" spans="1:5" ht="15.75" x14ac:dyDescent="0.2">
      <c r="A313" s="74">
        <v>3045730461</v>
      </c>
      <c r="B313" s="74">
        <v>398843.511</v>
      </c>
      <c r="C313" s="74">
        <v>941.53</v>
      </c>
      <c r="D313" s="2">
        <v>45237</v>
      </c>
      <c r="E313" s="30">
        <v>910.5</v>
      </c>
    </row>
    <row r="314" spans="1:5" ht="15.75" x14ac:dyDescent="0.2">
      <c r="A314" s="74">
        <v>3045730461</v>
      </c>
      <c r="B314" s="74">
        <v>398843.511</v>
      </c>
      <c r="C314" s="74">
        <v>941.53</v>
      </c>
      <c r="D314" s="2">
        <v>45238</v>
      </c>
      <c r="E314" s="30">
        <v>910.45</v>
      </c>
    </row>
    <row r="315" spans="1:5" ht="15.75" x14ac:dyDescent="0.2">
      <c r="A315" s="74">
        <v>3045730461</v>
      </c>
      <c r="B315" s="74">
        <v>398843.511</v>
      </c>
      <c r="C315" s="74">
        <v>941.53</v>
      </c>
      <c r="D315" s="2">
        <v>45239</v>
      </c>
      <c r="E315" s="30">
        <v>910.39</v>
      </c>
    </row>
    <row r="316" spans="1:5" ht="15.75" x14ac:dyDescent="0.2">
      <c r="A316" s="74">
        <v>3045730461</v>
      </c>
      <c r="B316" s="74">
        <v>398843.511</v>
      </c>
      <c r="C316" s="74">
        <v>941.53</v>
      </c>
      <c r="D316" s="2">
        <v>45240</v>
      </c>
      <c r="E316" s="30">
        <v>910.36099999999999</v>
      </c>
    </row>
    <row r="317" spans="1:5" ht="15.75" x14ac:dyDescent="0.2">
      <c r="A317" s="74">
        <v>3045730461</v>
      </c>
      <c r="B317" s="74">
        <v>398843.511</v>
      </c>
      <c r="C317" s="74">
        <v>941.53</v>
      </c>
      <c r="D317" s="2">
        <v>45241</v>
      </c>
      <c r="E317" s="30">
        <v>910.28</v>
      </c>
    </row>
    <row r="318" spans="1:5" ht="15.75" x14ac:dyDescent="0.2">
      <c r="A318" s="74">
        <v>3045730461</v>
      </c>
      <c r="B318" s="74">
        <v>398843.511</v>
      </c>
      <c r="C318" s="74">
        <v>941.53</v>
      </c>
      <c r="D318" s="2">
        <v>45242</v>
      </c>
      <c r="E318" s="30">
        <v>910.21</v>
      </c>
    </row>
    <row r="319" spans="1:5" ht="15.75" x14ac:dyDescent="0.2">
      <c r="A319" s="74">
        <v>3045730461</v>
      </c>
      <c r="B319" s="74">
        <v>398843.511</v>
      </c>
      <c r="C319" s="74">
        <v>941.53</v>
      </c>
      <c r="D319" s="2">
        <v>45243</v>
      </c>
      <c r="E319" s="30">
        <v>910.19</v>
      </c>
    </row>
    <row r="320" spans="1:5" ht="15.75" x14ac:dyDescent="0.2">
      <c r="A320" s="74">
        <v>3045730461</v>
      </c>
      <c r="B320" s="74">
        <v>398843.511</v>
      </c>
      <c r="C320" s="74">
        <v>941.53</v>
      </c>
      <c r="D320" s="2">
        <v>45244</v>
      </c>
      <c r="E320" s="30">
        <v>910.19</v>
      </c>
    </row>
    <row r="321" spans="1:5" ht="15.75" x14ac:dyDescent="0.2">
      <c r="A321" s="74">
        <v>3045730461</v>
      </c>
      <c r="B321" s="74">
        <v>398843.511</v>
      </c>
      <c r="C321" s="74">
        <v>941.53</v>
      </c>
      <c r="D321" s="2">
        <v>45245</v>
      </c>
      <c r="E321" s="30">
        <v>910.16</v>
      </c>
    </row>
    <row r="322" spans="1:5" ht="15.75" x14ac:dyDescent="0.2">
      <c r="A322" s="74">
        <v>3045730461</v>
      </c>
      <c r="B322" s="74">
        <v>398843.511</v>
      </c>
      <c r="C322" s="74">
        <v>941.53</v>
      </c>
      <c r="D322" s="2">
        <v>45246</v>
      </c>
      <c r="E322" s="30">
        <v>910.09</v>
      </c>
    </row>
    <row r="323" spans="1:5" ht="15.75" x14ac:dyDescent="0.2">
      <c r="A323" s="74">
        <v>3045730461</v>
      </c>
      <c r="B323" s="74">
        <v>398843.511</v>
      </c>
      <c r="C323" s="74">
        <v>941.53</v>
      </c>
      <c r="D323" s="2">
        <v>45247</v>
      </c>
      <c r="E323" s="30">
        <v>910.07</v>
      </c>
    </row>
    <row r="324" spans="1:5" ht="15.75" x14ac:dyDescent="0.2">
      <c r="A324" s="74">
        <v>3045730461</v>
      </c>
      <c r="B324" s="74">
        <v>398843.511</v>
      </c>
      <c r="C324" s="74">
        <v>941.53</v>
      </c>
      <c r="D324" s="2">
        <v>45248</v>
      </c>
      <c r="E324" s="30">
        <v>910.06</v>
      </c>
    </row>
    <row r="325" spans="1:5" ht="15.75" x14ac:dyDescent="0.2">
      <c r="A325" s="74">
        <v>3045730461</v>
      </c>
      <c r="B325" s="74">
        <v>398843.511</v>
      </c>
      <c r="C325" s="74">
        <v>941.53</v>
      </c>
      <c r="D325" s="2">
        <v>45249</v>
      </c>
      <c r="E325" s="30">
        <v>910.05</v>
      </c>
    </row>
    <row r="326" spans="1:5" ht="15.75" x14ac:dyDescent="0.2">
      <c r="A326" s="74">
        <v>3045730461</v>
      </c>
      <c r="B326" s="74">
        <v>398843.511</v>
      </c>
      <c r="C326" s="74">
        <v>941.53</v>
      </c>
      <c r="D326" s="2">
        <v>45250</v>
      </c>
      <c r="E326" s="30">
        <v>910.04</v>
      </c>
    </row>
    <row r="327" spans="1:5" ht="15.75" x14ac:dyDescent="0.2">
      <c r="A327" s="74">
        <v>3045730461</v>
      </c>
      <c r="B327" s="74">
        <v>398843.511</v>
      </c>
      <c r="C327" s="74">
        <v>941.53</v>
      </c>
      <c r="D327" s="2">
        <v>45251</v>
      </c>
      <c r="E327" s="30">
        <v>910.01</v>
      </c>
    </row>
    <row r="328" spans="1:5" ht="15.75" x14ac:dyDescent="0.2">
      <c r="A328" s="74">
        <v>3045730461</v>
      </c>
      <c r="B328" s="74">
        <v>398843.511</v>
      </c>
      <c r="C328" s="74">
        <v>941.53</v>
      </c>
      <c r="D328" s="2">
        <v>45252</v>
      </c>
      <c r="E328" s="30">
        <v>909.96</v>
      </c>
    </row>
    <row r="329" spans="1:5" ht="15.75" x14ac:dyDescent="0.2">
      <c r="A329" s="74">
        <v>3045730461</v>
      </c>
      <c r="B329" s="74">
        <v>398843.511</v>
      </c>
      <c r="C329" s="74">
        <v>941.53</v>
      </c>
      <c r="D329" s="2">
        <v>45253</v>
      </c>
      <c r="E329" s="30">
        <v>909.93</v>
      </c>
    </row>
    <row r="330" spans="1:5" ht="15.75" x14ac:dyDescent="0.2">
      <c r="A330" s="74">
        <v>3045730461</v>
      </c>
      <c r="B330" s="74">
        <v>398843.511</v>
      </c>
      <c r="C330" s="74">
        <v>941.53</v>
      </c>
      <c r="D330" s="2">
        <v>45254</v>
      </c>
      <c r="E330" s="30">
        <v>909.9</v>
      </c>
    </row>
    <row r="331" spans="1:5" ht="15.75" x14ac:dyDescent="0.2">
      <c r="A331" s="74">
        <v>3045730461</v>
      </c>
      <c r="B331" s="74">
        <v>398843.511</v>
      </c>
      <c r="C331" s="74">
        <v>941.53</v>
      </c>
      <c r="D331" s="2">
        <v>45255</v>
      </c>
      <c r="E331" s="30"/>
    </row>
    <row r="332" spans="1:5" ht="15.75" x14ac:dyDescent="0.2">
      <c r="A332" s="74">
        <v>3045730461</v>
      </c>
      <c r="B332" s="74">
        <v>398843.511</v>
      </c>
      <c r="C332" s="74">
        <v>941.53</v>
      </c>
      <c r="D332" s="2">
        <v>45256</v>
      </c>
      <c r="E332" s="30"/>
    </row>
    <row r="333" spans="1:5" ht="15.75" x14ac:dyDescent="0.2">
      <c r="A333" s="74">
        <v>3045730461</v>
      </c>
      <c r="B333" s="74">
        <v>398843.511</v>
      </c>
      <c r="C333" s="74">
        <v>941.53</v>
      </c>
      <c r="D333" s="2">
        <v>45257</v>
      </c>
      <c r="E333" s="30"/>
    </row>
    <row r="334" spans="1:5" ht="15.75" x14ac:dyDescent="0.2">
      <c r="A334" s="74">
        <v>3045730461</v>
      </c>
      <c r="B334" s="74">
        <v>398843.511</v>
      </c>
      <c r="C334" s="74">
        <v>941.53</v>
      </c>
      <c r="D334" s="2">
        <v>45258</v>
      </c>
      <c r="E334" s="30">
        <v>909.81</v>
      </c>
    </row>
    <row r="335" spans="1:5" ht="15.75" x14ac:dyDescent="0.2">
      <c r="A335" s="74">
        <v>3045730461</v>
      </c>
      <c r="B335" s="74">
        <v>398843.511</v>
      </c>
      <c r="C335" s="74">
        <v>941.53</v>
      </c>
      <c r="D335" s="2">
        <v>45259</v>
      </c>
      <c r="E335" s="30">
        <v>909.76</v>
      </c>
    </row>
    <row r="336" spans="1:5" ht="15.75" x14ac:dyDescent="0.2">
      <c r="A336" s="74">
        <v>3045730461</v>
      </c>
      <c r="B336" s="74">
        <v>398843.511</v>
      </c>
      <c r="C336" s="74">
        <v>941.53</v>
      </c>
      <c r="D336" s="2">
        <v>45260</v>
      </c>
      <c r="E336" s="30">
        <v>909.72</v>
      </c>
    </row>
    <row r="337" spans="1:5" ht="15.75" x14ac:dyDescent="0.2">
      <c r="A337" s="74">
        <v>3045730461</v>
      </c>
      <c r="B337" s="74">
        <v>398843.511</v>
      </c>
      <c r="C337" s="74">
        <v>941.53</v>
      </c>
      <c r="D337" s="2">
        <v>45261</v>
      </c>
      <c r="E337" s="30">
        <v>909.71</v>
      </c>
    </row>
    <row r="338" spans="1:5" ht="15.75" x14ac:dyDescent="0.2">
      <c r="A338" s="74">
        <v>3045730461</v>
      </c>
      <c r="B338" s="74">
        <v>398843.511</v>
      </c>
      <c r="C338" s="74">
        <v>941.53</v>
      </c>
      <c r="D338" s="2">
        <v>45262</v>
      </c>
      <c r="E338" s="30">
        <v>909.71</v>
      </c>
    </row>
    <row r="339" spans="1:5" ht="15.75" x14ac:dyDescent="0.2">
      <c r="A339" s="74">
        <v>3045730461</v>
      </c>
      <c r="B339" s="74">
        <v>398843.511</v>
      </c>
      <c r="C339" s="74">
        <v>941.53</v>
      </c>
      <c r="D339" s="2">
        <v>45263</v>
      </c>
      <c r="E339" s="30">
        <v>909.71</v>
      </c>
    </row>
    <row r="340" spans="1:5" ht="15.75" x14ac:dyDescent="0.2">
      <c r="A340" s="74">
        <v>3045730461</v>
      </c>
      <c r="B340" s="74">
        <v>398843.511</v>
      </c>
      <c r="C340" s="74">
        <v>941.53</v>
      </c>
      <c r="D340" s="2">
        <v>45264</v>
      </c>
      <c r="E340" s="30">
        <v>909.71</v>
      </c>
    </row>
    <row r="341" spans="1:5" ht="15.75" x14ac:dyDescent="0.2">
      <c r="A341" s="74">
        <v>3045730461</v>
      </c>
      <c r="B341" s="74">
        <v>398843.511</v>
      </c>
      <c r="C341" s="74">
        <v>941.53</v>
      </c>
      <c r="D341" s="2">
        <v>45265</v>
      </c>
      <c r="E341" s="30">
        <v>909.71</v>
      </c>
    </row>
    <row r="342" spans="1:5" ht="15.75" x14ac:dyDescent="0.2">
      <c r="A342" s="74">
        <v>3045730461</v>
      </c>
      <c r="B342" s="74">
        <v>398843.511</v>
      </c>
      <c r="C342" s="74">
        <v>941.53</v>
      </c>
      <c r="D342" s="2">
        <v>45266</v>
      </c>
      <c r="E342" s="30">
        <v>909.66</v>
      </c>
    </row>
    <row r="343" spans="1:5" ht="15.75" x14ac:dyDescent="0.2">
      <c r="A343" s="74">
        <v>3045730461</v>
      </c>
      <c r="B343" s="74">
        <v>398843.511</v>
      </c>
      <c r="C343" s="74">
        <v>941.53</v>
      </c>
      <c r="D343" s="2">
        <v>45267</v>
      </c>
      <c r="E343" s="30">
        <v>909.67</v>
      </c>
    </row>
    <row r="344" spans="1:5" ht="15.75" x14ac:dyDescent="0.2">
      <c r="A344" s="74">
        <v>3045730461</v>
      </c>
      <c r="B344" s="74">
        <v>398843.511</v>
      </c>
      <c r="C344" s="74">
        <v>941.53</v>
      </c>
      <c r="D344" s="2">
        <v>45268</v>
      </c>
      <c r="E344" s="30">
        <v>909.65200000000004</v>
      </c>
    </row>
    <row r="345" spans="1:5" ht="15.75" x14ac:dyDescent="0.2">
      <c r="A345" s="74">
        <v>3045730461</v>
      </c>
      <c r="B345" s="74">
        <v>398843.511</v>
      </c>
      <c r="C345" s="74">
        <v>941.53</v>
      </c>
      <c r="D345" s="2">
        <v>45269</v>
      </c>
      <c r="E345" s="30">
        <v>909.62300000000005</v>
      </c>
    </row>
    <row r="346" spans="1:5" ht="15.75" x14ac:dyDescent="0.2">
      <c r="A346" s="74">
        <v>3045730461</v>
      </c>
      <c r="B346" s="74">
        <v>398843.511</v>
      </c>
      <c r="C346" s="74">
        <v>941.53</v>
      </c>
      <c r="D346" s="2">
        <v>45270</v>
      </c>
      <c r="E346" s="30">
        <v>909.60500000000002</v>
      </c>
    </row>
    <row r="347" spans="1:5" ht="15.75" x14ac:dyDescent="0.2">
      <c r="A347" s="74">
        <v>3045730461</v>
      </c>
      <c r="B347" s="74">
        <v>398843.511</v>
      </c>
      <c r="C347" s="74">
        <v>941.53</v>
      </c>
      <c r="D347" s="2">
        <v>45271</v>
      </c>
      <c r="E347" s="30">
        <v>909.56</v>
      </c>
    </row>
    <row r="348" spans="1:5" ht="15.75" x14ac:dyDescent="0.2">
      <c r="A348" s="74">
        <v>3045730461</v>
      </c>
      <c r="B348" s="74">
        <v>398843.511</v>
      </c>
      <c r="C348" s="74">
        <v>941.53</v>
      </c>
      <c r="D348" s="2">
        <v>45272</v>
      </c>
      <c r="E348" s="30">
        <v>909.54</v>
      </c>
    </row>
    <row r="349" spans="1:5" ht="15.75" x14ac:dyDescent="0.2">
      <c r="A349" s="74">
        <v>3045730461</v>
      </c>
      <c r="B349" s="74">
        <v>398843.511</v>
      </c>
      <c r="C349" s="74">
        <v>941.53</v>
      </c>
      <c r="D349" s="2">
        <v>45273</v>
      </c>
      <c r="E349" s="30">
        <v>909.56200000000001</v>
      </c>
    </row>
    <row r="350" spans="1:5" ht="15.75" x14ac:dyDescent="0.2">
      <c r="A350" s="74">
        <v>3045730461</v>
      </c>
      <c r="B350" s="74">
        <v>398843.511</v>
      </c>
      <c r="C350" s="74">
        <v>941.53</v>
      </c>
      <c r="D350" s="2">
        <v>45274</v>
      </c>
      <c r="E350" s="30">
        <v>909.53599999999994</v>
      </c>
    </row>
    <row r="351" spans="1:5" ht="15.75" x14ac:dyDescent="0.2">
      <c r="A351" s="74">
        <v>3045730461</v>
      </c>
      <c r="B351" s="74">
        <v>398843.511</v>
      </c>
      <c r="C351" s="74">
        <v>941.53</v>
      </c>
      <c r="D351" s="2">
        <v>45275</v>
      </c>
      <c r="E351" s="30">
        <v>909.48400000000004</v>
      </c>
    </row>
    <row r="352" spans="1:5" ht="15.75" x14ac:dyDescent="0.2">
      <c r="A352" s="74">
        <v>3045730461</v>
      </c>
      <c r="B352" s="74">
        <v>398843.511</v>
      </c>
      <c r="C352" s="74">
        <v>941.53</v>
      </c>
      <c r="D352" s="2">
        <v>45276</v>
      </c>
      <c r="E352" s="30">
        <v>909.43899999999996</v>
      </c>
    </row>
    <row r="353" spans="1:5" ht="15.75" x14ac:dyDescent="0.2">
      <c r="A353" s="74">
        <v>3045730461</v>
      </c>
      <c r="B353" s="74">
        <v>398843.511</v>
      </c>
      <c r="C353" s="74">
        <v>941.53</v>
      </c>
      <c r="D353" s="2">
        <v>45277</v>
      </c>
      <c r="E353" s="30">
        <v>909.447</v>
      </c>
    </row>
    <row r="354" spans="1:5" ht="15.75" x14ac:dyDescent="0.2">
      <c r="A354" s="74">
        <v>3045730461</v>
      </c>
      <c r="B354" s="74">
        <v>398843.511</v>
      </c>
      <c r="C354" s="74">
        <v>941.53</v>
      </c>
      <c r="D354" s="2">
        <v>45278</v>
      </c>
      <c r="E354" s="30">
        <v>909.42100000000005</v>
      </c>
    </row>
    <row r="355" spans="1:5" ht="15.75" x14ac:dyDescent="0.2">
      <c r="A355" s="74">
        <v>3045730461</v>
      </c>
      <c r="B355" s="74">
        <v>398843.511</v>
      </c>
      <c r="C355" s="74">
        <v>941.53</v>
      </c>
      <c r="D355" s="2">
        <v>45279</v>
      </c>
      <c r="E355" s="30">
        <v>909.38900000000001</v>
      </c>
    </row>
    <row r="356" spans="1:5" ht="15.75" x14ac:dyDescent="0.2">
      <c r="A356" s="74">
        <v>3045730461</v>
      </c>
      <c r="B356" s="74">
        <v>398843.511</v>
      </c>
      <c r="C356" s="74">
        <v>941.53</v>
      </c>
      <c r="D356" s="2">
        <v>45280</v>
      </c>
      <c r="E356" s="30">
        <v>909.36199999999997</v>
      </c>
    </row>
    <row r="357" spans="1:5" ht="15.75" x14ac:dyDescent="0.2">
      <c r="A357" s="74">
        <v>3045730461</v>
      </c>
      <c r="B357" s="74">
        <v>398843.511</v>
      </c>
      <c r="C357" s="74">
        <v>941.53</v>
      </c>
      <c r="D357" s="2">
        <v>45281</v>
      </c>
      <c r="E357" s="30">
        <v>909.34199999999998</v>
      </c>
    </row>
    <row r="358" spans="1:5" ht="15.75" x14ac:dyDescent="0.2">
      <c r="A358" s="74">
        <v>3045730461</v>
      </c>
      <c r="B358" s="74">
        <v>398843.511</v>
      </c>
      <c r="C358" s="74">
        <v>941.53</v>
      </c>
      <c r="D358" s="2">
        <v>45282</v>
      </c>
      <c r="E358" s="30">
        <v>909.34500000000003</v>
      </c>
    </row>
    <row r="359" spans="1:5" ht="15.75" x14ac:dyDescent="0.2">
      <c r="A359" s="74">
        <v>3045730461</v>
      </c>
      <c r="B359" s="74">
        <v>398843.511</v>
      </c>
      <c r="C359" s="74">
        <v>941.53</v>
      </c>
      <c r="D359" s="2">
        <v>45283</v>
      </c>
      <c r="E359" s="30">
        <v>909.31700000000001</v>
      </c>
    </row>
    <row r="360" spans="1:5" ht="15.75" x14ac:dyDescent="0.2">
      <c r="A360" s="74">
        <v>3045730461</v>
      </c>
      <c r="B360" s="74">
        <v>398843.511</v>
      </c>
      <c r="C360" s="74">
        <v>941.53</v>
      </c>
      <c r="D360" s="2">
        <v>45284</v>
      </c>
      <c r="E360" s="30">
        <v>909.29100000000005</v>
      </c>
    </row>
    <row r="361" spans="1:5" ht="15.75" x14ac:dyDescent="0.2">
      <c r="A361" s="74">
        <v>3045730461</v>
      </c>
      <c r="B361" s="74">
        <v>398843.511</v>
      </c>
      <c r="C361" s="74">
        <v>941.53</v>
      </c>
      <c r="D361" s="2">
        <v>45285</v>
      </c>
      <c r="E361" s="30">
        <v>909.30700000000002</v>
      </c>
    </row>
    <row r="362" spans="1:5" ht="15.75" x14ac:dyDescent="0.2">
      <c r="A362" s="74">
        <v>3045730461</v>
      </c>
      <c r="B362" s="74">
        <v>398843.511</v>
      </c>
      <c r="C362" s="74">
        <v>941.53</v>
      </c>
      <c r="D362" s="2">
        <v>45286</v>
      </c>
      <c r="E362" s="30">
        <v>909.29399999999998</v>
      </c>
    </row>
    <row r="363" spans="1:5" ht="15.75" x14ac:dyDescent="0.2">
      <c r="A363" s="74">
        <v>3045730461</v>
      </c>
      <c r="B363" s="74">
        <v>398843.511</v>
      </c>
      <c r="C363" s="74">
        <v>941.53</v>
      </c>
      <c r="D363" s="2">
        <v>45287</v>
      </c>
      <c r="E363" s="30">
        <v>909.279</v>
      </c>
    </row>
    <row r="364" spans="1:5" ht="15.75" x14ac:dyDescent="0.2">
      <c r="A364" s="74">
        <v>3045730461</v>
      </c>
      <c r="B364" s="74">
        <v>398843.511</v>
      </c>
      <c r="C364" s="74">
        <v>941.53</v>
      </c>
      <c r="D364" s="2">
        <v>45288</v>
      </c>
      <c r="E364" s="30">
        <v>909.274</v>
      </c>
    </row>
    <row r="365" spans="1:5" ht="15.75" x14ac:dyDescent="0.2">
      <c r="A365" s="74">
        <v>3045730461</v>
      </c>
      <c r="B365" s="74">
        <v>398843.511</v>
      </c>
      <c r="C365" s="74">
        <v>941.53</v>
      </c>
      <c r="D365" s="2">
        <v>45289</v>
      </c>
      <c r="E365" s="30">
        <v>909.26599999999996</v>
      </c>
    </row>
    <row r="366" spans="1:5" ht="15.75" x14ac:dyDescent="0.2">
      <c r="A366" s="74">
        <v>3045730461</v>
      </c>
      <c r="B366" s="74">
        <v>398843.511</v>
      </c>
      <c r="C366" s="74">
        <v>941.53</v>
      </c>
      <c r="D366" s="2">
        <v>45290</v>
      </c>
      <c r="E366" s="30">
        <v>909.274</v>
      </c>
    </row>
    <row r="367" spans="1:5" ht="15.75" x14ac:dyDescent="0.2">
      <c r="A367" s="74">
        <v>3045730461</v>
      </c>
      <c r="B367" s="74">
        <v>398843.511</v>
      </c>
      <c r="C367" s="74">
        <v>941.53</v>
      </c>
      <c r="D367" s="2">
        <v>45291</v>
      </c>
      <c r="E367" s="49">
        <v>909.26499999999999</v>
      </c>
    </row>
    <row r="368" spans="1:5" ht="15.75" x14ac:dyDescent="0.2">
      <c r="A368" s="74">
        <v>3045730461</v>
      </c>
      <c r="B368" s="74">
        <v>398843.511</v>
      </c>
      <c r="C368" s="74">
        <v>941.53</v>
      </c>
      <c r="D368" s="2">
        <v>45292</v>
      </c>
      <c r="E368" s="30">
        <v>909.24599999999998</v>
      </c>
    </row>
    <row r="369" spans="1:5" ht="15.75" x14ac:dyDescent="0.2">
      <c r="A369" s="74">
        <v>3045730461</v>
      </c>
      <c r="B369" s="74">
        <v>398843.511</v>
      </c>
      <c r="C369" s="74">
        <v>941.53</v>
      </c>
      <c r="D369" s="2">
        <v>45293</v>
      </c>
      <c r="E369" s="30">
        <v>909.23</v>
      </c>
    </row>
    <row r="370" spans="1:5" ht="15.75" x14ac:dyDescent="0.2">
      <c r="A370" s="74">
        <v>3045730461</v>
      </c>
      <c r="B370" s="74">
        <v>398843.511</v>
      </c>
      <c r="C370" s="74">
        <v>941.53</v>
      </c>
      <c r="D370" s="2">
        <v>45294</v>
      </c>
      <c r="E370" s="30">
        <v>909.197</v>
      </c>
    </row>
    <row r="371" spans="1:5" ht="15.75" x14ac:dyDescent="0.2">
      <c r="A371" s="74">
        <v>3045730461</v>
      </c>
      <c r="B371" s="74">
        <v>398843.511</v>
      </c>
      <c r="C371" s="74">
        <v>941.53</v>
      </c>
      <c r="D371" s="2">
        <v>45295</v>
      </c>
      <c r="E371" s="30">
        <v>909.21199999999999</v>
      </c>
    </row>
    <row r="372" spans="1:5" ht="15.75" x14ac:dyDescent="0.2">
      <c r="A372" s="74">
        <v>3045730461</v>
      </c>
      <c r="B372" s="74">
        <v>398843.511</v>
      </c>
      <c r="C372" s="74">
        <v>941.53</v>
      </c>
      <c r="D372" s="2">
        <v>45296</v>
      </c>
      <c r="E372" s="30">
        <v>909.18499999999995</v>
      </c>
    </row>
    <row r="373" spans="1:5" ht="15.75" x14ac:dyDescent="0.2">
      <c r="A373" s="74">
        <v>3045730461</v>
      </c>
      <c r="B373" s="74">
        <v>398843.511</v>
      </c>
      <c r="C373" s="74">
        <v>941.53</v>
      </c>
      <c r="D373" s="2">
        <v>45297</v>
      </c>
      <c r="E373" s="30">
        <v>909.16300000000001</v>
      </c>
    </row>
    <row r="374" spans="1:5" ht="15.75" x14ac:dyDescent="0.2">
      <c r="A374" s="74">
        <v>3045730461</v>
      </c>
      <c r="B374" s="74">
        <v>398843.511</v>
      </c>
      <c r="C374" s="74">
        <v>941.53</v>
      </c>
      <c r="D374" s="2">
        <v>45298</v>
      </c>
      <c r="E374" s="30">
        <v>909.15300000000002</v>
      </c>
    </row>
    <row r="375" spans="1:5" ht="15.75" x14ac:dyDescent="0.2">
      <c r="A375" s="74">
        <v>3045730461</v>
      </c>
      <c r="B375" s="74">
        <v>398843.511</v>
      </c>
      <c r="C375" s="74">
        <v>941.53</v>
      </c>
      <c r="D375" s="2">
        <v>45299</v>
      </c>
      <c r="E375" s="30">
        <v>909.13800000000003</v>
      </c>
    </row>
    <row r="376" spans="1:5" ht="15.75" x14ac:dyDescent="0.2">
      <c r="A376" s="74">
        <v>3045730461</v>
      </c>
      <c r="B376" s="74">
        <v>398843.511</v>
      </c>
      <c r="C376" s="74">
        <v>941.53</v>
      </c>
      <c r="D376" s="2">
        <v>45300</v>
      </c>
      <c r="E376" s="30">
        <v>909.12300000000005</v>
      </c>
    </row>
    <row r="377" spans="1:5" ht="15.75" x14ac:dyDescent="0.2">
      <c r="A377" s="74">
        <v>3045730461</v>
      </c>
      <c r="B377" s="74">
        <v>398843.511</v>
      </c>
      <c r="C377" s="74">
        <v>941.53</v>
      </c>
      <c r="D377" s="2">
        <v>45301</v>
      </c>
      <c r="E377" s="30">
        <v>909.12300000000005</v>
      </c>
    </row>
    <row r="378" spans="1:5" ht="15.75" x14ac:dyDescent="0.2">
      <c r="A378" s="74">
        <v>3045730461</v>
      </c>
      <c r="B378" s="74">
        <v>398843.511</v>
      </c>
      <c r="C378" s="74">
        <v>941.53</v>
      </c>
      <c r="D378" s="2">
        <v>45302</v>
      </c>
      <c r="E378" s="30">
        <v>909.11800000000005</v>
      </c>
    </row>
    <row r="379" spans="1:5" ht="15.75" x14ac:dyDescent="0.2">
      <c r="A379" s="74">
        <v>3045730461</v>
      </c>
      <c r="B379" s="74">
        <v>398843.511</v>
      </c>
      <c r="C379" s="74">
        <v>941.53</v>
      </c>
      <c r="D379" s="2">
        <v>45303</v>
      </c>
      <c r="E379" s="30">
        <v>909.11599999999999</v>
      </c>
    </row>
    <row r="380" spans="1:5" ht="15.75" x14ac:dyDescent="0.2">
      <c r="A380" s="74">
        <v>3045730461</v>
      </c>
      <c r="B380" s="74">
        <v>398843.511</v>
      </c>
      <c r="C380" s="74">
        <v>941.53</v>
      </c>
      <c r="D380" s="2">
        <v>45304</v>
      </c>
      <c r="E380" s="30">
        <v>909.09199999999998</v>
      </c>
    </row>
    <row r="381" spans="1:5" ht="15.75" x14ac:dyDescent="0.2">
      <c r="A381" s="74">
        <v>3045730461</v>
      </c>
      <c r="B381" s="74">
        <v>398843.511</v>
      </c>
      <c r="C381" s="74">
        <v>941.53</v>
      </c>
      <c r="D381" s="2">
        <v>45305</v>
      </c>
      <c r="E381" s="30">
        <v>909.07</v>
      </c>
    </row>
    <row r="382" spans="1:5" ht="15.75" x14ac:dyDescent="0.2">
      <c r="A382" s="74">
        <v>3045730461</v>
      </c>
      <c r="B382" s="74">
        <v>398843.511</v>
      </c>
      <c r="C382" s="74">
        <v>941.53</v>
      </c>
      <c r="D382" s="2">
        <v>45306</v>
      </c>
      <c r="E382" s="30">
        <v>909.06600000000003</v>
      </c>
    </row>
    <row r="383" spans="1:5" ht="15.75" x14ac:dyDescent="0.2">
      <c r="A383" s="74">
        <v>3045730461</v>
      </c>
      <c r="B383" s="74">
        <v>398843.511</v>
      </c>
      <c r="C383" s="74">
        <v>941.53</v>
      </c>
      <c r="D383" s="2">
        <v>45307</v>
      </c>
      <c r="E383" s="30">
        <v>909.03800000000001</v>
      </c>
    </row>
    <row r="384" spans="1:5" ht="15.75" x14ac:dyDescent="0.2">
      <c r="A384" s="74">
        <v>3045730461</v>
      </c>
      <c r="B384" s="74">
        <v>398843.511</v>
      </c>
      <c r="C384" s="74">
        <v>941.53</v>
      </c>
      <c r="D384" s="2">
        <v>45308</v>
      </c>
      <c r="E384" s="30">
        <v>909.01400000000001</v>
      </c>
    </row>
    <row r="385" spans="1:5" ht="15.75" x14ac:dyDescent="0.2">
      <c r="A385" s="74">
        <v>3045730461</v>
      </c>
      <c r="B385" s="74">
        <v>398843.511</v>
      </c>
      <c r="C385" s="74">
        <v>941.53</v>
      </c>
      <c r="D385" s="2">
        <v>45309</v>
      </c>
      <c r="E385" s="30">
        <v>908.99</v>
      </c>
    </row>
    <row r="386" spans="1:5" ht="15.75" x14ac:dyDescent="0.2">
      <c r="A386" s="74">
        <v>3045730461</v>
      </c>
      <c r="B386" s="74">
        <v>398843.511</v>
      </c>
      <c r="C386" s="74">
        <v>941.53</v>
      </c>
      <c r="D386" s="2">
        <v>45310</v>
      </c>
      <c r="E386" s="30">
        <v>908.95399999999995</v>
      </c>
    </row>
    <row r="387" spans="1:5" ht="15.75" x14ac:dyDescent="0.2">
      <c r="A387" s="74">
        <v>3045730461</v>
      </c>
      <c r="B387" s="74">
        <v>398843.511</v>
      </c>
      <c r="C387" s="74">
        <v>941.53</v>
      </c>
      <c r="D387" s="2">
        <v>45311</v>
      </c>
      <c r="E387" s="30">
        <v>908.95399999999995</v>
      </c>
    </row>
    <row r="388" spans="1:5" ht="15.75" x14ac:dyDescent="0.2">
      <c r="A388" s="74">
        <v>3045730461</v>
      </c>
      <c r="B388" s="74">
        <v>398843.511</v>
      </c>
      <c r="C388" s="74">
        <v>941.53</v>
      </c>
      <c r="D388" s="2">
        <v>45312</v>
      </c>
      <c r="E388" s="30">
        <v>908.90099999999995</v>
      </c>
    </row>
    <row r="389" spans="1:5" ht="15.75" x14ac:dyDescent="0.2">
      <c r="A389" s="74">
        <v>3045730461</v>
      </c>
      <c r="B389" s="74">
        <v>398843.511</v>
      </c>
      <c r="C389" s="74">
        <v>941.53</v>
      </c>
      <c r="D389" s="2">
        <v>45313</v>
      </c>
      <c r="E389" s="51">
        <v>908.83699999999999</v>
      </c>
    </row>
    <row r="390" spans="1:5" ht="15.75" x14ac:dyDescent="0.2">
      <c r="A390" s="74">
        <v>3045730461</v>
      </c>
      <c r="B390" s="74">
        <v>398843.511</v>
      </c>
      <c r="C390" s="74">
        <v>941.53</v>
      </c>
      <c r="D390" s="2">
        <v>45314</v>
      </c>
      <c r="E390" s="51">
        <v>908.86400000000003</v>
      </c>
    </row>
    <row r="391" spans="1:5" ht="15.75" x14ac:dyDescent="0.2">
      <c r="A391" s="74">
        <v>3045730461</v>
      </c>
      <c r="B391" s="74">
        <v>398843.511</v>
      </c>
      <c r="C391" s="74">
        <v>941.53</v>
      </c>
      <c r="D391" s="2">
        <v>45315</v>
      </c>
      <c r="E391" s="51">
        <v>908.83500000000004</v>
      </c>
    </row>
    <row r="392" spans="1:5" ht="15.75" x14ac:dyDescent="0.2">
      <c r="A392" s="74">
        <v>3045730461</v>
      </c>
      <c r="B392" s="74">
        <v>398843.511</v>
      </c>
      <c r="C392" s="74">
        <v>941.53</v>
      </c>
      <c r="D392" s="2">
        <v>45316</v>
      </c>
      <c r="E392" s="51">
        <v>908.82</v>
      </c>
    </row>
    <row r="393" spans="1:5" ht="15.75" x14ac:dyDescent="0.2">
      <c r="A393" s="74">
        <v>3045730461</v>
      </c>
      <c r="B393" s="74">
        <v>398843.511</v>
      </c>
      <c r="C393" s="74">
        <v>941.53</v>
      </c>
      <c r="D393" s="2">
        <v>45317</v>
      </c>
      <c r="E393" s="51">
        <v>908.79600000000005</v>
      </c>
    </row>
    <row r="394" spans="1:5" ht="15.75" x14ac:dyDescent="0.2">
      <c r="A394" s="74">
        <v>3045730461</v>
      </c>
      <c r="B394" s="74">
        <v>398843.511</v>
      </c>
      <c r="C394" s="74">
        <v>941.53</v>
      </c>
      <c r="D394" s="2">
        <v>45318</v>
      </c>
      <c r="E394" s="51">
        <v>908.79399999999998</v>
      </c>
    </row>
    <row r="395" spans="1:5" ht="15.75" x14ac:dyDescent="0.2">
      <c r="A395" s="74">
        <v>3045730461</v>
      </c>
      <c r="B395" s="74">
        <v>398843.511</v>
      </c>
      <c r="C395" s="74">
        <v>941.53</v>
      </c>
      <c r="D395" s="2">
        <v>45319</v>
      </c>
      <c r="E395" s="51">
        <v>908.78399999999999</v>
      </c>
    </row>
    <row r="396" spans="1:5" ht="15.75" x14ac:dyDescent="0.2">
      <c r="A396" s="74">
        <v>3045730461</v>
      </c>
      <c r="B396" s="74">
        <v>398843.511</v>
      </c>
      <c r="C396" s="74">
        <v>941.53</v>
      </c>
      <c r="D396" s="2">
        <v>45320</v>
      </c>
      <c r="E396" s="51">
        <v>908.79200000000003</v>
      </c>
    </row>
    <row r="397" spans="1:5" ht="15.75" x14ac:dyDescent="0.2">
      <c r="A397" s="74">
        <v>3045730461</v>
      </c>
      <c r="B397" s="74">
        <v>398843.511</v>
      </c>
      <c r="C397" s="74">
        <v>941.53</v>
      </c>
      <c r="D397" s="2">
        <v>45321</v>
      </c>
      <c r="E397" s="51">
        <v>908.851</v>
      </c>
    </row>
    <row r="398" spans="1:5" ht="15.75" x14ac:dyDescent="0.2">
      <c r="A398" s="74">
        <v>3045730461</v>
      </c>
      <c r="B398" s="74">
        <v>398843.511</v>
      </c>
      <c r="C398" s="74">
        <v>941.53</v>
      </c>
      <c r="D398" s="2">
        <v>45322</v>
      </c>
      <c r="E398" s="51">
        <v>908.88499999999999</v>
      </c>
    </row>
    <row r="399" spans="1:5" ht="15.75" x14ac:dyDescent="0.2">
      <c r="A399" s="74">
        <v>3045730461</v>
      </c>
      <c r="B399" s="74">
        <v>398843.511</v>
      </c>
      <c r="C399" s="74">
        <v>941.53</v>
      </c>
      <c r="D399" s="2">
        <v>45323</v>
      </c>
      <c r="E399" s="51">
        <v>908.93299999999999</v>
      </c>
    </row>
    <row r="400" spans="1:5" ht="15.75" x14ac:dyDescent="0.2">
      <c r="A400" s="74">
        <v>3045730461</v>
      </c>
      <c r="B400" s="74">
        <v>398843.511</v>
      </c>
      <c r="C400" s="74">
        <v>941.53</v>
      </c>
      <c r="D400" s="2">
        <v>45324</v>
      </c>
      <c r="E400" s="51">
        <v>908.90499999999997</v>
      </c>
    </row>
    <row r="401" spans="1:5" ht="15.75" x14ac:dyDescent="0.2">
      <c r="A401" s="74">
        <v>3045730461</v>
      </c>
      <c r="B401" s="74">
        <v>398843.511</v>
      </c>
      <c r="C401" s="74">
        <v>941.53</v>
      </c>
      <c r="D401" s="2">
        <v>45325</v>
      </c>
      <c r="E401" s="51">
        <v>908.85900000000004</v>
      </c>
    </row>
    <row r="402" spans="1:5" ht="15.75" x14ac:dyDescent="0.2">
      <c r="A402" s="74">
        <v>3045730461</v>
      </c>
      <c r="B402" s="74">
        <v>398843.511</v>
      </c>
      <c r="C402" s="74">
        <v>941.53</v>
      </c>
      <c r="D402" s="2">
        <v>45326</v>
      </c>
      <c r="E402" s="51">
        <v>908.83600000000001</v>
      </c>
    </row>
    <row r="403" spans="1:5" ht="15.75" x14ac:dyDescent="0.2">
      <c r="A403" s="74">
        <v>3045730461</v>
      </c>
      <c r="B403" s="74">
        <v>398843.511</v>
      </c>
      <c r="C403" s="74">
        <v>941.53</v>
      </c>
      <c r="D403" s="2">
        <v>45327</v>
      </c>
      <c r="E403" s="51">
        <v>908.82500000000005</v>
      </c>
    </row>
    <row r="404" spans="1:5" ht="15.75" x14ac:dyDescent="0.2">
      <c r="A404" s="74">
        <v>3045730461</v>
      </c>
      <c r="B404" s="74">
        <v>398843.511</v>
      </c>
      <c r="C404" s="74">
        <v>941.53</v>
      </c>
      <c r="D404" s="2">
        <v>45328</v>
      </c>
      <c r="E404" s="51">
        <v>908.79300000000001</v>
      </c>
    </row>
    <row r="405" spans="1:5" ht="15.75" x14ac:dyDescent="0.2">
      <c r="A405" s="74">
        <v>3045730461</v>
      </c>
      <c r="B405" s="74">
        <v>398843.511</v>
      </c>
      <c r="C405" s="74">
        <v>941.53</v>
      </c>
      <c r="D405" s="2">
        <v>45329</v>
      </c>
      <c r="E405" s="51">
        <v>908.77200000000005</v>
      </c>
    </row>
    <row r="406" spans="1:5" ht="15.75" x14ac:dyDescent="0.2">
      <c r="A406" s="74">
        <v>3045730461</v>
      </c>
      <c r="B406" s="74">
        <v>398843.511</v>
      </c>
      <c r="C406" s="74">
        <v>941.53</v>
      </c>
      <c r="D406" s="2">
        <v>45330</v>
      </c>
      <c r="E406" s="51">
        <v>908.75800000000004</v>
      </c>
    </row>
    <row r="407" spans="1:5" ht="15.75" x14ac:dyDescent="0.2">
      <c r="A407" s="74">
        <v>3045730461</v>
      </c>
      <c r="B407" s="74">
        <v>398843.511</v>
      </c>
      <c r="C407" s="74">
        <v>941.53</v>
      </c>
      <c r="D407" s="2">
        <v>45331</v>
      </c>
      <c r="E407" s="51">
        <v>908.71699999999998</v>
      </c>
    </row>
    <row r="408" spans="1:5" ht="15.75" x14ac:dyDescent="0.2">
      <c r="A408" s="74">
        <v>3045730461</v>
      </c>
      <c r="B408" s="74">
        <v>398843.511</v>
      </c>
      <c r="C408" s="74">
        <v>941.53</v>
      </c>
      <c r="D408" s="2">
        <v>45332</v>
      </c>
      <c r="E408" s="51">
        <v>908.77700000000004</v>
      </c>
    </row>
    <row r="409" spans="1:5" ht="15.75" x14ac:dyDescent="0.2">
      <c r="A409" s="74">
        <v>3045730461</v>
      </c>
      <c r="B409" s="74">
        <v>398843.511</v>
      </c>
      <c r="C409" s="74">
        <v>941.53</v>
      </c>
      <c r="D409" s="2">
        <v>45333</v>
      </c>
      <c r="E409" s="51">
        <v>908.87300000000005</v>
      </c>
    </row>
    <row r="410" spans="1:5" ht="15.75" x14ac:dyDescent="0.2">
      <c r="A410" s="74">
        <v>3045730461</v>
      </c>
      <c r="B410" s="74">
        <v>398843.511</v>
      </c>
      <c r="C410" s="74">
        <v>941.53</v>
      </c>
      <c r="D410" s="2">
        <v>45334</v>
      </c>
      <c r="E410" s="51">
        <v>908.93100000000004</v>
      </c>
    </row>
    <row r="411" spans="1:5" ht="15.75" x14ac:dyDescent="0.2">
      <c r="A411" s="74">
        <v>3045730461</v>
      </c>
      <c r="B411" s="74">
        <v>398843.511</v>
      </c>
      <c r="C411" s="74">
        <v>941.53</v>
      </c>
      <c r="D411" s="2">
        <v>45335</v>
      </c>
      <c r="E411" s="51">
        <v>908.94899999999996</v>
      </c>
    </row>
    <row r="412" spans="1:5" ht="15.75" x14ac:dyDescent="0.2">
      <c r="A412" s="74">
        <v>3045730461</v>
      </c>
      <c r="B412" s="74">
        <v>398843.511</v>
      </c>
      <c r="C412" s="74">
        <v>941.53</v>
      </c>
      <c r="D412" s="2">
        <v>45336</v>
      </c>
      <c r="E412" s="52">
        <v>908.92499999999995</v>
      </c>
    </row>
    <row r="413" spans="1:5" ht="15.75" x14ac:dyDescent="0.2">
      <c r="A413" s="74">
        <v>3045730461</v>
      </c>
      <c r="B413" s="74">
        <v>398843.511</v>
      </c>
      <c r="C413" s="74">
        <v>941.53</v>
      </c>
      <c r="D413" s="2">
        <v>45337</v>
      </c>
      <c r="E413" s="63"/>
    </row>
    <row r="414" spans="1:5" ht="15.75" x14ac:dyDescent="0.2">
      <c r="A414" s="74">
        <v>3045730461</v>
      </c>
      <c r="B414" s="74">
        <v>398843.511</v>
      </c>
      <c r="C414" s="74">
        <v>941.53</v>
      </c>
      <c r="D414" s="2">
        <v>45338</v>
      </c>
      <c r="E414" s="63"/>
    </row>
    <row r="415" spans="1:5" ht="15.75" x14ac:dyDescent="0.2">
      <c r="A415" s="74">
        <v>3045730461</v>
      </c>
      <c r="B415" s="74">
        <v>398843.511</v>
      </c>
      <c r="C415" s="74">
        <v>941.53</v>
      </c>
      <c r="D415" s="2">
        <v>45339</v>
      </c>
      <c r="E415" s="63"/>
    </row>
    <row r="416" spans="1:5" ht="15.75" x14ac:dyDescent="0.2">
      <c r="A416" s="74">
        <v>3045730461</v>
      </c>
      <c r="B416" s="74">
        <v>398843.511</v>
      </c>
      <c r="C416" s="74">
        <v>941.53</v>
      </c>
      <c r="D416" s="2">
        <v>45340</v>
      </c>
      <c r="E416" s="63"/>
    </row>
    <row r="417" spans="1:5" ht="15.75" x14ac:dyDescent="0.2">
      <c r="A417" s="74">
        <v>3045730461</v>
      </c>
      <c r="B417" s="74">
        <v>398843.511</v>
      </c>
      <c r="C417" s="74">
        <v>941.53</v>
      </c>
      <c r="D417" s="2">
        <v>45341</v>
      </c>
      <c r="E417" s="51">
        <v>908.64499999999998</v>
      </c>
    </row>
    <row r="418" spans="1:5" ht="15.75" x14ac:dyDescent="0.2">
      <c r="A418" s="74">
        <v>3045730461</v>
      </c>
      <c r="B418" s="74">
        <v>398843.511</v>
      </c>
      <c r="C418" s="74">
        <v>941.53</v>
      </c>
      <c r="D418" s="2">
        <v>45342</v>
      </c>
      <c r="E418" s="51">
        <v>908.54700000000003</v>
      </c>
    </row>
    <row r="419" spans="1:5" ht="15.75" x14ac:dyDescent="0.2">
      <c r="A419" s="74">
        <v>3045730461</v>
      </c>
      <c r="B419" s="74">
        <v>398843.511</v>
      </c>
      <c r="C419" s="74">
        <v>941.53</v>
      </c>
      <c r="D419" s="2">
        <v>45343</v>
      </c>
      <c r="E419" s="51">
        <v>908.07299999999998</v>
      </c>
    </row>
    <row r="420" spans="1:5" ht="15.75" x14ac:dyDescent="0.2">
      <c r="A420" s="74">
        <v>3045730461</v>
      </c>
      <c r="B420" s="74">
        <v>398843.511</v>
      </c>
      <c r="C420" s="74">
        <v>941.53</v>
      </c>
      <c r="D420" s="2">
        <v>45344</v>
      </c>
      <c r="E420" s="51">
        <v>907.71100000000001</v>
      </c>
    </row>
    <row r="421" spans="1:5" ht="15.75" x14ac:dyDescent="0.2">
      <c r="A421" s="74">
        <v>3045730461</v>
      </c>
      <c r="B421" s="74">
        <v>398843.511</v>
      </c>
      <c r="C421" s="74">
        <v>941.53</v>
      </c>
      <c r="D421" s="2">
        <v>45345</v>
      </c>
      <c r="E421" s="51">
        <v>908.01300000000003</v>
      </c>
    </row>
    <row r="422" spans="1:5" ht="15.75" x14ac:dyDescent="0.2">
      <c r="A422" s="74">
        <v>3045730461</v>
      </c>
      <c r="B422" s="74">
        <v>398843.511</v>
      </c>
      <c r="C422" s="74">
        <v>941.53</v>
      </c>
      <c r="D422" s="2">
        <v>45346</v>
      </c>
      <c r="E422" s="51">
        <v>907.98800000000006</v>
      </c>
    </row>
    <row r="423" spans="1:5" ht="15.75" x14ac:dyDescent="0.2">
      <c r="A423" s="74">
        <v>3045730461</v>
      </c>
      <c r="B423" s="74">
        <v>398843.511</v>
      </c>
      <c r="C423" s="74">
        <v>941.53</v>
      </c>
      <c r="D423" s="2">
        <v>45347</v>
      </c>
      <c r="E423" s="51">
        <v>907.96400000000006</v>
      </c>
    </row>
    <row r="424" spans="1:5" ht="15.75" x14ac:dyDescent="0.2">
      <c r="A424" s="74">
        <v>3045730461</v>
      </c>
      <c r="B424" s="74">
        <v>398843.511</v>
      </c>
      <c r="C424" s="74">
        <v>941.53</v>
      </c>
      <c r="D424" s="2">
        <v>45348</v>
      </c>
      <c r="E424" s="51">
        <v>907.83799999999997</v>
      </c>
    </row>
    <row r="425" spans="1:5" ht="15.75" x14ac:dyDescent="0.2">
      <c r="A425" s="74">
        <v>3045730461</v>
      </c>
      <c r="B425" s="74">
        <v>398843.511</v>
      </c>
      <c r="C425" s="74">
        <v>941.53</v>
      </c>
      <c r="D425" s="2">
        <v>45349</v>
      </c>
      <c r="E425" s="51">
        <v>908.00199999999995</v>
      </c>
    </row>
    <row r="426" spans="1:5" ht="15.75" x14ac:dyDescent="0.2">
      <c r="A426" s="74">
        <v>3045730461</v>
      </c>
      <c r="B426" s="74">
        <v>398843.511</v>
      </c>
      <c r="C426" s="74">
        <v>941.53</v>
      </c>
      <c r="D426" s="2">
        <v>45350</v>
      </c>
      <c r="E426" s="51">
        <v>908.07399999999996</v>
      </c>
    </row>
    <row r="427" spans="1:5" ht="15.75" x14ac:dyDescent="0.2">
      <c r="A427" s="74">
        <v>3045730461</v>
      </c>
      <c r="B427" s="74">
        <v>398843.511</v>
      </c>
      <c r="C427" s="74">
        <v>941.53</v>
      </c>
      <c r="D427" s="2">
        <v>45351</v>
      </c>
      <c r="E427" s="51">
        <v>908.13699999999994</v>
      </c>
    </row>
    <row r="428" spans="1:5" ht="15.75" x14ac:dyDescent="0.2">
      <c r="A428" s="74">
        <v>3045730461</v>
      </c>
      <c r="B428" s="74">
        <v>398843.511</v>
      </c>
      <c r="C428" s="74">
        <v>941.53</v>
      </c>
      <c r="D428" s="2">
        <v>45352</v>
      </c>
      <c r="E428" s="51">
        <v>908.23500000000001</v>
      </c>
    </row>
    <row r="429" spans="1:5" ht="15.75" x14ac:dyDescent="0.2">
      <c r="A429" s="74">
        <v>3045730461</v>
      </c>
      <c r="B429" s="74">
        <v>398843.511</v>
      </c>
      <c r="C429" s="74">
        <v>941.53</v>
      </c>
      <c r="D429" s="2">
        <v>45353</v>
      </c>
      <c r="E429" s="51">
        <v>908.13699999999994</v>
      </c>
    </row>
    <row r="430" spans="1:5" ht="15.75" x14ac:dyDescent="0.2">
      <c r="A430" s="74">
        <v>3045730461</v>
      </c>
      <c r="B430" s="74">
        <v>398843.511</v>
      </c>
      <c r="C430" s="74">
        <v>941.53</v>
      </c>
      <c r="D430" s="2">
        <v>45354</v>
      </c>
      <c r="E430" s="51">
        <v>908.23500000000001</v>
      </c>
    </row>
    <row r="431" spans="1:5" ht="15.75" x14ac:dyDescent="0.2">
      <c r="A431" s="74">
        <v>3045730461</v>
      </c>
      <c r="B431" s="74">
        <v>398843.511</v>
      </c>
      <c r="C431" s="74">
        <v>941.53</v>
      </c>
      <c r="D431" s="2">
        <v>45355</v>
      </c>
      <c r="E431" s="51">
        <v>908.28099999999995</v>
      </c>
    </row>
    <row r="432" spans="1:5" ht="15.75" x14ac:dyDescent="0.2">
      <c r="A432" s="74">
        <v>3045730461</v>
      </c>
      <c r="B432" s="74">
        <v>398843.511</v>
      </c>
      <c r="C432" s="74">
        <v>941.53</v>
      </c>
      <c r="D432" s="2">
        <v>45356</v>
      </c>
      <c r="E432" s="51">
        <v>908.29499999999996</v>
      </c>
    </row>
    <row r="433" spans="1:5" ht="15.75" x14ac:dyDescent="0.2">
      <c r="A433" s="74">
        <v>3045730461</v>
      </c>
      <c r="B433" s="74">
        <v>398843.511</v>
      </c>
      <c r="C433" s="74">
        <v>941.53</v>
      </c>
      <c r="D433" s="2">
        <v>45357</v>
      </c>
      <c r="E433" s="51">
        <v>908.24900000000002</v>
      </c>
    </row>
    <row r="434" spans="1:5" ht="15.75" x14ac:dyDescent="0.2">
      <c r="A434" s="74">
        <v>3045730461</v>
      </c>
      <c r="B434" s="74">
        <v>398843.511</v>
      </c>
      <c r="C434" s="74">
        <v>941.53</v>
      </c>
      <c r="D434" s="2">
        <v>45358</v>
      </c>
      <c r="E434" s="51">
        <v>908.23299999999995</v>
      </c>
    </row>
    <row r="435" spans="1:5" ht="15.75" x14ac:dyDescent="0.2">
      <c r="A435" s="74">
        <v>3045730461</v>
      </c>
      <c r="B435" s="74">
        <v>398843.511</v>
      </c>
      <c r="C435" s="74">
        <v>941.53</v>
      </c>
      <c r="D435" s="2">
        <v>45359</v>
      </c>
      <c r="E435" s="51">
        <v>908.31500000000005</v>
      </c>
    </row>
    <row r="436" spans="1:5" ht="15.75" x14ac:dyDescent="0.2">
      <c r="A436" s="74">
        <v>3045730461</v>
      </c>
      <c r="B436" s="74">
        <v>398843.511</v>
      </c>
      <c r="C436" s="74">
        <v>941.53</v>
      </c>
      <c r="D436" s="2">
        <v>45360</v>
      </c>
      <c r="E436" s="51">
        <v>908.39499999999998</v>
      </c>
    </row>
    <row r="437" spans="1:5" ht="15.75" x14ac:dyDescent="0.2">
      <c r="A437" s="74">
        <v>3045730461</v>
      </c>
      <c r="B437" s="74">
        <v>398843.511</v>
      </c>
      <c r="C437" s="74">
        <v>941.53</v>
      </c>
      <c r="D437" s="2">
        <v>45361</v>
      </c>
      <c r="E437" s="51">
        <v>908.44100000000003</v>
      </c>
    </row>
    <row r="438" spans="1:5" ht="15.75" x14ac:dyDescent="0.2">
      <c r="A438" s="74">
        <v>3045730461</v>
      </c>
      <c r="B438" s="74">
        <v>398843.511</v>
      </c>
      <c r="C438" s="74">
        <v>941.53</v>
      </c>
      <c r="D438" s="2">
        <v>45362</v>
      </c>
      <c r="E438" s="51">
        <v>908.47699999999998</v>
      </c>
    </row>
    <row r="439" spans="1:5" ht="15.75" x14ac:dyDescent="0.2">
      <c r="A439" s="74">
        <v>3045730461</v>
      </c>
      <c r="B439" s="74">
        <v>398843.511</v>
      </c>
      <c r="C439" s="74">
        <v>941.53</v>
      </c>
      <c r="D439" s="2">
        <v>45363</v>
      </c>
      <c r="E439" s="51">
        <v>908.553</v>
      </c>
    </row>
    <row r="440" spans="1:5" ht="15.75" x14ac:dyDescent="0.2">
      <c r="A440" s="74">
        <v>3045730461</v>
      </c>
      <c r="B440" s="74">
        <v>398843.511</v>
      </c>
      <c r="C440" s="74">
        <v>941.53</v>
      </c>
      <c r="D440" s="2">
        <v>45364</v>
      </c>
      <c r="E440" s="51">
        <v>908.49699999999996</v>
      </c>
    </row>
    <row r="441" spans="1:5" ht="15.75" x14ac:dyDescent="0.2">
      <c r="A441" s="74">
        <v>3045730461</v>
      </c>
      <c r="B441" s="74">
        <v>398843.511</v>
      </c>
      <c r="C441" s="74">
        <v>941.53</v>
      </c>
      <c r="D441" s="2">
        <v>45365</v>
      </c>
      <c r="E441" s="51">
        <v>908.47199999999998</v>
      </c>
    </row>
    <row r="442" spans="1:5" ht="15.75" x14ac:dyDescent="0.2">
      <c r="A442" s="74">
        <v>3045730461</v>
      </c>
      <c r="B442" s="74">
        <v>398843.511</v>
      </c>
      <c r="C442" s="74">
        <v>941.53</v>
      </c>
      <c r="D442" s="2">
        <v>45366</v>
      </c>
      <c r="E442" s="51">
        <v>908.46299999999997</v>
      </c>
    </row>
    <row r="443" spans="1:5" ht="15.75" x14ac:dyDescent="0.2">
      <c r="A443" s="74">
        <v>3045730461</v>
      </c>
      <c r="B443" s="74">
        <v>398843.511</v>
      </c>
      <c r="C443" s="74">
        <v>941.53</v>
      </c>
      <c r="D443" s="2">
        <v>45367</v>
      </c>
      <c r="E443" s="51">
        <v>908.37800000000004</v>
      </c>
    </row>
    <row r="444" spans="1:5" ht="15.75" x14ac:dyDescent="0.2">
      <c r="A444" s="74">
        <v>3045730461</v>
      </c>
      <c r="B444" s="74">
        <v>398843.511</v>
      </c>
      <c r="C444" s="74">
        <v>941.53</v>
      </c>
      <c r="D444" s="2">
        <v>45368</v>
      </c>
      <c r="E444" s="51">
        <v>908.37199999999996</v>
      </c>
    </row>
    <row r="445" spans="1:5" ht="15.75" x14ac:dyDescent="0.2">
      <c r="A445" s="74">
        <v>3045730461</v>
      </c>
      <c r="B445" s="74">
        <v>398843.511</v>
      </c>
      <c r="C445" s="74">
        <v>941.53</v>
      </c>
      <c r="D445" s="2">
        <v>45369</v>
      </c>
      <c r="E445" s="51">
        <v>908.322</v>
      </c>
    </row>
    <row r="446" spans="1:5" ht="15.75" x14ac:dyDescent="0.2">
      <c r="A446" s="74">
        <v>3045730461</v>
      </c>
      <c r="B446" s="74">
        <v>398843.511</v>
      </c>
      <c r="C446" s="74">
        <v>941.53</v>
      </c>
      <c r="D446" s="2">
        <v>45370</v>
      </c>
      <c r="E446" s="51">
        <v>908.553</v>
      </c>
    </row>
    <row r="447" spans="1:5" ht="15.75" x14ac:dyDescent="0.2">
      <c r="A447" s="74">
        <v>3045730461</v>
      </c>
      <c r="B447" s="74">
        <v>398843.511</v>
      </c>
      <c r="C447" s="74">
        <v>941.53</v>
      </c>
      <c r="D447" s="2">
        <v>45371</v>
      </c>
      <c r="E447" s="51">
        <v>908.55200000000002</v>
      </c>
    </row>
    <row r="448" spans="1:5" ht="15.75" x14ac:dyDescent="0.2">
      <c r="A448" s="74">
        <v>3045730461</v>
      </c>
      <c r="B448" s="74">
        <v>398843.511</v>
      </c>
      <c r="C448" s="74">
        <v>941.53</v>
      </c>
      <c r="D448" s="2">
        <v>45372</v>
      </c>
      <c r="E448" s="51">
        <v>908.56899999999996</v>
      </c>
    </row>
    <row r="449" spans="1:5" ht="15.75" x14ac:dyDescent="0.2">
      <c r="A449" s="74">
        <v>3045730461</v>
      </c>
      <c r="B449" s="74">
        <v>398843.511</v>
      </c>
      <c r="C449" s="74">
        <v>941.53</v>
      </c>
      <c r="D449" s="2">
        <v>45373</v>
      </c>
      <c r="E449" s="51">
        <v>908.56200000000001</v>
      </c>
    </row>
    <row r="450" spans="1:5" ht="15.75" x14ac:dyDescent="0.2">
      <c r="A450" s="74">
        <v>3045730461</v>
      </c>
      <c r="B450" s="74">
        <v>398843.511</v>
      </c>
      <c r="C450" s="74">
        <v>941.53</v>
      </c>
      <c r="D450" s="2">
        <v>45374</v>
      </c>
      <c r="E450" s="51">
        <v>908.49599999999998</v>
      </c>
    </row>
    <row r="451" spans="1:5" ht="15.75" x14ac:dyDescent="0.2">
      <c r="A451" s="74">
        <v>3045730461</v>
      </c>
      <c r="B451" s="74">
        <v>398843.511</v>
      </c>
      <c r="C451" s="74">
        <v>941.53</v>
      </c>
      <c r="D451" s="2">
        <v>45375</v>
      </c>
      <c r="E451" s="51">
        <v>908.423</v>
      </c>
    </row>
    <row r="452" spans="1:5" ht="15.75" x14ac:dyDescent="0.2">
      <c r="A452" s="74">
        <v>3045730461</v>
      </c>
      <c r="B452" s="74">
        <v>398843.511</v>
      </c>
      <c r="C452" s="74">
        <v>941.53</v>
      </c>
      <c r="D452" s="2">
        <v>45376</v>
      </c>
      <c r="E452" s="51">
        <v>908.31600000000003</v>
      </c>
    </row>
    <row r="453" spans="1:5" ht="15.75" x14ac:dyDescent="0.2">
      <c r="A453" s="74">
        <v>3045730461</v>
      </c>
      <c r="B453" s="74">
        <v>398843.511</v>
      </c>
      <c r="C453" s="74">
        <v>941.53</v>
      </c>
      <c r="D453" s="2">
        <v>45377</v>
      </c>
      <c r="E453" s="51">
        <v>908.28800000000001</v>
      </c>
    </row>
    <row r="454" spans="1:5" ht="15.75" x14ac:dyDescent="0.2">
      <c r="A454" s="74">
        <v>3045730461</v>
      </c>
      <c r="B454" s="74">
        <v>398843.511</v>
      </c>
      <c r="C454" s="74">
        <v>941.53</v>
      </c>
      <c r="D454" s="2">
        <v>45378</v>
      </c>
      <c r="E454" s="51">
        <v>908.28300000000002</v>
      </c>
    </row>
    <row r="455" spans="1:5" ht="15.75" x14ac:dyDescent="0.2">
      <c r="A455" s="74">
        <v>3045730461</v>
      </c>
      <c r="B455" s="74">
        <v>398843.511</v>
      </c>
      <c r="C455" s="74">
        <v>941.53</v>
      </c>
      <c r="D455" s="2">
        <v>45379</v>
      </c>
      <c r="E455" s="51">
        <v>908.23900000000003</v>
      </c>
    </row>
    <row r="456" spans="1:5" ht="15.75" x14ac:dyDescent="0.2">
      <c r="A456" s="74">
        <v>3045730461</v>
      </c>
      <c r="B456" s="74">
        <v>398843.511</v>
      </c>
      <c r="C456" s="74">
        <v>941.53</v>
      </c>
      <c r="D456" s="2">
        <v>45380</v>
      </c>
      <c r="E456" s="51">
        <v>908.26700000000005</v>
      </c>
    </row>
    <row r="457" spans="1:5" ht="15.75" x14ac:dyDescent="0.2">
      <c r="A457" s="74">
        <v>3045730461</v>
      </c>
      <c r="B457" s="74">
        <v>398843.511</v>
      </c>
      <c r="C457" s="74">
        <v>941.53</v>
      </c>
      <c r="D457" s="2">
        <v>45381</v>
      </c>
      <c r="E457" s="51">
        <v>908.22</v>
      </c>
    </row>
    <row r="458" spans="1:5" ht="15.75" x14ac:dyDescent="0.2">
      <c r="A458" s="74">
        <v>3045730461</v>
      </c>
      <c r="B458" s="74">
        <v>398843.511</v>
      </c>
      <c r="C458" s="74">
        <v>941.53</v>
      </c>
      <c r="D458" s="2">
        <v>45382</v>
      </c>
      <c r="E458" s="51">
        <v>908.22</v>
      </c>
    </row>
    <row r="459" spans="1:5" ht="15.75" x14ac:dyDescent="0.2">
      <c r="A459" s="74">
        <v>3045730461</v>
      </c>
      <c r="B459" s="74">
        <v>398843.511</v>
      </c>
      <c r="C459" s="74">
        <v>941.53</v>
      </c>
      <c r="D459" s="2">
        <v>45383</v>
      </c>
      <c r="E459" s="51">
        <v>908.245</v>
      </c>
    </row>
    <row r="460" spans="1:5" ht="15.75" x14ac:dyDescent="0.2">
      <c r="A460" s="74">
        <v>3045730461</v>
      </c>
      <c r="B460" s="74">
        <v>398843.511</v>
      </c>
      <c r="C460" s="74">
        <v>941.53</v>
      </c>
      <c r="D460" s="2">
        <v>45384</v>
      </c>
      <c r="E460" s="51">
        <v>908.20399999999995</v>
      </c>
    </row>
    <row r="461" spans="1:5" ht="15.75" x14ac:dyDescent="0.2">
      <c r="A461" s="74">
        <v>3045730461</v>
      </c>
      <c r="B461" s="74">
        <v>398843.511</v>
      </c>
      <c r="C461" s="74">
        <v>941.53</v>
      </c>
      <c r="D461" s="2">
        <v>45385</v>
      </c>
      <c r="E461" s="51">
        <v>908.16800000000001</v>
      </c>
    </row>
    <row r="462" spans="1:5" ht="15.75" x14ac:dyDescent="0.2">
      <c r="A462" s="74">
        <v>3045730461</v>
      </c>
      <c r="B462" s="74">
        <v>398843.511</v>
      </c>
      <c r="C462" s="74">
        <v>941.53</v>
      </c>
      <c r="D462" s="2">
        <v>45386</v>
      </c>
      <c r="E462" s="51">
        <v>908.14300000000003</v>
      </c>
    </row>
    <row r="463" spans="1:5" ht="15.75" x14ac:dyDescent="0.2">
      <c r="A463" s="74">
        <v>3045730461</v>
      </c>
      <c r="B463" s="74">
        <v>398843.511</v>
      </c>
      <c r="C463" s="74">
        <v>941.53</v>
      </c>
      <c r="D463" s="2">
        <v>45387</v>
      </c>
      <c r="E463" s="51">
        <v>908.12800000000004</v>
      </c>
    </row>
    <row r="464" spans="1:5" ht="15.75" x14ac:dyDescent="0.2">
      <c r="A464" s="74">
        <v>3045730461</v>
      </c>
      <c r="B464" s="74">
        <v>398843.511</v>
      </c>
      <c r="C464" s="74">
        <v>941.53</v>
      </c>
      <c r="D464" s="2">
        <v>45388</v>
      </c>
      <c r="E464" s="51">
        <v>908.10699999999997</v>
      </c>
    </row>
    <row r="465" spans="1:5" ht="15.75" x14ac:dyDescent="0.2">
      <c r="A465" s="74">
        <v>3045730461</v>
      </c>
      <c r="B465" s="74">
        <v>398843.511</v>
      </c>
      <c r="C465" s="74">
        <v>941.53</v>
      </c>
      <c r="D465" s="2">
        <v>45389</v>
      </c>
      <c r="E465" s="51">
        <v>908.346</v>
      </c>
    </row>
    <row r="466" spans="1:5" ht="15.75" x14ac:dyDescent="0.2">
      <c r="A466" s="74">
        <v>3045730461</v>
      </c>
      <c r="B466" s="74">
        <v>398843.511</v>
      </c>
      <c r="C466" s="74">
        <v>941.53</v>
      </c>
      <c r="D466" s="2">
        <v>45390</v>
      </c>
      <c r="E466" s="51">
        <v>908.51900000000001</v>
      </c>
    </row>
    <row r="467" spans="1:5" ht="15.75" x14ac:dyDescent="0.2">
      <c r="A467" s="74">
        <v>3045730461</v>
      </c>
      <c r="B467" s="74">
        <v>398843.511</v>
      </c>
      <c r="C467" s="74">
        <v>941.53</v>
      </c>
      <c r="D467" s="2">
        <v>45391</v>
      </c>
      <c r="E467" s="51">
        <v>908.49599999999998</v>
      </c>
    </row>
    <row r="468" spans="1:5" ht="15.75" x14ac:dyDescent="0.2">
      <c r="A468" s="74">
        <v>3045730461</v>
      </c>
      <c r="B468" s="74">
        <v>398843.511</v>
      </c>
      <c r="C468" s="74">
        <v>941.53</v>
      </c>
      <c r="D468" s="2">
        <v>45392</v>
      </c>
      <c r="E468" s="51">
        <v>908.49599999999998</v>
      </c>
    </row>
    <row r="469" spans="1:5" ht="15.75" x14ac:dyDescent="0.2">
      <c r="A469" s="74">
        <v>3045730461</v>
      </c>
      <c r="B469" s="74">
        <v>398843.511</v>
      </c>
      <c r="C469" s="74">
        <v>941.53</v>
      </c>
      <c r="D469" s="2">
        <v>45393</v>
      </c>
      <c r="E469" s="51">
        <v>908.46</v>
      </c>
    </row>
    <row r="470" spans="1:5" ht="15.75" x14ac:dyDescent="0.2">
      <c r="A470" s="74">
        <v>3045730461</v>
      </c>
      <c r="B470" s="74">
        <v>398843.511</v>
      </c>
      <c r="C470" s="74">
        <v>941.53</v>
      </c>
      <c r="D470" s="2">
        <v>45394</v>
      </c>
      <c r="E470" s="51">
        <v>908.428</v>
      </c>
    </row>
    <row r="471" spans="1:5" ht="15.75" x14ac:dyDescent="0.2">
      <c r="A471" s="74">
        <v>3045730461</v>
      </c>
      <c r="B471" s="74">
        <v>398843.511</v>
      </c>
      <c r="C471" s="74">
        <v>941.53</v>
      </c>
      <c r="D471" s="2">
        <v>45395</v>
      </c>
      <c r="E471" s="51">
        <v>908.41</v>
      </c>
    </row>
    <row r="472" spans="1:5" ht="15.75" x14ac:dyDescent="0.2">
      <c r="A472" s="74">
        <v>3045730461</v>
      </c>
      <c r="B472" s="74">
        <v>398843.511</v>
      </c>
      <c r="C472" s="74">
        <v>941.53</v>
      </c>
      <c r="D472" s="2">
        <v>45396</v>
      </c>
      <c r="E472" s="51">
        <v>908.29499999999996</v>
      </c>
    </row>
    <row r="473" spans="1:5" ht="15.75" x14ac:dyDescent="0.2">
      <c r="A473" s="74">
        <v>3045730461</v>
      </c>
      <c r="B473" s="74">
        <v>398843.511</v>
      </c>
      <c r="C473" s="74">
        <v>941.53</v>
      </c>
      <c r="D473" s="2">
        <v>45397</v>
      </c>
      <c r="E473" s="51">
        <v>908.25900000000001</v>
      </c>
    </row>
    <row r="474" spans="1:5" ht="15.75" x14ac:dyDescent="0.2">
      <c r="A474" s="74">
        <v>3045730461</v>
      </c>
      <c r="B474" s="74">
        <v>398843.511</v>
      </c>
      <c r="C474" s="74">
        <v>941.53</v>
      </c>
      <c r="D474" s="2">
        <v>45398</v>
      </c>
      <c r="E474" s="51">
        <v>908.19899999999996</v>
      </c>
    </row>
    <row r="475" spans="1:5" ht="15.75" x14ac:dyDescent="0.2">
      <c r="A475" s="74">
        <v>3045730461</v>
      </c>
      <c r="B475" s="74">
        <v>398843.511</v>
      </c>
      <c r="C475" s="74">
        <v>941.53</v>
      </c>
      <c r="D475" s="2">
        <v>45399</v>
      </c>
      <c r="E475" s="51">
        <v>908.12400000000002</v>
      </c>
    </row>
    <row r="476" spans="1:5" ht="15.75" x14ac:dyDescent="0.2">
      <c r="A476" s="74">
        <v>3045730461</v>
      </c>
      <c r="B476" s="74">
        <v>398843.511</v>
      </c>
      <c r="C476" s="74">
        <v>941.53</v>
      </c>
      <c r="D476" s="2">
        <v>45400</v>
      </c>
      <c r="E476" s="51">
        <v>908.12400000000002</v>
      </c>
    </row>
    <row r="477" spans="1:5" ht="15.75" x14ac:dyDescent="0.2">
      <c r="A477" s="74">
        <v>3045730461</v>
      </c>
      <c r="B477" s="74">
        <v>398843.511</v>
      </c>
      <c r="C477" s="74">
        <v>941.53</v>
      </c>
      <c r="D477" s="2">
        <v>45401</v>
      </c>
      <c r="E477" s="51">
        <v>908.11300000000006</v>
      </c>
    </row>
    <row r="478" spans="1:5" ht="15.75" x14ac:dyDescent="0.2">
      <c r="A478" s="74">
        <v>3045730461</v>
      </c>
      <c r="B478" s="74">
        <v>398843.511</v>
      </c>
      <c r="C478" s="74">
        <v>941.53</v>
      </c>
      <c r="D478" s="2">
        <v>45402</v>
      </c>
      <c r="E478" s="51">
        <v>908.101</v>
      </c>
    </row>
    <row r="479" spans="1:5" ht="15.75" x14ac:dyDescent="0.2">
      <c r="A479" s="74">
        <v>3045730461</v>
      </c>
      <c r="B479" s="74">
        <v>398843.511</v>
      </c>
      <c r="C479" s="74">
        <v>941.53</v>
      </c>
      <c r="D479" s="2">
        <v>45403</v>
      </c>
      <c r="E479" s="51">
        <v>908.18799999999999</v>
      </c>
    </row>
    <row r="480" spans="1:5" ht="15.75" x14ac:dyDescent="0.2">
      <c r="A480" s="74">
        <v>3045730461</v>
      </c>
      <c r="B480" s="74">
        <v>398843.511</v>
      </c>
      <c r="C480" s="74">
        <v>941.53</v>
      </c>
      <c r="D480" s="2">
        <v>45404</v>
      </c>
      <c r="E480" s="51">
        <v>908.24300000000005</v>
      </c>
    </row>
    <row r="481" spans="1:5" ht="15.75" x14ac:dyDescent="0.2">
      <c r="A481" s="74">
        <v>3045730461</v>
      </c>
      <c r="B481" s="74">
        <v>398843.511</v>
      </c>
      <c r="C481" s="74">
        <v>941.53</v>
      </c>
      <c r="D481" s="2">
        <v>45405</v>
      </c>
      <c r="E481" s="51">
        <v>908.21299999999997</v>
      </c>
    </row>
    <row r="482" spans="1:5" ht="15.75" x14ac:dyDescent="0.2">
      <c r="A482" s="74">
        <v>3045730461</v>
      </c>
      <c r="B482" s="74">
        <v>398843.511</v>
      </c>
      <c r="C482" s="74">
        <v>941.53</v>
      </c>
      <c r="D482" s="2">
        <v>45406</v>
      </c>
      <c r="E482" s="51">
        <v>908.42399999999998</v>
      </c>
    </row>
    <row r="483" spans="1:5" ht="15.75" x14ac:dyDescent="0.2">
      <c r="A483" s="74">
        <v>3045730461</v>
      </c>
      <c r="B483" s="74">
        <v>398843.511</v>
      </c>
      <c r="C483" s="74">
        <v>941.53</v>
      </c>
      <c r="D483" s="2">
        <v>45407</v>
      </c>
      <c r="E483" s="51">
        <v>908.51800000000003</v>
      </c>
    </row>
    <row r="484" spans="1:5" ht="15.75" x14ac:dyDescent="0.2">
      <c r="A484" s="74">
        <v>3045730461</v>
      </c>
      <c r="B484" s="74">
        <v>398843.511</v>
      </c>
      <c r="C484" s="74">
        <v>941.53</v>
      </c>
      <c r="D484" s="2">
        <v>45408</v>
      </c>
      <c r="E484" s="51">
        <v>908.57600000000002</v>
      </c>
    </row>
    <row r="485" spans="1:5" ht="15.75" x14ac:dyDescent="0.2">
      <c r="A485" s="74">
        <v>3045730461</v>
      </c>
      <c r="B485" s="74">
        <v>398843.511</v>
      </c>
      <c r="C485" s="74">
        <v>941.53</v>
      </c>
      <c r="D485" s="2">
        <v>45409</v>
      </c>
      <c r="E485" s="51">
        <v>908.53399999999999</v>
      </c>
    </row>
    <row r="486" spans="1:5" ht="15.75" x14ac:dyDescent="0.2">
      <c r="A486" s="74">
        <v>3045730461</v>
      </c>
      <c r="B486" s="74">
        <v>398843.511</v>
      </c>
      <c r="C486" s="74">
        <v>941.53</v>
      </c>
      <c r="D486" s="2">
        <v>45410</v>
      </c>
      <c r="E486" s="51">
        <v>908.45699999999999</v>
      </c>
    </row>
    <row r="487" spans="1:5" ht="15.75" x14ac:dyDescent="0.2">
      <c r="A487" s="74">
        <v>3045730461</v>
      </c>
      <c r="B487" s="74">
        <v>398843.511</v>
      </c>
      <c r="C487" s="74">
        <v>941.53</v>
      </c>
      <c r="D487" s="2">
        <v>45411</v>
      </c>
      <c r="E487" s="51">
        <v>908.41300000000001</v>
      </c>
    </row>
    <row r="488" spans="1:5" ht="15.75" x14ac:dyDescent="0.2">
      <c r="A488" s="74">
        <v>3045730461</v>
      </c>
      <c r="B488" s="74">
        <v>398843.511</v>
      </c>
      <c r="C488" s="74">
        <v>941.53</v>
      </c>
      <c r="D488" s="2">
        <v>45412</v>
      </c>
      <c r="E488" s="51">
        <v>908.29899999999998</v>
      </c>
    </row>
    <row r="489" spans="1:5" ht="15.75" x14ac:dyDescent="0.2">
      <c r="A489" s="74">
        <v>3045730461</v>
      </c>
      <c r="B489" s="74">
        <v>398843.511</v>
      </c>
      <c r="C489" s="74">
        <v>941.53</v>
      </c>
      <c r="D489" s="2">
        <v>45413</v>
      </c>
      <c r="E489" s="51">
        <v>908.34900000000005</v>
      </c>
    </row>
    <row r="490" spans="1:5" ht="15.75" x14ac:dyDescent="0.2">
      <c r="A490" s="74">
        <v>3045730461</v>
      </c>
      <c r="B490" s="74">
        <v>398843.511</v>
      </c>
      <c r="C490" s="74">
        <v>941.53</v>
      </c>
      <c r="D490" s="2">
        <v>45414</v>
      </c>
      <c r="E490" s="51">
        <v>908.53300000000002</v>
      </c>
    </row>
    <row r="491" spans="1:5" ht="15.75" x14ac:dyDescent="0.2">
      <c r="A491" s="74">
        <v>3045730461</v>
      </c>
      <c r="B491" s="74">
        <v>398843.511</v>
      </c>
      <c r="C491" s="74">
        <v>941.53</v>
      </c>
      <c r="D491" s="2">
        <v>45415</v>
      </c>
      <c r="E491" s="51">
        <v>908.55700000000002</v>
      </c>
    </row>
    <row r="492" spans="1:5" ht="15.75" x14ac:dyDescent="0.2">
      <c r="A492" s="74">
        <v>3045730461</v>
      </c>
      <c r="B492" s="74">
        <v>398843.511</v>
      </c>
      <c r="C492" s="74">
        <v>941.53</v>
      </c>
      <c r="D492" s="2">
        <v>45416</v>
      </c>
      <c r="E492" s="51">
        <v>908.59299999999996</v>
      </c>
    </row>
    <row r="493" spans="1:5" ht="15.75" x14ac:dyDescent="0.2">
      <c r="A493" s="74">
        <v>3045730461</v>
      </c>
      <c r="B493" s="74">
        <v>398843.511</v>
      </c>
      <c r="C493" s="74">
        <v>941.53</v>
      </c>
      <c r="D493" s="2">
        <v>45417</v>
      </c>
      <c r="E493" s="51">
        <v>908.94299999999998</v>
      </c>
    </row>
    <row r="494" spans="1:5" ht="15.75" x14ac:dyDescent="0.2">
      <c r="A494" s="74">
        <v>3045730461</v>
      </c>
      <c r="B494" s="74">
        <v>398843.511</v>
      </c>
      <c r="C494" s="74">
        <v>941.53</v>
      </c>
      <c r="D494" s="2">
        <v>45418</v>
      </c>
      <c r="E494" s="51">
        <v>908.85500000000002</v>
      </c>
    </row>
    <row r="495" spans="1:5" ht="15.75" x14ac:dyDescent="0.2">
      <c r="A495" s="74">
        <v>3045730461</v>
      </c>
      <c r="B495" s="74">
        <v>398843.511</v>
      </c>
      <c r="C495" s="74">
        <v>941.53</v>
      </c>
      <c r="D495" s="2">
        <v>45419</v>
      </c>
      <c r="E495" s="51">
        <v>909.62800000000004</v>
      </c>
    </row>
    <row r="496" spans="1:5" ht="15.75" x14ac:dyDescent="0.2">
      <c r="A496" s="74">
        <v>3045730461</v>
      </c>
      <c r="B496" s="74">
        <v>398843.511</v>
      </c>
      <c r="C496" s="74">
        <v>941.53</v>
      </c>
      <c r="D496" s="2">
        <v>45420</v>
      </c>
      <c r="E496" s="51">
        <v>909.774</v>
      </c>
    </row>
    <row r="497" spans="1:5" ht="15.75" x14ac:dyDescent="0.2">
      <c r="A497" s="74">
        <v>3045730461</v>
      </c>
      <c r="B497" s="74">
        <v>398843.511</v>
      </c>
      <c r="C497" s="74">
        <v>941.53</v>
      </c>
      <c r="D497" s="2">
        <v>45421</v>
      </c>
      <c r="E497" s="51">
        <v>910.06399999999996</v>
      </c>
    </row>
    <row r="498" spans="1:5" ht="15.75" x14ac:dyDescent="0.2">
      <c r="A498" s="74">
        <v>3045730461</v>
      </c>
      <c r="B498" s="74">
        <v>398843.511</v>
      </c>
      <c r="C498" s="74">
        <v>941.53</v>
      </c>
      <c r="D498" s="2">
        <v>45422</v>
      </c>
      <c r="E498" s="51">
        <v>910.35599999999999</v>
      </c>
    </row>
    <row r="499" spans="1:5" ht="15.75" x14ac:dyDescent="0.2">
      <c r="A499" s="74">
        <v>3045730461</v>
      </c>
      <c r="B499" s="74">
        <v>398843.511</v>
      </c>
      <c r="C499" s="74">
        <v>941.53</v>
      </c>
      <c r="D499" s="2">
        <v>45423</v>
      </c>
      <c r="E499" s="51">
        <v>910.03499999999997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workbookViewId="0">
      <selection activeCell="D1" sqref="D1:D1048576"/>
    </sheetView>
  </sheetViews>
  <sheetFormatPr defaultRowHeight="14.25" x14ac:dyDescent="0.2"/>
  <cols>
    <col min="1" max="1" width="17.375" bestFit="1" customWidth="1"/>
    <col min="2" max="2" width="10" bestFit="1" customWidth="1"/>
    <col min="3" max="3" width="19.25" bestFit="1" customWidth="1"/>
    <col min="4" max="4" width="17.25" bestFit="1" customWidth="1"/>
    <col min="6" max="6" width="24.875" bestFit="1" customWidth="1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61" t="s">
        <v>492</v>
      </c>
      <c r="B2" s="61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5">
      <c r="A3" s="90">
        <v>304537741</v>
      </c>
      <c r="B3" s="90">
        <v>40127407</v>
      </c>
      <c r="C3" s="43">
        <v>670.61</v>
      </c>
      <c r="D3" s="2">
        <v>45105</v>
      </c>
      <c r="E3" s="66">
        <f>670+100*0.45</f>
        <v>715</v>
      </c>
      <c r="F3" t="s">
        <v>3070</v>
      </c>
    </row>
    <row r="4" spans="1:6" ht="15.75" x14ac:dyDescent="0.25">
      <c r="A4" s="90">
        <v>304537741</v>
      </c>
      <c r="B4" s="90">
        <v>40127407</v>
      </c>
      <c r="C4" s="43">
        <v>670.61</v>
      </c>
      <c r="D4" s="2">
        <v>45106</v>
      </c>
      <c r="E4" s="69"/>
    </row>
    <row r="5" spans="1:6" ht="15.75" x14ac:dyDescent="0.25">
      <c r="A5" s="90">
        <v>304537741</v>
      </c>
      <c r="B5" s="90">
        <v>40127407</v>
      </c>
      <c r="C5" s="43">
        <v>670.61</v>
      </c>
      <c r="D5" s="2">
        <v>45107</v>
      </c>
      <c r="E5" s="69"/>
    </row>
    <row r="6" spans="1:6" ht="15.75" x14ac:dyDescent="0.25">
      <c r="A6" s="90">
        <v>304537741</v>
      </c>
      <c r="B6" s="90">
        <v>40127407</v>
      </c>
      <c r="C6" s="43">
        <v>670.61</v>
      </c>
      <c r="D6" s="2">
        <v>45108</v>
      </c>
      <c r="E6" s="69"/>
    </row>
    <row r="7" spans="1:6" ht="15.75" x14ac:dyDescent="0.25">
      <c r="A7" s="90">
        <v>304537741</v>
      </c>
      <c r="B7" s="90">
        <v>40127407</v>
      </c>
      <c r="C7" s="43">
        <v>670.61</v>
      </c>
      <c r="D7" s="2">
        <v>45109</v>
      </c>
      <c r="E7" s="69"/>
    </row>
    <row r="8" spans="1:6" ht="15.75" x14ac:dyDescent="0.25">
      <c r="A8" s="90">
        <v>304537741</v>
      </c>
      <c r="B8" s="90">
        <v>40127407</v>
      </c>
      <c r="C8" s="43">
        <v>670.61</v>
      </c>
      <c r="D8" s="2">
        <v>45110</v>
      </c>
      <c r="E8" s="69"/>
    </row>
    <row r="9" spans="1:6" ht="15.75" x14ac:dyDescent="0.25">
      <c r="A9" s="90">
        <v>304537741</v>
      </c>
      <c r="B9" s="90">
        <v>40127407</v>
      </c>
      <c r="C9" s="43">
        <v>670.61</v>
      </c>
      <c r="D9" s="2">
        <v>45111</v>
      </c>
      <c r="E9" s="69"/>
    </row>
    <row r="10" spans="1:6" ht="15.75" x14ac:dyDescent="0.25">
      <c r="A10" s="90">
        <v>304537741</v>
      </c>
      <c r="B10" s="90">
        <v>40127407</v>
      </c>
      <c r="C10" s="43">
        <v>670.61</v>
      </c>
      <c r="D10" s="2">
        <v>45112</v>
      </c>
      <c r="E10" s="66">
        <f>670+100*0.45</f>
        <v>715</v>
      </c>
    </row>
    <row r="11" spans="1:6" ht="15.75" x14ac:dyDescent="0.25">
      <c r="A11" s="90">
        <v>304537741</v>
      </c>
      <c r="B11" s="90">
        <v>40127407</v>
      </c>
      <c r="C11" s="43">
        <v>670.61</v>
      </c>
      <c r="D11" s="2">
        <v>45113</v>
      </c>
      <c r="E11" s="69"/>
    </row>
    <row r="12" spans="1:6" ht="15.75" x14ac:dyDescent="0.25">
      <c r="A12" s="90">
        <v>304537741</v>
      </c>
      <c r="B12" s="90">
        <v>40127407</v>
      </c>
      <c r="C12" s="43">
        <v>670.61</v>
      </c>
      <c r="D12" s="2">
        <v>45114</v>
      </c>
      <c r="E12" s="69"/>
    </row>
    <row r="13" spans="1:6" ht="15.75" x14ac:dyDescent="0.25">
      <c r="A13" s="90">
        <v>304537741</v>
      </c>
      <c r="B13" s="90">
        <v>40127407</v>
      </c>
      <c r="C13" s="43">
        <v>670.61</v>
      </c>
      <c r="D13" s="2">
        <v>45115</v>
      </c>
      <c r="E13" s="69"/>
    </row>
    <row r="14" spans="1:6" ht="15.75" x14ac:dyDescent="0.25">
      <c r="A14" s="90">
        <v>304537741</v>
      </c>
      <c r="B14" s="90">
        <v>40127407</v>
      </c>
      <c r="C14" s="43">
        <v>670.61</v>
      </c>
      <c r="D14" s="2">
        <v>45116</v>
      </c>
      <c r="E14" s="69"/>
    </row>
    <row r="15" spans="1:6" ht="15.75" x14ac:dyDescent="0.25">
      <c r="A15" s="90">
        <v>304537741</v>
      </c>
      <c r="B15" s="90">
        <v>40127407</v>
      </c>
      <c r="C15" s="43">
        <v>670.61</v>
      </c>
      <c r="D15" s="2">
        <v>45117</v>
      </c>
      <c r="E15" s="66">
        <f>670+100*0.5</f>
        <v>720</v>
      </c>
    </row>
    <row r="16" spans="1:6" ht="15.75" x14ac:dyDescent="0.25">
      <c r="A16" s="90">
        <v>304537741</v>
      </c>
      <c r="B16" s="90">
        <v>40127407</v>
      </c>
      <c r="C16" s="43">
        <v>670.61</v>
      </c>
      <c r="D16" s="2">
        <v>45118</v>
      </c>
      <c r="E16" s="69"/>
    </row>
    <row r="17" spans="1:5" ht="15.75" x14ac:dyDescent="0.25">
      <c r="A17" s="90">
        <v>304537741</v>
      </c>
      <c r="B17" s="90">
        <v>40127407</v>
      </c>
      <c r="C17" s="43">
        <v>670.61</v>
      </c>
      <c r="D17" s="2">
        <v>45119</v>
      </c>
      <c r="E17" s="69"/>
    </row>
    <row r="18" spans="1:5" ht="15.75" x14ac:dyDescent="0.25">
      <c r="A18" s="90">
        <v>304537741</v>
      </c>
      <c r="B18" s="90">
        <v>40127407</v>
      </c>
      <c r="C18" s="43">
        <v>670.61</v>
      </c>
      <c r="D18" s="2">
        <v>45120</v>
      </c>
      <c r="E18" s="69"/>
    </row>
    <row r="19" spans="1:5" ht="15.75" x14ac:dyDescent="0.25">
      <c r="A19" s="90">
        <v>304537741</v>
      </c>
      <c r="B19" s="90">
        <v>40127407</v>
      </c>
      <c r="C19" s="43">
        <v>670.61</v>
      </c>
      <c r="D19" s="2">
        <v>45121</v>
      </c>
      <c r="E19" s="69"/>
    </row>
    <row r="20" spans="1:5" ht="15.75" x14ac:dyDescent="0.25">
      <c r="A20" s="90">
        <v>304537741</v>
      </c>
      <c r="B20" s="90">
        <v>40127407</v>
      </c>
      <c r="C20" s="43">
        <v>670.61</v>
      </c>
      <c r="D20" s="2">
        <v>45122</v>
      </c>
      <c r="E20" s="66">
        <f>670+100*0.49</f>
        <v>719</v>
      </c>
    </row>
    <row r="21" spans="1:5" ht="15.75" x14ac:dyDescent="0.25">
      <c r="A21" s="90">
        <v>304537741</v>
      </c>
      <c r="B21" s="90">
        <v>40127407</v>
      </c>
      <c r="C21" s="43">
        <v>670.61</v>
      </c>
      <c r="D21" s="2">
        <v>45123</v>
      </c>
      <c r="E21" s="69"/>
    </row>
    <row r="22" spans="1:5" ht="15.75" x14ac:dyDescent="0.25">
      <c r="A22" s="90">
        <v>304537741</v>
      </c>
      <c r="B22" s="90">
        <v>40127407</v>
      </c>
      <c r="C22" s="43">
        <v>670.61</v>
      </c>
      <c r="D22" s="2">
        <v>45124</v>
      </c>
      <c r="E22" s="69"/>
    </row>
    <row r="23" spans="1:5" ht="15.75" x14ac:dyDescent="0.25">
      <c r="A23" s="90">
        <v>304537741</v>
      </c>
      <c r="B23" s="90">
        <v>40127407</v>
      </c>
      <c r="C23" s="43">
        <v>670.61</v>
      </c>
      <c r="D23" s="2">
        <v>45125</v>
      </c>
      <c r="E23" s="69"/>
    </row>
    <row r="24" spans="1:5" ht="15.75" x14ac:dyDescent="0.25">
      <c r="A24" s="90">
        <v>304537741</v>
      </c>
      <c r="B24" s="90">
        <v>40127407</v>
      </c>
      <c r="C24" s="43">
        <v>670.61</v>
      </c>
      <c r="D24" s="2">
        <v>45126</v>
      </c>
      <c r="E24" s="69"/>
    </row>
    <row r="25" spans="1:5" ht="15.75" x14ac:dyDescent="0.25">
      <c r="A25" s="90">
        <v>304537741</v>
      </c>
      <c r="B25" s="90">
        <v>40127407</v>
      </c>
      <c r="C25" s="43">
        <v>670.61</v>
      </c>
      <c r="D25" s="2">
        <v>45127</v>
      </c>
      <c r="E25" s="69"/>
    </row>
    <row r="26" spans="1:5" ht="15.75" x14ac:dyDescent="0.25">
      <c r="A26" s="90">
        <v>304537741</v>
      </c>
      <c r="B26" s="90">
        <v>40127407</v>
      </c>
      <c r="C26" s="43">
        <v>670.61</v>
      </c>
      <c r="D26" s="2">
        <v>45128</v>
      </c>
      <c r="E26" s="69"/>
    </row>
    <row r="27" spans="1:5" ht="15.75" x14ac:dyDescent="0.25">
      <c r="A27" s="90">
        <v>304537741</v>
      </c>
      <c r="B27" s="90">
        <v>40127407</v>
      </c>
      <c r="C27" s="43">
        <v>670.61</v>
      </c>
      <c r="D27" s="2">
        <v>45129</v>
      </c>
      <c r="E27" s="69"/>
    </row>
    <row r="28" spans="1:5" ht="15.75" x14ac:dyDescent="0.25">
      <c r="A28" s="90">
        <v>304537741</v>
      </c>
      <c r="B28" s="90">
        <v>40127407</v>
      </c>
      <c r="C28" s="43">
        <v>670.61</v>
      </c>
      <c r="D28" s="2">
        <v>45130</v>
      </c>
      <c r="E28" s="69"/>
    </row>
    <row r="29" spans="1:5" ht="15.75" x14ac:dyDescent="0.25">
      <c r="A29" s="90">
        <v>304537741</v>
      </c>
      <c r="B29" s="90">
        <v>40127407</v>
      </c>
      <c r="C29" s="43">
        <v>670.61</v>
      </c>
      <c r="D29" s="2">
        <v>45131</v>
      </c>
      <c r="E29" s="69"/>
    </row>
    <row r="30" spans="1:5" ht="15.75" x14ac:dyDescent="0.25">
      <c r="A30" s="90">
        <v>304537741</v>
      </c>
      <c r="B30" s="90">
        <v>40127407</v>
      </c>
      <c r="C30" s="43">
        <v>670.61</v>
      </c>
      <c r="D30" s="2">
        <v>45132</v>
      </c>
      <c r="E30" s="89" t="s">
        <v>3071</v>
      </c>
    </row>
    <row r="31" spans="1:5" ht="15.75" x14ac:dyDescent="0.25">
      <c r="A31" s="90">
        <v>304537741</v>
      </c>
      <c r="B31" s="90">
        <v>40127407</v>
      </c>
      <c r="C31" s="43">
        <v>670.61</v>
      </c>
      <c r="D31" s="2">
        <v>45133</v>
      </c>
      <c r="E31" s="69"/>
    </row>
    <row r="32" spans="1:5" ht="15.75" x14ac:dyDescent="0.25">
      <c r="A32" s="90">
        <v>304537741</v>
      </c>
      <c r="B32" s="90">
        <v>40127407</v>
      </c>
      <c r="C32" s="43">
        <v>670.61</v>
      </c>
      <c r="D32" s="2">
        <v>45134</v>
      </c>
      <c r="E32" s="69"/>
    </row>
    <row r="33" spans="1:5" ht="15.75" x14ac:dyDescent="0.25">
      <c r="A33" s="90">
        <v>304537741</v>
      </c>
      <c r="B33" s="90">
        <v>40127407</v>
      </c>
      <c r="C33" s="43">
        <v>670.61</v>
      </c>
      <c r="D33" s="2">
        <v>45135</v>
      </c>
      <c r="E33" s="69"/>
    </row>
    <row r="34" spans="1:5" ht="15.75" x14ac:dyDescent="0.25">
      <c r="A34" s="90">
        <v>304537741</v>
      </c>
      <c r="B34" s="90">
        <v>40127407</v>
      </c>
      <c r="C34" s="43">
        <v>670.61</v>
      </c>
      <c r="D34" s="2">
        <v>45136</v>
      </c>
      <c r="E34" s="69"/>
    </row>
    <row r="35" spans="1:5" ht="15.75" x14ac:dyDescent="0.25">
      <c r="A35" s="90">
        <v>304537741</v>
      </c>
      <c r="B35" s="90">
        <v>40127407</v>
      </c>
      <c r="C35" s="43">
        <v>670.61</v>
      </c>
      <c r="D35" s="2">
        <v>45137</v>
      </c>
      <c r="E35" s="69"/>
    </row>
    <row r="36" spans="1:5" ht="15.75" x14ac:dyDescent="0.25">
      <c r="A36" s="90">
        <v>304537741</v>
      </c>
      <c r="B36" s="90">
        <v>40127407</v>
      </c>
      <c r="C36" s="43">
        <v>670.61</v>
      </c>
      <c r="D36" s="2">
        <v>45138</v>
      </c>
      <c r="E36" s="69"/>
    </row>
    <row r="37" spans="1:5" ht="15.75" x14ac:dyDescent="0.25">
      <c r="A37" s="90">
        <v>304537741</v>
      </c>
      <c r="B37" s="90">
        <v>40127407</v>
      </c>
      <c r="C37" s="43">
        <v>670.61</v>
      </c>
      <c r="D37" s="2">
        <v>45139</v>
      </c>
      <c r="E37" s="69"/>
    </row>
    <row r="38" spans="1:5" ht="15.75" x14ac:dyDescent="0.25">
      <c r="A38" s="90">
        <v>304537741</v>
      </c>
      <c r="B38" s="90">
        <v>40127407</v>
      </c>
      <c r="C38" s="43">
        <v>670.61</v>
      </c>
      <c r="D38" s="2">
        <v>45140</v>
      </c>
      <c r="E38" s="69"/>
    </row>
    <row r="39" spans="1:5" ht="15.75" x14ac:dyDescent="0.25">
      <c r="A39" s="90">
        <v>304537741</v>
      </c>
      <c r="B39" s="90">
        <v>40127407</v>
      </c>
      <c r="C39" s="43">
        <v>670.61</v>
      </c>
      <c r="D39" s="2">
        <v>45141</v>
      </c>
      <c r="E39" s="69"/>
    </row>
    <row r="40" spans="1:5" ht="15.75" x14ac:dyDescent="0.25">
      <c r="A40" s="90">
        <v>304537741</v>
      </c>
      <c r="B40" s="90">
        <v>40127407</v>
      </c>
      <c r="C40" s="43">
        <v>670.61</v>
      </c>
      <c r="D40" s="2">
        <v>45142</v>
      </c>
      <c r="E40" s="67"/>
    </row>
    <row r="41" spans="1:5" ht="15.75" x14ac:dyDescent="0.25">
      <c r="A41" s="90">
        <v>304537741</v>
      </c>
      <c r="B41" s="90">
        <v>40127407</v>
      </c>
      <c r="C41" s="43">
        <v>670.61</v>
      </c>
      <c r="D41" s="2">
        <v>45143</v>
      </c>
      <c r="E41" s="67"/>
    </row>
    <row r="42" spans="1:5" ht="15.75" x14ac:dyDescent="0.25">
      <c r="A42" s="90">
        <v>304537741</v>
      </c>
      <c r="B42" s="90">
        <v>40127407</v>
      </c>
      <c r="C42" s="43">
        <v>670.61</v>
      </c>
      <c r="D42" s="2">
        <v>45144</v>
      </c>
      <c r="E42" s="67"/>
    </row>
    <row r="43" spans="1:5" ht="15.75" x14ac:dyDescent="0.25">
      <c r="A43" s="90">
        <v>304537741</v>
      </c>
      <c r="B43" s="90">
        <v>40127407</v>
      </c>
      <c r="C43" s="43">
        <v>670.61</v>
      </c>
      <c r="D43" s="2">
        <v>45145</v>
      </c>
      <c r="E43" s="67"/>
    </row>
    <row r="44" spans="1:5" ht="15.75" x14ac:dyDescent="0.25">
      <c r="A44" s="90">
        <v>304537741</v>
      </c>
      <c r="B44" s="90">
        <v>40127407</v>
      </c>
      <c r="C44" s="43">
        <v>670.61</v>
      </c>
      <c r="D44" s="2">
        <v>45146</v>
      </c>
      <c r="E44" s="67"/>
    </row>
    <row r="45" spans="1:5" ht="15.75" x14ac:dyDescent="0.25">
      <c r="A45" s="90">
        <v>304537741</v>
      </c>
      <c r="B45" s="90">
        <v>40127407</v>
      </c>
      <c r="C45" s="43">
        <v>670.61</v>
      </c>
      <c r="D45" s="2">
        <v>45147</v>
      </c>
      <c r="E45" s="67"/>
    </row>
    <row r="46" spans="1:5" ht="15.75" x14ac:dyDescent="0.25">
      <c r="A46" s="90">
        <v>304537741</v>
      </c>
      <c r="B46" s="90">
        <v>40127407</v>
      </c>
      <c r="C46" s="43">
        <v>670.61</v>
      </c>
      <c r="D46" s="2">
        <v>45148</v>
      </c>
      <c r="E46" s="67"/>
    </row>
    <row r="47" spans="1:5" ht="15.75" x14ac:dyDescent="0.25">
      <c r="A47" s="90">
        <v>304537741</v>
      </c>
      <c r="B47" s="90">
        <v>40127407</v>
      </c>
      <c r="C47" s="43">
        <v>670.61</v>
      </c>
      <c r="D47" s="2">
        <v>45149</v>
      </c>
      <c r="E47" s="67"/>
    </row>
    <row r="48" spans="1:5" ht="15.75" x14ac:dyDescent="0.25">
      <c r="A48" s="90">
        <v>304537741</v>
      </c>
      <c r="B48" s="90">
        <v>40127407</v>
      </c>
      <c r="C48" s="43">
        <v>670.61</v>
      </c>
      <c r="D48" s="2">
        <v>45150</v>
      </c>
      <c r="E48" s="67"/>
    </row>
    <row r="49" spans="1:5" ht="15.75" x14ac:dyDescent="0.25">
      <c r="A49" s="90">
        <v>304537741</v>
      </c>
      <c r="B49" s="90">
        <v>40127407</v>
      </c>
      <c r="C49" s="43">
        <v>670.61</v>
      </c>
      <c r="D49" s="2">
        <v>45151</v>
      </c>
      <c r="E49" s="67"/>
    </row>
    <row r="50" spans="1:5" ht="15.75" x14ac:dyDescent="0.25">
      <c r="A50" s="90">
        <v>304537741</v>
      </c>
      <c r="B50" s="90">
        <v>40127407</v>
      </c>
      <c r="C50" s="43">
        <v>670.61</v>
      </c>
      <c r="D50" s="2">
        <v>45152</v>
      </c>
      <c r="E50" s="67"/>
    </row>
    <row r="51" spans="1:5" ht="15.75" x14ac:dyDescent="0.25">
      <c r="A51" s="90">
        <v>304537741</v>
      </c>
      <c r="B51" s="90">
        <v>40127407</v>
      </c>
      <c r="C51" s="43">
        <v>670.61</v>
      </c>
      <c r="D51" s="2">
        <v>45153</v>
      </c>
      <c r="E51" s="69"/>
    </row>
    <row r="52" spans="1:5" ht="15.75" x14ac:dyDescent="0.25">
      <c r="A52" s="90">
        <v>304537741</v>
      </c>
      <c r="B52" s="90">
        <v>40127407</v>
      </c>
      <c r="C52" s="43">
        <v>670.61</v>
      </c>
      <c r="D52" s="2">
        <v>45154</v>
      </c>
      <c r="E52" s="69"/>
    </row>
    <row r="53" spans="1:5" ht="15.75" x14ac:dyDescent="0.25">
      <c r="A53" s="90">
        <v>304537741</v>
      </c>
      <c r="B53" s="90">
        <v>40127407</v>
      </c>
      <c r="C53" s="43">
        <v>670.61</v>
      </c>
      <c r="D53" s="2">
        <v>45155</v>
      </c>
      <c r="E53" s="69"/>
    </row>
    <row r="54" spans="1:5" ht="15.75" x14ac:dyDescent="0.25">
      <c r="A54" s="90">
        <v>304537741</v>
      </c>
      <c r="B54" s="90">
        <v>40127407</v>
      </c>
      <c r="C54" s="43">
        <v>670.61</v>
      </c>
      <c r="D54" s="2">
        <v>45156</v>
      </c>
      <c r="E54" s="66"/>
    </row>
    <row r="55" spans="1:5" ht="15.75" x14ac:dyDescent="0.25">
      <c r="A55" s="90">
        <v>304537741</v>
      </c>
      <c r="B55" s="90">
        <v>40127407</v>
      </c>
      <c r="C55" s="43">
        <v>670.61</v>
      </c>
      <c r="D55" s="2">
        <v>45157</v>
      </c>
      <c r="E55" s="66"/>
    </row>
    <row r="56" spans="1:5" ht="15.75" x14ac:dyDescent="0.25">
      <c r="A56" s="90">
        <v>304537741</v>
      </c>
      <c r="B56" s="90">
        <v>40127407</v>
      </c>
      <c r="C56" s="43">
        <v>670.61</v>
      </c>
      <c r="D56" s="2">
        <v>45158</v>
      </c>
      <c r="E56" s="66"/>
    </row>
    <row r="57" spans="1:5" ht="15.75" x14ac:dyDescent="0.25">
      <c r="A57" s="90">
        <v>304537741</v>
      </c>
      <c r="B57" s="90">
        <v>40127407</v>
      </c>
      <c r="C57" s="43">
        <v>670.61</v>
      </c>
      <c r="D57" s="2">
        <v>45159</v>
      </c>
      <c r="E57" s="66"/>
    </row>
    <row r="58" spans="1:5" ht="15.75" x14ac:dyDescent="0.25">
      <c r="A58" s="90">
        <v>304537741</v>
      </c>
      <c r="B58" s="90">
        <v>40127407</v>
      </c>
      <c r="C58" s="43">
        <v>670.61</v>
      </c>
      <c r="D58" s="2">
        <v>45160</v>
      </c>
      <c r="E58" s="66"/>
    </row>
    <row r="59" spans="1:5" ht="15.75" x14ac:dyDescent="0.25">
      <c r="A59" s="90">
        <v>304537741</v>
      </c>
      <c r="B59" s="90">
        <v>40127407</v>
      </c>
      <c r="C59" s="43">
        <v>670.61</v>
      </c>
      <c r="D59" s="2">
        <v>45161</v>
      </c>
      <c r="E59" s="66"/>
    </row>
    <row r="60" spans="1:5" ht="15.75" x14ac:dyDescent="0.25">
      <c r="A60" s="90">
        <v>304537741</v>
      </c>
      <c r="B60" s="90">
        <v>40127407</v>
      </c>
      <c r="C60" s="43">
        <v>670.61</v>
      </c>
      <c r="D60" s="2">
        <v>45162</v>
      </c>
      <c r="E60" s="66"/>
    </row>
    <row r="61" spans="1:5" ht="15.75" x14ac:dyDescent="0.25">
      <c r="A61" s="90">
        <v>304537741</v>
      </c>
      <c r="B61" s="90">
        <v>40127407</v>
      </c>
      <c r="C61" s="43">
        <v>670.61</v>
      </c>
      <c r="D61" s="2">
        <v>45163</v>
      </c>
      <c r="E61" s="69"/>
    </row>
    <row r="62" spans="1:5" ht="15.75" x14ac:dyDescent="0.25">
      <c r="A62" s="90">
        <v>304537741</v>
      </c>
      <c r="B62" s="90">
        <v>40127407</v>
      </c>
      <c r="C62" s="43">
        <v>670.61</v>
      </c>
      <c r="D62" s="2">
        <v>45164</v>
      </c>
      <c r="E62" s="69"/>
    </row>
    <row r="63" spans="1:5" ht="15.75" x14ac:dyDescent="0.25">
      <c r="A63" s="90">
        <v>304537741</v>
      </c>
      <c r="B63" s="90">
        <v>40127407</v>
      </c>
      <c r="C63" s="43">
        <v>670.61</v>
      </c>
      <c r="D63" s="2">
        <v>45165</v>
      </c>
      <c r="E63" s="69"/>
    </row>
    <row r="64" spans="1:5" ht="15.75" x14ac:dyDescent="0.25">
      <c r="A64" s="90">
        <v>304537741</v>
      </c>
      <c r="B64" s="90">
        <v>40127407</v>
      </c>
      <c r="C64" s="43">
        <v>670.61</v>
      </c>
      <c r="D64" s="2">
        <v>45166</v>
      </c>
      <c r="E64" s="69"/>
    </row>
    <row r="65" spans="1:5" ht="15.75" x14ac:dyDescent="0.25">
      <c r="A65" s="90">
        <v>304537741</v>
      </c>
      <c r="B65" s="90">
        <v>40127407</v>
      </c>
      <c r="C65" s="43">
        <v>670.61</v>
      </c>
      <c r="D65" s="2">
        <v>45167</v>
      </c>
      <c r="E65" s="69"/>
    </row>
    <row r="66" spans="1:5" ht="15.75" x14ac:dyDescent="0.25">
      <c r="A66" s="90">
        <v>304537741</v>
      </c>
      <c r="B66" s="90">
        <v>40127407</v>
      </c>
      <c r="C66" s="43">
        <v>670.61</v>
      </c>
      <c r="D66" s="2">
        <v>45168</v>
      </c>
      <c r="E66" s="69"/>
    </row>
    <row r="67" spans="1:5" ht="15.75" x14ac:dyDescent="0.25">
      <c r="A67" s="90">
        <v>304537741</v>
      </c>
      <c r="B67" s="90">
        <v>40127407</v>
      </c>
      <c r="C67" s="43">
        <v>670.61</v>
      </c>
      <c r="D67" s="2">
        <v>45169</v>
      </c>
      <c r="E67" s="67"/>
    </row>
    <row r="68" spans="1:5" ht="15.75" x14ac:dyDescent="0.25">
      <c r="A68" s="90">
        <v>304537741</v>
      </c>
      <c r="B68" s="90">
        <v>40127407</v>
      </c>
      <c r="C68" s="43">
        <v>670.61</v>
      </c>
      <c r="D68" s="2">
        <v>45170</v>
      </c>
      <c r="E68" s="67"/>
    </row>
    <row r="69" spans="1:5" ht="15.75" x14ac:dyDescent="0.25">
      <c r="A69" s="90">
        <v>304537741</v>
      </c>
      <c r="B69" s="90">
        <v>40127407</v>
      </c>
      <c r="C69" s="43">
        <v>670.61</v>
      </c>
      <c r="D69" s="2">
        <v>45171</v>
      </c>
      <c r="E69" s="67"/>
    </row>
    <row r="70" spans="1:5" ht="15.75" x14ac:dyDescent="0.25">
      <c r="A70" s="90">
        <v>304537741</v>
      </c>
      <c r="B70" s="90">
        <v>40127407</v>
      </c>
      <c r="C70" s="43">
        <v>670.61</v>
      </c>
      <c r="D70" s="2">
        <v>45172</v>
      </c>
      <c r="E70" s="67"/>
    </row>
    <row r="71" spans="1:5" ht="15.75" x14ac:dyDescent="0.25">
      <c r="A71" s="90">
        <v>304537741</v>
      </c>
      <c r="B71" s="90">
        <v>40127407</v>
      </c>
      <c r="C71" s="43">
        <v>670.61</v>
      </c>
      <c r="D71" s="2">
        <v>45173</v>
      </c>
      <c r="E71" s="67"/>
    </row>
    <row r="72" spans="1:5" ht="15.75" x14ac:dyDescent="0.25">
      <c r="A72" s="90">
        <v>304537741</v>
      </c>
      <c r="B72" s="90">
        <v>40127407</v>
      </c>
      <c r="C72" s="43">
        <v>670.61</v>
      </c>
      <c r="D72" s="2">
        <v>45174</v>
      </c>
      <c r="E72" s="67"/>
    </row>
    <row r="73" spans="1:5" ht="15.75" x14ac:dyDescent="0.25">
      <c r="A73" s="90">
        <v>304537741</v>
      </c>
      <c r="B73" s="90">
        <v>40127407</v>
      </c>
      <c r="C73" s="43">
        <v>670.61</v>
      </c>
      <c r="D73" s="2">
        <v>45175</v>
      </c>
      <c r="E73" s="67"/>
    </row>
    <row r="74" spans="1:5" ht="15.75" x14ac:dyDescent="0.25">
      <c r="A74" s="90">
        <v>304537741</v>
      </c>
      <c r="B74" s="90">
        <v>40127407</v>
      </c>
      <c r="C74" s="43">
        <v>670.61</v>
      </c>
      <c r="D74" s="2">
        <v>45176</v>
      </c>
      <c r="E74" s="67"/>
    </row>
    <row r="75" spans="1:5" ht="15.75" x14ac:dyDescent="0.25">
      <c r="A75" s="90">
        <v>304537741</v>
      </c>
      <c r="B75" s="90">
        <v>40127407</v>
      </c>
      <c r="C75" s="43">
        <v>670.61</v>
      </c>
      <c r="D75" s="2">
        <v>45177</v>
      </c>
      <c r="E75" s="66"/>
    </row>
    <row r="76" spans="1:5" ht="15.75" x14ac:dyDescent="0.25">
      <c r="A76" s="90">
        <v>304537741</v>
      </c>
      <c r="B76" s="90">
        <v>40127407</v>
      </c>
      <c r="C76" s="43">
        <v>670.61</v>
      </c>
      <c r="D76" s="2">
        <v>45178</v>
      </c>
      <c r="E76" s="66"/>
    </row>
    <row r="77" spans="1:5" ht="15.75" x14ac:dyDescent="0.25">
      <c r="A77" s="90">
        <v>304537741</v>
      </c>
      <c r="B77" s="90">
        <v>40127407</v>
      </c>
      <c r="C77" s="43">
        <v>670.61</v>
      </c>
      <c r="D77" s="2">
        <v>45179</v>
      </c>
      <c r="E77" s="66"/>
    </row>
    <row r="78" spans="1:5" ht="15.75" x14ac:dyDescent="0.25">
      <c r="A78" s="90">
        <v>304537741</v>
      </c>
      <c r="B78" s="90">
        <v>40127407</v>
      </c>
      <c r="C78" s="43">
        <v>670.61</v>
      </c>
      <c r="D78" s="2">
        <v>45180</v>
      </c>
      <c r="E78" s="66"/>
    </row>
    <row r="79" spans="1:5" ht="15.75" x14ac:dyDescent="0.25">
      <c r="A79" s="90">
        <v>304537741</v>
      </c>
      <c r="B79" s="90">
        <v>40127407</v>
      </c>
      <c r="C79" s="43">
        <v>670.61</v>
      </c>
      <c r="D79" s="2">
        <v>45181</v>
      </c>
      <c r="E79" s="66"/>
    </row>
    <row r="80" spans="1:5" ht="15.75" x14ac:dyDescent="0.25">
      <c r="A80" s="90">
        <v>304537741</v>
      </c>
      <c r="B80" s="90">
        <v>40127407</v>
      </c>
      <c r="C80" s="43">
        <v>670.61</v>
      </c>
      <c r="D80" s="2">
        <v>45182</v>
      </c>
      <c r="E80" s="66"/>
    </row>
    <row r="81" spans="1:5" ht="15.75" x14ac:dyDescent="0.25">
      <c r="A81" s="90">
        <v>304537741</v>
      </c>
      <c r="B81" s="90">
        <v>40127407</v>
      </c>
      <c r="C81" s="43">
        <v>670.61</v>
      </c>
      <c r="D81" s="2">
        <v>45183</v>
      </c>
      <c r="E81" s="66"/>
    </row>
    <row r="82" spans="1:5" ht="15.75" x14ac:dyDescent="0.25">
      <c r="A82" s="90">
        <v>304537741</v>
      </c>
      <c r="B82" s="90">
        <v>40127407</v>
      </c>
      <c r="C82" s="43">
        <v>670.61</v>
      </c>
      <c r="D82" s="2">
        <v>45184</v>
      </c>
      <c r="E82" s="67"/>
    </row>
    <row r="83" spans="1:5" ht="15.75" x14ac:dyDescent="0.25">
      <c r="A83" s="90">
        <v>304537741</v>
      </c>
      <c r="B83" s="90">
        <v>40127407</v>
      </c>
      <c r="C83" s="43">
        <v>670.61</v>
      </c>
      <c r="D83" s="2">
        <v>45185</v>
      </c>
      <c r="E83" s="67"/>
    </row>
    <row r="84" spans="1:5" ht="15.75" x14ac:dyDescent="0.25">
      <c r="A84" s="90">
        <v>304537741</v>
      </c>
      <c r="B84" s="90">
        <v>40127407</v>
      </c>
      <c r="C84" s="43">
        <v>670.61</v>
      </c>
      <c r="D84" s="2">
        <v>45186</v>
      </c>
      <c r="E84" s="67"/>
    </row>
    <row r="85" spans="1:5" ht="15.75" x14ac:dyDescent="0.25">
      <c r="A85" s="90">
        <v>304537741</v>
      </c>
      <c r="B85" s="90">
        <v>40127407</v>
      </c>
      <c r="C85" s="43">
        <v>670.61</v>
      </c>
      <c r="D85" s="2">
        <v>45187</v>
      </c>
      <c r="E85" s="67"/>
    </row>
    <row r="86" spans="1:5" ht="15.75" x14ac:dyDescent="0.25">
      <c r="A86" s="90">
        <v>304537741</v>
      </c>
      <c r="B86" s="90">
        <v>40127407</v>
      </c>
      <c r="C86" s="43">
        <v>670.61</v>
      </c>
      <c r="D86" s="2">
        <v>45188</v>
      </c>
      <c r="E86" s="67"/>
    </row>
    <row r="87" spans="1:5" ht="15.75" x14ac:dyDescent="0.25">
      <c r="A87" s="90">
        <v>304537741</v>
      </c>
      <c r="B87" s="90">
        <v>40127407</v>
      </c>
      <c r="C87" s="43">
        <v>670.61</v>
      </c>
      <c r="D87" s="2">
        <v>45189</v>
      </c>
      <c r="E87" s="66"/>
    </row>
    <row r="88" spans="1:5" ht="15.75" x14ac:dyDescent="0.25">
      <c r="A88" s="90">
        <v>304537741</v>
      </c>
      <c r="B88" s="90">
        <v>40127407</v>
      </c>
      <c r="C88" s="43">
        <v>670.61</v>
      </c>
      <c r="D88" s="2">
        <v>45190</v>
      </c>
      <c r="E88" s="66"/>
    </row>
    <row r="89" spans="1:5" ht="15.75" x14ac:dyDescent="0.25">
      <c r="A89" s="90">
        <v>304537741</v>
      </c>
      <c r="B89" s="90">
        <v>40127407</v>
      </c>
      <c r="C89" s="43">
        <v>670.61</v>
      </c>
      <c r="D89" s="2">
        <v>45191</v>
      </c>
      <c r="E89" s="66"/>
    </row>
    <row r="90" spans="1:5" ht="15.75" x14ac:dyDescent="0.25">
      <c r="A90" s="90">
        <v>304537741</v>
      </c>
      <c r="B90" s="90">
        <v>40127407</v>
      </c>
      <c r="C90" s="43">
        <v>670.61</v>
      </c>
      <c r="D90" s="2">
        <v>45192</v>
      </c>
      <c r="E90" s="66"/>
    </row>
    <row r="91" spans="1:5" ht="15.75" x14ac:dyDescent="0.25">
      <c r="A91" s="90">
        <v>304537741</v>
      </c>
      <c r="B91" s="90">
        <v>40127407</v>
      </c>
      <c r="C91" s="43">
        <v>670.61</v>
      </c>
      <c r="D91" s="2">
        <v>45193</v>
      </c>
      <c r="E91" s="66"/>
    </row>
    <row r="92" spans="1:5" ht="15.75" x14ac:dyDescent="0.25">
      <c r="A92" s="90">
        <v>304537741</v>
      </c>
      <c r="B92" s="90">
        <v>40127407</v>
      </c>
      <c r="C92" s="43">
        <v>670.61</v>
      </c>
      <c r="D92" s="2">
        <v>45194</v>
      </c>
      <c r="E92" s="66"/>
    </row>
    <row r="93" spans="1:5" ht="15.75" x14ac:dyDescent="0.25">
      <c r="A93" s="90">
        <v>304537741</v>
      </c>
      <c r="B93" s="90">
        <v>40127407</v>
      </c>
      <c r="C93" s="43">
        <v>670.61</v>
      </c>
      <c r="D93" s="2">
        <v>45195</v>
      </c>
      <c r="E93" s="66"/>
    </row>
    <row r="94" spans="1:5" ht="15.75" x14ac:dyDescent="0.25">
      <c r="A94" s="90">
        <v>304537741</v>
      </c>
      <c r="B94" s="90">
        <v>40127407</v>
      </c>
      <c r="C94" s="43">
        <v>670.61</v>
      </c>
      <c r="D94" s="2">
        <v>45196</v>
      </c>
      <c r="E94" s="66"/>
    </row>
    <row r="95" spans="1:5" ht="15.75" x14ac:dyDescent="0.25">
      <c r="A95" s="90">
        <v>304537741</v>
      </c>
      <c r="B95" s="90">
        <v>40127407</v>
      </c>
      <c r="C95" s="43">
        <v>670.61</v>
      </c>
      <c r="D95" s="2">
        <v>45197</v>
      </c>
      <c r="E95" s="66"/>
    </row>
    <row r="96" spans="1:5" ht="15.75" x14ac:dyDescent="0.25">
      <c r="A96" s="90">
        <v>304537741</v>
      </c>
      <c r="B96" s="90">
        <v>40127407</v>
      </c>
      <c r="C96" s="43">
        <v>670.61</v>
      </c>
      <c r="D96" s="2">
        <v>45198</v>
      </c>
      <c r="E96" s="66"/>
    </row>
    <row r="97" spans="1:5" ht="15.75" x14ac:dyDescent="0.25">
      <c r="A97" s="90">
        <v>304537741</v>
      </c>
      <c r="B97" s="90">
        <v>40127407</v>
      </c>
      <c r="C97" s="43">
        <v>670.61</v>
      </c>
      <c r="D97" s="2">
        <v>45199</v>
      </c>
      <c r="E97" s="66"/>
    </row>
    <row r="98" spans="1:5" ht="15.75" x14ac:dyDescent="0.25">
      <c r="A98" s="90">
        <v>304537741</v>
      </c>
      <c r="B98" s="90">
        <v>40127407</v>
      </c>
      <c r="C98" s="43">
        <v>670.61</v>
      </c>
      <c r="D98" s="2">
        <v>45200</v>
      </c>
      <c r="E98" s="66"/>
    </row>
    <row r="99" spans="1:5" ht="15.75" x14ac:dyDescent="0.25">
      <c r="A99" s="90">
        <v>304537741</v>
      </c>
      <c r="B99" s="90">
        <v>40127407</v>
      </c>
      <c r="C99" s="43">
        <v>670.61</v>
      </c>
      <c r="D99" s="2">
        <v>45201</v>
      </c>
      <c r="E99" s="66"/>
    </row>
    <row r="100" spans="1:5" ht="15.75" x14ac:dyDescent="0.25">
      <c r="A100" s="90">
        <v>304537741</v>
      </c>
      <c r="B100" s="90">
        <v>40127407</v>
      </c>
      <c r="C100" s="43">
        <v>670.61</v>
      </c>
      <c r="D100" s="2">
        <v>45202</v>
      </c>
      <c r="E100" s="66"/>
    </row>
    <row r="101" spans="1:5" ht="15.75" x14ac:dyDescent="0.25">
      <c r="A101" s="90">
        <v>304537741</v>
      </c>
      <c r="B101" s="90">
        <v>40127407</v>
      </c>
      <c r="C101" s="43">
        <v>670.61</v>
      </c>
      <c r="D101" s="2">
        <v>45203</v>
      </c>
      <c r="E101" s="66"/>
    </row>
    <row r="102" spans="1:5" ht="15.75" x14ac:dyDescent="0.25">
      <c r="A102" s="90">
        <v>304537741</v>
      </c>
      <c r="B102" s="90">
        <v>40127407</v>
      </c>
      <c r="C102" s="43">
        <v>670.61</v>
      </c>
      <c r="D102" s="2">
        <v>45204</v>
      </c>
      <c r="E102" s="66"/>
    </row>
    <row r="103" spans="1:5" ht="15.75" x14ac:dyDescent="0.25">
      <c r="A103" s="90">
        <v>304537741</v>
      </c>
      <c r="B103" s="90">
        <v>40127407</v>
      </c>
      <c r="C103" s="43">
        <v>670.61</v>
      </c>
      <c r="D103" s="2">
        <v>45205</v>
      </c>
      <c r="E103" s="66"/>
    </row>
    <row r="104" spans="1:5" ht="15.75" x14ac:dyDescent="0.25">
      <c r="A104" s="90">
        <v>304537741</v>
      </c>
      <c r="B104" s="90">
        <v>40127407</v>
      </c>
      <c r="C104" s="43">
        <v>670.61</v>
      </c>
      <c r="D104" s="2">
        <v>45206</v>
      </c>
      <c r="E104" s="66"/>
    </row>
    <row r="105" spans="1:5" ht="15.75" x14ac:dyDescent="0.25">
      <c r="A105" s="90">
        <v>304537741</v>
      </c>
      <c r="B105" s="90">
        <v>40127407</v>
      </c>
      <c r="C105" s="43">
        <v>670.61</v>
      </c>
      <c r="D105" s="2">
        <v>45207</v>
      </c>
      <c r="E105" s="66"/>
    </row>
    <row r="106" spans="1:5" ht="15.75" x14ac:dyDescent="0.25">
      <c r="A106" s="90">
        <v>304537741</v>
      </c>
      <c r="B106" s="90">
        <v>40127407</v>
      </c>
      <c r="C106" s="43">
        <v>670.61</v>
      </c>
      <c r="D106" s="2">
        <v>45208</v>
      </c>
      <c r="E106" s="66"/>
    </row>
    <row r="107" spans="1:5" ht="15.75" x14ac:dyDescent="0.25">
      <c r="A107" s="90">
        <v>304537741</v>
      </c>
      <c r="B107" s="90">
        <v>40127407</v>
      </c>
      <c r="C107" s="43">
        <v>670.61</v>
      </c>
      <c r="D107" s="2">
        <v>45209</v>
      </c>
      <c r="E107" s="66"/>
    </row>
    <row r="108" spans="1:5" ht="15.75" x14ac:dyDescent="0.25">
      <c r="A108" s="90">
        <v>304537741</v>
      </c>
      <c r="B108" s="90">
        <v>40127407</v>
      </c>
      <c r="C108" s="43">
        <v>670.61</v>
      </c>
      <c r="D108" s="2">
        <v>45210</v>
      </c>
      <c r="E108" s="66"/>
    </row>
    <row r="109" spans="1:5" ht="15.75" x14ac:dyDescent="0.25">
      <c r="A109" s="90">
        <v>304537741</v>
      </c>
      <c r="B109" s="90">
        <v>40127407</v>
      </c>
      <c r="C109" s="43">
        <v>670.61</v>
      </c>
      <c r="D109" s="2">
        <v>45211</v>
      </c>
      <c r="E109" s="66"/>
    </row>
    <row r="110" spans="1:5" ht="15.75" x14ac:dyDescent="0.25">
      <c r="A110" s="90">
        <v>304537741</v>
      </c>
      <c r="B110" s="90">
        <v>40127407</v>
      </c>
      <c r="C110" s="43">
        <v>670.61</v>
      </c>
      <c r="D110" s="2">
        <v>45212</v>
      </c>
      <c r="E110" s="66">
        <v>675.24</v>
      </c>
    </row>
    <row r="111" spans="1:5" ht="15.75" x14ac:dyDescent="0.25">
      <c r="A111" s="90">
        <v>304537741</v>
      </c>
      <c r="B111" s="90">
        <v>40127407</v>
      </c>
      <c r="C111" s="43">
        <v>670.61</v>
      </c>
      <c r="D111" s="2">
        <v>45213</v>
      </c>
      <c r="E111" s="66">
        <v>675.24</v>
      </c>
    </row>
    <row r="112" spans="1:5" ht="15.75" x14ac:dyDescent="0.25">
      <c r="A112" s="90">
        <v>304537741</v>
      </c>
      <c r="B112" s="90">
        <v>40127407</v>
      </c>
      <c r="C112" s="43">
        <v>670.61</v>
      </c>
      <c r="D112" s="2">
        <v>45214</v>
      </c>
      <c r="E112" s="66">
        <v>675.24</v>
      </c>
    </row>
    <row r="113" spans="1:5" ht="15.75" x14ac:dyDescent="0.25">
      <c r="A113" s="90">
        <v>304537741</v>
      </c>
      <c r="B113" s="90">
        <v>40127407</v>
      </c>
      <c r="C113" s="43">
        <v>670.61</v>
      </c>
      <c r="D113" s="2">
        <v>45215</v>
      </c>
      <c r="E113" s="66">
        <v>675.24</v>
      </c>
    </row>
    <row r="114" spans="1:5" ht="15.75" x14ac:dyDescent="0.25">
      <c r="A114" s="90">
        <v>304537741</v>
      </c>
      <c r="B114" s="90">
        <v>40127407</v>
      </c>
      <c r="C114" s="43">
        <v>670.61</v>
      </c>
      <c r="D114" s="2">
        <v>45216</v>
      </c>
      <c r="E114" s="66">
        <v>677.54</v>
      </c>
    </row>
    <row r="115" spans="1:5" ht="15.75" x14ac:dyDescent="0.25">
      <c r="A115" s="90">
        <v>304537741</v>
      </c>
      <c r="B115" s="90">
        <v>40127407</v>
      </c>
      <c r="C115" s="43">
        <v>670.61</v>
      </c>
      <c r="D115" s="2">
        <v>45217</v>
      </c>
      <c r="E115" s="66">
        <v>683.96500000000003</v>
      </c>
    </row>
    <row r="116" spans="1:5" ht="15.75" x14ac:dyDescent="0.25">
      <c r="A116" s="90">
        <v>304537741</v>
      </c>
      <c r="B116" s="90">
        <v>40127407</v>
      </c>
      <c r="C116" s="43">
        <v>670.61</v>
      </c>
      <c r="D116" s="2">
        <v>45218</v>
      </c>
      <c r="E116" s="66"/>
    </row>
    <row r="117" spans="1:5" ht="15.75" x14ac:dyDescent="0.25">
      <c r="A117" s="90">
        <v>304537741</v>
      </c>
      <c r="B117" s="90">
        <v>40127407</v>
      </c>
      <c r="C117" s="43">
        <v>670.61</v>
      </c>
      <c r="D117" s="2">
        <v>45219</v>
      </c>
      <c r="E117" s="66">
        <v>690.14</v>
      </c>
    </row>
    <row r="118" spans="1:5" ht="15.75" x14ac:dyDescent="0.25">
      <c r="A118" s="90">
        <v>304537741</v>
      </c>
      <c r="B118" s="90">
        <v>40127407</v>
      </c>
      <c r="C118" s="43">
        <v>670.61</v>
      </c>
      <c r="D118" s="2">
        <v>45220</v>
      </c>
      <c r="E118" s="66">
        <v>690.34</v>
      </c>
    </row>
    <row r="119" spans="1:5" ht="15.75" x14ac:dyDescent="0.25">
      <c r="A119" s="90">
        <v>304537741</v>
      </c>
      <c r="B119" s="90">
        <v>40127407</v>
      </c>
      <c r="C119" s="43">
        <v>670.61</v>
      </c>
      <c r="D119" s="2">
        <v>45221</v>
      </c>
      <c r="E119" s="66">
        <v>690.54</v>
      </c>
    </row>
    <row r="120" spans="1:5" ht="15.75" x14ac:dyDescent="0.25">
      <c r="A120" s="90">
        <v>304537741</v>
      </c>
      <c r="B120" s="90">
        <v>40127407</v>
      </c>
      <c r="C120" s="43">
        <v>670.61</v>
      </c>
      <c r="D120" s="2">
        <v>45222</v>
      </c>
      <c r="E120" s="66">
        <v>690.64</v>
      </c>
    </row>
    <row r="121" spans="1:5" ht="15.75" x14ac:dyDescent="0.25">
      <c r="A121" s="90">
        <v>304537741</v>
      </c>
      <c r="B121" s="90">
        <v>40127407</v>
      </c>
      <c r="C121" s="43">
        <v>670.61</v>
      </c>
      <c r="D121" s="2">
        <v>45223</v>
      </c>
      <c r="E121" s="66">
        <v>690.64</v>
      </c>
    </row>
    <row r="122" spans="1:5" ht="15.75" x14ac:dyDescent="0.25">
      <c r="A122" s="90">
        <v>304537741</v>
      </c>
      <c r="B122" s="90">
        <v>40127407</v>
      </c>
      <c r="C122" s="43">
        <v>670.61</v>
      </c>
      <c r="D122" s="2">
        <v>45224</v>
      </c>
      <c r="E122" s="66">
        <v>690.64</v>
      </c>
    </row>
    <row r="123" spans="1:5" ht="15.75" x14ac:dyDescent="0.25">
      <c r="A123" s="90">
        <v>304537741</v>
      </c>
      <c r="B123" s="90">
        <v>40127407</v>
      </c>
      <c r="C123" s="43">
        <v>670.61</v>
      </c>
      <c r="D123" s="2">
        <v>45225</v>
      </c>
      <c r="E123" s="66">
        <v>690.64</v>
      </c>
    </row>
    <row r="124" spans="1:5" ht="15.75" x14ac:dyDescent="0.25">
      <c r="A124" s="90">
        <v>304537741</v>
      </c>
      <c r="B124" s="90">
        <v>40127407</v>
      </c>
      <c r="C124" s="43">
        <v>670.61</v>
      </c>
      <c r="D124" s="2">
        <v>45226</v>
      </c>
      <c r="E124" s="66">
        <v>690.59</v>
      </c>
    </row>
    <row r="125" spans="1:5" ht="15.75" x14ac:dyDescent="0.25">
      <c r="A125" s="90">
        <v>304537741</v>
      </c>
      <c r="B125" s="90">
        <v>40127407</v>
      </c>
      <c r="C125" s="43">
        <v>670.61</v>
      </c>
      <c r="D125" s="2">
        <v>45227</v>
      </c>
      <c r="E125" s="66">
        <v>690.37</v>
      </c>
    </row>
    <row r="126" spans="1:5" ht="15.75" x14ac:dyDescent="0.25">
      <c r="A126" s="90">
        <v>304537741</v>
      </c>
      <c r="B126" s="90">
        <v>40127407</v>
      </c>
      <c r="C126" s="43">
        <v>670.61</v>
      </c>
      <c r="D126" s="2">
        <v>45228</v>
      </c>
      <c r="E126" s="66">
        <v>689.8</v>
      </c>
    </row>
    <row r="127" spans="1:5" ht="15.75" x14ac:dyDescent="0.25">
      <c r="A127" s="90">
        <v>304537741</v>
      </c>
      <c r="B127" s="90">
        <v>40127407</v>
      </c>
      <c r="C127" s="43">
        <v>670.61</v>
      </c>
      <c r="D127" s="2">
        <v>45229</v>
      </c>
      <c r="E127" s="66">
        <v>689.75</v>
      </c>
    </row>
    <row r="128" spans="1:5" ht="15.75" x14ac:dyDescent="0.25">
      <c r="A128" s="90">
        <v>304537741</v>
      </c>
      <c r="B128" s="90">
        <v>40127407</v>
      </c>
      <c r="C128" s="43">
        <v>670.61</v>
      </c>
      <c r="D128" s="2">
        <v>45230</v>
      </c>
      <c r="E128" s="66">
        <v>689.68</v>
      </c>
    </row>
    <row r="129" spans="1:5" ht="15.75" x14ac:dyDescent="0.25">
      <c r="A129" s="90">
        <v>304537741</v>
      </c>
      <c r="B129" s="90">
        <v>40127407</v>
      </c>
      <c r="C129" s="43">
        <v>670.61</v>
      </c>
      <c r="D129" s="2">
        <v>45231</v>
      </c>
      <c r="E129" s="66">
        <v>689.65</v>
      </c>
    </row>
    <row r="130" spans="1:5" ht="15.75" x14ac:dyDescent="0.25">
      <c r="A130" s="90">
        <v>304537741</v>
      </c>
      <c r="B130" s="90">
        <v>40127407</v>
      </c>
      <c r="C130" s="43">
        <v>670.61</v>
      </c>
      <c r="D130" s="2">
        <v>45232</v>
      </c>
      <c r="E130" s="66">
        <v>689.54</v>
      </c>
    </row>
    <row r="131" spans="1:5" ht="15.75" x14ac:dyDescent="0.25">
      <c r="A131" s="90">
        <v>304537741</v>
      </c>
      <c r="B131" s="90">
        <v>40127407</v>
      </c>
      <c r="C131" s="43">
        <v>670.61</v>
      </c>
      <c r="D131" s="2">
        <v>45233</v>
      </c>
      <c r="E131" s="66">
        <v>689.5</v>
      </c>
    </row>
    <row r="132" spans="1:5" ht="15.75" x14ac:dyDescent="0.25">
      <c r="A132" s="90">
        <v>304537741</v>
      </c>
      <c r="B132" s="90">
        <v>40127407</v>
      </c>
      <c r="C132" s="43">
        <v>670.61</v>
      </c>
      <c r="D132" s="2">
        <v>45234</v>
      </c>
      <c r="E132" s="66">
        <v>688.24</v>
      </c>
    </row>
    <row r="133" spans="1:5" ht="15.75" x14ac:dyDescent="0.25">
      <c r="A133" s="90">
        <v>304537741</v>
      </c>
      <c r="B133" s="90">
        <v>40127407</v>
      </c>
      <c r="C133" s="43">
        <v>670.61</v>
      </c>
      <c r="D133" s="2">
        <v>45235</v>
      </c>
      <c r="E133" s="66">
        <v>690.19</v>
      </c>
    </row>
    <row r="134" spans="1:5" ht="15.75" x14ac:dyDescent="0.25">
      <c r="A134" s="90">
        <v>304537741</v>
      </c>
      <c r="B134" s="90">
        <v>40127407</v>
      </c>
      <c r="C134" s="43">
        <v>670.61</v>
      </c>
      <c r="D134" s="2">
        <v>45236</v>
      </c>
      <c r="E134" s="66">
        <v>690.44</v>
      </c>
    </row>
    <row r="135" spans="1:5" ht="15.75" x14ac:dyDescent="0.25">
      <c r="A135" s="90">
        <v>304537741</v>
      </c>
      <c r="B135" s="90">
        <v>40127407</v>
      </c>
      <c r="C135" s="43">
        <v>670.61</v>
      </c>
      <c r="D135" s="2">
        <v>45237</v>
      </c>
      <c r="E135" s="66">
        <v>690.42</v>
      </c>
    </row>
    <row r="136" spans="1:5" ht="15.75" x14ac:dyDescent="0.25">
      <c r="A136" s="90">
        <v>304537741</v>
      </c>
      <c r="B136" s="90">
        <v>40127407</v>
      </c>
      <c r="C136" s="43">
        <v>670.61</v>
      </c>
      <c r="D136" s="2">
        <v>45238</v>
      </c>
      <c r="E136" s="66">
        <v>690.33</v>
      </c>
    </row>
    <row r="137" spans="1:5" ht="15.75" x14ac:dyDescent="0.25">
      <c r="A137" s="90">
        <v>304537741</v>
      </c>
      <c r="B137" s="90">
        <v>40127407</v>
      </c>
      <c r="C137" s="43">
        <v>670.61</v>
      </c>
      <c r="D137" s="2">
        <v>45239</v>
      </c>
      <c r="E137" s="66">
        <v>690.35</v>
      </c>
    </row>
    <row r="138" spans="1:5" ht="15.75" x14ac:dyDescent="0.25">
      <c r="A138" s="90">
        <v>304537741</v>
      </c>
      <c r="B138" s="90">
        <v>40127407</v>
      </c>
      <c r="C138" s="43">
        <v>670.61</v>
      </c>
      <c r="D138" s="2">
        <v>45240</v>
      </c>
      <c r="E138" s="66">
        <v>690.24</v>
      </c>
    </row>
    <row r="139" spans="1:5" ht="15.75" x14ac:dyDescent="0.25">
      <c r="A139" s="90">
        <v>304537741</v>
      </c>
      <c r="B139" s="90">
        <v>40127407</v>
      </c>
      <c r="C139" s="43">
        <v>670.61</v>
      </c>
      <c r="D139" s="2">
        <v>45241</v>
      </c>
      <c r="E139" s="66">
        <v>690.14</v>
      </c>
    </row>
    <row r="140" spans="1:5" ht="15.75" x14ac:dyDescent="0.25">
      <c r="A140" s="90">
        <v>304537741</v>
      </c>
      <c r="B140" s="90">
        <v>40127407</v>
      </c>
      <c r="C140" s="43">
        <v>670.61</v>
      </c>
      <c r="D140" s="2">
        <v>45242</v>
      </c>
      <c r="E140" s="66"/>
    </row>
    <row r="141" spans="1:5" ht="15.75" x14ac:dyDescent="0.25">
      <c r="A141" s="90">
        <v>304537741</v>
      </c>
      <c r="B141" s="90">
        <v>40127407</v>
      </c>
      <c r="C141" s="43">
        <v>670.61</v>
      </c>
      <c r="D141" s="2">
        <v>45243</v>
      </c>
      <c r="E141" s="66"/>
    </row>
    <row r="142" spans="1:5" ht="15.75" x14ac:dyDescent="0.25">
      <c r="A142" s="90">
        <v>304537741</v>
      </c>
      <c r="B142" s="90">
        <v>40127407</v>
      </c>
      <c r="C142" s="43">
        <v>670.61</v>
      </c>
      <c r="D142" s="2">
        <v>45244</v>
      </c>
      <c r="E142" s="66"/>
    </row>
    <row r="143" spans="1:5" ht="15.75" x14ac:dyDescent="0.25">
      <c r="A143" s="90">
        <v>304537741</v>
      </c>
      <c r="B143" s="90">
        <v>40127407</v>
      </c>
      <c r="C143" s="43">
        <v>670.61</v>
      </c>
      <c r="D143" s="2">
        <v>45245</v>
      </c>
      <c r="E143" s="66"/>
    </row>
    <row r="144" spans="1:5" ht="15.75" x14ac:dyDescent="0.25">
      <c r="A144" s="90">
        <v>304537741</v>
      </c>
      <c r="B144" s="90">
        <v>40127407</v>
      </c>
      <c r="C144" s="43">
        <v>670.61</v>
      </c>
      <c r="D144" s="2">
        <v>45246</v>
      </c>
      <c r="E144" s="66">
        <v>690.14</v>
      </c>
    </row>
    <row r="145" spans="1:5" ht="15.75" x14ac:dyDescent="0.25">
      <c r="A145" s="90">
        <v>304537741</v>
      </c>
      <c r="B145" s="90">
        <v>40127407</v>
      </c>
      <c r="C145" s="43">
        <v>670.61</v>
      </c>
      <c r="D145" s="2">
        <v>45247</v>
      </c>
      <c r="E145" s="66">
        <v>690</v>
      </c>
    </row>
    <row r="146" spans="1:5" ht="15.75" x14ac:dyDescent="0.25">
      <c r="A146" s="90">
        <v>304537741</v>
      </c>
      <c r="B146" s="90">
        <v>40127407</v>
      </c>
      <c r="C146" s="43">
        <v>670.61</v>
      </c>
      <c r="D146" s="2">
        <v>45248</v>
      </c>
      <c r="E146" s="66">
        <v>689.9</v>
      </c>
    </row>
    <row r="147" spans="1:5" ht="15.75" x14ac:dyDescent="0.25">
      <c r="A147" s="90">
        <v>304537741</v>
      </c>
      <c r="B147" s="90">
        <v>40127407</v>
      </c>
      <c r="C147" s="43">
        <v>670.61</v>
      </c>
      <c r="D147" s="2">
        <v>45249</v>
      </c>
      <c r="E147" s="66">
        <v>689.82</v>
      </c>
    </row>
    <row r="148" spans="1:5" ht="15.75" x14ac:dyDescent="0.25">
      <c r="A148" s="90">
        <v>304537741</v>
      </c>
      <c r="B148" s="90">
        <v>40127407</v>
      </c>
      <c r="C148" s="43">
        <v>670.61</v>
      </c>
      <c r="D148" s="2">
        <v>45250</v>
      </c>
      <c r="E148" s="66">
        <v>689.57</v>
      </c>
    </row>
    <row r="149" spans="1:5" ht="15.75" x14ac:dyDescent="0.25">
      <c r="A149" s="90">
        <v>304537741</v>
      </c>
      <c r="B149" s="90">
        <v>40127407</v>
      </c>
      <c r="C149" s="43">
        <v>670.61</v>
      </c>
      <c r="D149" s="2">
        <v>45251</v>
      </c>
      <c r="E149" s="66">
        <v>689.53</v>
      </c>
    </row>
    <row r="150" spans="1:5" ht="15.75" x14ac:dyDescent="0.25">
      <c r="A150" s="90">
        <v>304537741</v>
      </c>
      <c r="B150" s="90">
        <v>40127407</v>
      </c>
      <c r="C150" s="43">
        <v>670.61</v>
      </c>
      <c r="D150" s="2">
        <v>45252</v>
      </c>
      <c r="E150" s="66">
        <v>689.32</v>
      </c>
    </row>
    <row r="151" spans="1:5" ht="15.75" x14ac:dyDescent="0.25">
      <c r="A151" s="90">
        <v>304537741</v>
      </c>
      <c r="B151" s="90">
        <v>40127407</v>
      </c>
      <c r="C151" s="43">
        <v>670.61</v>
      </c>
      <c r="D151" s="2">
        <v>45253</v>
      </c>
      <c r="E151" s="66">
        <v>689.32</v>
      </c>
    </row>
    <row r="152" spans="1:5" ht="15.75" x14ac:dyDescent="0.25">
      <c r="A152" s="90">
        <v>304537741</v>
      </c>
      <c r="B152" s="90">
        <v>40127407</v>
      </c>
      <c r="C152" s="43">
        <v>670.61</v>
      </c>
      <c r="D152" s="2">
        <v>45254</v>
      </c>
      <c r="E152" s="66">
        <v>689.1</v>
      </c>
    </row>
    <row r="153" spans="1:5" ht="15.75" x14ac:dyDescent="0.25">
      <c r="A153" s="90">
        <v>304537741</v>
      </c>
      <c r="B153" s="90">
        <v>40127407</v>
      </c>
      <c r="C153" s="43">
        <v>670.61</v>
      </c>
      <c r="D153" s="2">
        <v>45255</v>
      </c>
      <c r="E153" s="66"/>
    </row>
    <row r="154" spans="1:5" ht="15.75" x14ac:dyDescent="0.25">
      <c r="A154" s="90">
        <v>304537741</v>
      </c>
      <c r="B154" s="90">
        <v>40127407</v>
      </c>
      <c r="C154" s="43">
        <v>670.61</v>
      </c>
      <c r="D154" s="2">
        <v>45256</v>
      </c>
      <c r="E154" s="66"/>
    </row>
    <row r="155" spans="1:5" ht="15.75" x14ac:dyDescent="0.25">
      <c r="A155" s="90">
        <v>304537741</v>
      </c>
      <c r="B155" s="90">
        <v>40127407</v>
      </c>
      <c r="C155" s="43">
        <v>670.61</v>
      </c>
      <c r="D155" s="2">
        <v>45257</v>
      </c>
      <c r="E155" s="66"/>
    </row>
    <row r="156" spans="1:5" ht="15.75" x14ac:dyDescent="0.25">
      <c r="A156" s="90">
        <v>304537741</v>
      </c>
      <c r="B156" s="90">
        <v>40127407</v>
      </c>
      <c r="C156" s="43">
        <v>670.61</v>
      </c>
      <c r="D156" s="2">
        <v>45258</v>
      </c>
      <c r="E156" s="66">
        <v>688.81</v>
      </c>
    </row>
    <row r="157" spans="1:5" ht="15.75" x14ac:dyDescent="0.25">
      <c r="A157" s="90">
        <v>304537741</v>
      </c>
      <c r="B157" s="90">
        <v>40127407</v>
      </c>
      <c r="C157" s="43">
        <v>670.61</v>
      </c>
      <c r="D157" s="2">
        <v>45259</v>
      </c>
      <c r="E157" s="66">
        <v>688.65</v>
      </c>
    </row>
    <row r="158" spans="1:5" ht="15.75" x14ac:dyDescent="0.25">
      <c r="A158" s="90">
        <v>304537741</v>
      </c>
      <c r="B158" s="90">
        <v>40127407</v>
      </c>
      <c r="C158" s="43">
        <v>670.61</v>
      </c>
      <c r="D158" s="2">
        <v>45260</v>
      </c>
      <c r="E158" s="66">
        <v>688.58</v>
      </c>
    </row>
    <row r="159" spans="1:5" ht="15.75" x14ac:dyDescent="0.25">
      <c r="A159" s="90">
        <v>304537741</v>
      </c>
      <c r="B159" s="90">
        <v>40127407</v>
      </c>
      <c r="C159" s="43">
        <v>670.61</v>
      </c>
      <c r="D159" s="2">
        <v>45261</v>
      </c>
      <c r="E159" s="66">
        <v>688.48</v>
      </c>
    </row>
    <row r="160" spans="1:5" ht="15.75" x14ac:dyDescent="0.25">
      <c r="A160" s="90">
        <v>304537741</v>
      </c>
      <c r="B160" s="90">
        <v>40127407</v>
      </c>
      <c r="C160" s="43">
        <v>670.61</v>
      </c>
      <c r="D160" s="2">
        <v>45262</v>
      </c>
      <c r="E160" s="66">
        <v>688.49</v>
      </c>
    </row>
    <row r="161" spans="1:5" ht="15.75" x14ac:dyDescent="0.25">
      <c r="A161" s="90">
        <v>304537741</v>
      </c>
      <c r="B161" s="90">
        <v>40127407</v>
      </c>
      <c r="C161" s="43">
        <v>670.61</v>
      </c>
      <c r="D161" s="2">
        <v>45263</v>
      </c>
      <c r="E161" s="66">
        <v>688.61</v>
      </c>
    </row>
    <row r="162" spans="1:5" ht="15.75" x14ac:dyDescent="0.25">
      <c r="A162" s="90">
        <v>304537741</v>
      </c>
      <c r="B162" s="90">
        <v>40127407</v>
      </c>
      <c r="C162" s="43">
        <v>670.61</v>
      </c>
      <c r="D162" s="2">
        <v>45264</v>
      </c>
      <c r="E162" s="66">
        <v>688.54</v>
      </c>
    </row>
    <row r="163" spans="1:5" ht="15.75" x14ac:dyDescent="0.25">
      <c r="A163" s="90">
        <v>304537741</v>
      </c>
      <c r="B163" s="90">
        <v>40127407</v>
      </c>
      <c r="C163" s="43">
        <v>670.61</v>
      </c>
      <c r="D163" s="2">
        <v>45265</v>
      </c>
      <c r="E163" s="66">
        <v>688.43</v>
      </c>
    </row>
    <row r="164" spans="1:5" ht="15.75" x14ac:dyDescent="0.25">
      <c r="A164" s="90">
        <v>304537741</v>
      </c>
      <c r="B164" s="90">
        <v>40127407</v>
      </c>
      <c r="C164" s="43">
        <v>670.61</v>
      </c>
      <c r="D164" s="2">
        <v>45266</v>
      </c>
      <c r="E164" s="66">
        <v>688.22</v>
      </c>
    </row>
    <row r="165" spans="1:5" ht="15.75" x14ac:dyDescent="0.25">
      <c r="A165" s="90">
        <v>304537741</v>
      </c>
      <c r="B165" s="90">
        <v>40127407</v>
      </c>
      <c r="C165" s="43">
        <v>670.61</v>
      </c>
      <c r="D165" s="2">
        <v>45267</v>
      </c>
      <c r="E165" s="66"/>
    </row>
    <row r="166" spans="1:5" ht="15.75" x14ac:dyDescent="0.25">
      <c r="A166" s="90">
        <v>304537741</v>
      </c>
      <c r="B166" s="90">
        <v>40127407</v>
      </c>
      <c r="C166" s="43">
        <v>670.61</v>
      </c>
      <c r="D166" s="2">
        <v>45268</v>
      </c>
      <c r="E166" s="66"/>
    </row>
    <row r="167" spans="1:5" ht="15.75" x14ac:dyDescent="0.25">
      <c r="A167" s="90">
        <v>304537741</v>
      </c>
      <c r="B167" s="90">
        <v>40127407</v>
      </c>
      <c r="C167" s="43">
        <v>670.61</v>
      </c>
      <c r="D167" s="2">
        <v>45269</v>
      </c>
      <c r="E167" s="66"/>
    </row>
    <row r="168" spans="1:5" ht="15.75" x14ac:dyDescent="0.25">
      <c r="A168" s="90">
        <v>304537741</v>
      </c>
      <c r="B168" s="90">
        <v>40127407</v>
      </c>
      <c r="C168" s="43">
        <v>670.61</v>
      </c>
      <c r="D168" s="2">
        <v>45270</v>
      </c>
      <c r="E168" s="66"/>
    </row>
    <row r="169" spans="1:5" ht="15.75" x14ac:dyDescent="0.25">
      <c r="A169" s="90">
        <v>304537741</v>
      </c>
      <c r="B169" s="90">
        <v>40127407</v>
      </c>
      <c r="C169" s="43">
        <v>670.61</v>
      </c>
      <c r="D169" s="2">
        <v>45271</v>
      </c>
      <c r="E169" s="66"/>
    </row>
    <row r="170" spans="1:5" ht="15.75" x14ac:dyDescent="0.25">
      <c r="A170" s="90">
        <v>304537741</v>
      </c>
      <c r="B170" s="90">
        <v>40127407</v>
      </c>
      <c r="C170" s="43">
        <v>670.61</v>
      </c>
      <c r="D170" s="2">
        <v>45272</v>
      </c>
      <c r="E170" s="66">
        <v>688.34</v>
      </c>
    </row>
    <row r="171" spans="1:5" ht="15.75" x14ac:dyDescent="0.25">
      <c r="A171" s="90">
        <v>304537741</v>
      </c>
      <c r="B171" s="90">
        <v>40127407</v>
      </c>
      <c r="C171" s="43">
        <v>670.61</v>
      </c>
      <c r="D171" s="2">
        <v>45273</v>
      </c>
      <c r="E171" s="66">
        <v>688.14</v>
      </c>
    </row>
    <row r="172" spans="1:5" ht="15.75" x14ac:dyDescent="0.25">
      <c r="A172" s="90">
        <v>304537741</v>
      </c>
      <c r="B172" s="90">
        <v>40127407</v>
      </c>
      <c r="C172" s="43">
        <v>670.61</v>
      </c>
      <c r="D172" s="2">
        <v>45274</v>
      </c>
      <c r="E172" s="66">
        <v>688.14</v>
      </c>
    </row>
    <row r="173" spans="1:5" ht="15.75" x14ac:dyDescent="0.25">
      <c r="A173" s="90">
        <v>304537741</v>
      </c>
      <c r="B173" s="90">
        <v>40127407</v>
      </c>
      <c r="C173" s="43">
        <v>670.61</v>
      </c>
      <c r="D173" s="2">
        <v>45275</v>
      </c>
      <c r="E173" s="66">
        <v>687.94</v>
      </c>
    </row>
    <row r="174" spans="1:5" ht="15.75" x14ac:dyDescent="0.25">
      <c r="A174" s="90">
        <v>304537741</v>
      </c>
      <c r="B174" s="90">
        <v>40127407</v>
      </c>
      <c r="C174" s="43">
        <v>670.61</v>
      </c>
      <c r="D174" s="2">
        <v>45276</v>
      </c>
      <c r="E174" s="66">
        <v>687.64</v>
      </c>
    </row>
    <row r="175" spans="1:5" ht="15.75" x14ac:dyDescent="0.25">
      <c r="A175" s="90">
        <v>304537741</v>
      </c>
      <c r="B175" s="90">
        <v>40127407</v>
      </c>
      <c r="C175" s="43">
        <v>670.61</v>
      </c>
      <c r="D175" s="2">
        <v>45277</v>
      </c>
      <c r="E175" s="66">
        <v>687.74</v>
      </c>
    </row>
    <row r="176" spans="1:5" ht="15.75" x14ac:dyDescent="0.25">
      <c r="A176" s="90">
        <v>304537741</v>
      </c>
      <c r="B176" s="90">
        <v>40127407</v>
      </c>
      <c r="C176" s="43">
        <v>670.61</v>
      </c>
      <c r="D176" s="2">
        <v>45278</v>
      </c>
      <c r="E176" s="66">
        <v>687.64</v>
      </c>
    </row>
    <row r="177" spans="1:5" ht="15.75" x14ac:dyDescent="0.25">
      <c r="A177" s="90">
        <v>304537741</v>
      </c>
      <c r="B177" s="90">
        <v>40127407</v>
      </c>
      <c r="C177" s="43">
        <v>670.61</v>
      </c>
      <c r="D177" s="2">
        <v>45279</v>
      </c>
      <c r="E177" s="66">
        <v>687.64</v>
      </c>
    </row>
    <row r="178" spans="1:5" ht="15.75" x14ac:dyDescent="0.25">
      <c r="A178" s="90">
        <v>304537741</v>
      </c>
      <c r="B178" s="90">
        <v>40127407</v>
      </c>
      <c r="C178" s="43">
        <v>670.61</v>
      </c>
      <c r="D178" s="2">
        <v>45280</v>
      </c>
      <c r="E178" s="66">
        <v>688.14</v>
      </c>
    </row>
    <row r="179" spans="1:5" ht="15.75" x14ac:dyDescent="0.25">
      <c r="A179" s="90">
        <v>304537741</v>
      </c>
      <c r="B179" s="90">
        <v>40127407</v>
      </c>
      <c r="C179" s="43">
        <v>670.61</v>
      </c>
      <c r="D179" s="2">
        <v>45281</v>
      </c>
      <c r="E179" s="66">
        <v>688.24</v>
      </c>
    </row>
    <row r="180" spans="1:5" ht="15.75" x14ac:dyDescent="0.25">
      <c r="A180" s="90">
        <v>304537741</v>
      </c>
      <c r="B180" s="90">
        <v>40127407</v>
      </c>
      <c r="C180" s="43">
        <v>670.61</v>
      </c>
      <c r="D180" s="2">
        <v>45282</v>
      </c>
      <c r="E180" s="66">
        <v>688.24</v>
      </c>
    </row>
    <row r="181" spans="1:5" ht="15.75" x14ac:dyDescent="0.25">
      <c r="A181" s="90">
        <v>304537741</v>
      </c>
      <c r="B181" s="90">
        <v>40127407</v>
      </c>
      <c r="C181" s="43">
        <v>670.61</v>
      </c>
      <c r="D181" s="2">
        <v>45283</v>
      </c>
      <c r="E181" s="66">
        <v>687.94</v>
      </c>
    </row>
    <row r="182" spans="1:5" ht="15.75" x14ac:dyDescent="0.25">
      <c r="A182" s="90">
        <v>304537741</v>
      </c>
      <c r="B182" s="90">
        <v>40127407</v>
      </c>
      <c r="C182" s="43">
        <v>670.61</v>
      </c>
      <c r="D182" s="2">
        <v>45284</v>
      </c>
      <c r="E182" s="66">
        <v>687.84</v>
      </c>
    </row>
    <row r="183" spans="1:5" ht="15.75" x14ac:dyDescent="0.25">
      <c r="A183" s="90">
        <v>304537741</v>
      </c>
      <c r="B183" s="90">
        <v>40127407</v>
      </c>
      <c r="C183" s="43">
        <v>670.61</v>
      </c>
      <c r="D183" s="2">
        <v>45285</v>
      </c>
      <c r="E183" s="66">
        <v>687.94</v>
      </c>
    </row>
    <row r="184" spans="1:5" ht="15.75" x14ac:dyDescent="0.25">
      <c r="A184" s="90">
        <v>304537741</v>
      </c>
      <c r="B184" s="90">
        <v>40127407</v>
      </c>
      <c r="C184" s="43">
        <v>670.61</v>
      </c>
      <c r="D184" s="2">
        <v>45286</v>
      </c>
      <c r="E184" s="66">
        <v>687.84</v>
      </c>
    </row>
    <row r="185" spans="1:5" ht="15.75" x14ac:dyDescent="0.25">
      <c r="A185" s="90">
        <v>304537741</v>
      </c>
      <c r="B185" s="90">
        <v>40127407</v>
      </c>
      <c r="C185" s="43">
        <v>670.61</v>
      </c>
      <c r="D185" s="2">
        <v>45287</v>
      </c>
      <c r="E185" s="66">
        <v>687.64</v>
      </c>
    </row>
    <row r="186" spans="1:5" ht="15.75" x14ac:dyDescent="0.25">
      <c r="A186" s="90">
        <v>304537741</v>
      </c>
      <c r="B186" s="90">
        <v>40127407</v>
      </c>
      <c r="C186" s="43">
        <v>670.61</v>
      </c>
      <c r="D186" s="2">
        <v>45288</v>
      </c>
      <c r="E186" s="66">
        <v>687.64</v>
      </c>
    </row>
    <row r="187" spans="1:5" ht="15.75" x14ac:dyDescent="0.25">
      <c r="A187" s="90">
        <v>304537741</v>
      </c>
      <c r="B187" s="90">
        <v>40127407</v>
      </c>
      <c r="C187" s="43">
        <v>670.61</v>
      </c>
      <c r="D187" s="2">
        <v>45289</v>
      </c>
      <c r="E187" s="66">
        <v>687.74</v>
      </c>
    </row>
    <row r="188" spans="1:5" ht="15.75" x14ac:dyDescent="0.25">
      <c r="A188" s="90">
        <v>304537741</v>
      </c>
      <c r="B188" s="90">
        <v>40127407</v>
      </c>
      <c r="C188" s="43">
        <v>670.61</v>
      </c>
      <c r="D188" s="2">
        <v>45290</v>
      </c>
      <c r="E188" s="66">
        <v>687.74</v>
      </c>
    </row>
    <row r="189" spans="1:5" ht="15.75" x14ac:dyDescent="0.25">
      <c r="A189" s="90">
        <v>304537741</v>
      </c>
      <c r="B189" s="90">
        <v>40127407</v>
      </c>
      <c r="C189" s="43">
        <v>670.61</v>
      </c>
      <c r="D189" s="2">
        <v>45291</v>
      </c>
      <c r="E189" s="66">
        <v>687.41499999999996</v>
      </c>
    </row>
    <row r="190" spans="1:5" ht="15.75" x14ac:dyDescent="0.25">
      <c r="A190" s="90">
        <v>304537741</v>
      </c>
      <c r="B190" s="90">
        <v>40127407</v>
      </c>
      <c r="C190" s="43">
        <v>670.61</v>
      </c>
      <c r="D190" s="2">
        <v>45292</v>
      </c>
      <c r="E190" s="66">
        <v>687.84</v>
      </c>
    </row>
    <row r="191" spans="1:5" ht="15.75" x14ac:dyDescent="0.25">
      <c r="A191" s="90">
        <v>304537741</v>
      </c>
      <c r="B191" s="90">
        <v>40127407</v>
      </c>
      <c r="C191" s="43">
        <v>670.61</v>
      </c>
      <c r="D191" s="2">
        <v>45293</v>
      </c>
      <c r="E191" s="66">
        <v>687.74</v>
      </c>
    </row>
    <row r="192" spans="1:5" ht="15.75" x14ac:dyDescent="0.25">
      <c r="A192" s="90">
        <v>304537741</v>
      </c>
      <c r="B192" s="90">
        <v>40127407</v>
      </c>
      <c r="C192" s="43">
        <v>670.61</v>
      </c>
      <c r="D192" s="2">
        <v>45294</v>
      </c>
      <c r="E192" s="66">
        <v>687.74</v>
      </c>
    </row>
    <row r="193" spans="1:5" ht="15.75" x14ac:dyDescent="0.25">
      <c r="A193" s="90">
        <v>304537741</v>
      </c>
      <c r="B193" s="90">
        <v>40127407</v>
      </c>
      <c r="C193" s="43">
        <v>670.61</v>
      </c>
      <c r="D193" s="2">
        <v>45295</v>
      </c>
      <c r="E193" s="71">
        <v>687.74</v>
      </c>
    </row>
    <row r="194" spans="1:5" ht="15.75" x14ac:dyDescent="0.25">
      <c r="A194" s="90">
        <v>304537741</v>
      </c>
      <c r="B194" s="90">
        <v>40127407</v>
      </c>
      <c r="C194" s="43">
        <v>670.61</v>
      </c>
      <c r="D194" s="2">
        <v>45296</v>
      </c>
      <c r="E194" s="71">
        <v>687.94</v>
      </c>
    </row>
    <row r="195" spans="1:5" ht="15.75" x14ac:dyDescent="0.25">
      <c r="A195" s="90">
        <v>304537741</v>
      </c>
      <c r="B195" s="90">
        <v>40127407</v>
      </c>
      <c r="C195" s="43">
        <v>670.61</v>
      </c>
      <c r="D195" s="2">
        <v>45297</v>
      </c>
      <c r="E195" s="71">
        <v>687.84</v>
      </c>
    </row>
    <row r="196" spans="1:5" ht="15.75" x14ac:dyDescent="0.25">
      <c r="A196" s="90">
        <v>304537741</v>
      </c>
      <c r="B196" s="90">
        <v>40127407</v>
      </c>
      <c r="C196" s="43">
        <v>670.61</v>
      </c>
      <c r="D196" s="2">
        <v>45298</v>
      </c>
      <c r="E196" s="71">
        <v>687.84</v>
      </c>
    </row>
    <row r="197" spans="1:5" ht="15.75" x14ac:dyDescent="0.25">
      <c r="A197" s="90">
        <v>304537741</v>
      </c>
      <c r="B197" s="90">
        <v>40127407</v>
      </c>
      <c r="C197" s="43">
        <v>670.61</v>
      </c>
      <c r="D197" s="2">
        <v>45299</v>
      </c>
      <c r="E197" s="71">
        <v>687.44</v>
      </c>
    </row>
    <row r="198" spans="1:5" ht="15.75" x14ac:dyDescent="0.25">
      <c r="A198" s="90">
        <v>304537741</v>
      </c>
      <c r="B198" s="90">
        <v>40127407</v>
      </c>
      <c r="C198" s="43">
        <v>670.61</v>
      </c>
      <c r="D198" s="2">
        <v>45300</v>
      </c>
      <c r="E198" s="71">
        <v>687.24</v>
      </c>
    </row>
    <row r="199" spans="1:5" ht="15.75" x14ac:dyDescent="0.25">
      <c r="A199" s="90">
        <v>304537741</v>
      </c>
      <c r="B199" s="90">
        <v>40127407</v>
      </c>
      <c r="C199" s="43">
        <v>670.61</v>
      </c>
      <c r="D199" s="2">
        <v>45301</v>
      </c>
      <c r="E199" s="71">
        <v>687.04</v>
      </c>
    </row>
    <row r="200" spans="1:5" ht="15.75" x14ac:dyDescent="0.25">
      <c r="A200" s="90">
        <v>304537741</v>
      </c>
      <c r="B200" s="90">
        <v>40127407</v>
      </c>
      <c r="C200" s="43">
        <v>670.61</v>
      </c>
      <c r="D200" s="2">
        <v>45302</v>
      </c>
      <c r="E200" s="71">
        <v>687.04</v>
      </c>
    </row>
    <row r="201" spans="1:5" ht="15.75" x14ac:dyDescent="0.25">
      <c r="A201" s="90">
        <v>304537741</v>
      </c>
      <c r="B201" s="90">
        <v>40127407</v>
      </c>
      <c r="C201" s="43">
        <v>670.61</v>
      </c>
      <c r="D201" s="2">
        <v>45303</v>
      </c>
      <c r="E201" s="71">
        <v>686.84</v>
      </c>
    </row>
    <row r="202" spans="1:5" ht="15.75" x14ac:dyDescent="0.25">
      <c r="A202" s="90">
        <v>304537741</v>
      </c>
      <c r="B202" s="90">
        <v>40127407</v>
      </c>
      <c r="C202" s="43">
        <v>670.61</v>
      </c>
      <c r="D202" s="2">
        <v>45304</v>
      </c>
      <c r="E202" s="71">
        <v>686.74</v>
      </c>
    </row>
    <row r="203" spans="1:5" ht="15.75" x14ac:dyDescent="0.25">
      <c r="A203" s="90">
        <v>304537741</v>
      </c>
      <c r="B203" s="90">
        <v>40127407</v>
      </c>
      <c r="C203" s="43">
        <v>670.61</v>
      </c>
      <c r="D203" s="2">
        <v>45305</v>
      </c>
      <c r="E203" s="71">
        <v>686.64</v>
      </c>
    </row>
    <row r="204" spans="1:5" ht="15.75" x14ac:dyDescent="0.25">
      <c r="A204" s="90">
        <v>304537741</v>
      </c>
      <c r="B204" s="90">
        <v>40127407</v>
      </c>
      <c r="C204" s="43">
        <v>670.61</v>
      </c>
      <c r="D204" s="2">
        <v>45306</v>
      </c>
      <c r="E204" s="71">
        <v>686.34</v>
      </c>
    </row>
    <row r="205" spans="1:5" ht="15.75" x14ac:dyDescent="0.25">
      <c r="A205" s="90">
        <v>304537741</v>
      </c>
      <c r="B205" s="90">
        <v>40127407</v>
      </c>
      <c r="C205" s="43">
        <v>670.61</v>
      </c>
      <c r="D205" s="2">
        <v>45307</v>
      </c>
      <c r="E205" s="71">
        <v>686.14</v>
      </c>
    </row>
    <row r="206" spans="1:5" ht="15.75" x14ac:dyDescent="0.25">
      <c r="A206" s="90">
        <v>304537741</v>
      </c>
      <c r="B206" s="90">
        <v>40127407</v>
      </c>
      <c r="C206" s="43">
        <v>670.61</v>
      </c>
      <c r="D206" s="2">
        <v>45308</v>
      </c>
      <c r="E206" s="71">
        <v>686.04</v>
      </c>
    </row>
    <row r="207" spans="1:5" ht="15.75" x14ac:dyDescent="0.25">
      <c r="A207" s="90">
        <v>304537741</v>
      </c>
      <c r="B207" s="90">
        <v>40127407</v>
      </c>
      <c r="C207" s="43">
        <v>670.61</v>
      </c>
      <c r="D207" s="2">
        <v>45309</v>
      </c>
      <c r="E207" s="71">
        <v>685.94</v>
      </c>
    </row>
    <row r="208" spans="1:5" ht="15.75" x14ac:dyDescent="0.25">
      <c r="A208" s="90">
        <v>304537741</v>
      </c>
      <c r="B208" s="90">
        <v>40127407</v>
      </c>
      <c r="C208" s="43">
        <v>670.61</v>
      </c>
      <c r="D208" s="2">
        <v>45310</v>
      </c>
      <c r="E208" s="71">
        <v>685.74</v>
      </c>
    </row>
    <row r="209" spans="1:5" ht="15.75" x14ac:dyDescent="0.25">
      <c r="A209" s="90">
        <v>304537741</v>
      </c>
      <c r="B209" s="90">
        <v>40127407</v>
      </c>
      <c r="C209" s="43">
        <v>670.61</v>
      </c>
      <c r="D209" s="2">
        <v>45311</v>
      </c>
      <c r="E209" s="71">
        <v>686.74</v>
      </c>
    </row>
    <row r="210" spans="1:5" ht="15.75" x14ac:dyDescent="0.25">
      <c r="A210" s="90">
        <v>304537741</v>
      </c>
      <c r="B210" s="90">
        <v>40127407</v>
      </c>
      <c r="C210" s="43">
        <v>670.61</v>
      </c>
      <c r="D210" s="2">
        <v>45312</v>
      </c>
      <c r="E210" s="71">
        <v>687.54</v>
      </c>
    </row>
    <row r="211" spans="1:5" ht="15.75" x14ac:dyDescent="0.25">
      <c r="A211" s="90">
        <v>304537741</v>
      </c>
      <c r="B211" s="90">
        <v>40127407</v>
      </c>
      <c r="C211" s="43">
        <v>670.61</v>
      </c>
      <c r="D211" s="2">
        <v>45313</v>
      </c>
      <c r="E211" s="71">
        <v>687.54</v>
      </c>
    </row>
    <row r="212" spans="1:5" ht="15.75" x14ac:dyDescent="0.25">
      <c r="A212" s="90">
        <v>304537741</v>
      </c>
      <c r="B212" s="90">
        <v>40127407</v>
      </c>
      <c r="C212" s="43">
        <v>670.61</v>
      </c>
      <c r="D212" s="2">
        <v>45314</v>
      </c>
      <c r="E212" s="71">
        <v>687.54</v>
      </c>
    </row>
    <row r="213" spans="1:5" ht="15.75" x14ac:dyDescent="0.25">
      <c r="A213" s="90">
        <v>304537741</v>
      </c>
      <c r="B213" s="90">
        <v>40127407</v>
      </c>
      <c r="C213" s="43">
        <v>670.61</v>
      </c>
      <c r="D213" s="2">
        <v>45315</v>
      </c>
      <c r="E213" s="71">
        <v>687.54</v>
      </c>
    </row>
    <row r="214" spans="1:5" ht="15.75" x14ac:dyDescent="0.25">
      <c r="A214" s="90">
        <v>304537741</v>
      </c>
      <c r="B214" s="90">
        <v>40127407</v>
      </c>
      <c r="C214" s="43">
        <v>670.61</v>
      </c>
      <c r="D214" s="2">
        <v>45316</v>
      </c>
      <c r="E214" s="71">
        <v>687.54</v>
      </c>
    </row>
    <row r="215" spans="1:5" ht="15.75" x14ac:dyDescent="0.25">
      <c r="A215" s="90">
        <v>304537741</v>
      </c>
      <c r="B215" s="90">
        <v>40127407</v>
      </c>
      <c r="C215" s="43">
        <v>670.61</v>
      </c>
      <c r="D215" s="2">
        <v>45317</v>
      </c>
      <c r="E215" s="71">
        <v>687.54</v>
      </c>
    </row>
    <row r="216" spans="1:5" ht="15.75" x14ac:dyDescent="0.25">
      <c r="A216" s="90">
        <v>304537741</v>
      </c>
      <c r="B216" s="90">
        <v>40127407</v>
      </c>
      <c r="C216" s="43">
        <v>670.61</v>
      </c>
      <c r="D216" s="2">
        <v>45318</v>
      </c>
      <c r="E216" s="71">
        <v>691.44</v>
      </c>
    </row>
    <row r="217" spans="1:5" ht="15.75" x14ac:dyDescent="0.25">
      <c r="A217" s="90">
        <v>304537741</v>
      </c>
      <c r="B217" s="90">
        <v>40127407</v>
      </c>
      <c r="C217" s="43">
        <v>670.61</v>
      </c>
      <c r="D217" s="2">
        <v>45319</v>
      </c>
      <c r="E217" s="71">
        <v>691.24</v>
      </c>
    </row>
    <row r="218" spans="1:5" ht="15.75" x14ac:dyDescent="0.25">
      <c r="A218" s="90">
        <v>304537741</v>
      </c>
      <c r="B218" s="90">
        <v>40127407</v>
      </c>
      <c r="C218" s="43">
        <v>670.61</v>
      </c>
      <c r="D218" s="2">
        <v>45320</v>
      </c>
      <c r="E218" s="71">
        <v>691.24</v>
      </c>
    </row>
    <row r="219" spans="1:5" ht="15.75" x14ac:dyDescent="0.25">
      <c r="A219" s="90">
        <v>304537741</v>
      </c>
      <c r="B219" s="90">
        <v>40127407</v>
      </c>
      <c r="C219" s="43">
        <v>670.61</v>
      </c>
      <c r="D219" s="2">
        <v>45321</v>
      </c>
      <c r="E219" s="71">
        <v>691.24</v>
      </c>
    </row>
    <row r="220" spans="1:5" ht="15.75" x14ac:dyDescent="0.25">
      <c r="A220" s="90">
        <v>304537741</v>
      </c>
      <c r="B220" s="90">
        <v>40127407</v>
      </c>
      <c r="C220" s="43">
        <v>670.61</v>
      </c>
      <c r="D220" s="2">
        <v>45322</v>
      </c>
      <c r="E220" s="71">
        <v>691.24</v>
      </c>
    </row>
    <row r="221" spans="1:5" ht="15.75" x14ac:dyDescent="0.25">
      <c r="A221" s="90">
        <v>304537741</v>
      </c>
      <c r="B221" s="90">
        <v>40127407</v>
      </c>
      <c r="C221" s="43">
        <v>670.61</v>
      </c>
      <c r="D221" s="2">
        <v>45323</v>
      </c>
      <c r="E221" s="71">
        <v>691.24</v>
      </c>
    </row>
    <row r="222" spans="1:5" ht="15.75" x14ac:dyDescent="0.25">
      <c r="A222" s="90">
        <v>304537741</v>
      </c>
      <c r="B222" s="90">
        <v>40127407</v>
      </c>
      <c r="C222" s="43">
        <v>670.61</v>
      </c>
      <c r="D222" s="2">
        <v>45324</v>
      </c>
      <c r="E222" s="71">
        <v>690.84</v>
      </c>
    </row>
    <row r="223" spans="1:5" ht="15.75" x14ac:dyDescent="0.25">
      <c r="A223" s="90">
        <v>304537741</v>
      </c>
      <c r="B223" s="90">
        <v>40127407</v>
      </c>
      <c r="C223" s="43">
        <v>670.61</v>
      </c>
      <c r="D223" s="2">
        <v>45325</v>
      </c>
      <c r="E223" s="71">
        <v>690.44</v>
      </c>
    </row>
    <row r="224" spans="1:5" ht="15.75" x14ac:dyDescent="0.25">
      <c r="A224" s="90">
        <v>304537741</v>
      </c>
      <c r="B224" s="90">
        <v>40127407</v>
      </c>
      <c r="C224" s="43">
        <v>670.61</v>
      </c>
      <c r="D224" s="2">
        <v>45326</v>
      </c>
      <c r="E224" s="71">
        <v>690.14</v>
      </c>
    </row>
    <row r="225" spans="1:5" ht="15.75" x14ac:dyDescent="0.25">
      <c r="A225" s="90">
        <v>304537741</v>
      </c>
      <c r="B225" s="90">
        <v>40127407</v>
      </c>
      <c r="C225" s="43">
        <v>670.61</v>
      </c>
      <c r="D225" s="2">
        <v>45327</v>
      </c>
      <c r="E225" s="71">
        <v>689.94</v>
      </c>
    </row>
    <row r="226" spans="1:5" ht="15.75" x14ac:dyDescent="0.25">
      <c r="A226" s="90">
        <v>304537741</v>
      </c>
      <c r="B226" s="90">
        <v>40127407</v>
      </c>
      <c r="C226" s="43">
        <v>670.61</v>
      </c>
      <c r="D226" s="2">
        <v>45328</v>
      </c>
      <c r="E226" s="71">
        <v>689.84</v>
      </c>
    </row>
    <row r="227" spans="1:5" ht="15.75" x14ac:dyDescent="0.25">
      <c r="A227" s="90">
        <v>304537741</v>
      </c>
      <c r="B227" s="90">
        <v>40127407</v>
      </c>
      <c r="C227" s="43">
        <v>670.61</v>
      </c>
      <c r="D227" s="2">
        <v>45329</v>
      </c>
      <c r="E227" s="71">
        <v>689.74</v>
      </c>
    </row>
    <row r="228" spans="1:5" ht="15.75" x14ac:dyDescent="0.25">
      <c r="A228" s="90">
        <v>304537741</v>
      </c>
      <c r="B228" s="90">
        <v>40127407</v>
      </c>
      <c r="C228" s="43">
        <v>670.61</v>
      </c>
      <c r="D228" s="2">
        <v>45330</v>
      </c>
      <c r="E228" s="71">
        <v>689.54</v>
      </c>
    </row>
    <row r="229" spans="1:5" ht="15.75" x14ac:dyDescent="0.25">
      <c r="A229" s="90">
        <v>304537741</v>
      </c>
      <c r="B229" s="90">
        <v>40127407</v>
      </c>
      <c r="C229" s="43">
        <v>670.61</v>
      </c>
      <c r="D229" s="2">
        <v>45331</v>
      </c>
      <c r="E229" s="71">
        <v>689.34</v>
      </c>
    </row>
    <row r="230" spans="1:5" ht="15.75" x14ac:dyDescent="0.25">
      <c r="A230" s="90">
        <v>304537741</v>
      </c>
      <c r="B230" s="90">
        <v>40127407</v>
      </c>
      <c r="C230" s="43">
        <v>670.61</v>
      </c>
      <c r="D230" s="2">
        <v>45332</v>
      </c>
      <c r="E230" s="71">
        <v>689.24</v>
      </c>
    </row>
    <row r="231" spans="1:5" ht="15.75" x14ac:dyDescent="0.25">
      <c r="A231" s="90">
        <v>304537741</v>
      </c>
      <c r="B231" s="90">
        <v>40127407</v>
      </c>
      <c r="C231" s="43">
        <v>670.61</v>
      </c>
      <c r="D231" s="2">
        <v>45333</v>
      </c>
      <c r="E231" s="71">
        <v>689.14</v>
      </c>
    </row>
    <row r="232" spans="1:5" ht="15.75" x14ac:dyDescent="0.25">
      <c r="A232" s="90">
        <v>304537741</v>
      </c>
      <c r="B232" s="90">
        <v>40127407</v>
      </c>
      <c r="C232" s="43">
        <v>670.61</v>
      </c>
      <c r="D232" s="2">
        <v>45334</v>
      </c>
      <c r="E232" s="71">
        <v>689.14</v>
      </c>
    </row>
    <row r="233" spans="1:5" ht="15.75" x14ac:dyDescent="0.25">
      <c r="A233" s="90">
        <v>304537741</v>
      </c>
      <c r="B233" s="90">
        <v>40127407</v>
      </c>
      <c r="C233" s="43">
        <v>670.61</v>
      </c>
      <c r="D233" s="2">
        <v>45335</v>
      </c>
      <c r="E233" s="71">
        <v>688.94</v>
      </c>
    </row>
    <row r="234" spans="1:5" ht="15.75" x14ac:dyDescent="0.25">
      <c r="A234" s="90">
        <v>304537741</v>
      </c>
      <c r="B234" s="90">
        <v>40127407</v>
      </c>
      <c r="C234" s="43">
        <v>670.61</v>
      </c>
      <c r="D234" s="2">
        <v>45336</v>
      </c>
      <c r="E234" s="73">
        <v>688.84</v>
      </c>
    </row>
    <row r="235" spans="1:5" ht="15.75" x14ac:dyDescent="0.25">
      <c r="A235" s="90">
        <v>304537741</v>
      </c>
      <c r="B235" s="90">
        <v>40127407</v>
      </c>
      <c r="C235" s="43">
        <v>670.61</v>
      </c>
      <c r="D235" s="2">
        <v>45337</v>
      </c>
      <c r="E235" s="67"/>
    </row>
    <row r="236" spans="1:5" ht="15.75" x14ac:dyDescent="0.25">
      <c r="A236" s="90">
        <v>304537741</v>
      </c>
      <c r="B236" s="90">
        <v>40127407</v>
      </c>
      <c r="C236" s="43">
        <v>670.61</v>
      </c>
      <c r="D236" s="2">
        <v>45338</v>
      </c>
      <c r="E236" s="67"/>
    </row>
    <row r="237" spans="1:5" ht="15.75" x14ac:dyDescent="0.25">
      <c r="A237" s="90">
        <v>304537741</v>
      </c>
      <c r="B237" s="90">
        <v>40127407</v>
      </c>
      <c r="C237" s="43">
        <v>670.61</v>
      </c>
      <c r="D237" s="2">
        <v>45339</v>
      </c>
      <c r="E237" s="67"/>
    </row>
    <row r="238" spans="1:5" ht="15.75" x14ac:dyDescent="0.25">
      <c r="A238" s="90">
        <v>304537741</v>
      </c>
      <c r="B238" s="90">
        <v>40127407</v>
      </c>
      <c r="C238" s="43">
        <v>670.61</v>
      </c>
      <c r="D238" s="2">
        <v>45340</v>
      </c>
      <c r="E238" s="67"/>
    </row>
    <row r="239" spans="1:5" ht="15.75" x14ac:dyDescent="0.25">
      <c r="A239" s="90">
        <v>304537741</v>
      </c>
      <c r="B239" s="90">
        <v>40127407</v>
      </c>
      <c r="C239" s="43">
        <v>670.61</v>
      </c>
      <c r="D239" s="2">
        <v>45341</v>
      </c>
      <c r="E239" s="71">
        <v>688.64</v>
      </c>
    </row>
    <row r="240" spans="1:5" ht="15.75" x14ac:dyDescent="0.25">
      <c r="A240" s="90">
        <v>304537741</v>
      </c>
      <c r="B240" s="90">
        <v>40127407</v>
      </c>
      <c r="C240" s="43">
        <v>670.61</v>
      </c>
      <c r="D240" s="2">
        <v>45342</v>
      </c>
      <c r="E240" s="71">
        <v>688.34</v>
      </c>
    </row>
    <row r="241" spans="1:5" ht="15.75" x14ac:dyDescent="0.25">
      <c r="A241" s="90">
        <v>304537741</v>
      </c>
      <c r="B241" s="90">
        <v>40127407</v>
      </c>
      <c r="C241" s="43">
        <v>670.61</v>
      </c>
      <c r="D241" s="2">
        <v>45343</v>
      </c>
      <c r="E241" s="71">
        <v>687.94</v>
      </c>
    </row>
    <row r="242" spans="1:5" ht="15.75" x14ac:dyDescent="0.25">
      <c r="A242" s="90">
        <v>304537741</v>
      </c>
      <c r="B242" s="90">
        <v>40127407</v>
      </c>
      <c r="C242" s="43">
        <v>670.61</v>
      </c>
      <c r="D242" s="2">
        <v>45344</v>
      </c>
      <c r="E242" s="71">
        <v>687.64</v>
      </c>
    </row>
    <row r="243" spans="1:5" ht="15.75" x14ac:dyDescent="0.25">
      <c r="A243" s="90">
        <v>304537741</v>
      </c>
      <c r="B243" s="90">
        <v>40127407</v>
      </c>
      <c r="C243" s="43">
        <v>670.61</v>
      </c>
      <c r="D243" s="2">
        <v>45345</v>
      </c>
      <c r="E243" s="71">
        <v>687.44</v>
      </c>
    </row>
    <row r="244" spans="1:5" ht="15.75" x14ac:dyDescent="0.25">
      <c r="A244" s="90">
        <v>304537741</v>
      </c>
      <c r="B244" s="90">
        <v>40127407</v>
      </c>
      <c r="C244" s="43">
        <v>670.61</v>
      </c>
      <c r="D244" s="2">
        <v>45346</v>
      </c>
      <c r="E244" s="71">
        <v>687.34</v>
      </c>
    </row>
    <row r="245" spans="1:5" ht="15.75" x14ac:dyDescent="0.25">
      <c r="A245" s="90">
        <v>304537741</v>
      </c>
      <c r="B245" s="90">
        <v>40127407</v>
      </c>
      <c r="C245" s="43">
        <v>670.61</v>
      </c>
      <c r="D245" s="2">
        <v>45347</v>
      </c>
      <c r="E245" s="71">
        <v>687.14</v>
      </c>
    </row>
    <row r="246" spans="1:5" ht="15.75" x14ac:dyDescent="0.25">
      <c r="A246" s="90">
        <v>304537741</v>
      </c>
      <c r="B246" s="90">
        <v>40127407</v>
      </c>
      <c r="C246" s="43">
        <v>670.61</v>
      </c>
      <c r="D246" s="2">
        <v>45348</v>
      </c>
      <c r="E246" s="71">
        <v>686.84</v>
      </c>
    </row>
    <row r="247" spans="1:5" ht="15.75" x14ac:dyDescent="0.25">
      <c r="A247" s="90">
        <v>304537741</v>
      </c>
      <c r="B247" s="90">
        <v>40127407</v>
      </c>
      <c r="C247" s="43">
        <v>670.61</v>
      </c>
      <c r="D247" s="2">
        <v>45349</v>
      </c>
      <c r="E247" s="71">
        <v>686.54</v>
      </c>
    </row>
    <row r="248" spans="1:5" ht="15.75" x14ac:dyDescent="0.25">
      <c r="A248" s="90">
        <v>304537741</v>
      </c>
      <c r="B248" s="90">
        <v>40127407</v>
      </c>
      <c r="C248" s="43">
        <v>670.61</v>
      </c>
      <c r="D248" s="2">
        <v>45350</v>
      </c>
      <c r="E248" s="71">
        <v>686.34</v>
      </c>
    </row>
    <row r="249" spans="1:5" ht="15.75" x14ac:dyDescent="0.25">
      <c r="A249" s="90">
        <v>304537741</v>
      </c>
      <c r="B249" s="90">
        <v>40127407</v>
      </c>
      <c r="C249" s="43">
        <v>670.61</v>
      </c>
      <c r="D249" s="2">
        <v>45351</v>
      </c>
      <c r="E249" s="71">
        <v>686.24</v>
      </c>
    </row>
    <row r="250" spans="1:5" ht="15.75" x14ac:dyDescent="0.25">
      <c r="A250" s="90">
        <v>304537741</v>
      </c>
      <c r="B250" s="90">
        <v>40127407</v>
      </c>
      <c r="C250" s="43">
        <v>670.61</v>
      </c>
      <c r="D250" s="2">
        <v>45352</v>
      </c>
      <c r="E250" s="71">
        <v>686.04</v>
      </c>
    </row>
    <row r="251" spans="1:5" ht="15.75" x14ac:dyDescent="0.25">
      <c r="A251" s="90">
        <v>304537741</v>
      </c>
      <c r="B251" s="90">
        <v>40127407</v>
      </c>
      <c r="C251" s="43">
        <v>670.61</v>
      </c>
      <c r="D251" s="2">
        <v>45353</v>
      </c>
      <c r="E251" s="71">
        <v>686.24</v>
      </c>
    </row>
    <row r="252" spans="1:5" ht="15.75" x14ac:dyDescent="0.25">
      <c r="A252" s="90">
        <v>304537741</v>
      </c>
      <c r="B252" s="90">
        <v>40127407</v>
      </c>
      <c r="C252" s="43">
        <v>670.61</v>
      </c>
      <c r="D252" s="2">
        <v>45354</v>
      </c>
      <c r="E252" s="71">
        <v>686.04</v>
      </c>
    </row>
    <row r="253" spans="1:5" ht="15.75" x14ac:dyDescent="0.25">
      <c r="A253" s="90">
        <v>304537741</v>
      </c>
      <c r="B253" s="90">
        <v>40127407</v>
      </c>
      <c r="C253" s="43">
        <v>670.61</v>
      </c>
      <c r="D253" s="2">
        <v>45355</v>
      </c>
      <c r="E253" s="71">
        <v>685.94</v>
      </c>
    </row>
    <row r="254" spans="1:5" ht="15.75" x14ac:dyDescent="0.25">
      <c r="A254" s="90">
        <v>304537741</v>
      </c>
      <c r="B254" s="90">
        <v>40127407</v>
      </c>
      <c r="C254" s="43">
        <v>670.61</v>
      </c>
      <c r="D254" s="2">
        <v>45356</v>
      </c>
      <c r="E254" s="71">
        <v>685.84</v>
      </c>
    </row>
    <row r="255" spans="1:5" ht="15.75" x14ac:dyDescent="0.25">
      <c r="A255" s="90">
        <v>304537741</v>
      </c>
      <c r="B255" s="90">
        <v>40127407</v>
      </c>
      <c r="C255" s="43">
        <v>670.61</v>
      </c>
      <c r="D255" s="2">
        <v>45357</v>
      </c>
      <c r="E255" s="71">
        <v>685.64</v>
      </c>
    </row>
    <row r="256" spans="1:5" ht="15.75" x14ac:dyDescent="0.25">
      <c r="A256" s="90">
        <v>304537741</v>
      </c>
      <c r="B256" s="90">
        <v>40127407</v>
      </c>
      <c r="C256" s="43">
        <v>670.61</v>
      </c>
      <c r="D256" s="2">
        <v>45358</v>
      </c>
      <c r="E256" s="71">
        <v>685.54</v>
      </c>
    </row>
    <row r="257" spans="1:5" ht="15.75" x14ac:dyDescent="0.25">
      <c r="A257" s="90">
        <v>304537741</v>
      </c>
      <c r="B257" s="90">
        <v>40127407</v>
      </c>
      <c r="C257" s="43">
        <v>670.61</v>
      </c>
      <c r="D257" s="2">
        <v>45359</v>
      </c>
      <c r="E257" s="71">
        <v>685.44</v>
      </c>
    </row>
    <row r="258" spans="1:5" ht="15.75" x14ac:dyDescent="0.25">
      <c r="A258" s="90">
        <v>304537741</v>
      </c>
      <c r="B258" s="90">
        <v>40127407</v>
      </c>
      <c r="C258" s="43">
        <v>670.61</v>
      </c>
      <c r="D258" s="2">
        <v>45360</v>
      </c>
      <c r="E258" s="71">
        <v>685.34</v>
      </c>
    </row>
    <row r="259" spans="1:5" ht="15.75" x14ac:dyDescent="0.25">
      <c r="A259" s="90">
        <v>304537741</v>
      </c>
      <c r="B259" s="90">
        <v>40127407</v>
      </c>
      <c r="C259" s="43">
        <v>670.61</v>
      </c>
      <c r="D259" s="2">
        <v>45361</v>
      </c>
      <c r="E259" s="71"/>
    </row>
    <row r="260" spans="1:5" ht="15.75" x14ac:dyDescent="0.25">
      <c r="A260" s="90">
        <v>304537741</v>
      </c>
      <c r="B260" s="90">
        <v>40127407</v>
      </c>
      <c r="C260" s="43">
        <v>670.61</v>
      </c>
      <c r="D260" s="2">
        <v>45362</v>
      </c>
      <c r="E260" s="71"/>
    </row>
    <row r="261" spans="1:5" ht="15.75" x14ac:dyDescent="0.25">
      <c r="A261" s="90">
        <v>304537741</v>
      </c>
      <c r="B261" s="90">
        <v>40127407</v>
      </c>
      <c r="C261" s="43">
        <v>670.61</v>
      </c>
      <c r="D261" s="2">
        <v>45363</v>
      </c>
      <c r="E261" s="71"/>
    </row>
    <row r="262" spans="1:5" ht="15.75" x14ac:dyDescent="0.25">
      <c r="A262" s="90">
        <v>304537741</v>
      </c>
      <c r="B262" s="90">
        <v>40127407</v>
      </c>
      <c r="C262" s="43">
        <v>670.61</v>
      </c>
      <c r="D262" s="2">
        <v>45364</v>
      </c>
      <c r="E262" s="71"/>
    </row>
    <row r="263" spans="1:5" ht="15.75" x14ac:dyDescent="0.25">
      <c r="A263" s="90">
        <v>304537741</v>
      </c>
      <c r="B263" s="90">
        <v>40127407</v>
      </c>
      <c r="C263" s="43">
        <v>670.61</v>
      </c>
      <c r="D263" s="2">
        <v>45365</v>
      </c>
      <c r="E263" s="71"/>
    </row>
    <row r="264" spans="1:5" ht="15.75" x14ac:dyDescent="0.25">
      <c r="A264" s="90">
        <v>304537741</v>
      </c>
      <c r="B264" s="90">
        <v>40127407</v>
      </c>
      <c r="C264" s="43">
        <v>670.61</v>
      </c>
      <c r="D264" s="2">
        <v>45366</v>
      </c>
      <c r="E264" s="71"/>
    </row>
    <row r="265" spans="1:5" ht="15.75" x14ac:dyDescent="0.25">
      <c r="A265" s="90">
        <v>304537741</v>
      </c>
      <c r="B265" s="90">
        <v>40127407</v>
      </c>
      <c r="C265" s="43">
        <v>670.61</v>
      </c>
      <c r="D265" s="2">
        <v>45367</v>
      </c>
      <c r="E265" s="71"/>
    </row>
    <row r="266" spans="1:5" ht="15.75" x14ac:dyDescent="0.25">
      <c r="A266" s="90">
        <v>304537741</v>
      </c>
      <c r="B266" s="90">
        <v>40127407</v>
      </c>
      <c r="C266" s="43">
        <v>670.61</v>
      </c>
      <c r="D266" s="2">
        <v>45368</v>
      </c>
      <c r="E266" s="71"/>
    </row>
    <row r="267" spans="1:5" ht="15.75" x14ac:dyDescent="0.25">
      <c r="A267" s="90">
        <v>304537741</v>
      </c>
      <c r="B267" s="90">
        <v>40127407</v>
      </c>
      <c r="C267" s="43">
        <v>670.61</v>
      </c>
      <c r="D267" s="2">
        <v>45369</v>
      </c>
      <c r="E267" s="71"/>
    </row>
    <row r="268" spans="1:5" ht="15.75" x14ac:dyDescent="0.25">
      <c r="A268" s="90">
        <v>304537741</v>
      </c>
      <c r="B268" s="90">
        <v>40127407</v>
      </c>
      <c r="C268" s="43">
        <v>670.61</v>
      </c>
      <c r="D268" s="2">
        <v>45370</v>
      </c>
      <c r="E268" s="71"/>
    </row>
    <row r="269" spans="1:5" ht="15.75" x14ac:dyDescent="0.25">
      <c r="A269" s="90">
        <v>304537741</v>
      </c>
      <c r="B269" s="90">
        <v>40127407</v>
      </c>
      <c r="C269" s="43">
        <v>670.61</v>
      </c>
      <c r="D269" s="2">
        <v>45371</v>
      </c>
      <c r="E269" s="71"/>
    </row>
    <row r="270" spans="1:5" ht="15.75" x14ac:dyDescent="0.25">
      <c r="A270" s="90">
        <v>304537741</v>
      </c>
      <c r="B270" s="90">
        <v>40127407</v>
      </c>
      <c r="C270" s="43">
        <v>670.61</v>
      </c>
      <c r="D270" s="2">
        <v>45372</v>
      </c>
      <c r="E270" s="71"/>
    </row>
    <row r="271" spans="1:5" ht="15.75" x14ac:dyDescent="0.25">
      <c r="A271" s="90">
        <v>304537741</v>
      </c>
      <c r="B271" s="90">
        <v>40127407</v>
      </c>
      <c r="C271" s="43">
        <v>670.61</v>
      </c>
      <c r="D271" s="2">
        <v>45373</v>
      </c>
      <c r="E271" s="71"/>
    </row>
    <row r="272" spans="1:5" ht="15.75" x14ac:dyDescent="0.25">
      <c r="A272" s="90">
        <v>304537741</v>
      </c>
      <c r="B272" s="90">
        <v>40127407</v>
      </c>
      <c r="C272" s="43">
        <v>670.61</v>
      </c>
      <c r="D272" s="2">
        <v>45374</v>
      </c>
      <c r="E272" s="71"/>
    </row>
    <row r="273" spans="1:5" ht="15.75" x14ac:dyDescent="0.25">
      <c r="A273" s="90">
        <v>304537741</v>
      </c>
      <c r="B273" s="90">
        <v>40127407</v>
      </c>
      <c r="C273" s="43">
        <v>670.61</v>
      </c>
      <c r="D273" s="2">
        <v>45375</v>
      </c>
      <c r="E273" s="71"/>
    </row>
    <row r="274" spans="1:5" ht="15.75" x14ac:dyDescent="0.25">
      <c r="A274" s="90">
        <v>304537741</v>
      </c>
      <c r="B274" s="90">
        <v>40127407</v>
      </c>
      <c r="C274" s="43">
        <v>670.61</v>
      </c>
      <c r="D274" s="2">
        <v>45376</v>
      </c>
      <c r="E274" s="71"/>
    </row>
    <row r="275" spans="1:5" ht="15.75" x14ac:dyDescent="0.25">
      <c r="A275" s="90">
        <v>304537741</v>
      </c>
      <c r="B275" s="90">
        <v>40127407</v>
      </c>
      <c r="C275" s="43">
        <v>670.61</v>
      </c>
      <c r="D275" s="2">
        <v>45377</v>
      </c>
      <c r="E275" s="71"/>
    </row>
    <row r="276" spans="1:5" ht="15.75" x14ac:dyDescent="0.25">
      <c r="A276" s="90">
        <v>304537741</v>
      </c>
      <c r="B276" s="90">
        <v>40127407</v>
      </c>
      <c r="C276" s="43">
        <v>670.61</v>
      </c>
      <c r="D276" s="2">
        <v>45378</v>
      </c>
      <c r="E276" s="71"/>
    </row>
    <row r="277" spans="1:5" ht="15.75" x14ac:dyDescent="0.25">
      <c r="A277" s="90">
        <v>304537741</v>
      </c>
      <c r="B277" s="90">
        <v>40127407</v>
      </c>
      <c r="C277" s="43">
        <v>670.61</v>
      </c>
      <c r="D277" s="2">
        <v>45379</v>
      </c>
      <c r="E277" s="71"/>
    </row>
    <row r="278" spans="1:5" ht="15.75" x14ac:dyDescent="0.25">
      <c r="A278" s="90">
        <v>304537741</v>
      </c>
      <c r="B278" s="90">
        <v>40127407</v>
      </c>
      <c r="C278" s="43">
        <v>670.61</v>
      </c>
      <c r="D278" s="2">
        <v>45380</v>
      </c>
      <c r="E278" s="71"/>
    </row>
    <row r="279" spans="1:5" ht="15.75" x14ac:dyDescent="0.25">
      <c r="A279" s="90">
        <v>304537741</v>
      </c>
      <c r="B279" s="90">
        <v>40127407</v>
      </c>
      <c r="C279" s="43">
        <v>670.61</v>
      </c>
      <c r="D279" s="2">
        <v>45381</v>
      </c>
      <c r="E279" s="71"/>
    </row>
    <row r="280" spans="1:5" ht="15.75" x14ac:dyDescent="0.25">
      <c r="A280" s="90">
        <v>304537741</v>
      </c>
      <c r="B280" s="90">
        <v>40127407</v>
      </c>
      <c r="C280" s="43">
        <v>670.61</v>
      </c>
      <c r="D280" s="2">
        <v>45382</v>
      </c>
      <c r="E280" s="71"/>
    </row>
    <row r="281" spans="1:5" ht="15.75" x14ac:dyDescent="0.25">
      <c r="A281" s="90">
        <v>304537741</v>
      </c>
      <c r="B281" s="90">
        <v>40127407</v>
      </c>
      <c r="C281" s="43">
        <v>670.61</v>
      </c>
      <c r="D281" s="2">
        <v>45383</v>
      </c>
      <c r="E281" s="71"/>
    </row>
    <row r="282" spans="1:5" ht="15.75" x14ac:dyDescent="0.25">
      <c r="A282" s="90">
        <v>304537741</v>
      </c>
      <c r="B282" s="90">
        <v>40127407</v>
      </c>
      <c r="C282" s="43">
        <v>670.61</v>
      </c>
      <c r="D282" s="2">
        <v>45384</v>
      </c>
      <c r="E282" s="71"/>
    </row>
    <row r="283" spans="1:5" ht="15.75" x14ac:dyDescent="0.25">
      <c r="A283" s="90">
        <v>304537741</v>
      </c>
      <c r="B283" s="90">
        <v>40127407</v>
      </c>
      <c r="C283" s="43">
        <v>670.61</v>
      </c>
      <c r="D283" s="2">
        <v>45385</v>
      </c>
      <c r="E283" s="71">
        <v>682.04</v>
      </c>
    </row>
    <row r="284" spans="1:5" ht="15.75" x14ac:dyDescent="0.25">
      <c r="A284" s="90">
        <v>304537741</v>
      </c>
      <c r="B284" s="90">
        <v>40127407</v>
      </c>
      <c r="C284" s="43">
        <v>670.61</v>
      </c>
      <c r="D284" s="2">
        <v>45386</v>
      </c>
      <c r="E284" s="71">
        <v>681.84</v>
      </c>
    </row>
    <row r="285" spans="1:5" ht="15.75" x14ac:dyDescent="0.25">
      <c r="A285" s="90">
        <v>304537741</v>
      </c>
      <c r="B285" s="90">
        <v>40127407</v>
      </c>
      <c r="C285" s="43">
        <v>670.61</v>
      </c>
      <c r="D285" s="2">
        <v>45387</v>
      </c>
      <c r="E285" s="71">
        <v>681.64</v>
      </c>
    </row>
    <row r="286" spans="1:5" ht="15.75" x14ac:dyDescent="0.25">
      <c r="A286" s="90">
        <v>304537741</v>
      </c>
      <c r="B286" s="90">
        <v>40127407</v>
      </c>
      <c r="C286" s="43">
        <v>670.61</v>
      </c>
      <c r="D286" s="2">
        <v>45388</v>
      </c>
      <c r="E286" s="71">
        <v>681.44</v>
      </c>
    </row>
    <row r="287" spans="1:5" ht="15.75" x14ac:dyDescent="0.25">
      <c r="A287" s="90">
        <v>304537741</v>
      </c>
      <c r="B287" s="90">
        <v>40127407</v>
      </c>
      <c r="C287" s="43">
        <v>670.61</v>
      </c>
      <c r="D287" s="2">
        <v>45389</v>
      </c>
      <c r="E287" s="71">
        <v>681.34</v>
      </c>
    </row>
    <row r="288" spans="1:5" ht="15.75" x14ac:dyDescent="0.25">
      <c r="A288" s="90">
        <v>304537741</v>
      </c>
      <c r="B288" s="90">
        <v>40127407</v>
      </c>
      <c r="C288" s="43">
        <v>670.61</v>
      </c>
      <c r="D288" s="2">
        <v>45390</v>
      </c>
      <c r="E288" s="71">
        <v>681.14</v>
      </c>
    </row>
    <row r="289" spans="1:5" ht="15.75" x14ac:dyDescent="0.25">
      <c r="A289" s="90">
        <v>304537741</v>
      </c>
      <c r="B289" s="90">
        <v>40127407</v>
      </c>
      <c r="C289" s="43">
        <v>670.61</v>
      </c>
      <c r="D289" s="2">
        <v>45391</v>
      </c>
      <c r="E289" s="71">
        <v>681.04</v>
      </c>
    </row>
    <row r="290" spans="1:5" ht="15.75" x14ac:dyDescent="0.25">
      <c r="A290" s="90">
        <v>304537741</v>
      </c>
      <c r="B290" s="90">
        <v>40127407</v>
      </c>
      <c r="C290" s="43">
        <v>670.61</v>
      </c>
      <c r="D290" s="2">
        <v>45392</v>
      </c>
      <c r="E290" s="71">
        <v>680.84</v>
      </c>
    </row>
    <row r="291" spans="1:5" ht="15.75" x14ac:dyDescent="0.25">
      <c r="A291" s="90">
        <v>304537741</v>
      </c>
      <c r="B291" s="90">
        <v>40127407</v>
      </c>
      <c r="C291" s="43">
        <v>670.61</v>
      </c>
      <c r="D291" s="2">
        <v>45393</v>
      </c>
      <c r="E291" s="71">
        <v>680.74</v>
      </c>
    </row>
    <row r="292" spans="1:5" ht="15.75" x14ac:dyDescent="0.25">
      <c r="A292" s="90">
        <v>304537741</v>
      </c>
      <c r="B292" s="90">
        <v>40127407</v>
      </c>
      <c r="C292" s="43">
        <v>670.61</v>
      </c>
      <c r="D292" s="2">
        <v>45394</v>
      </c>
      <c r="E292" s="71">
        <v>680.74</v>
      </c>
    </row>
    <row r="293" spans="1:5" ht="15.75" x14ac:dyDescent="0.25">
      <c r="A293" s="90">
        <v>304537741</v>
      </c>
      <c r="B293" s="90">
        <v>40127407</v>
      </c>
      <c r="C293" s="43">
        <v>670.61</v>
      </c>
      <c r="D293" s="2">
        <v>45395</v>
      </c>
      <c r="E293" s="71">
        <v>680.64</v>
      </c>
    </row>
    <row r="294" spans="1:5" ht="15.75" x14ac:dyDescent="0.25">
      <c r="A294" s="90">
        <v>304537741</v>
      </c>
      <c r="B294" s="90">
        <v>40127407</v>
      </c>
      <c r="C294" s="43">
        <v>670.61</v>
      </c>
      <c r="D294" s="2">
        <v>45396</v>
      </c>
      <c r="E294" s="71">
        <v>680.54</v>
      </c>
    </row>
    <row r="295" spans="1:5" ht="15.75" x14ac:dyDescent="0.25">
      <c r="A295" s="90">
        <v>304537741</v>
      </c>
      <c r="B295" s="90">
        <v>40127407</v>
      </c>
      <c r="C295" s="43">
        <v>670.61</v>
      </c>
      <c r="D295" s="2">
        <v>45397</v>
      </c>
      <c r="E295" s="71">
        <v>680.44</v>
      </c>
    </row>
    <row r="296" spans="1:5" ht="15.75" x14ac:dyDescent="0.25">
      <c r="A296" s="90">
        <v>304537741</v>
      </c>
      <c r="B296" s="90">
        <v>40127407</v>
      </c>
      <c r="C296" s="43">
        <v>670.61</v>
      </c>
      <c r="D296" s="2">
        <v>45398</v>
      </c>
      <c r="E296" s="71">
        <v>680.34</v>
      </c>
    </row>
    <row r="297" spans="1:5" ht="15.75" x14ac:dyDescent="0.25">
      <c r="A297" s="90">
        <v>304537741</v>
      </c>
      <c r="B297" s="90">
        <v>40127407</v>
      </c>
      <c r="C297" s="43">
        <v>670.61</v>
      </c>
      <c r="D297" s="2">
        <v>45399</v>
      </c>
      <c r="E297" s="71">
        <v>680.24</v>
      </c>
    </row>
    <row r="298" spans="1:5" ht="15.75" x14ac:dyDescent="0.25">
      <c r="A298" s="90">
        <v>304537741</v>
      </c>
      <c r="B298" s="90">
        <v>40127407</v>
      </c>
      <c r="C298" s="43">
        <v>670.61</v>
      </c>
      <c r="D298" s="2">
        <v>45400</v>
      </c>
      <c r="E298" s="71">
        <v>680.14</v>
      </c>
    </row>
    <row r="299" spans="1:5" ht="15.75" x14ac:dyDescent="0.25">
      <c r="A299" s="90">
        <v>304537741</v>
      </c>
      <c r="B299" s="90">
        <v>40127407</v>
      </c>
      <c r="C299" s="43">
        <v>670.61</v>
      </c>
      <c r="D299" s="2">
        <v>45401</v>
      </c>
      <c r="E299" s="71">
        <v>679.94</v>
      </c>
    </row>
    <row r="300" spans="1:5" ht="15.75" x14ac:dyDescent="0.25">
      <c r="A300" s="90">
        <v>304537741</v>
      </c>
      <c r="B300" s="90">
        <v>40127407</v>
      </c>
      <c r="C300" s="43">
        <v>670.61</v>
      </c>
      <c r="D300" s="2">
        <v>45402</v>
      </c>
      <c r="E300" s="71">
        <v>679.84</v>
      </c>
    </row>
    <row r="301" spans="1:5" ht="15.75" x14ac:dyDescent="0.25">
      <c r="A301" s="90">
        <v>304537741</v>
      </c>
      <c r="B301" s="90">
        <v>40127407</v>
      </c>
      <c r="C301" s="43">
        <v>670.61</v>
      </c>
      <c r="D301" s="2">
        <v>45403</v>
      </c>
      <c r="E301" s="71">
        <v>679.74</v>
      </c>
    </row>
    <row r="302" spans="1:5" ht="15.75" x14ac:dyDescent="0.25">
      <c r="A302" s="90">
        <v>304537741</v>
      </c>
      <c r="B302" s="90">
        <v>40127407</v>
      </c>
      <c r="C302" s="43">
        <v>670.61</v>
      </c>
      <c r="D302" s="2">
        <v>45404</v>
      </c>
      <c r="E302" s="71">
        <v>679.64</v>
      </c>
    </row>
    <row r="303" spans="1:5" ht="15.75" x14ac:dyDescent="0.25">
      <c r="A303" s="90">
        <v>304537741</v>
      </c>
      <c r="B303" s="90">
        <v>40127407</v>
      </c>
      <c r="C303" s="43">
        <v>670.61</v>
      </c>
      <c r="D303" s="2">
        <v>45405</v>
      </c>
      <c r="E303" s="71">
        <v>679.54</v>
      </c>
    </row>
    <row r="304" spans="1:5" ht="15.75" x14ac:dyDescent="0.25">
      <c r="A304" s="90">
        <v>304537741</v>
      </c>
      <c r="B304" s="90">
        <v>40127407</v>
      </c>
      <c r="C304" s="43">
        <v>670.61</v>
      </c>
      <c r="D304" s="2">
        <v>45406</v>
      </c>
      <c r="E304" s="71">
        <v>679.44</v>
      </c>
    </row>
    <row r="305" spans="1:5" ht="15.75" x14ac:dyDescent="0.25">
      <c r="A305" s="90">
        <v>304537741</v>
      </c>
      <c r="B305" s="90">
        <v>40127407</v>
      </c>
      <c r="C305" s="43">
        <v>670.61</v>
      </c>
      <c r="D305" s="2">
        <v>45407</v>
      </c>
      <c r="E305" s="71">
        <v>679.34</v>
      </c>
    </row>
    <row r="306" spans="1:5" ht="15.75" x14ac:dyDescent="0.25">
      <c r="A306" s="90">
        <v>304537741</v>
      </c>
      <c r="B306" s="90">
        <v>40127407</v>
      </c>
      <c r="C306" s="43">
        <v>670.61</v>
      </c>
      <c r="D306" s="2">
        <v>45408</v>
      </c>
      <c r="E306" s="71">
        <v>679.24</v>
      </c>
    </row>
    <row r="307" spans="1:5" ht="15.75" x14ac:dyDescent="0.25">
      <c r="A307" s="90">
        <v>304537741</v>
      </c>
      <c r="B307" s="90">
        <v>40127407</v>
      </c>
      <c r="C307" s="43">
        <v>670.61</v>
      </c>
      <c r="D307" s="2">
        <v>45409</v>
      </c>
      <c r="E307" s="71">
        <v>679.14</v>
      </c>
    </row>
    <row r="308" spans="1:5" ht="15.75" x14ac:dyDescent="0.25">
      <c r="A308" s="90">
        <v>304537741</v>
      </c>
      <c r="B308" s="90">
        <v>40127407</v>
      </c>
      <c r="C308" s="43">
        <v>670.61</v>
      </c>
      <c r="D308" s="2">
        <v>45410</v>
      </c>
      <c r="E308" s="71">
        <v>679.04</v>
      </c>
    </row>
    <row r="309" spans="1:5" ht="15.75" x14ac:dyDescent="0.25">
      <c r="A309" s="90">
        <v>304537741</v>
      </c>
      <c r="B309" s="90">
        <v>40127407</v>
      </c>
      <c r="C309" s="43">
        <v>670.61</v>
      </c>
      <c r="D309" s="2">
        <v>45411</v>
      </c>
      <c r="E309" s="71">
        <v>679.04</v>
      </c>
    </row>
    <row r="310" spans="1:5" ht="15.75" x14ac:dyDescent="0.25">
      <c r="A310" s="90">
        <v>304537741</v>
      </c>
      <c r="B310" s="90">
        <v>40127407</v>
      </c>
      <c r="C310" s="43">
        <v>670.61</v>
      </c>
      <c r="D310" s="2">
        <v>45412</v>
      </c>
      <c r="E310" s="71">
        <v>678.84</v>
      </c>
    </row>
    <row r="311" spans="1:5" ht="15.75" x14ac:dyDescent="0.25">
      <c r="A311" s="90">
        <v>304537741</v>
      </c>
      <c r="B311" s="90">
        <v>40127407</v>
      </c>
      <c r="C311" s="43">
        <v>670.61</v>
      </c>
      <c r="D311" s="2">
        <v>45413</v>
      </c>
      <c r="E311" s="71">
        <v>678.84</v>
      </c>
    </row>
    <row r="312" spans="1:5" ht="15.75" x14ac:dyDescent="0.25">
      <c r="A312" s="90">
        <v>304537741</v>
      </c>
      <c r="B312" s="90">
        <v>40127407</v>
      </c>
      <c r="C312" s="43">
        <v>670.61</v>
      </c>
      <c r="D312" s="2">
        <v>45414</v>
      </c>
      <c r="E312" s="71">
        <v>678.64</v>
      </c>
    </row>
    <row r="313" spans="1:5" ht="15.75" x14ac:dyDescent="0.25">
      <c r="A313" s="90">
        <v>304537741</v>
      </c>
      <c r="B313" s="90">
        <v>40127407</v>
      </c>
      <c r="C313" s="43">
        <v>670.61</v>
      </c>
      <c r="D313" s="2">
        <v>45415</v>
      </c>
      <c r="E313" s="71">
        <v>680.24</v>
      </c>
    </row>
    <row r="314" spans="1:5" ht="15.75" x14ac:dyDescent="0.25">
      <c r="A314" s="90">
        <v>304537741</v>
      </c>
      <c r="B314" s="90">
        <v>40127407</v>
      </c>
      <c r="C314" s="43">
        <v>670.61</v>
      </c>
      <c r="D314" s="2">
        <v>45416</v>
      </c>
      <c r="E314" s="71">
        <v>680.04</v>
      </c>
    </row>
    <row r="315" spans="1:5" ht="15.75" x14ac:dyDescent="0.25">
      <c r="A315" s="90">
        <v>304537741</v>
      </c>
      <c r="B315" s="90">
        <v>40127407</v>
      </c>
      <c r="C315" s="43">
        <v>670.61</v>
      </c>
      <c r="D315" s="2">
        <v>45417</v>
      </c>
      <c r="E315" s="71">
        <v>679.74</v>
      </c>
    </row>
    <row r="316" spans="1:5" ht="15.75" x14ac:dyDescent="0.25">
      <c r="A316" s="90">
        <v>304537741</v>
      </c>
      <c r="B316" s="90">
        <v>40127407</v>
      </c>
      <c r="C316" s="43">
        <v>670.61</v>
      </c>
      <c r="D316" s="2">
        <v>45418</v>
      </c>
      <c r="E316" s="71">
        <v>679.54</v>
      </c>
    </row>
    <row r="317" spans="1:5" ht="15.75" x14ac:dyDescent="0.25">
      <c r="A317" s="90">
        <v>304537741</v>
      </c>
      <c r="B317" s="90">
        <v>40127407</v>
      </c>
      <c r="C317" s="43">
        <v>670.61</v>
      </c>
      <c r="D317" s="2">
        <v>45419</v>
      </c>
      <c r="E317" s="71">
        <v>679.34</v>
      </c>
    </row>
    <row r="318" spans="1:5" ht="15.75" x14ac:dyDescent="0.25">
      <c r="A318" s="90">
        <v>304537741</v>
      </c>
      <c r="B318" s="90">
        <v>40127407</v>
      </c>
      <c r="C318" s="43">
        <v>670.61</v>
      </c>
      <c r="D318" s="2">
        <v>45420</v>
      </c>
      <c r="E318" s="71">
        <v>679.04</v>
      </c>
    </row>
    <row r="319" spans="1:5" ht="15.75" x14ac:dyDescent="0.25">
      <c r="A319" s="90">
        <v>304537741</v>
      </c>
      <c r="B319" s="90">
        <v>40127407</v>
      </c>
      <c r="C319" s="43">
        <v>670.61</v>
      </c>
      <c r="D319" s="2">
        <v>45421</v>
      </c>
      <c r="E319" s="71">
        <v>678.84</v>
      </c>
    </row>
    <row r="320" spans="1:5" ht="15.75" x14ac:dyDescent="0.25">
      <c r="A320" s="90">
        <v>304537741</v>
      </c>
      <c r="B320" s="90">
        <v>40127407</v>
      </c>
      <c r="C320" s="43">
        <v>670.61</v>
      </c>
      <c r="D320" s="2">
        <v>45422</v>
      </c>
      <c r="E320" s="71">
        <v>678.54</v>
      </c>
    </row>
    <row r="321" spans="1:5" ht="15.75" x14ac:dyDescent="0.25">
      <c r="A321" s="90">
        <v>304537741</v>
      </c>
      <c r="B321" s="90">
        <v>40127407</v>
      </c>
      <c r="C321" s="43">
        <v>670.61</v>
      </c>
      <c r="D321" s="2">
        <v>45423</v>
      </c>
      <c r="E321" s="71">
        <v>678.44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activeCell="G8" sqref="G8"/>
    </sheetView>
  </sheetViews>
  <sheetFormatPr defaultRowHeight="14.25" x14ac:dyDescent="0.2"/>
  <cols>
    <col min="1" max="1" width="17.25" bestFit="1" customWidth="1"/>
    <col min="3" max="3" width="19.25" bestFit="1" customWidth="1"/>
    <col min="4" max="4" width="17.25" bestFit="1" customWidth="1"/>
    <col min="6" max="6" width="24.875" bestFit="1" customWidth="1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61" t="s">
        <v>492</v>
      </c>
      <c r="B2" s="61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74">
        <v>3045833.4380000001</v>
      </c>
      <c r="B3" s="74">
        <v>401067.68599999999</v>
      </c>
      <c r="C3" s="74">
        <v>614.4</v>
      </c>
      <c r="D3" s="2">
        <v>45261</v>
      </c>
      <c r="E3" s="18"/>
      <c r="F3" t="s">
        <v>3072</v>
      </c>
    </row>
    <row r="4" spans="1:6" ht="15.75" x14ac:dyDescent="0.2">
      <c r="A4" s="74">
        <v>3045833.4380000001</v>
      </c>
      <c r="B4" s="74">
        <v>401067.68599999999</v>
      </c>
      <c r="C4" s="74">
        <v>614.4</v>
      </c>
      <c r="D4" s="2">
        <v>45262</v>
      </c>
      <c r="E4" s="18"/>
    </row>
    <row r="5" spans="1:6" ht="15.75" x14ac:dyDescent="0.2">
      <c r="A5" s="74">
        <v>3045833.4380000001</v>
      </c>
      <c r="B5" s="74">
        <v>401067.68599999999</v>
      </c>
      <c r="C5" s="74">
        <v>614.4</v>
      </c>
      <c r="D5" s="2">
        <v>45263</v>
      </c>
      <c r="E5" s="18"/>
    </row>
    <row r="6" spans="1:6" ht="15.75" x14ac:dyDescent="0.2">
      <c r="A6" s="74">
        <v>3045833.4380000001</v>
      </c>
      <c r="B6" s="74">
        <v>401067.68599999999</v>
      </c>
      <c r="C6" s="74">
        <v>614.4</v>
      </c>
      <c r="D6" s="2">
        <v>45264</v>
      </c>
      <c r="E6" s="18"/>
    </row>
    <row r="7" spans="1:6" ht="15.75" x14ac:dyDescent="0.2">
      <c r="A7" s="74">
        <v>3045833.4380000001</v>
      </c>
      <c r="B7" s="74">
        <v>401067.68599999999</v>
      </c>
      <c r="C7" s="74">
        <v>614.4</v>
      </c>
      <c r="D7" s="2">
        <v>45265</v>
      </c>
      <c r="E7" s="18"/>
    </row>
    <row r="8" spans="1:6" ht="15.75" x14ac:dyDescent="0.2">
      <c r="A8" s="74">
        <v>3045833.4380000001</v>
      </c>
      <c r="B8" s="74">
        <v>401067.68599999999</v>
      </c>
      <c r="C8" s="74">
        <v>614.4</v>
      </c>
      <c r="D8" s="2">
        <v>45266</v>
      </c>
      <c r="E8" s="18"/>
    </row>
    <row r="9" spans="1:6" ht="15.75" x14ac:dyDescent="0.2">
      <c r="A9" s="74">
        <v>3045833.4380000001</v>
      </c>
      <c r="B9" s="74">
        <v>401067.68599999999</v>
      </c>
      <c r="C9" s="74">
        <v>614.4</v>
      </c>
      <c r="D9" s="2">
        <v>45267</v>
      </c>
      <c r="E9" s="18"/>
    </row>
    <row r="10" spans="1:6" ht="15.75" x14ac:dyDescent="0.2">
      <c r="A10" s="74">
        <v>3045833.4380000001</v>
      </c>
      <c r="B10" s="74">
        <v>401067.68599999999</v>
      </c>
      <c r="C10" s="74">
        <v>614.4</v>
      </c>
      <c r="D10" s="2">
        <v>45268</v>
      </c>
      <c r="E10" s="18"/>
    </row>
    <row r="11" spans="1:6" ht="15.75" x14ac:dyDescent="0.2">
      <c r="A11" s="74">
        <v>3045833.4380000001</v>
      </c>
      <c r="B11" s="74">
        <v>401067.68599999999</v>
      </c>
      <c r="C11" s="74">
        <v>614.4</v>
      </c>
      <c r="D11" s="2">
        <v>45269</v>
      </c>
      <c r="E11" s="18"/>
    </row>
    <row r="12" spans="1:6" ht="15.75" x14ac:dyDescent="0.2">
      <c r="A12" s="74">
        <v>3045833.4380000001</v>
      </c>
      <c r="B12" s="74">
        <v>401067.68599999999</v>
      </c>
      <c r="C12" s="74">
        <v>614.4</v>
      </c>
      <c r="D12" s="2">
        <v>45270</v>
      </c>
      <c r="E12" s="18"/>
    </row>
    <row r="13" spans="1:6" ht="15.75" x14ac:dyDescent="0.2">
      <c r="A13" s="74">
        <v>3045833.4380000001</v>
      </c>
      <c r="B13" s="74">
        <v>401067.68599999999</v>
      </c>
      <c r="C13" s="74">
        <v>614.4</v>
      </c>
      <c r="D13" s="2">
        <v>45271</v>
      </c>
      <c r="E13" s="18"/>
    </row>
    <row r="14" spans="1:6" ht="15.75" x14ac:dyDescent="0.2">
      <c r="A14" s="74">
        <v>3045833.4380000001</v>
      </c>
      <c r="B14" s="74">
        <v>401067.68599999999</v>
      </c>
      <c r="C14" s="74">
        <v>614.4</v>
      </c>
      <c r="D14" s="2">
        <v>45272</v>
      </c>
      <c r="E14" s="18"/>
    </row>
    <row r="15" spans="1:6" ht="15.75" x14ac:dyDescent="0.2">
      <c r="A15" s="74">
        <v>3045833.4380000001</v>
      </c>
      <c r="B15" s="74">
        <v>401067.68599999999</v>
      </c>
      <c r="C15" s="74">
        <v>614.4</v>
      </c>
      <c r="D15" s="2">
        <v>45273</v>
      </c>
      <c r="E15" s="18"/>
    </row>
    <row r="16" spans="1:6" ht="15.75" x14ac:dyDescent="0.2">
      <c r="A16" s="74">
        <v>3045833.4380000001</v>
      </c>
      <c r="B16" s="74">
        <v>401067.68599999999</v>
      </c>
      <c r="C16" s="74">
        <v>614.4</v>
      </c>
      <c r="D16" s="2">
        <v>45274</v>
      </c>
      <c r="E16" s="18">
        <v>639</v>
      </c>
    </row>
    <row r="17" spans="1:5" ht="15.75" x14ac:dyDescent="0.2">
      <c r="A17" s="74">
        <v>3045833.4380000001</v>
      </c>
      <c r="B17" s="74">
        <v>401067.68599999999</v>
      </c>
      <c r="C17" s="74">
        <v>614.4</v>
      </c>
      <c r="D17" s="2">
        <v>45275</v>
      </c>
      <c r="E17" s="18"/>
    </row>
    <row r="18" spans="1:5" ht="15.75" x14ac:dyDescent="0.2">
      <c r="A18" s="74">
        <v>3045833.4380000001</v>
      </c>
      <c r="B18" s="74">
        <v>401067.68599999999</v>
      </c>
      <c r="C18" s="74">
        <v>614.4</v>
      </c>
      <c r="D18" s="2">
        <v>45276</v>
      </c>
      <c r="E18" s="18">
        <v>716.32500000000005</v>
      </c>
    </row>
    <row r="19" spans="1:5" ht="15.75" x14ac:dyDescent="0.2">
      <c r="A19" s="74">
        <v>3045833.4380000001</v>
      </c>
      <c r="B19" s="74">
        <v>401067.68599999999</v>
      </c>
      <c r="C19" s="74">
        <v>614.4</v>
      </c>
      <c r="D19" s="2">
        <v>45277</v>
      </c>
      <c r="E19" s="18">
        <v>646.45000000000005</v>
      </c>
    </row>
    <row r="20" spans="1:5" ht="15.75" x14ac:dyDescent="0.2">
      <c r="A20" s="74">
        <v>3045833.4380000001</v>
      </c>
      <c r="B20" s="74">
        <v>401067.68599999999</v>
      </c>
      <c r="C20" s="74">
        <v>614.4</v>
      </c>
      <c r="D20" s="2">
        <v>45278</v>
      </c>
      <c r="E20" s="18">
        <v>726.3</v>
      </c>
    </row>
    <row r="21" spans="1:5" ht="15.75" x14ac:dyDescent="0.2">
      <c r="A21" s="74">
        <v>3045833.4380000001</v>
      </c>
      <c r="B21" s="74">
        <v>401067.68599999999</v>
      </c>
      <c r="C21" s="74">
        <v>614.4</v>
      </c>
      <c r="D21" s="2">
        <v>45279</v>
      </c>
      <c r="E21" s="18">
        <v>726.5</v>
      </c>
    </row>
    <row r="22" spans="1:5" ht="15.75" x14ac:dyDescent="0.2">
      <c r="A22" s="74">
        <v>3045833.4380000001</v>
      </c>
      <c r="B22" s="74">
        <v>401067.68599999999</v>
      </c>
      <c r="C22" s="74">
        <v>614.4</v>
      </c>
      <c r="D22" s="2">
        <v>45280</v>
      </c>
      <c r="E22" s="18">
        <v>723.8</v>
      </c>
    </row>
    <row r="23" spans="1:5" ht="15.75" x14ac:dyDescent="0.2">
      <c r="A23" s="74">
        <v>3045833.4380000001</v>
      </c>
      <c r="B23" s="74">
        <v>401067.68599999999</v>
      </c>
      <c r="C23" s="74">
        <v>614.4</v>
      </c>
      <c r="D23" s="2">
        <v>45281</v>
      </c>
      <c r="E23" s="18">
        <v>722.8</v>
      </c>
    </row>
    <row r="24" spans="1:5" ht="15.75" x14ac:dyDescent="0.2">
      <c r="A24" s="74">
        <v>3045833.4380000001</v>
      </c>
      <c r="B24" s="74">
        <v>401067.68599999999</v>
      </c>
      <c r="C24" s="74">
        <v>614.4</v>
      </c>
      <c r="D24" s="2">
        <v>45282</v>
      </c>
      <c r="E24" s="18">
        <v>717.7</v>
      </c>
    </row>
    <row r="25" spans="1:5" ht="15.75" x14ac:dyDescent="0.2">
      <c r="A25" s="74">
        <v>3045833.4380000001</v>
      </c>
      <c r="B25" s="74">
        <v>401067.68599999999</v>
      </c>
      <c r="C25" s="74">
        <v>614.4</v>
      </c>
      <c r="D25" s="2">
        <v>45283</v>
      </c>
      <c r="E25" s="18">
        <v>716.4</v>
      </c>
    </row>
    <row r="26" spans="1:5" ht="15.75" x14ac:dyDescent="0.2">
      <c r="A26" s="74">
        <v>3045833.4380000001</v>
      </c>
      <c r="B26" s="74">
        <v>401067.68599999999</v>
      </c>
      <c r="C26" s="74">
        <v>614.4</v>
      </c>
      <c r="D26" s="2">
        <v>45284</v>
      </c>
      <c r="E26" s="18">
        <v>715.7</v>
      </c>
    </row>
    <row r="27" spans="1:5" ht="15.75" x14ac:dyDescent="0.2">
      <c r="A27" s="74">
        <v>3045833.4380000001</v>
      </c>
      <c r="B27" s="74">
        <v>401067.68599999999</v>
      </c>
      <c r="C27" s="74">
        <v>614.4</v>
      </c>
      <c r="D27" s="2">
        <v>45285</v>
      </c>
      <c r="E27" s="18">
        <v>715.2</v>
      </c>
    </row>
    <row r="28" spans="1:5" ht="15.75" x14ac:dyDescent="0.2">
      <c r="A28" s="74">
        <v>3045833.4380000001</v>
      </c>
      <c r="B28" s="74">
        <v>401067.68599999999</v>
      </c>
      <c r="C28" s="74">
        <v>614.4</v>
      </c>
      <c r="D28" s="2">
        <v>45286</v>
      </c>
      <c r="E28" s="18">
        <v>714.7</v>
      </c>
    </row>
    <row r="29" spans="1:5" ht="15.75" x14ac:dyDescent="0.2">
      <c r="A29" s="74">
        <v>3045833.4380000001</v>
      </c>
      <c r="B29" s="74">
        <v>401067.68599999999</v>
      </c>
      <c r="C29" s="74">
        <v>614.4</v>
      </c>
      <c r="D29" s="2">
        <v>45287</v>
      </c>
      <c r="E29" s="18">
        <v>714.2</v>
      </c>
    </row>
    <row r="30" spans="1:5" ht="15.75" x14ac:dyDescent="0.2">
      <c r="A30" s="74">
        <v>3045833.4380000001</v>
      </c>
      <c r="B30" s="74">
        <v>401067.68599999999</v>
      </c>
      <c r="C30" s="74">
        <v>614.4</v>
      </c>
      <c r="D30" s="2">
        <v>45288</v>
      </c>
      <c r="E30" s="18">
        <v>713.8</v>
      </c>
    </row>
    <row r="31" spans="1:5" ht="15.75" x14ac:dyDescent="0.2">
      <c r="A31" s="74">
        <v>3045833.4380000001</v>
      </c>
      <c r="B31" s="74">
        <v>401067.68599999999</v>
      </c>
      <c r="C31" s="74">
        <v>614.4</v>
      </c>
      <c r="D31" s="2">
        <v>45289</v>
      </c>
      <c r="E31" s="18">
        <v>711.6</v>
      </c>
    </row>
    <row r="32" spans="1:5" ht="15.75" x14ac:dyDescent="0.2">
      <c r="A32" s="74">
        <v>3045833.4380000001</v>
      </c>
      <c r="B32" s="74">
        <v>401067.68599999999</v>
      </c>
      <c r="C32" s="74">
        <v>614.4</v>
      </c>
      <c r="D32" s="2">
        <v>45290</v>
      </c>
      <c r="E32" s="18">
        <v>711.8</v>
      </c>
    </row>
    <row r="33" spans="1:5" ht="15.75" x14ac:dyDescent="0.2">
      <c r="A33" s="74">
        <v>3045833.4380000001</v>
      </c>
      <c r="B33" s="74">
        <v>401067.68599999999</v>
      </c>
      <c r="C33" s="74">
        <v>614.4</v>
      </c>
      <c r="D33" s="2">
        <v>45291</v>
      </c>
      <c r="E33" s="18">
        <v>712.2</v>
      </c>
    </row>
    <row r="34" spans="1:5" ht="15.75" x14ac:dyDescent="0.2">
      <c r="A34" s="74">
        <v>3045833.4380000001</v>
      </c>
      <c r="B34" s="74">
        <v>401067.68599999999</v>
      </c>
      <c r="C34" s="74">
        <v>614.4</v>
      </c>
      <c r="D34" s="2">
        <v>45292</v>
      </c>
      <c r="E34" s="18">
        <v>716.2</v>
      </c>
    </row>
    <row r="35" spans="1:5" ht="15.75" x14ac:dyDescent="0.2">
      <c r="A35" s="74">
        <v>3045833.4380000001</v>
      </c>
      <c r="B35" s="74">
        <v>401067.68599999999</v>
      </c>
      <c r="C35" s="74">
        <v>614.4</v>
      </c>
      <c r="D35" s="2">
        <v>45293</v>
      </c>
      <c r="E35" s="18">
        <v>717</v>
      </c>
    </row>
    <row r="36" spans="1:5" ht="15.75" x14ac:dyDescent="0.2">
      <c r="A36" s="74">
        <v>3045833.4380000001</v>
      </c>
      <c r="B36" s="74">
        <v>401067.68599999999</v>
      </c>
      <c r="C36" s="74">
        <v>614.4</v>
      </c>
      <c r="D36" s="2">
        <v>45294</v>
      </c>
      <c r="E36" s="18">
        <v>716.8</v>
      </c>
    </row>
    <row r="37" spans="1:5" ht="15.75" x14ac:dyDescent="0.2">
      <c r="A37" s="74">
        <v>3045833.4380000001</v>
      </c>
      <c r="B37" s="74">
        <v>401067.68599999999</v>
      </c>
      <c r="C37" s="74">
        <v>614.4</v>
      </c>
      <c r="D37" s="2">
        <v>45295</v>
      </c>
      <c r="E37" s="91">
        <v>716.7</v>
      </c>
    </row>
    <row r="38" spans="1:5" ht="15.75" x14ac:dyDescent="0.2">
      <c r="A38" s="74">
        <v>3045833.4380000001</v>
      </c>
      <c r="B38" s="74">
        <v>401067.68599999999</v>
      </c>
      <c r="C38" s="74">
        <v>614.4</v>
      </c>
      <c r="D38" s="2">
        <v>45296</v>
      </c>
      <c r="E38" s="26">
        <v>716.4</v>
      </c>
    </row>
    <row r="39" spans="1:5" ht="15.75" x14ac:dyDescent="0.2">
      <c r="A39" s="74">
        <v>3045833.4380000001</v>
      </c>
      <c r="B39" s="74">
        <v>401067.68599999999</v>
      </c>
      <c r="C39" s="74">
        <v>614.4</v>
      </c>
      <c r="D39" s="2">
        <v>45297</v>
      </c>
      <c r="E39" s="26">
        <v>716.1</v>
      </c>
    </row>
    <row r="40" spans="1:5" ht="15.75" x14ac:dyDescent="0.2">
      <c r="A40" s="74">
        <v>3045833.4380000001</v>
      </c>
      <c r="B40" s="74">
        <v>401067.68599999999</v>
      </c>
      <c r="C40" s="74">
        <v>614.4</v>
      </c>
      <c r="D40" s="2">
        <v>45298</v>
      </c>
      <c r="E40" s="26">
        <v>715.9</v>
      </c>
    </row>
    <row r="41" spans="1:5" ht="15.75" x14ac:dyDescent="0.2">
      <c r="A41" s="74">
        <v>3045833.4380000001</v>
      </c>
      <c r="B41" s="74">
        <v>401067.68599999999</v>
      </c>
      <c r="C41" s="74">
        <v>614.4</v>
      </c>
      <c r="D41" s="2">
        <v>45299</v>
      </c>
      <c r="E41" s="26">
        <v>714.8</v>
      </c>
    </row>
    <row r="42" spans="1:5" ht="15.75" x14ac:dyDescent="0.2">
      <c r="A42" s="74">
        <v>3045833.4380000001</v>
      </c>
      <c r="B42" s="74">
        <v>401067.68599999999</v>
      </c>
      <c r="C42" s="74">
        <v>614.4</v>
      </c>
      <c r="D42" s="2">
        <v>45300</v>
      </c>
      <c r="E42" s="26">
        <v>714</v>
      </c>
    </row>
    <row r="43" spans="1:5" ht="15.75" x14ac:dyDescent="0.2">
      <c r="A43" s="74">
        <v>3045833.4380000001</v>
      </c>
      <c r="B43" s="74">
        <v>401067.68599999999</v>
      </c>
      <c r="C43" s="74">
        <v>614.4</v>
      </c>
      <c r="D43" s="2">
        <v>45301</v>
      </c>
      <c r="E43" s="26">
        <v>714</v>
      </c>
    </row>
    <row r="44" spans="1:5" ht="15.75" x14ac:dyDescent="0.2">
      <c r="A44" s="74">
        <v>3045833.4380000001</v>
      </c>
      <c r="B44" s="74">
        <v>401067.68599999999</v>
      </c>
      <c r="C44" s="74">
        <v>614.4</v>
      </c>
      <c r="D44" s="2">
        <v>45302</v>
      </c>
      <c r="E44" s="26">
        <v>714</v>
      </c>
    </row>
    <row r="45" spans="1:5" ht="15.75" x14ac:dyDescent="0.2">
      <c r="A45" s="74">
        <v>3045833.4380000001</v>
      </c>
      <c r="B45" s="74">
        <v>401067.68599999999</v>
      </c>
      <c r="C45" s="74">
        <v>614.4</v>
      </c>
      <c r="D45" s="2">
        <v>45303</v>
      </c>
      <c r="E45" s="26">
        <v>714</v>
      </c>
    </row>
    <row r="46" spans="1:5" ht="15.75" x14ac:dyDescent="0.2">
      <c r="A46" s="74">
        <v>3045833.4380000001</v>
      </c>
      <c r="B46" s="74">
        <v>401067.68599999999</v>
      </c>
      <c r="C46" s="74">
        <v>614.4</v>
      </c>
      <c r="D46" s="2">
        <v>45304</v>
      </c>
      <c r="E46" s="27">
        <v>712.6</v>
      </c>
    </row>
    <row r="47" spans="1:5" ht="15.75" x14ac:dyDescent="0.2">
      <c r="A47" s="74">
        <v>3045833.4380000001</v>
      </c>
      <c r="B47" s="74">
        <v>401067.68599999999</v>
      </c>
      <c r="C47" s="74">
        <v>614.4</v>
      </c>
      <c r="D47" s="2">
        <v>45305</v>
      </c>
      <c r="E47" s="27">
        <v>644.70000000000005</v>
      </c>
    </row>
    <row r="48" spans="1:5" ht="15.75" x14ac:dyDescent="0.2">
      <c r="A48" s="74">
        <v>3045833.4380000001</v>
      </c>
      <c r="B48" s="74">
        <v>401067.68599999999</v>
      </c>
      <c r="C48" s="74">
        <v>614.4</v>
      </c>
      <c r="D48" s="2">
        <v>45306</v>
      </c>
      <c r="E48" s="26">
        <v>631.1</v>
      </c>
    </row>
    <row r="49" spans="1:5" ht="15.75" x14ac:dyDescent="0.2">
      <c r="A49" s="74">
        <v>3045833.4380000001</v>
      </c>
      <c r="B49" s="74">
        <v>401067.68599999999</v>
      </c>
      <c r="C49" s="74">
        <v>614.4</v>
      </c>
      <c r="D49" s="2">
        <v>45307</v>
      </c>
      <c r="E49" s="26">
        <v>630.5</v>
      </c>
    </row>
    <row r="50" spans="1:5" ht="15.75" x14ac:dyDescent="0.2">
      <c r="A50" s="74">
        <v>3045833.4380000001</v>
      </c>
      <c r="B50" s="74">
        <v>401067.68599999999</v>
      </c>
      <c r="C50" s="74">
        <v>614.4</v>
      </c>
      <c r="D50" s="2">
        <v>45308</v>
      </c>
      <c r="E50" s="26">
        <v>629.70000000000005</v>
      </c>
    </row>
    <row r="51" spans="1:5" ht="15.75" x14ac:dyDescent="0.2">
      <c r="A51" s="74">
        <v>3045833.4380000001</v>
      </c>
      <c r="B51" s="74">
        <v>401067.68599999999</v>
      </c>
      <c r="C51" s="74">
        <v>614.4</v>
      </c>
      <c r="D51" s="2">
        <v>45309</v>
      </c>
      <c r="E51" s="26">
        <v>629.5</v>
      </c>
    </row>
    <row r="52" spans="1:5" ht="15.75" x14ac:dyDescent="0.2">
      <c r="A52" s="74">
        <v>3045833.4380000001</v>
      </c>
      <c r="B52" s="74">
        <v>401067.68599999999</v>
      </c>
      <c r="C52" s="74">
        <v>614.4</v>
      </c>
      <c r="D52" s="2">
        <v>45310</v>
      </c>
      <c r="E52" s="26">
        <v>629.1</v>
      </c>
    </row>
    <row r="53" spans="1:5" ht="15.75" x14ac:dyDescent="0.2">
      <c r="A53" s="74">
        <v>3045833.4380000001</v>
      </c>
      <c r="B53" s="74">
        <v>401067.68599999999</v>
      </c>
      <c r="C53" s="74">
        <v>614.4</v>
      </c>
      <c r="D53" s="2">
        <v>45311</v>
      </c>
      <c r="E53" s="26">
        <v>628.79999999999995</v>
      </c>
    </row>
    <row r="54" spans="1:5" ht="15.75" x14ac:dyDescent="0.2">
      <c r="A54" s="74">
        <v>3045833.4380000001</v>
      </c>
      <c r="B54" s="74">
        <v>401067.68599999999</v>
      </c>
      <c r="C54" s="74">
        <v>614.4</v>
      </c>
      <c r="D54" s="2">
        <v>45312</v>
      </c>
      <c r="E54" s="26">
        <v>628.29999999999995</v>
      </c>
    </row>
    <row r="55" spans="1:5" ht="15.75" x14ac:dyDescent="0.2">
      <c r="A55" s="74">
        <v>3045833.4380000001</v>
      </c>
      <c r="B55" s="74">
        <v>401067.68599999999</v>
      </c>
      <c r="C55" s="74">
        <v>614.4</v>
      </c>
      <c r="D55" s="2">
        <v>45313</v>
      </c>
      <c r="E55" s="26">
        <v>628.1</v>
      </c>
    </row>
    <row r="56" spans="1:5" ht="15.75" x14ac:dyDescent="0.2">
      <c r="A56" s="74">
        <v>3045833.4380000001</v>
      </c>
      <c r="B56" s="74">
        <v>401067.68599999999</v>
      </c>
      <c r="C56" s="74">
        <v>614.4</v>
      </c>
      <c r="D56" s="2">
        <v>45314</v>
      </c>
      <c r="E56" s="26">
        <v>628.1</v>
      </c>
    </row>
    <row r="57" spans="1:5" ht="15.75" x14ac:dyDescent="0.2">
      <c r="A57" s="74">
        <v>3045833.4380000001</v>
      </c>
      <c r="B57" s="74">
        <v>401067.68599999999</v>
      </c>
      <c r="C57" s="74">
        <v>614.4</v>
      </c>
      <c r="D57" s="2">
        <v>45315</v>
      </c>
      <c r="E57" s="26">
        <v>628.1</v>
      </c>
    </row>
    <row r="58" spans="1:5" ht="15.75" x14ac:dyDescent="0.2">
      <c r="A58" s="74">
        <v>3045833.4380000001</v>
      </c>
      <c r="B58" s="74">
        <v>401067.68599999999</v>
      </c>
      <c r="C58" s="74">
        <v>614.4</v>
      </c>
      <c r="D58" s="2">
        <v>45316</v>
      </c>
      <c r="E58" s="26">
        <v>628.1</v>
      </c>
    </row>
    <row r="59" spans="1:5" ht="15.75" x14ac:dyDescent="0.2">
      <c r="A59" s="74">
        <v>3045833.4380000001</v>
      </c>
      <c r="B59" s="74">
        <v>401067.68599999999</v>
      </c>
      <c r="C59" s="74">
        <v>614.4</v>
      </c>
      <c r="D59" s="2">
        <v>45317</v>
      </c>
      <c r="E59" s="26">
        <v>628.1</v>
      </c>
    </row>
    <row r="60" spans="1:5" ht="15.75" x14ac:dyDescent="0.2">
      <c r="A60" s="74">
        <v>3045833.4380000001</v>
      </c>
      <c r="B60" s="74">
        <v>401067.68599999999</v>
      </c>
      <c r="C60" s="74">
        <v>614.4</v>
      </c>
      <c r="D60" s="2">
        <v>45318</v>
      </c>
      <c r="E60" s="26">
        <v>628.1</v>
      </c>
    </row>
    <row r="61" spans="1:5" ht="15.75" x14ac:dyDescent="0.2">
      <c r="A61" s="74">
        <v>3045833.4380000001</v>
      </c>
      <c r="B61" s="74">
        <v>401067.68599999999</v>
      </c>
      <c r="C61" s="74">
        <v>614.4</v>
      </c>
      <c r="D61" s="2">
        <v>45319</v>
      </c>
      <c r="E61" s="26">
        <v>680.6</v>
      </c>
    </row>
    <row r="62" spans="1:5" ht="15.75" x14ac:dyDescent="0.2">
      <c r="A62" s="74">
        <v>3045833.4380000001</v>
      </c>
      <c r="B62" s="74">
        <v>401067.68599999999</v>
      </c>
      <c r="C62" s="74">
        <v>614.4</v>
      </c>
      <c r="D62" s="2">
        <v>45320</v>
      </c>
      <c r="E62" s="26">
        <v>706.7</v>
      </c>
    </row>
    <row r="63" spans="1:5" ht="15.75" x14ac:dyDescent="0.2">
      <c r="A63" s="74">
        <v>3045833.4380000001</v>
      </c>
      <c r="B63" s="74">
        <v>401067.68599999999</v>
      </c>
      <c r="C63" s="74">
        <v>614.4</v>
      </c>
      <c r="D63" s="2">
        <v>45321</v>
      </c>
      <c r="E63" s="26">
        <v>708.3</v>
      </c>
    </row>
    <row r="64" spans="1:5" ht="15.75" x14ac:dyDescent="0.2">
      <c r="A64" s="74">
        <v>3045833.4380000001</v>
      </c>
      <c r="B64" s="74">
        <v>401067.68599999999</v>
      </c>
      <c r="C64" s="74">
        <v>614.4</v>
      </c>
      <c r="D64" s="2">
        <v>45322</v>
      </c>
      <c r="E64" s="26">
        <v>711.5</v>
      </c>
    </row>
    <row r="65" spans="1:5" ht="15.75" x14ac:dyDescent="0.2">
      <c r="A65" s="74">
        <v>3045833.4380000001</v>
      </c>
      <c r="B65" s="74">
        <v>401067.68599999999</v>
      </c>
      <c r="C65" s="74">
        <v>614.4</v>
      </c>
      <c r="D65" s="2">
        <v>45323</v>
      </c>
      <c r="E65" s="26">
        <v>711.8</v>
      </c>
    </row>
    <row r="66" spans="1:5" ht="15.75" x14ac:dyDescent="0.2">
      <c r="A66" s="74">
        <v>3045833.4380000001</v>
      </c>
      <c r="B66" s="74">
        <v>401067.68599999999</v>
      </c>
      <c r="C66" s="74">
        <v>614.4</v>
      </c>
      <c r="D66" s="2">
        <v>45324</v>
      </c>
      <c r="E66" s="26">
        <v>711.6</v>
      </c>
    </row>
    <row r="67" spans="1:5" ht="15.75" x14ac:dyDescent="0.2">
      <c r="A67" s="74">
        <v>3045833.4380000001</v>
      </c>
      <c r="B67" s="74">
        <v>401067.68599999999</v>
      </c>
      <c r="C67" s="74">
        <v>614.4</v>
      </c>
      <c r="D67" s="2">
        <v>45325</v>
      </c>
      <c r="E67" s="26">
        <v>635</v>
      </c>
    </row>
    <row r="68" spans="1:5" ht="15.75" x14ac:dyDescent="0.2">
      <c r="A68" s="74">
        <v>3045833.4380000001</v>
      </c>
      <c r="B68" s="74">
        <v>401067.68599999999</v>
      </c>
      <c r="C68" s="74">
        <v>614.4</v>
      </c>
      <c r="D68" s="2">
        <v>45326</v>
      </c>
      <c r="E68" s="26">
        <v>634.4</v>
      </c>
    </row>
    <row r="69" spans="1:5" ht="15.75" x14ac:dyDescent="0.2">
      <c r="A69" s="74">
        <v>3045833.4380000001</v>
      </c>
      <c r="B69" s="74">
        <v>401067.68599999999</v>
      </c>
      <c r="C69" s="74">
        <v>614.4</v>
      </c>
      <c r="D69" s="2">
        <v>45327</v>
      </c>
      <c r="E69" s="26">
        <v>634.20000000000005</v>
      </c>
    </row>
    <row r="70" spans="1:5" ht="15.75" x14ac:dyDescent="0.2">
      <c r="A70" s="74">
        <v>3045833.4380000001</v>
      </c>
      <c r="B70" s="74">
        <v>401067.68599999999</v>
      </c>
      <c r="C70" s="74">
        <v>614.4</v>
      </c>
      <c r="D70" s="2">
        <v>45328</v>
      </c>
      <c r="E70" s="26">
        <v>634</v>
      </c>
    </row>
    <row r="71" spans="1:5" ht="15.75" x14ac:dyDescent="0.2">
      <c r="A71" s="74">
        <v>3045833.4380000001</v>
      </c>
      <c r="B71" s="74">
        <v>401067.68599999999</v>
      </c>
      <c r="C71" s="74">
        <v>614.4</v>
      </c>
      <c r="D71" s="2">
        <v>45329</v>
      </c>
      <c r="E71" s="26">
        <v>633.79999999999995</v>
      </c>
    </row>
    <row r="72" spans="1:5" ht="15.75" x14ac:dyDescent="0.2">
      <c r="A72" s="74">
        <v>3045833.4380000001</v>
      </c>
      <c r="B72" s="74">
        <v>401067.68599999999</v>
      </c>
      <c r="C72" s="74">
        <v>614.4</v>
      </c>
      <c r="D72" s="2">
        <v>45330</v>
      </c>
      <c r="E72" s="26">
        <v>633.6</v>
      </c>
    </row>
    <row r="73" spans="1:5" ht="15.75" x14ac:dyDescent="0.2">
      <c r="A73" s="74">
        <v>3045833.4380000001</v>
      </c>
      <c r="B73" s="74">
        <v>401067.68599999999</v>
      </c>
      <c r="C73" s="74">
        <v>614.4</v>
      </c>
      <c r="D73" s="2">
        <v>45331</v>
      </c>
      <c r="E73" s="26">
        <v>633.4</v>
      </c>
    </row>
    <row r="74" spans="1:5" ht="15.75" x14ac:dyDescent="0.2">
      <c r="A74" s="74">
        <v>3045833.4380000001</v>
      </c>
      <c r="B74" s="74">
        <v>401067.68599999999</v>
      </c>
      <c r="C74" s="74">
        <v>614.4</v>
      </c>
      <c r="D74" s="2">
        <v>45332</v>
      </c>
      <c r="E74" s="26">
        <v>633.20000000000005</v>
      </c>
    </row>
    <row r="75" spans="1:5" ht="15.75" x14ac:dyDescent="0.2">
      <c r="A75" s="74">
        <v>3045833.4380000001</v>
      </c>
      <c r="B75" s="74">
        <v>401067.68599999999</v>
      </c>
      <c r="C75" s="74">
        <v>614.4</v>
      </c>
      <c r="D75" s="2">
        <v>45333</v>
      </c>
      <c r="E75" s="26">
        <v>707.6</v>
      </c>
    </row>
    <row r="76" spans="1:5" ht="15.75" x14ac:dyDescent="0.2">
      <c r="A76" s="74">
        <v>3045833.4380000001</v>
      </c>
      <c r="B76" s="74">
        <v>401067.68599999999</v>
      </c>
      <c r="C76" s="74">
        <v>614.4</v>
      </c>
      <c r="D76" s="2">
        <v>45334</v>
      </c>
      <c r="E76" s="26">
        <v>709.1</v>
      </c>
    </row>
    <row r="77" spans="1:5" ht="15.75" x14ac:dyDescent="0.2">
      <c r="A77" s="74">
        <v>3045833.4380000001</v>
      </c>
      <c r="B77" s="74">
        <v>401067.68599999999</v>
      </c>
      <c r="C77" s="74">
        <v>614.4</v>
      </c>
      <c r="D77" s="2">
        <v>45335</v>
      </c>
      <c r="E77" s="26"/>
    </row>
    <row r="78" spans="1:5" ht="15.75" x14ac:dyDescent="0.2">
      <c r="A78" s="74">
        <v>3045833.4380000001</v>
      </c>
      <c r="B78" s="74">
        <v>401067.68599999999</v>
      </c>
      <c r="C78" s="74">
        <v>614.4</v>
      </c>
      <c r="D78" s="2">
        <v>45336</v>
      </c>
      <c r="E78" s="28"/>
    </row>
    <row r="79" spans="1:5" ht="15.75" x14ac:dyDescent="0.2">
      <c r="A79" s="74">
        <v>3045833.4380000001</v>
      </c>
      <c r="B79" s="74">
        <v>401067.68599999999</v>
      </c>
      <c r="C79" s="74">
        <v>614.4</v>
      </c>
      <c r="D79" s="2">
        <v>45337</v>
      </c>
      <c r="E79" s="21"/>
    </row>
    <row r="80" spans="1:5" ht="15.75" x14ac:dyDescent="0.2">
      <c r="A80" s="74">
        <v>3045833.4380000001</v>
      </c>
      <c r="B80" s="74">
        <v>401067.68599999999</v>
      </c>
      <c r="C80" s="74">
        <v>614.4</v>
      </c>
      <c r="D80" s="2">
        <v>45338</v>
      </c>
      <c r="E80" s="21"/>
    </row>
    <row r="81" spans="1:5" ht="15.75" x14ac:dyDescent="0.2">
      <c r="A81" s="74">
        <v>3045833.4380000001</v>
      </c>
      <c r="B81" s="74">
        <v>401067.68599999999</v>
      </c>
      <c r="C81" s="74">
        <v>614.4</v>
      </c>
      <c r="D81" s="2">
        <v>45339</v>
      </c>
      <c r="E81" s="21"/>
    </row>
    <row r="82" spans="1:5" ht="15.75" x14ac:dyDescent="0.2">
      <c r="A82" s="74">
        <v>3045833.4380000001</v>
      </c>
      <c r="B82" s="74">
        <v>401067.68599999999</v>
      </c>
      <c r="C82" s="74">
        <v>614.4</v>
      </c>
      <c r="D82" s="2">
        <v>45340</v>
      </c>
      <c r="E82" s="21"/>
    </row>
    <row r="83" spans="1:5" ht="15.75" x14ac:dyDescent="0.2">
      <c r="A83" s="74">
        <v>3045833.4380000001</v>
      </c>
      <c r="B83" s="74">
        <v>401067.68599999999</v>
      </c>
      <c r="C83" s="74">
        <v>614.4</v>
      </c>
      <c r="D83" s="2">
        <v>45341</v>
      </c>
      <c r="E83" s="26"/>
    </row>
    <row r="84" spans="1:5" ht="15.75" x14ac:dyDescent="0.2">
      <c r="A84" s="74">
        <v>3045833.4380000001</v>
      </c>
      <c r="B84" s="74">
        <v>401067.68599999999</v>
      </c>
      <c r="C84" s="74">
        <v>614.4</v>
      </c>
      <c r="D84" s="2">
        <v>45342</v>
      </c>
      <c r="E84" s="26"/>
    </row>
    <row r="85" spans="1:5" ht="15.75" x14ac:dyDescent="0.2">
      <c r="A85" s="74">
        <v>3045833.4380000001</v>
      </c>
      <c r="B85" s="74">
        <v>401067.68599999999</v>
      </c>
      <c r="C85" s="74">
        <v>614.4</v>
      </c>
      <c r="D85" s="2">
        <v>45343</v>
      </c>
      <c r="E85" s="26"/>
    </row>
    <row r="86" spans="1:5" ht="15.75" x14ac:dyDescent="0.2">
      <c r="A86" s="74">
        <v>3045833.4380000001</v>
      </c>
      <c r="B86" s="74">
        <v>401067.68599999999</v>
      </c>
      <c r="C86" s="74">
        <v>614.4</v>
      </c>
      <c r="D86" s="2">
        <v>45344</v>
      </c>
      <c r="E86" s="26"/>
    </row>
    <row r="87" spans="1:5" ht="15.75" x14ac:dyDescent="0.2">
      <c r="A87" s="74">
        <v>3045833.4380000001</v>
      </c>
      <c r="B87" s="74">
        <v>401067.68599999999</v>
      </c>
      <c r="C87" s="74">
        <v>614.4</v>
      </c>
      <c r="D87" s="2">
        <v>45345</v>
      </c>
      <c r="E87" s="26"/>
    </row>
    <row r="88" spans="1:5" ht="15.75" x14ac:dyDescent="0.2">
      <c r="A88" s="74">
        <v>3045833.4380000001</v>
      </c>
      <c r="B88" s="74">
        <v>401067.68599999999</v>
      </c>
      <c r="C88" s="74">
        <v>614.4</v>
      </c>
      <c r="D88" s="2">
        <v>45346</v>
      </c>
      <c r="E88" s="26">
        <v>704.8</v>
      </c>
    </row>
    <row r="89" spans="1:5" ht="15.75" x14ac:dyDescent="0.2">
      <c r="A89" s="74">
        <v>3045833.4380000001</v>
      </c>
      <c r="B89" s="74">
        <v>401067.68599999999</v>
      </c>
      <c r="C89" s="74">
        <v>614.4</v>
      </c>
      <c r="D89" s="2">
        <v>45347</v>
      </c>
      <c r="E89" s="26">
        <v>706.8</v>
      </c>
    </row>
    <row r="90" spans="1:5" ht="15.75" x14ac:dyDescent="0.2">
      <c r="A90" s="74">
        <v>3045833.4380000001</v>
      </c>
      <c r="B90" s="74">
        <v>401067.68599999999</v>
      </c>
      <c r="C90" s="74">
        <v>614.4</v>
      </c>
      <c r="D90" s="2">
        <v>45348</v>
      </c>
      <c r="E90" s="26">
        <v>706.9</v>
      </c>
    </row>
    <row r="91" spans="1:5" ht="15.75" x14ac:dyDescent="0.2">
      <c r="A91" s="74">
        <v>3045833.4380000001</v>
      </c>
      <c r="B91" s="74">
        <v>401067.68599999999</v>
      </c>
      <c r="C91" s="74">
        <v>614.4</v>
      </c>
      <c r="D91" s="2">
        <v>45349</v>
      </c>
      <c r="E91" s="26">
        <v>703</v>
      </c>
    </row>
    <row r="92" spans="1:5" ht="15.75" x14ac:dyDescent="0.2">
      <c r="A92" s="74">
        <v>3045833.4380000001</v>
      </c>
      <c r="B92" s="74">
        <v>401067.68599999999</v>
      </c>
      <c r="C92" s="74">
        <v>614.4</v>
      </c>
      <c r="D92" s="2">
        <v>45350</v>
      </c>
      <c r="E92" s="26">
        <v>701.8</v>
      </c>
    </row>
    <row r="93" spans="1:5" ht="15.75" x14ac:dyDescent="0.2">
      <c r="A93" s="74">
        <v>3045833.4380000001</v>
      </c>
      <c r="B93" s="74">
        <v>401067.68599999999</v>
      </c>
      <c r="C93" s="74">
        <v>614.4</v>
      </c>
      <c r="D93" s="2">
        <v>45351</v>
      </c>
      <c r="E93" s="26">
        <v>705.1</v>
      </c>
    </row>
    <row r="94" spans="1:5" ht="15.75" x14ac:dyDescent="0.2">
      <c r="A94" s="74">
        <v>3045833.4380000001</v>
      </c>
      <c r="B94" s="74">
        <v>401067.68599999999</v>
      </c>
      <c r="C94" s="74">
        <v>614.4</v>
      </c>
      <c r="D94" s="2">
        <v>45352</v>
      </c>
      <c r="E94" s="26">
        <v>705.3</v>
      </c>
    </row>
    <row r="95" spans="1:5" ht="15.75" x14ac:dyDescent="0.2">
      <c r="A95" s="74">
        <v>3045833.4380000001</v>
      </c>
      <c r="B95" s="74">
        <v>401067.68599999999</v>
      </c>
      <c r="C95" s="74">
        <v>614.4</v>
      </c>
      <c r="D95" s="2">
        <v>45353</v>
      </c>
      <c r="E95" s="26">
        <v>705.1</v>
      </c>
    </row>
    <row r="96" spans="1:5" ht="15.75" x14ac:dyDescent="0.2">
      <c r="A96" s="74">
        <v>3045833.4380000001</v>
      </c>
      <c r="B96" s="74">
        <v>401067.68599999999</v>
      </c>
      <c r="C96" s="74">
        <v>614.4</v>
      </c>
      <c r="D96" s="2">
        <v>45354</v>
      </c>
      <c r="E96" s="26">
        <v>705.3</v>
      </c>
    </row>
    <row r="97" spans="1:5" ht="15.75" x14ac:dyDescent="0.2">
      <c r="A97" s="74">
        <v>3045833.4380000001</v>
      </c>
      <c r="B97" s="74">
        <v>401067.68599999999</v>
      </c>
      <c r="C97" s="74">
        <v>614.4</v>
      </c>
      <c r="D97" s="2">
        <v>45355</v>
      </c>
      <c r="E97" s="26">
        <v>705.1</v>
      </c>
    </row>
    <row r="98" spans="1:5" ht="15.75" x14ac:dyDescent="0.2">
      <c r="A98" s="74">
        <v>3045833.4380000001</v>
      </c>
      <c r="B98" s="74">
        <v>401067.68599999999</v>
      </c>
      <c r="C98" s="74">
        <v>614.4</v>
      </c>
      <c r="D98" s="2">
        <v>45356</v>
      </c>
      <c r="E98" s="26">
        <v>704.8</v>
      </c>
    </row>
    <row r="99" spans="1:5" ht="15.75" x14ac:dyDescent="0.2">
      <c r="A99" s="74">
        <v>3045833.4380000001</v>
      </c>
      <c r="B99" s="74">
        <v>401067.68599999999</v>
      </c>
      <c r="C99" s="74">
        <v>614.4</v>
      </c>
      <c r="D99" s="2">
        <v>45357</v>
      </c>
      <c r="E99" s="26">
        <v>704.4</v>
      </c>
    </row>
    <row r="100" spans="1:5" ht="15.75" x14ac:dyDescent="0.2">
      <c r="A100" s="74">
        <v>3045833.4380000001</v>
      </c>
      <c r="B100" s="74">
        <v>401067.68599999999</v>
      </c>
      <c r="C100" s="74">
        <v>614.4</v>
      </c>
      <c r="D100" s="2">
        <v>45358</v>
      </c>
      <c r="E100" s="26">
        <v>704.1</v>
      </c>
    </row>
    <row r="101" spans="1:5" ht="15.75" x14ac:dyDescent="0.2">
      <c r="A101" s="74">
        <v>3045833.4380000001</v>
      </c>
      <c r="B101" s="74">
        <v>401067.68599999999</v>
      </c>
      <c r="C101" s="74">
        <v>614.4</v>
      </c>
      <c r="D101" s="2">
        <v>45359</v>
      </c>
      <c r="E101" s="26">
        <v>703.8</v>
      </c>
    </row>
    <row r="102" spans="1:5" ht="15.75" x14ac:dyDescent="0.2">
      <c r="A102" s="74">
        <v>3045833.4380000001</v>
      </c>
      <c r="B102" s="74">
        <v>401067.68599999999</v>
      </c>
      <c r="C102" s="74">
        <v>614.4</v>
      </c>
      <c r="D102" s="2">
        <v>45360</v>
      </c>
      <c r="E102" s="26">
        <v>699.7</v>
      </c>
    </row>
    <row r="103" spans="1:5" ht="15.75" x14ac:dyDescent="0.2">
      <c r="A103" s="74">
        <v>3045833.4380000001</v>
      </c>
      <c r="B103" s="74">
        <v>401067.68599999999</v>
      </c>
      <c r="C103" s="74">
        <v>614.4</v>
      </c>
      <c r="D103" s="2">
        <v>45361</v>
      </c>
      <c r="E103" s="26">
        <v>698.9</v>
      </c>
    </row>
    <row r="104" spans="1:5" ht="15.75" x14ac:dyDescent="0.2">
      <c r="A104" s="74">
        <v>3045833.4380000001</v>
      </c>
      <c r="B104" s="74">
        <v>401067.68599999999</v>
      </c>
      <c r="C104" s="74">
        <v>614.4</v>
      </c>
      <c r="D104" s="2">
        <v>45362</v>
      </c>
      <c r="E104" s="26">
        <v>698.6</v>
      </c>
    </row>
    <row r="105" spans="1:5" ht="15.75" x14ac:dyDescent="0.2">
      <c r="A105" s="74">
        <v>3045833.4380000001</v>
      </c>
      <c r="B105" s="74">
        <v>401067.68599999999</v>
      </c>
      <c r="C105" s="74">
        <v>614.4</v>
      </c>
      <c r="D105" s="2">
        <v>45363</v>
      </c>
      <c r="E105" s="26">
        <v>698.4</v>
      </c>
    </row>
    <row r="106" spans="1:5" ht="15.75" x14ac:dyDescent="0.2">
      <c r="A106" s="74">
        <v>3045833.4380000001</v>
      </c>
      <c r="B106" s="74">
        <v>401067.68599999999</v>
      </c>
      <c r="C106" s="74">
        <v>614.4</v>
      </c>
      <c r="D106" s="2">
        <v>45364</v>
      </c>
      <c r="E106" s="26">
        <v>698.1</v>
      </c>
    </row>
    <row r="107" spans="1:5" ht="15.75" x14ac:dyDescent="0.2">
      <c r="A107" s="74">
        <v>3045833.4380000001</v>
      </c>
      <c r="B107" s="74">
        <v>401067.68599999999</v>
      </c>
      <c r="C107" s="74">
        <v>614.4</v>
      </c>
      <c r="D107" s="2">
        <v>45365</v>
      </c>
      <c r="E107" s="26">
        <v>628.47500000000002</v>
      </c>
    </row>
    <row r="108" spans="1:5" ht="15.75" x14ac:dyDescent="0.2">
      <c r="A108" s="74">
        <v>3045833.4380000001</v>
      </c>
      <c r="B108" s="74">
        <v>401067.68599999999</v>
      </c>
      <c r="C108" s="74">
        <v>614.4</v>
      </c>
      <c r="D108" s="2">
        <v>45366</v>
      </c>
      <c r="E108" s="26">
        <v>616.70000000000005</v>
      </c>
    </row>
    <row r="109" spans="1:5" ht="15.75" x14ac:dyDescent="0.2">
      <c r="A109" s="74">
        <v>3045833.4380000001</v>
      </c>
      <c r="B109" s="74">
        <v>401067.68599999999</v>
      </c>
      <c r="C109" s="74">
        <v>614.4</v>
      </c>
      <c r="D109" s="2">
        <v>45367</v>
      </c>
      <c r="E109" s="26">
        <v>616.70000000000005</v>
      </c>
    </row>
    <row r="110" spans="1:5" ht="15.75" x14ac:dyDescent="0.2">
      <c r="A110" s="74">
        <v>3045833.4380000001</v>
      </c>
      <c r="B110" s="74">
        <v>401067.68599999999</v>
      </c>
      <c r="C110" s="74">
        <v>614.4</v>
      </c>
      <c r="D110" s="2">
        <v>45368</v>
      </c>
      <c r="E110" s="26">
        <v>616.70000000000005</v>
      </c>
    </row>
    <row r="111" spans="1:5" ht="15.75" x14ac:dyDescent="0.2">
      <c r="A111" s="74">
        <v>3045833.4380000001</v>
      </c>
      <c r="B111" s="74">
        <v>401067.68599999999</v>
      </c>
      <c r="C111" s="74">
        <v>614.4</v>
      </c>
      <c r="D111" s="2">
        <v>45369</v>
      </c>
      <c r="E111" s="26">
        <v>616.70000000000005</v>
      </c>
    </row>
    <row r="112" spans="1:5" ht="15.75" x14ac:dyDescent="0.2">
      <c r="A112" s="74">
        <v>3045833.4380000001</v>
      </c>
      <c r="B112" s="74">
        <v>401067.68599999999</v>
      </c>
      <c r="C112" s="74">
        <v>614.4</v>
      </c>
      <c r="D112" s="2">
        <v>45370</v>
      </c>
      <c r="E112" s="26">
        <v>616.70000000000005</v>
      </c>
    </row>
    <row r="113" spans="1:5" ht="15.75" x14ac:dyDescent="0.2">
      <c r="A113" s="74">
        <v>3045833.4380000001</v>
      </c>
      <c r="B113" s="74">
        <v>401067.68599999999</v>
      </c>
      <c r="C113" s="74">
        <v>614.4</v>
      </c>
      <c r="D113" s="2">
        <v>45371</v>
      </c>
      <c r="E113" s="26">
        <v>616.70000000000005</v>
      </c>
    </row>
    <row r="114" spans="1:5" ht="15.75" x14ac:dyDescent="0.2">
      <c r="A114" s="74">
        <v>3045833.4380000001</v>
      </c>
      <c r="B114" s="74">
        <v>401067.68599999999</v>
      </c>
      <c r="C114" s="74">
        <v>614.4</v>
      </c>
      <c r="D114" s="2">
        <v>45372</v>
      </c>
      <c r="E114" s="26">
        <v>616.70000000000005</v>
      </c>
    </row>
    <row r="115" spans="1:5" ht="15.75" x14ac:dyDescent="0.2">
      <c r="A115" s="74">
        <v>3045833.4380000001</v>
      </c>
      <c r="B115" s="74">
        <v>401067.68599999999</v>
      </c>
      <c r="C115" s="74">
        <v>614.4</v>
      </c>
      <c r="D115" s="2">
        <v>45373</v>
      </c>
      <c r="E115" s="26">
        <v>616.70000000000005</v>
      </c>
    </row>
    <row r="116" spans="1:5" ht="15.75" x14ac:dyDescent="0.2">
      <c r="A116" s="74">
        <v>3045833.4380000001</v>
      </c>
      <c r="B116" s="74">
        <v>401067.68599999999</v>
      </c>
      <c r="C116" s="74">
        <v>614.4</v>
      </c>
      <c r="D116" s="2">
        <v>45374</v>
      </c>
      <c r="E116" s="26">
        <v>616.70000000000005</v>
      </c>
    </row>
    <row r="117" spans="1:5" ht="15.75" x14ac:dyDescent="0.2">
      <c r="A117" s="74">
        <v>3045833.4380000001</v>
      </c>
      <c r="B117" s="74">
        <v>401067.68599999999</v>
      </c>
      <c r="C117" s="74">
        <v>614.4</v>
      </c>
      <c r="D117" s="2">
        <v>45375</v>
      </c>
      <c r="E117" s="26">
        <v>616.70000000000005</v>
      </c>
    </row>
    <row r="118" spans="1:5" ht="15.75" x14ac:dyDescent="0.2">
      <c r="A118" s="74">
        <v>3045833.4380000001</v>
      </c>
      <c r="B118" s="74">
        <v>401067.68599999999</v>
      </c>
      <c r="C118" s="74">
        <v>614.4</v>
      </c>
      <c r="D118" s="2">
        <v>45376</v>
      </c>
      <c r="E118" s="26">
        <v>616.70000000000005</v>
      </c>
    </row>
    <row r="119" spans="1:5" ht="15.75" x14ac:dyDescent="0.2">
      <c r="A119" s="74">
        <v>3045833.4380000001</v>
      </c>
      <c r="B119" s="74">
        <v>401067.68599999999</v>
      </c>
      <c r="C119" s="74">
        <v>614.4</v>
      </c>
      <c r="D119" s="2">
        <v>45377</v>
      </c>
      <c r="E119" s="26">
        <v>616.70000000000005</v>
      </c>
    </row>
    <row r="120" spans="1:5" ht="15.75" x14ac:dyDescent="0.2">
      <c r="A120" s="74">
        <v>3045833.4380000001</v>
      </c>
      <c r="B120" s="74">
        <v>401067.68599999999</v>
      </c>
      <c r="C120" s="74">
        <v>614.4</v>
      </c>
      <c r="D120" s="2">
        <v>45378</v>
      </c>
      <c r="E120" s="26">
        <v>616.70000000000005</v>
      </c>
    </row>
    <row r="121" spans="1:5" ht="15.75" x14ac:dyDescent="0.2">
      <c r="A121" s="74">
        <v>3045833.4380000001</v>
      </c>
      <c r="B121" s="74">
        <v>401067.68599999999</v>
      </c>
      <c r="C121" s="74">
        <v>614.4</v>
      </c>
      <c r="D121" s="2">
        <v>45379</v>
      </c>
      <c r="E121" s="26">
        <v>616.70000000000005</v>
      </c>
    </row>
    <row r="122" spans="1:5" ht="15.75" x14ac:dyDescent="0.2">
      <c r="A122" s="74">
        <v>3045833.4380000001</v>
      </c>
      <c r="B122" s="74">
        <v>401067.68599999999</v>
      </c>
      <c r="C122" s="74">
        <v>614.4</v>
      </c>
      <c r="D122" s="2">
        <v>45380</v>
      </c>
      <c r="E122" s="26">
        <v>616.70000000000005</v>
      </c>
    </row>
    <row r="123" spans="1:5" ht="15.75" x14ac:dyDescent="0.2">
      <c r="A123" s="74">
        <v>3045833.4380000001</v>
      </c>
      <c r="B123" s="74">
        <v>401067.68599999999</v>
      </c>
      <c r="C123" s="74">
        <v>614.4</v>
      </c>
      <c r="D123" s="2">
        <v>45381</v>
      </c>
      <c r="E123" s="26">
        <v>616.70000000000005</v>
      </c>
    </row>
    <row r="124" spans="1:5" ht="15.75" x14ac:dyDescent="0.2">
      <c r="A124" s="74">
        <v>3045833.4380000001</v>
      </c>
      <c r="B124" s="74">
        <v>401067.68599999999</v>
      </c>
      <c r="C124" s="74">
        <v>614.4</v>
      </c>
      <c r="D124" s="2">
        <v>45382</v>
      </c>
      <c r="E124" s="26">
        <v>616.70000000000005</v>
      </c>
    </row>
    <row r="125" spans="1:5" ht="15.75" x14ac:dyDescent="0.2">
      <c r="A125" s="74">
        <v>3045833.4380000001</v>
      </c>
      <c r="B125" s="74">
        <v>401067.68599999999</v>
      </c>
      <c r="C125" s="74">
        <v>614.4</v>
      </c>
      <c r="D125" s="2">
        <v>45383</v>
      </c>
      <c r="E125" s="26">
        <v>616.70000000000005</v>
      </c>
    </row>
    <row r="126" spans="1:5" ht="15.75" x14ac:dyDescent="0.2">
      <c r="A126" s="74">
        <v>3045833.4380000001</v>
      </c>
      <c r="B126" s="74">
        <v>401067.68599999999</v>
      </c>
      <c r="C126" s="74">
        <v>614.4</v>
      </c>
      <c r="D126" s="2">
        <v>45384</v>
      </c>
      <c r="E126" s="26">
        <v>616.70000000000005</v>
      </c>
    </row>
    <row r="127" spans="1:5" ht="15.75" x14ac:dyDescent="0.2">
      <c r="A127" s="74">
        <v>3045833.4380000001</v>
      </c>
      <c r="B127" s="74">
        <v>401067.68599999999</v>
      </c>
      <c r="C127" s="74">
        <v>614.4</v>
      </c>
      <c r="D127" s="2">
        <v>45385</v>
      </c>
      <c r="E127" s="26"/>
    </row>
    <row r="128" spans="1:5" ht="15.75" x14ac:dyDescent="0.2">
      <c r="A128" s="74">
        <v>3045833.4380000001</v>
      </c>
      <c r="B128" s="74">
        <v>401067.68599999999</v>
      </c>
      <c r="C128" s="74">
        <v>614.4</v>
      </c>
      <c r="D128" s="2">
        <v>45386</v>
      </c>
      <c r="E128" s="26"/>
    </row>
    <row r="129" spans="1:5" ht="15.75" x14ac:dyDescent="0.2">
      <c r="A129" s="74">
        <v>3045833.4380000001</v>
      </c>
      <c r="B129" s="74">
        <v>401067.68599999999</v>
      </c>
      <c r="C129" s="74">
        <v>614.4</v>
      </c>
      <c r="D129" s="2">
        <v>45387</v>
      </c>
      <c r="E129" s="26"/>
    </row>
    <row r="130" spans="1:5" ht="15.75" x14ac:dyDescent="0.2">
      <c r="A130" s="74">
        <v>3045833.4380000001</v>
      </c>
      <c r="B130" s="74">
        <v>401067.68599999999</v>
      </c>
      <c r="C130" s="74">
        <v>614.4</v>
      </c>
      <c r="D130" s="2">
        <v>45388</v>
      </c>
      <c r="E130" s="26"/>
    </row>
    <row r="131" spans="1:5" ht="15.75" x14ac:dyDescent="0.2">
      <c r="A131" s="74">
        <v>3045833.4380000001</v>
      </c>
      <c r="B131" s="74">
        <v>401067.68599999999</v>
      </c>
      <c r="C131" s="74">
        <v>614.4</v>
      </c>
      <c r="D131" s="2">
        <v>45389</v>
      </c>
      <c r="E131" s="26"/>
    </row>
    <row r="132" spans="1:5" ht="15.75" x14ac:dyDescent="0.2">
      <c r="A132" s="74">
        <v>3045833.4380000001</v>
      </c>
      <c r="B132" s="74">
        <v>401067.68599999999</v>
      </c>
      <c r="C132" s="74">
        <v>614.4</v>
      </c>
      <c r="D132" s="2">
        <v>45390</v>
      </c>
      <c r="E132" s="26"/>
    </row>
    <row r="133" spans="1:5" ht="15.75" x14ac:dyDescent="0.2">
      <c r="A133" s="74">
        <v>3045833.4380000001</v>
      </c>
      <c r="B133" s="74">
        <v>401067.68599999999</v>
      </c>
      <c r="C133" s="74">
        <v>614.4</v>
      </c>
      <c r="D133" s="2">
        <v>45391</v>
      </c>
      <c r="E133" s="26"/>
    </row>
    <row r="134" spans="1:5" ht="15.75" x14ac:dyDescent="0.2">
      <c r="A134" s="74">
        <v>3045833.4380000001</v>
      </c>
      <c r="B134" s="74">
        <v>401067.68599999999</v>
      </c>
      <c r="C134" s="74">
        <v>614.4</v>
      </c>
      <c r="D134" s="2">
        <v>45392</v>
      </c>
      <c r="E134" s="26"/>
    </row>
    <row r="135" spans="1:5" ht="15.75" x14ac:dyDescent="0.2">
      <c r="A135" s="74">
        <v>3045833.4380000001</v>
      </c>
      <c r="B135" s="74">
        <v>401067.68599999999</v>
      </c>
      <c r="C135" s="74">
        <v>614.4</v>
      </c>
      <c r="D135" s="2">
        <v>45393</v>
      </c>
      <c r="E135" s="26"/>
    </row>
    <row r="136" spans="1:5" ht="15.75" x14ac:dyDescent="0.2">
      <c r="A136" s="74">
        <v>3045833.4380000001</v>
      </c>
      <c r="B136" s="74">
        <v>401067.68599999999</v>
      </c>
      <c r="C136" s="74">
        <v>614.4</v>
      </c>
      <c r="D136" s="2">
        <v>45394</v>
      </c>
      <c r="E136" s="26"/>
    </row>
    <row r="137" spans="1:5" ht="15.75" x14ac:dyDescent="0.2">
      <c r="A137" s="74">
        <v>3045833.4380000001</v>
      </c>
      <c r="B137" s="74">
        <v>401067.68599999999</v>
      </c>
      <c r="C137" s="74">
        <v>614.4</v>
      </c>
      <c r="D137" s="2">
        <v>45395</v>
      </c>
      <c r="E137" s="26"/>
    </row>
    <row r="138" spans="1:5" ht="15.75" x14ac:dyDescent="0.2">
      <c r="A138" s="74">
        <v>3045833.4380000001</v>
      </c>
      <c r="B138" s="74">
        <v>401067.68599999999</v>
      </c>
      <c r="C138" s="74">
        <v>614.4</v>
      </c>
      <c r="D138" s="2">
        <v>45396</v>
      </c>
      <c r="E138" s="26"/>
    </row>
    <row r="139" spans="1:5" ht="15.75" x14ac:dyDescent="0.2">
      <c r="A139" s="74">
        <v>3045833.4380000001</v>
      </c>
      <c r="B139" s="74">
        <v>401067.68599999999</v>
      </c>
      <c r="C139" s="74">
        <v>614.4</v>
      </c>
      <c r="D139" s="2">
        <v>45397</v>
      </c>
      <c r="E139" s="26"/>
    </row>
    <row r="140" spans="1:5" ht="15.75" x14ac:dyDescent="0.2">
      <c r="A140" s="74">
        <v>3045833.4380000001</v>
      </c>
      <c r="B140" s="74">
        <v>401067.68599999999</v>
      </c>
      <c r="C140" s="74">
        <v>614.4</v>
      </c>
      <c r="D140" s="2">
        <v>45398</v>
      </c>
      <c r="E140" s="26"/>
    </row>
    <row r="141" spans="1:5" ht="15.75" x14ac:dyDescent="0.2">
      <c r="A141" s="74">
        <v>3045833.4380000001</v>
      </c>
      <c r="B141" s="74">
        <v>401067.68599999999</v>
      </c>
      <c r="C141" s="74">
        <v>614.4</v>
      </c>
      <c r="D141" s="2">
        <v>45399</v>
      </c>
      <c r="E141" s="26"/>
    </row>
    <row r="142" spans="1:5" ht="15.75" x14ac:dyDescent="0.2">
      <c r="A142" s="74">
        <v>3045833.4380000001</v>
      </c>
      <c r="B142" s="74">
        <v>401067.68599999999</v>
      </c>
      <c r="C142" s="74">
        <v>614.4</v>
      </c>
      <c r="D142" s="2">
        <v>45400</v>
      </c>
      <c r="E142" s="26"/>
    </row>
    <row r="143" spans="1:5" ht="15.75" x14ac:dyDescent="0.2">
      <c r="A143" s="74">
        <v>3045833.4380000001</v>
      </c>
      <c r="B143" s="74">
        <v>401067.68599999999</v>
      </c>
      <c r="C143" s="74">
        <v>614.4</v>
      </c>
      <c r="D143" s="2">
        <v>45401</v>
      </c>
      <c r="E143" s="26">
        <v>616.70000000000005</v>
      </c>
    </row>
    <row r="144" spans="1:5" ht="15.75" x14ac:dyDescent="0.2">
      <c r="A144" s="74">
        <v>3045833.4380000001</v>
      </c>
      <c r="B144" s="74">
        <v>401067.68599999999</v>
      </c>
      <c r="C144" s="74">
        <v>614.4</v>
      </c>
      <c r="D144" s="2">
        <v>45402</v>
      </c>
      <c r="E144" s="26"/>
    </row>
    <row r="145" spans="1:5" ht="15.75" x14ac:dyDescent="0.2">
      <c r="A145" s="74">
        <v>3045833.4380000001</v>
      </c>
      <c r="B145" s="74">
        <v>401067.68599999999</v>
      </c>
      <c r="C145" s="74">
        <v>614.4</v>
      </c>
      <c r="D145" s="2">
        <v>45403</v>
      </c>
      <c r="E145" s="26"/>
    </row>
    <row r="146" spans="1:5" ht="15.75" x14ac:dyDescent="0.2">
      <c r="A146" s="74">
        <v>3045833.4380000001</v>
      </c>
      <c r="B146" s="74">
        <v>401067.68599999999</v>
      </c>
      <c r="C146" s="74">
        <v>614.4</v>
      </c>
      <c r="D146" s="2">
        <v>45404</v>
      </c>
      <c r="E146" s="26"/>
    </row>
    <row r="147" spans="1:5" ht="15.75" x14ac:dyDescent="0.2">
      <c r="A147" s="74">
        <v>3045833.4380000001</v>
      </c>
      <c r="B147" s="74">
        <v>401067.68599999999</v>
      </c>
      <c r="C147" s="74">
        <v>614.4</v>
      </c>
      <c r="D147" s="2">
        <v>45405</v>
      </c>
      <c r="E147" s="26"/>
    </row>
    <row r="148" spans="1:5" ht="15.75" x14ac:dyDescent="0.2">
      <c r="A148" s="74">
        <v>3045833.4380000001</v>
      </c>
      <c r="B148" s="74">
        <v>401067.68599999999</v>
      </c>
      <c r="C148" s="74">
        <v>614.4</v>
      </c>
      <c r="D148" s="2">
        <v>45406</v>
      </c>
      <c r="E148" s="26"/>
    </row>
    <row r="149" spans="1:5" ht="15.75" x14ac:dyDescent="0.2">
      <c r="A149" s="74">
        <v>3045833.4380000001</v>
      </c>
      <c r="B149" s="74">
        <v>401067.68599999999</v>
      </c>
      <c r="C149" s="74">
        <v>614.4</v>
      </c>
      <c r="D149" s="2">
        <v>45407</v>
      </c>
      <c r="E149" s="26"/>
    </row>
    <row r="150" spans="1:5" ht="15.75" x14ac:dyDescent="0.2">
      <c r="A150" s="74">
        <v>3045833.4380000001</v>
      </c>
      <c r="B150" s="74">
        <v>401067.68599999999</v>
      </c>
      <c r="C150" s="74">
        <v>614.4</v>
      </c>
      <c r="D150" s="2">
        <v>45408</v>
      </c>
      <c r="E150" s="26"/>
    </row>
    <row r="151" spans="1:5" ht="15.75" x14ac:dyDescent="0.2">
      <c r="A151" s="74">
        <v>3045833.4380000001</v>
      </c>
      <c r="B151" s="74">
        <v>401067.68599999999</v>
      </c>
      <c r="C151" s="74">
        <v>614.4</v>
      </c>
      <c r="D151" s="2">
        <v>45409</v>
      </c>
      <c r="E151" s="26">
        <v>616.70000000000005</v>
      </c>
    </row>
    <row r="152" spans="1:5" ht="15.75" x14ac:dyDescent="0.2">
      <c r="A152" s="74">
        <v>3045833.4380000001</v>
      </c>
      <c r="B152" s="74">
        <v>401067.68599999999</v>
      </c>
      <c r="C152" s="74">
        <v>614.4</v>
      </c>
      <c r="D152" s="2">
        <v>45410</v>
      </c>
      <c r="E152" s="26"/>
    </row>
    <row r="153" spans="1:5" ht="15.75" x14ac:dyDescent="0.2">
      <c r="A153" s="74">
        <v>3045833.4380000001</v>
      </c>
      <c r="B153" s="74">
        <v>401067.68599999999</v>
      </c>
      <c r="C153" s="74">
        <v>614.4</v>
      </c>
      <c r="D153" s="2">
        <v>45411</v>
      </c>
      <c r="E153" s="26"/>
    </row>
    <row r="154" spans="1:5" ht="15.75" x14ac:dyDescent="0.2">
      <c r="A154" s="74">
        <v>3045833.4380000001</v>
      </c>
      <c r="B154" s="74">
        <v>401067.68599999999</v>
      </c>
      <c r="C154" s="74">
        <v>614.4</v>
      </c>
      <c r="D154" s="2">
        <v>45412</v>
      </c>
      <c r="E154" s="26"/>
    </row>
    <row r="155" spans="1:5" ht="15.75" x14ac:dyDescent="0.2">
      <c r="A155" s="74">
        <v>3045833.4380000001</v>
      </c>
      <c r="B155" s="74">
        <v>401067.68599999999</v>
      </c>
      <c r="C155" s="74">
        <v>614.4</v>
      </c>
      <c r="D155" s="2">
        <v>45413</v>
      </c>
      <c r="E155" s="26"/>
    </row>
    <row r="156" spans="1:5" ht="15.75" x14ac:dyDescent="0.2">
      <c r="A156" s="74">
        <v>3045833.4380000001</v>
      </c>
      <c r="B156" s="74">
        <v>401067.68599999999</v>
      </c>
      <c r="C156" s="74">
        <v>614.4</v>
      </c>
      <c r="D156" s="2">
        <v>45414</v>
      </c>
      <c r="E156" s="26"/>
    </row>
    <row r="157" spans="1:5" ht="15.75" x14ac:dyDescent="0.2">
      <c r="A157" s="74">
        <v>3045833.4380000001</v>
      </c>
      <c r="B157" s="74">
        <v>401067.68599999999</v>
      </c>
      <c r="C157" s="74">
        <v>614.4</v>
      </c>
      <c r="D157" s="2">
        <v>45415</v>
      </c>
      <c r="E157" s="26"/>
    </row>
    <row r="158" spans="1:5" ht="15.75" x14ac:dyDescent="0.2">
      <c r="A158" s="74">
        <v>3045833.4380000001</v>
      </c>
      <c r="B158" s="74">
        <v>401067.68599999999</v>
      </c>
      <c r="C158" s="74">
        <v>614.4</v>
      </c>
      <c r="D158" s="2">
        <v>45416</v>
      </c>
      <c r="E158" s="26"/>
    </row>
    <row r="159" spans="1:5" ht="15.75" x14ac:dyDescent="0.2">
      <c r="A159" s="74">
        <v>3045833.4380000001</v>
      </c>
      <c r="B159" s="74">
        <v>401067.68599999999</v>
      </c>
      <c r="C159" s="74">
        <v>614.4</v>
      </c>
      <c r="D159" s="2">
        <v>45417</v>
      </c>
      <c r="E159" s="26"/>
    </row>
    <row r="160" spans="1:5" ht="15.75" x14ac:dyDescent="0.2">
      <c r="A160" s="74">
        <v>3045833.4380000001</v>
      </c>
      <c r="B160" s="74">
        <v>401067.68599999999</v>
      </c>
      <c r="C160" s="74">
        <v>614.4</v>
      </c>
      <c r="D160" s="2">
        <v>45418</v>
      </c>
      <c r="E160" s="26">
        <v>616.70000000000005</v>
      </c>
    </row>
    <row r="161" spans="1:5" ht="15.75" x14ac:dyDescent="0.2">
      <c r="A161" s="74">
        <v>3045833.4380000001</v>
      </c>
      <c r="B161" s="74">
        <v>401067.68599999999</v>
      </c>
      <c r="C161" s="74">
        <v>614.4</v>
      </c>
      <c r="D161" s="2">
        <v>45419</v>
      </c>
      <c r="E161" s="26"/>
    </row>
    <row r="162" spans="1:5" ht="15.75" x14ac:dyDescent="0.2">
      <c r="A162" s="74">
        <v>3045833.4380000001</v>
      </c>
      <c r="B162" s="74">
        <v>401067.68599999999</v>
      </c>
      <c r="C162" s="74">
        <v>614.4</v>
      </c>
      <c r="D162" s="2">
        <v>45420</v>
      </c>
      <c r="E162" s="26"/>
    </row>
    <row r="163" spans="1:5" ht="15.75" x14ac:dyDescent="0.2">
      <c r="A163" s="74">
        <v>3045833.4380000001</v>
      </c>
      <c r="B163" s="74">
        <v>401067.68599999999</v>
      </c>
      <c r="C163" s="74">
        <v>614.4</v>
      </c>
      <c r="D163" s="2">
        <v>45421</v>
      </c>
      <c r="E163" s="26"/>
    </row>
    <row r="164" spans="1:5" ht="15.75" x14ac:dyDescent="0.2">
      <c r="A164" s="74">
        <v>3045833.4380000001</v>
      </c>
      <c r="B164" s="74">
        <v>401067.68599999999</v>
      </c>
      <c r="C164" s="74">
        <v>614.4</v>
      </c>
      <c r="D164" s="2">
        <v>45422</v>
      </c>
      <c r="E164" s="26"/>
    </row>
    <row r="165" spans="1:5" ht="15.75" x14ac:dyDescent="0.2">
      <c r="A165" s="74">
        <v>3045833.4380000001</v>
      </c>
      <c r="B165" s="74">
        <v>401067.68599999999</v>
      </c>
      <c r="C165" s="74">
        <v>614.4</v>
      </c>
      <c r="D165" s="2">
        <v>45423</v>
      </c>
      <c r="E165" s="26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workbookViewId="0">
      <selection sqref="A1:XFD2"/>
    </sheetView>
  </sheetViews>
  <sheetFormatPr defaultRowHeight="14.25" x14ac:dyDescent="0.2"/>
  <cols>
    <col min="1" max="1" width="17.375" style="96" bestFit="1" customWidth="1"/>
    <col min="2" max="2" width="12.625" style="96" bestFit="1" customWidth="1"/>
    <col min="3" max="3" width="19.25" style="94" bestFit="1" customWidth="1"/>
    <col min="4" max="4" width="17.25" style="94" bestFit="1" customWidth="1"/>
    <col min="5" max="5" width="9" style="94"/>
    <col min="6" max="6" width="26" style="94" bestFit="1" customWidth="1"/>
    <col min="7" max="16384" width="9" style="94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61" t="s">
        <v>492</v>
      </c>
      <c r="B2" s="61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40">
        <v>3045462.9559999998</v>
      </c>
      <c r="B3" s="40">
        <v>35400647.754000001</v>
      </c>
      <c r="C3" s="40">
        <v>907.053</v>
      </c>
      <c r="D3" s="2">
        <v>45105</v>
      </c>
      <c r="E3" s="92">
        <f>670-30</f>
        <v>640</v>
      </c>
      <c r="F3" t="s">
        <v>3073</v>
      </c>
    </row>
    <row r="4" spans="1:6" ht="15.75" x14ac:dyDescent="0.2">
      <c r="A4" s="40">
        <v>3045462.9559999998</v>
      </c>
      <c r="B4" s="40">
        <v>35400647.754000001</v>
      </c>
      <c r="C4" s="40">
        <v>907.053</v>
      </c>
      <c r="D4" s="2">
        <v>45106</v>
      </c>
      <c r="E4" s="95"/>
    </row>
    <row r="5" spans="1:6" ht="15.75" x14ac:dyDescent="0.2">
      <c r="A5" s="40">
        <v>3045462.9559999998</v>
      </c>
      <c r="B5" s="40">
        <v>35400647.754000001</v>
      </c>
      <c r="C5" s="40">
        <v>907.053</v>
      </c>
      <c r="D5" s="2">
        <v>45107</v>
      </c>
      <c r="E5" s="95"/>
    </row>
    <row r="6" spans="1:6" ht="15.75" x14ac:dyDescent="0.2">
      <c r="A6" s="40">
        <v>3045462.9559999998</v>
      </c>
      <c r="B6" s="40">
        <v>35400647.754000001</v>
      </c>
      <c r="C6" s="40">
        <v>907.053</v>
      </c>
      <c r="D6" s="2">
        <v>45108</v>
      </c>
      <c r="E6" s="95"/>
    </row>
    <row r="7" spans="1:6" ht="15.75" x14ac:dyDescent="0.2">
      <c r="A7" s="40">
        <v>3045462.9559999998</v>
      </c>
      <c r="B7" s="40">
        <v>35400647.754000001</v>
      </c>
      <c r="C7" s="40">
        <v>907.053</v>
      </c>
      <c r="D7" s="2">
        <v>45109</v>
      </c>
      <c r="E7" s="95"/>
    </row>
    <row r="8" spans="1:6" ht="15.75" x14ac:dyDescent="0.2">
      <c r="A8" s="40">
        <v>3045462.9559999998</v>
      </c>
      <c r="B8" s="40">
        <v>35400647.754000001</v>
      </c>
      <c r="C8" s="40">
        <v>907.053</v>
      </c>
      <c r="D8" s="2">
        <v>45110</v>
      </c>
      <c r="E8" s="95"/>
    </row>
    <row r="9" spans="1:6" ht="15.75" x14ac:dyDescent="0.2">
      <c r="A9" s="40">
        <v>3045462.9559999998</v>
      </c>
      <c r="B9" s="40">
        <v>35400647.754000001</v>
      </c>
      <c r="C9" s="40">
        <v>907.053</v>
      </c>
      <c r="D9" s="2">
        <v>45111</v>
      </c>
      <c r="E9" s="95"/>
    </row>
    <row r="10" spans="1:6" ht="15.75" x14ac:dyDescent="0.2">
      <c r="A10" s="40">
        <v>3045462.9559999998</v>
      </c>
      <c r="B10" s="40">
        <v>35400647.754000001</v>
      </c>
      <c r="C10" s="40">
        <v>907.053</v>
      </c>
      <c r="D10" s="2">
        <v>45112</v>
      </c>
      <c r="E10" s="92">
        <f>670-31.22</f>
        <v>638.78</v>
      </c>
    </row>
    <row r="11" spans="1:6" ht="15.75" x14ac:dyDescent="0.2">
      <c r="A11" s="40">
        <v>3045462.9559999998</v>
      </c>
      <c r="B11" s="40">
        <v>35400647.754000001</v>
      </c>
      <c r="C11" s="40">
        <v>907.053</v>
      </c>
      <c r="D11" s="2">
        <v>45113</v>
      </c>
      <c r="E11" s="95"/>
    </row>
    <row r="12" spans="1:6" ht="15.75" x14ac:dyDescent="0.2">
      <c r="A12" s="40">
        <v>3045462.9559999998</v>
      </c>
      <c r="B12" s="40">
        <v>35400647.754000001</v>
      </c>
      <c r="C12" s="40">
        <v>907.053</v>
      </c>
      <c r="D12" s="2">
        <v>45114</v>
      </c>
      <c r="E12" s="95"/>
    </row>
    <row r="13" spans="1:6" ht="15.75" x14ac:dyDescent="0.2">
      <c r="A13" s="40">
        <v>3045462.9559999998</v>
      </c>
      <c r="B13" s="40">
        <v>35400647.754000001</v>
      </c>
      <c r="C13" s="40">
        <v>907.053</v>
      </c>
      <c r="D13" s="2">
        <v>45115</v>
      </c>
      <c r="E13" s="95"/>
    </row>
    <row r="14" spans="1:6" ht="15.75" x14ac:dyDescent="0.2">
      <c r="A14" s="40">
        <v>3045462.9559999998</v>
      </c>
      <c r="B14" s="40">
        <v>35400647.754000001</v>
      </c>
      <c r="C14" s="40">
        <v>907.053</v>
      </c>
      <c r="D14" s="2">
        <v>45116</v>
      </c>
      <c r="E14" s="95"/>
    </row>
    <row r="15" spans="1:6" ht="15.75" x14ac:dyDescent="0.2">
      <c r="A15" s="40">
        <v>3045462.9559999998</v>
      </c>
      <c r="B15" s="40">
        <v>35400647.754000001</v>
      </c>
      <c r="C15" s="40">
        <v>907.053</v>
      </c>
      <c r="D15" s="2">
        <v>45117</v>
      </c>
      <c r="E15" s="92">
        <f>670-31.78</f>
        <v>638.22</v>
      </c>
    </row>
    <row r="16" spans="1:6" ht="15.75" x14ac:dyDescent="0.2">
      <c r="A16" s="40">
        <v>3045462.9559999998</v>
      </c>
      <c r="B16" s="40">
        <v>35400647.754000001</v>
      </c>
      <c r="C16" s="40">
        <v>907.053</v>
      </c>
      <c r="D16" s="2">
        <v>45118</v>
      </c>
      <c r="E16" s="95"/>
    </row>
    <row r="17" spans="1:5" ht="15.75" x14ac:dyDescent="0.2">
      <c r="A17" s="40">
        <v>3045462.9559999998</v>
      </c>
      <c r="B17" s="40">
        <v>35400647.754000001</v>
      </c>
      <c r="C17" s="40">
        <v>907.053</v>
      </c>
      <c r="D17" s="2">
        <v>45119</v>
      </c>
      <c r="E17" s="95"/>
    </row>
    <row r="18" spans="1:5" ht="15.75" x14ac:dyDescent="0.2">
      <c r="A18" s="40">
        <v>3045462.9559999998</v>
      </c>
      <c r="B18" s="40">
        <v>35400647.754000001</v>
      </c>
      <c r="C18" s="40">
        <v>907.053</v>
      </c>
      <c r="D18" s="2">
        <v>45120</v>
      </c>
      <c r="E18" s="95"/>
    </row>
    <row r="19" spans="1:5" ht="15.75" x14ac:dyDescent="0.2">
      <c r="A19" s="40">
        <v>3045462.9559999998</v>
      </c>
      <c r="B19" s="40">
        <v>35400647.754000001</v>
      </c>
      <c r="C19" s="40">
        <v>907.053</v>
      </c>
      <c r="D19" s="2">
        <v>45121</v>
      </c>
      <c r="E19" s="95"/>
    </row>
    <row r="20" spans="1:5" ht="15.75" x14ac:dyDescent="0.2">
      <c r="A20" s="40">
        <v>3045462.9559999998</v>
      </c>
      <c r="B20" s="40">
        <v>35400647.754000001</v>
      </c>
      <c r="C20" s="40">
        <v>907.053</v>
      </c>
      <c r="D20" s="2">
        <v>45122</v>
      </c>
      <c r="E20" s="92">
        <f>670-32.53</f>
        <v>637.47</v>
      </c>
    </row>
    <row r="21" spans="1:5" ht="15.75" x14ac:dyDescent="0.2">
      <c r="A21" s="40">
        <v>3045462.9559999998</v>
      </c>
      <c r="B21" s="40">
        <v>35400647.754000001</v>
      </c>
      <c r="C21" s="40">
        <v>907.053</v>
      </c>
      <c r="D21" s="2">
        <v>45123</v>
      </c>
      <c r="E21" s="95"/>
    </row>
    <row r="22" spans="1:5" ht="15.75" x14ac:dyDescent="0.2">
      <c r="A22" s="40">
        <v>3045462.9559999998</v>
      </c>
      <c r="B22" s="40">
        <v>35400647.754000001</v>
      </c>
      <c r="C22" s="40">
        <v>907.053</v>
      </c>
      <c r="D22" s="2">
        <v>45124</v>
      </c>
      <c r="E22" s="95"/>
    </row>
    <row r="23" spans="1:5" ht="15.75" x14ac:dyDescent="0.2">
      <c r="A23" s="40">
        <v>3045462.9559999998</v>
      </c>
      <c r="B23" s="40">
        <v>35400647.754000001</v>
      </c>
      <c r="C23" s="40">
        <v>907.053</v>
      </c>
      <c r="D23" s="2">
        <v>45125</v>
      </c>
      <c r="E23" s="95"/>
    </row>
    <row r="24" spans="1:5" ht="15.75" x14ac:dyDescent="0.2">
      <c r="A24" s="40">
        <v>3045462.9559999998</v>
      </c>
      <c r="B24" s="40">
        <v>35400647.754000001</v>
      </c>
      <c r="C24" s="40">
        <v>907.053</v>
      </c>
      <c r="D24" s="2">
        <v>45126</v>
      </c>
      <c r="E24" s="95"/>
    </row>
    <row r="25" spans="1:5" ht="15.75" x14ac:dyDescent="0.2">
      <c r="A25" s="40">
        <v>3045462.9559999998</v>
      </c>
      <c r="B25" s="40">
        <v>35400647.754000001</v>
      </c>
      <c r="C25" s="40">
        <v>907.053</v>
      </c>
      <c r="D25" s="2">
        <v>45127</v>
      </c>
      <c r="E25" s="92">
        <f>670-33.12</f>
        <v>636.88</v>
      </c>
    </row>
    <row r="26" spans="1:5" ht="15.75" x14ac:dyDescent="0.2">
      <c r="A26" s="40">
        <v>3045462.9559999998</v>
      </c>
      <c r="B26" s="40">
        <v>35400647.754000001</v>
      </c>
      <c r="C26" s="40">
        <v>907.053</v>
      </c>
      <c r="D26" s="2">
        <v>45128</v>
      </c>
      <c r="E26" s="95"/>
    </row>
    <row r="27" spans="1:5" ht="15.75" x14ac:dyDescent="0.2">
      <c r="A27" s="40">
        <v>3045462.9559999998</v>
      </c>
      <c r="B27" s="40">
        <v>35400647.754000001</v>
      </c>
      <c r="C27" s="40">
        <v>907.053</v>
      </c>
      <c r="D27" s="2">
        <v>45129</v>
      </c>
      <c r="E27" s="95"/>
    </row>
    <row r="28" spans="1:5" ht="15.75" x14ac:dyDescent="0.2">
      <c r="A28" s="40">
        <v>3045462.9559999998</v>
      </c>
      <c r="B28" s="40">
        <v>35400647.754000001</v>
      </c>
      <c r="C28" s="40">
        <v>907.053</v>
      </c>
      <c r="D28" s="2">
        <v>45130</v>
      </c>
      <c r="E28" s="95"/>
    </row>
    <row r="29" spans="1:5" ht="15.75" x14ac:dyDescent="0.2">
      <c r="A29" s="40">
        <v>3045462.9559999998</v>
      </c>
      <c r="B29" s="40">
        <v>35400647.754000001</v>
      </c>
      <c r="C29" s="40">
        <v>907.053</v>
      </c>
      <c r="D29" s="2">
        <v>45131</v>
      </c>
      <c r="E29" s="95"/>
    </row>
    <row r="30" spans="1:5" ht="15.75" x14ac:dyDescent="0.2">
      <c r="A30" s="40">
        <v>3045462.9559999998</v>
      </c>
      <c r="B30" s="40">
        <v>35400647.754000001</v>
      </c>
      <c r="C30" s="40">
        <v>907.053</v>
      </c>
      <c r="D30" s="2">
        <v>45132</v>
      </c>
      <c r="E30" s="92">
        <f>670-34</f>
        <v>636</v>
      </c>
    </row>
    <row r="31" spans="1:5" ht="15.75" x14ac:dyDescent="0.2">
      <c r="A31" s="40">
        <v>3045462.9559999998</v>
      </c>
      <c r="B31" s="40">
        <v>35400647.754000001</v>
      </c>
      <c r="C31" s="40">
        <v>907.053</v>
      </c>
      <c r="D31" s="2">
        <v>45133</v>
      </c>
      <c r="E31" s="95"/>
    </row>
    <row r="32" spans="1:5" ht="15.75" x14ac:dyDescent="0.2">
      <c r="A32" s="40">
        <v>3045462.9559999998</v>
      </c>
      <c r="B32" s="40">
        <v>35400647.754000001</v>
      </c>
      <c r="C32" s="40">
        <v>907.053</v>
      </c>
      <c r="D32" s="2">
        <v>45134</v>
      </c>
      <c r="E32" s="95"/>
    </row>
    <row r="33" spans="1:5" ht="15.75" x14ac:dyDescent="0.2">
      <c r="A33" s="40">
        <v>3045462.9559999998</v>
      </c>
      <c r="B33" s="40">
        <v>35400647.754000001</v>
      </c>
      <c r="C33" s="40">
        <v>907.053</v>
      </c>
      <c r="D33" s="2">
        <v>45135</v>
      </c>
      <c r="E33" s="95"/>
    </row>
    <row r="34" spans="1:5" ht="15.75" x14ac:dyDescent="0.2">
      <c r="A34" s="40">
        <v>3045462.9559999998</v>
      </c>
      <c r="B34" s="40">
        <v>35400647.754000001</v>
      </c>
      <c r="C34" s="40">
        <v>907.053</v>
      </c>
      <c r="D34" s="2">
        <v>45136</v>
      </c>
      <c r="E34" s="95"/>
    </row>
    <row r="35" spans="1:5" ht="15.75" x14ac:dyDescent="0.2">
      <c r="A35" s="40">
        <v>3045462.9559999998</v>
      </c>
      <c r="B35" s="40">
        <v>35400647.754000001</v>
      </c>
      <c r="C35" s="40">
        <v>907.053</v>
      </c>
      <c r="D35" s="2">
        <v>45137</v>
      </c>
      <c r="E35" s="95"/>
    </row>
    <row r="36" spans="1:5" ht="15.75" x14ac:dyDescent="0.2">
      <c r="A36" s="40">
        <v>3045462.9559999998</v>
      </c>
      <c r="B36" s="40">
        <v>35400647.754000001</v>
      </c>
      <c r="C36" s="40">
        <v>907.053</v>
      </c>
      <c r="D36" s="2">
        <v>45138</v>
      </c>
      <c r="E36" s="95"/>
    </row>
    <row r="37" spans="1:5" ht="15.75" x14ac:dyDescent="0.2">
      <c r="A37" s="40">
        <v>3045462.9559999998</v>
      </c>
      <c r="B37" s="40">
        <v>35400647.754000001</v>
      </c>
      <c r="C37" s="40">
        <v>907.053</v>
      </c>
      <c r="D37" s="2">
        <v>45139</v>
      </c>
      <c r="E37" s="95"/>
    </row>
    <row r="38" spans="1:5" ht="15.75" x14ac:dyDescent="0.2">
      <c r="A38" s="40">
        <v>3045462.9559999998</v>
      </c>
      <c r="B38" s="40">
        <v>35400647.754000001</v>
      </c>
      <c r="C38" s="40">
        <v>907.053</v>
      </c>
      <c r="D38" s="2">
        <v>45140</v>
      </c>
      <c r="E38" s="92">
        <f>670-34.75</f>
        <v>635.25</v>
      </c>
    </row>
    <row r="39" spans="1:5" ht="15.75" x14ac:dyDescent="0.2">
      <c r="A39" s="40">
        <v>3045462.9559999998</v>
      </c>
      <c r="B39" s="40">
        <v>35400647.754000001</v>
      </c>
      <c r="C39" s="40">
        <v>907.053</v>
      </c>
      <c r="D39" s="2">
        <v>45141</v>
      </c>
      <c r="E39" s="95"/>
    </row>
    <row r="40" spans="1:5" ht="15.75" x14ac:dyDescent="0.2">
      <c r="A40" s="40">
        <v>3045462.9559999998</v>
      </c>
      <c r="B40" s="40">
        <v>35400647.754000001</v>
      </c>
      <c r="C40" s="40">
        <v>907.053</v>
      </c>
      <c r="D40" s="2">
        <v>45142</v>
      </c>
      <c r="E40" s="92"/>
    </row>
    <row r="41" spans="1:5" ht="15.75" x14ac:dyDescent="0.2">
      <c r="A41" s="40">
        <v>3045462.9559999998</v>
      </c>
      <c r="B41" s="40">
        <v>35400647.754000001</v>
      </c>
      <c r="C41" s="40">
        <v>907.053</v>
      </c>
      <c r="D41" s="2">
        <v>45143</v>
      </c>
      <c r="E41" s="92"/>
    </row>
    <row r="42" spans="1:5" ht="15.75" x14ac:dyDescent="0.2">
      <c r="A42" s="40">
        <v>3045462.9559999998</v>
      </c>
      <c r="B42" s="40">
        <v>35400647.754000001</v>
      </c>
      <c r="C42" s="40">
        <v>907.053</v>
      </c>
      <c r="D42" s="2">
        <v>45144</v>
      </c>
      <c r="E42" s="92"/>
    </row>
    <row r="43" spans="1:5" ht="15.75" x14ac:dyDescent="0.2">
      <c r="A43" s="40">
        <v>3045462.9559999998</v>
      </c>
      <c r="B43" s="40">
        <v>35400647.754000001</v>
      </c>
      <c r="C43" s="40">
        <v>907.053</v>
      </c>
      <c r="D43" s="2">
        <v>45145</v>
      </c>
      <c r="E43" s="92"/>
    </row>
    <row r="44" spans="1:5" ht="15.75" x14ac:dyDescent="0.2">
      <c r="A44" s="40">
        <v>3045462.9559999998</v>
      </c>
      <c r="B44" s="40">
        <v>35400647.754000001</v>
      </c>
      <c r="C44" s="40">
        <v>907.053</v>
      </c>
      <c r="D44" s="2">
        <v>45146</v>
      </c>
      <c r="E44" s="92"/>
    </row>
    <row r="45" spans="1:5" ht="15.75" x14ac:dyDescent="0.2">
      <c r="A45" s="40">
        <v>3045462.9559999998</v>
      </c>
      <c r="B45" s="40">
        <v>35400647.754000001</v>
      </c>
      <c r="C45" s="40">
        <v>907.053</v>
      </c>
      <c r="D45" s="2">
        <v>45147</v>
      </c>
      <c r="E45" s="92">
        <f>670-34.25</f>
        <v>635.75</v>
      </c>
    </row>
    <row r="46" spans="1:5" ht="15.75" x14ac:dyDescent="0.2">
      <c r="A46" s="40">
        <v>3045462.9559999998</v>
      </c>
      <c r="B46" s="40">
        <v>35400647.754000001</v>
      </c>
      <c r="C46" s="40">
        <v>907.053</v>
      </c>
      <c r="D46" s="2">
        <v>45148</v>
      </c>
      <c r="E46" s="92"/>
    </row>
    <row r="47" spans="1:5" ht="15.75" x14ac:dyDescent="0.2">
      <c r="A47" s="40">
        <v>3045462.9559999998</v>
      </c>
      <c r="B47" s="40">
        <v>35400647.754000001</v>
      </c>
      <c r="C47" s="40">
        <v>907.053</v>
      </c>
      <c r="D47" s="2">
        <v>45149</v>
      </c>
      <c r="E47" s="92"/>
    </row>
    <row r="48" spans="1:5" ht="15.75" x14ac:dyDescent="0.2">
      <c r="A48" s="40">
        <v>3045462.9559999998</v>
      </c>
      <c r="B48" s="40">
        <v>35400647.754000001</v>
      </c>
      <c r="C48" s="40">
        <v>907.053</v>
      </c>
      <c r="D48" s="2">
        <v>45150</v>
      </c>
      <c r="E48" s="92"/>
    </row>
    <row r="49" spans="1:5" ht="15.75" x14ac:dyDescent="0.2">
      <c r="A49" s="40">
        <v>3045462.9559999998</v>
      </c>
      <c r="B49" s="40">
        <v>35400647.754000001</v>
      </c>
      <c r="C49" s="40">
        <v>907.053</v>
      </c>
      <c r="D49" s="2">
        <v>45151</v>
      </c>
      <c r="E49" s="92"/>
    </row>
    <row r="50" spans="1:5" ht="15.75" x14ac:dyDescent="0.2">
      <c r="A50" s="40">
        <v>3045462.9559999998</v>
      </c>
      <c r="B50" s="40">
        <v>35400647.754000001</v>
      </c>
      <c r="C50" s="40">
        <v>907.053</v>
      </c>
      <c r="D50" s="2">
        <v>45152</v>
      </c>
      <c r="E50" s="92"/>
    </row>
    <row r="51" spans="1:5" ht="15.75" x14ac:dyDescent="0.2">
      <c r="A51" s="40">
        <v>3045462.9559999998</v>
      </c>
      <c r="B51" s="40">
        <v>35400647.754000001</v>
      </c>
      <c r="C51" s="40">
        <v>907.053</v>
      </c>
      <c r="D51" s="2">
        <v>45153</v>
      </c>
      <c r="E51" s="95"/>
    </row>
    <row r="52" spans="1:5" ht="15.75" x14ac:dyDescent="0.2">
      <c r="A52" s="40">
        <v>3045462.9559999998</v>
      </c>
      <c r="B52" s="40">
        <v>35400647.754000001</v>
      </c>
      <c r="C52" s="40">
        <v>907.053</v>
      </c>
      <c r="D52" s="2">
        <v>45154</v>
      </c>
      <c r="E52" s="95"/>
    </row>
    <row r="53" spans="1:5" ht="15.75" x14ac:dyDescent="0.2">
      <c r="A53" s="40">
        <v>3045462.9559999998</v>
      </c>
      <c r="B53" s="40">
        <v>35400647.754000001</v>
      </c>
      <c r="C53" s="40">
        <v>907.053</v>
      </c>
      <c r="D53" s="2">
        <v>45155</v>
      </c>
      <c r="E53" s="92">
        <f>670-34.28</f>
        <v>635.72</v>
      </c>
    </row>
    <row r="54" spans="1:5" ht="15.75" x14ac:dyDescent="0.2">
      <c r="A54" s="40">
        <v>3045462.9559999998</v>
      </c>
      <c r="B54" s="40">
        <v>35400647.754000001</v>
      </c>
      <c r="C54" s="40">
        <v>907.053</v>
      </c>
      <c r="D54" s="2">
        <v>45156</v>
      </c>
      <c r="E54" s="92"/>
    </row>
    <row r="55" spans="1:5" ht="15.75" x14ac:dyDescent="0.2">
      <c r="A55" s="40">
        <v>3045462.9559999998</v>
      </c>
      <c r="B55" s="40">
        <v>35400647.754000001</v>
      </c>
      <c r="C55" s="40">
        <v>907.053</v>
      </c>
      <c r="D55" s="2">
        <v>45157</v>
      </c>
      <c r="E55" s="92"/>
    </row>
    <row r="56" spans="1:5" ht="15.75" x14ac:dyDescent="0.2">
      <c r="A56" s="40">
        <v>3045462.9559999998</v>
      </c>
      <c r="B56" s="40">
        <v>35400647.754000001</v>
      </c>
      <c r="C56" s="40">
        <v>907.053</v>
      </c>
      <c r="D56" s="2">
        <v>45158</v>
      </c>
      <c r="E56" s="92"/>
    </row>
    <row r="57" spans="1:5" ht="15.75" x14ac:dyDescent="0.2">
      <c r="A57" s="40">
        <v>3045462.9559999998</v>
      </c>
      <c r="B57" s="40">
        <v>35400647.754000001</v>
      </c>
      <c r="C57" s="40">
        <v>907.053</v>
      </c>
      <c r="D57" s="2">
        <v>45159</v>
      </c>
      <c r="E57" s="92">
        <f>670-34.53</f>
        <v>635.47</v>
      </c>
    </row>
    <row r="58" spans="1:5" ht="15.75" x14ac:dyDescent="0.2">
      <c r="A58" s="40">
        <v>3045462.9559999998</v>
      </c>
      <c r="B58" s="40">
        <v>35400647.754000001</v>
      </c>
      <c r="C58" s="40">
        <v>907.053</v>
      </c>
      <c r="D58" s="2">
        <v>45160</v>
      </c>
      <c r="E58" s="92"/>
    </row>
    <row r="59" spans="1:5" ht="15.75" x14ac:dyDescent="0.2">
      <c r="A59" s="40">
        <v>3045462.9559999998</v>
      </c>
      <c r="B59" s="40">
        <v>35400647.754000001</v>
      </c>
      <c r="C59" s="40">
        <v>907.053</v>
      </c>
      <c r="D59" s="2">
        <v>45161</v>
      </c>
      <c r="E59" s="92"/>
    </row>
    <row r="60" spans="1:5" ht="15.75" x14ac:dyDescent="0.2">
      <c r="A60" s="40">
        <v>3045462.9559999998</v>
      </c>
      <c r="B60" s="40">
        <v>35400647.754000001</v>
      </c>
      <c r="C60" s="40">
        <v>907.053</v>
      </c>
      <c r="D60" s="2">
        <v>45162</v>
      </c>
      <c r="E60" s="92"/>
    </row>
    <row r="61" spans="1:5" ht="15.75" x14ac:dyDescent="0.2">
      <c r="A61" s="40">
        <v>3045462.9559999998</v>
      </c>
      <c r="B61" s="40">
        <v>35400647.754000001</v>
      </c>
      <c r="C61" s="40">
        <v>907.053</v>
      </c>
      <c r="D61" s="2">
        <v>45163</v>
      </c>
      <c r="E61" s="92">
        <f>670-33.91</f>
        <v>636.09</v>
      </c>
    </row>
    <row r="62" spans="1:5" ht="15.75" x14ac:dyDescent="0.2">
      <c r="A62" s="40">
        <v>3045462.9559999998</v>
      </c>
      <c r="B62" s="40">
        <v>35400647.754000001</v>
      </c>
      <c r="C62" s="40">
        <v>907.053</v>
      </c>
      <c r="D62" s="2">
        <v>45164</v>
      </c>
      <c r="E62" s="95"/>
    </row>
    <row r="63" spans="1:5" ht="15.75" x14ac:dyDescent="0.2">
      <c r="A63" s="40">
        <v>3045462.9559999998</v>
      </c>
      <c r="B63" s="40">
        <v>35400647.754000001</v>
      </c>
      <c r="C63" s="40">
        <v>907.053</v>
      </c>
      <c r="D63" s="2">
        <v>45165</v>
      </c>
      <c r="E63" s="95"/>
    </row>
    <row r="64" spans="1:5" ht="15.75" x14ac:dyDescent="0.2">
      <c r="A64" s="40">
        <v>3045462.9559999998</v>
      </c>
      <c r="B64" s="40">
        <v>35400647.754000001</v>
      </c>
      <c r="C64" s="40">
        <v>907.053</v>
      </c>
      <c r="D64" s="2">
        <v>45166</v>
      </c>
      <c r="E64" s="95"/>
    </row>
    <row r="65" spans="1:5" ht="15.75" x14ac:dyDescent="0.2">
      <c r="A65" s="40">
        <v>3045462.9559999998</v>
      </c>
      <c r="B65" s="40">
        <v>35400647.754000001</v>
      </c>
      <c r="C65" s="40">
        <v>907.053</v>
      </c>
      <c r="D65" s="2">
        <v>45167</v>
      </c>
      <c r="E65" s="95"/>
    </row>
    <row r="66" spans="1:5" ht="15.75" x14ac:dyDescent="0.2">
      <c r="A66" s="40">
        <v>3045462.9559999998</v>
      </c>
      <c r="B66" s="40">
        <v>35400647.754000001</v>
      </c>
      <c r="C66" s="40">
        <v>907.053</v>
      </c>
      <c r="D66" s="2">
        <v>45168</v>
      </c>
      <c r="E66" s="95"/>
    </row>
    <row r="67" spans="1:5" ht="15.75" x14ac:dyDescent="0.2">
      <c r="A67" s="40">
        <v>3045462.9559999998</v>
      </c>
      <c r="B67" s="40">
        <v>35400647.754000001</v>
      </c>
      <c r="C67" s="40">
        <v>907.053</v>
      </c>
      <c r="D67" s="2">
        <v>45169</v>
      </c>
      <c r="E67" s="92"/>
    </row>
    <row r="68" spans="1:5" ht="15.75" x14ac:dyDescent="0.2">
      <c r="A68" s="40">
        <v>3045462.9559999998</v>
      </c>
      <c r="B68" s="40">
        <v>35400647.754000001</v>
      </c>
      <c r="C68" s="40">
        <v>907.053</v>
      </c>
      <c r="D68" s="2">
        <v>45170</v>
      </c>
      <c r="E68" s="92"/>
    </row>
    <row r="69" spans="1:5" ht="15.75" x14ac:dyDescent="0.2">
      <c r="A69" s="40">
        <v>3045462.9559999998</v>
      </c>
      <c r="B69" s="40">
        <v>35400647.754000001</v>
      </c>
      <c r="C69" s="40">
        <v>907.053</v>
      </c>
      <c r="D69" s="2">
        <v>45171</v>
      </c>
      <c r="E69" s="92"/>
    </row>
    <row r="70" spans="1:5" ht="15.75" x14ac:dyDescent="0.2">
      <c r="A70" s="40">
        <v>3045462.9559999998</v>
      </c>
      <c r="B70" s="40">
        <v>35400647.754000001</v>
      </c>
      <c r="C70" s="40">
        <v>907.053</v>
      </c>
      <c r="D70" s="2">
        <v>45172</v>
      </c>
      <c r="E70" s="92"/>
    </row>
    <row r="71" spans="1:5" ht="15.75" x14ac:dyDescent="0.2">
      <c r="A71" s="40">
        <v>3045462.9559999998</v>
      </c>
      <c r="B71" s="40">
        <v>35400647.754000001</v>
      </c>
      <c r="C71" s="40">
        <v>907.053</v>
      </c>
      <c r="D71" s="2">
        <v>45173</v>
      </c>
      <c r="E71" s="92"/>
    </row>
    <row r="72" spans="1:5" ht="15.75" x14ac:dyDescent="0.2">
      <c r="A72" s="40">
        <v>3045462.9559999998</v>
      </c>
      <c r="B72" s="40">
        <v>35400647.754000001</v>
      </c>
      <c r="C72" s="40">
        <v>907.053</v>
      </c>
      <c r="D72" s="2">
        <v>45174</v>
      </c>
      <c r="E72" s="92"/>
    </row>
    <row r="73" spans="1:5" ht="15.75" x14ac:dyDescent="0.2">
      <c r="A73" s="40">
        <v>3045462.9559999998</v>
      </c>
      <c r="B73" s="40">
        <v>35400647.754000001</v>
      </c>
      <c r="C73" s="40">
        <v>907.053</v>
      </c>
      <c r="D73" s="2">
        <v>45175</v>
      </c>
      <c r="E73" s="92"/>
    </row>
    <row r="74" spans="1:5" ht="15.75" x14ac:dyDescent="0.2">
      <c r="A74" s="40">
        <v>3045462.9559999998</v>
      </c>
      <c r="B74" s="40">
        <v>35400647.754000001</v>
      </c>
      <c r="C74" s="40">
        <v>907.053</v>
      </c>
      <c r="D74" s="2">
        <v>45176</v>
      </c>
      <c r="E74" s="92"/>
    </row>
    <row r="75" spans="1:5" ht="15.75" x14ac:dyDescent="0.2">
      <c r="A75" s="40">
        <v>3045462.9559999998</v>
      </c>
      <c r="B75" s="40">
        <v>35400647.754000001</v>
      </c>
      <c r="C75" s="40">
        <v>907.053</v>
      </c>
      <c r="D75" s="2">
        <v>45177</v>
      </c>
      <c r="E75" s="92"/>
    </row>
    <row r="76" spans="1:5" ht="15.75" x14ac:dyDescent="0.2">
      <c r="A76" s="40">
        <v>3045462.9559999998</v>
      </c>
      <c r="B76" s="40">
        <v>35400647.754000001</v>
      </c>
      <c r="C76" s="40">
        <v>907.053</v>
      </c>
      <c r="D76" s="2">
        <v>45178</v>
      </c>
      <c r="E76" s="92"/>
    </row>
    <row r="77" spans="1:5" ht="15.75" x14ac:dyDescent="0.2">
      <c r="A77" s="40">
        <v>3045462.9559999998</v>
      </c>
      <c r="B77" s="40">
        <v>35400647.754000001</v>
      </c>
      <c r="C77" s="40">
        <v>907.053</v>
      </c>
      <c r="D77" s="2">
        <v>45179</v>
      </c>
      <c r="E77" s="92"/>
    </row>
    <row r="78" spans="1:5" ht="15.75" x14ac:dyDescent="0.2">
      <c r="A78" s="40">
        <v>3045462.9559999998</v>
      </c>
      <c r="B78" s="40">
        <v>35400647.754000001</v>
      </c>
      <c r="C78" s="40">
        <v>907.053</v>
      </c>
      <c r="D78" s="2">
        <v>45180</v>
      </c>
      <c r="E78" s="92"/>
    </row>
    <row r="79" spans="1:5" ht="15.75" x14ac:dyDescent="0.2">
      <c r="A79" s="40">
        <v>3045462.9559999998</v>
      </c>
      <c r="B79" s="40">
        <v>35400647.754000001</v>
      </c>
      <c r="C79" s="40">
        <v>907.053</v>
      </c>
      <c r="D79" s="2">
        <v>45181</v>
      </c>
      <c r="E79" s="92"/>
    </row>
    <row r="80" spans="1:5" ht="15.75" x14ac:dyDescent="0.2">
      <c r="A80" s="40">
        <v>3045462.9559999998</v>
      </c>
      <c r="B80" s="40">
        <v>35400647.754000001</v>
      </c>
      <c r="C80" s="40">
        <v>907.053</v>
      </c>
      <c r="D80" s="2">
        <v>45182</v>
      </c>
      <c r="E80" s="92"/>
    </row>
    <row r="81" spans="1:5" ht="15.75" x14ac:dyDescent="0.2">
      <c r="A81" s="40">
        <v>3045462.9559999998</v>
      </c>
      <c r="B81" s="40">
        <v>35400647.754000001</v>
      </c>
      <c r="C81" s="40">
        <v>907.053</v>
      </c>
      <c r="D81" s="2">
        <v>45183</v>
      </c>
      <c r="E81" s="92">
        <f>670-35.68</f>
        <v>634.32000000000005</v>
      </c>
    </row>
    <row r="82" spans="1:5" ht="15.75" x14ac:dyDescent="0.2">
      <c r="A82" s="40">
        <v>3045462.9559999998</v>
      </c>
      <c r="B82" s="40">
        <v>35400647.754000001</v>
      </c>
      <c r="C82" s="40">
        <v>907.053</v>
      </c>
      <c r="D82" s="2">
        <v>45184</v>
      </c>
      <c r="E82" s="92"/>
    </row>
    <row r="83" spans="1:5" ht="15.75" x14ac:dyDescent="0.2">
      <c r="A83" s="40">
        <v>3045462.9559999998</v>
      </c>
      <c r="B83" s="40">
        <v>35400647.754000001</v>
      </c>
      <c r="C83" s="40">
        <v>907.053</v>
      </c>
      <c r="D83" s="2">
        <v>45185</v>
      </c>
      <c r="E83" s="92"/>
    </row>
    <row r="84" spans="1:5" ht="15.75" x14ac:dyDescent="0.2">
      <c r="A84" s="40">
        <v>3045462.9559999998</v>
      </c>
      <c r="B84" s="40">
        <v>35400647.754000001</v>
      </c>
      <c r="C84" s="40">
        <v>907.053</v>
      </c>
      <c r="D84" s="2">
        <v>45186</v>
      </c>
      <c r="E84" s="92"/>
    </row>
    <row r="85" spans="1:5" ht="15.75" x14ac:dyDescent="0.2">
      <c r="A85" s="40">
        <v>3045462.9559999998</v>
      </c>
      <c r="B85" s="40">
        <v>35400647.754000001</v>
      </c>
      <c r="C85" s="40">
        <v>907.053</v>
      </c>
      <c r="D85" s="2">
        <v>45187</v>
      </c>
      <c r="E85" s="92"/>
    </row>
    <row r="86" spans="1:5" ht="15.75" x14ac:dyDescent="0.2">
      <c r="A86" s="40">
        <v>3045462.9559999998</v>
      </c>
      <c r="B86" s="40">
        <v>35400647.754000001</v>
      </c>
      <c r="C86" s="40">
        <v>907.053</v>
      </c>
      <c r="D86" s="2">
        <v>45188</v>
      </c>
      <c r="E86" s="92"/>
    </row>
    <row r="87" spans="1:5" ht="15.75" x14ac:dyDescent="0.2">
      <c r="A87" s="40">
        <v>3045462.9559999998</v>
      </c>
      <c r="B87" s="40">
        <v>35400647.754000001</v>
      </c>
      <c r="C87" s="40">
        <v>907.053</v>
      </c>
      <c r="D87" s="2">
        <v>45189</v>
      </c>
      <c r="E87" s="92"/>
    </row>
    <row r="88" spans="1:5" ht="15.75" x14ac:dyDescent="0.2">
      <c r="A88" s="40">
        <v>3045462.9559999998</v>
      </c>
      <c r="B88" s="40">
        <v>35400647.754000001</v>
      </c>
      <c r="C88" s="40">
        <v>907.053</v>
      </c>
      <c r="D88" s="2">
        <v>45190</v>
      </c>
      <c r="E88" s="92">
        <f>670-34.85</f>
        <v>635.15</v>
      </c>
    </row>
    <row r="89" spans="1:5" ht="15.75" x14ac:dyDescent="0.2">
      <c r="A89" s="40">
        <v>3045462.9559999998</v>
      </c>
      <c r="B89" s="40">
        <v>35400647.754000001</v>
      </c>
      <c r="C89" s="40">
        <v>907.053</v>
      </c>
      <c r="D89" s="2">
        <v>45191</v>
      </c>
      <c r="E89" s="92"/>
    </row>
    <row r="90" spans="1:5" ht="15.75" x14ac:dyDescent="0.2">
      <c r="A90" s="40">
        <v>3045462.9559999998</v>
      </c>
      <c r="B90" s="40">
        <v>35400647.754000001</v>
      </c>
      <c r="C90" s="40">
        <v>907.053</v>
      </c>
      <c r="D90" s="2">
        <v>45192</v>
      </c>
      <c r="E90" s="92"/>
    </row>
    <row r="91" spans="1:5" ht="15.75" x14ac:dyDescent="0.2">
      <c r="A91" s="40">
        <v>3045462.9559999998</v>
      </c>
      <c r="B91" s="40">
        <v>35400647.754000001</v>
      </c>
      <c r="C91" s="40">
        <v>907.053</v>
      </c>
      <c r="D91" s="2">
        <v>45193</v>
      </c>
      <c r="E91" s="92"/>
    </row>
    <row r="92" spans="1:5" ht="15.75" x14ac:dyDescent="0.2">
      <c r="A92" s="40">
        <v>3045462.9559999998</v>
      </c>
      <c r="B92" s="40">
        <v>35400647.754000001</v>
      </c>
      <c r="C92" s="40">
        <v>907.053</v>
      </c>
      <c r="D92" s="2">
        <v>45194</v>
      </c>
      <c r="E92" s="92"/>
    </row>
    <row r="93" spans="1:5" ht="15.75" x14ac:dyDescent="0.2">
      <c r="A93" s="40">
        <v>3045462.9559999998</v>
      </c>
      <c r="B93" s="40">
        <v>35400647.754000001</v>
      </c>
      <c r="C93" s="40">
        <v>907.053</v>
      </c>
      <c r="D93" s="2">
        <v>45195</v>
      </c>
      <c r="E93" s="92"/>
    </row>
    <row r="94" spans="1:5" ht="15.75" x14ac:dyDescent="0.2">
      <c r="A94" s="40">
        <v>3045462.9559999998</v>
      </c>
      <c r="B94" s="40">
        <v>35400647.754000001</v>
      </c>
      <c r="C94" s="40">
        <v>907.053</v>
      </c>
      <c r="D94" s="2">
        <v>45196</v>
      </c>
      <c r="E94" s="92"/>
    </row>
    <row r="95" spans="1:5" ht="15.75" x14ac:dyDescent="0.2">
      <c r="A95" s="40">
        <v>3045462.9559999998</v>
      </c>
      <c r="B95" s="40">
        <v>35400647.754000001</v>
      </c>
      <c r="C95" s="40">
        <v>907.053</v>
      </c>
      <c r="D95" s="2">
        <v>45197</v>
      </c>
      <c r="E95" s="92">
        <f>670-34.76</f>
        <v>635.24</v>
      </c>
    </row>
    <row r="96" spans="1:5" ht="15.75" x14ac:dyDescent="0.2">
      <c r="A96" s="40">
        <v>3045462.9559999998</v>
      </c>
      <c r="B96" s="40">
        <v>35400647.754000001</v>
      </c>
      <c r="C96" s="40">
        <v>907.053</v>
      </c>
      <c r="D96" s="2">
        <v>45198</v>
      </c>
      <c r="E96" s="92"/>
    </row>
    <row r="97" spans="1:5" ht="15.75" x14ac:dyDescent="0.2">
      <c r="A97" s="40">
        <v>3045462.9559999998</v>
      </c>
      <c r="B97" s="40">
        <v>35400647.754000001</v>
      </c>
      <c r="C97" s="40">
        <v>907.053</v>
      </c>
      <c r="D97" s="2">
        <v>45199</v>
      </c>
      <c r="E97" s="92"/>
    </row>
    <row r="98" spans="1:5" ht="15.75" x14ac:dyDescent="0.2">
      <c r="A98" s="40">
        <v>3045462.9559999998</v>
      </c>
      <c r="B98" s="40">
        <v>35400647.754000001</v>
      </c>
      <c r="C98" s="40">
        <v>907.053</v>
      </c>
      <c r="D98" s="2">
        <v>45200</v>
      </c>
      <c r="E98" s="92"/>
    </row>
    <row r="99" spans="1:5" ht="15.75" x14ac:dyDescent="0.2">
      <c r="A99" s="40">
        <v>3045462.9559999998</v>
      </c>
      <c r="B99" s="40">
        <v>35400647.754000001</v>
      </c>
      <c r="C99" s="40">
        <v>907.053</v>
      </c>
      <c r="D99" s="2">
        <v>45201</v>
      </c>
      <c r="E99" s="92"/>
    </row>
    <row r="100" spans="1:5" ht="15.75" x14ac:dyDescent="0.2">
      <c r="A100" s="40">
        <v>3045462.9559999998</v>
      </c>
      <c r="B100" s="40">
        <v>35400647.754000001</v>
      </c>
      <c r="C100" s="40">
        <v>907.053</v>
      </c>
      <c r="D100" s="2">
        <v>45202</v>
      </c>
      <c r="E100" s="92"/>
    </row>
    <row r="101" spans="1:5" ht="15.75" x14ac:dyDescent="0.2">
      <c r="A101" s="40">
        <v>3045462.9559999998</v>
      </c>
      <c r="B101" s="40">
        <v>35400647.754000001</v>
      </c>
      <c r="C101" s="40">
        <v>907.053</v>
      </c>
      <c r="D101" s="2">
        <v>45203</v>
      </c>
      <c r="E101" s="92"/>
    </row>
    <row r="102" spans="1:5" ht="15.75" x14ac:dyDescent="0.2">
      <c r="A102" s="40">
        <v>3045462.9559999998</v>
      </c>
      <c r="B102" s="40">
        <v>35400647.754000001</v>
      </c>
      <c r="C102" s="40">
        <v>907.053</v>
      </c>
      <c r="D102" s="2">
        <v>45204</v>
      </c>
      <c r="E102" s="92">
        <f>670-35.14</f>
        <v>634.86</v>
      </c>
    </row>
    <row r="103" spans="1:5" ht="15.75" x14ac:dyDescent="0.2">
      <c r="A103" s="40">
        <v>3045462.9559999998</v>
      </c>
      <c r="B103" s="40">
        <v>35400647.754000001</v>
      </c>
      <c r="C103" s="40">
        <v>907.053</v>
      </c>
      <c r="D103" s="2">
        <v>45205</v>
      </c>
      <c r="E103" s="92"/>
    </row>
    <row r="104" spans="1:5" ht="15.75" x14ac:dyDescent="0.2">
      <c r="A104" s="40">
        <v>3045462.9559999998</v>
      </c>
      <c r="B104" s="40">
        <v>35400647.754000001</v>
      </c>
      <c r="C104" s="40">
        <v>907.053</v>
      </c>
      <c r="D104" s="2">
        <v>45206</v>
      </c>
      <c r="E104" s="92"/>
    </row>
    <row r="105" spans="1:5" ht="15.75" x14ac:dyDescent="0.2">
      <c r="A105" s="40">
        <v>3045462.9559999998</v>
      </c>
      <c r="B105" s="40">
        <v>35400647.754000001</v>
      </c>
      <c r="C105" s="40">
        <v>907.053</v>
      </c>
      <c r="D105" s="2">
        <v>45207</v>
      </c>
      <c r="E105" s="92"/>
    </row>
    <row r="106" spans="1:5" ht="15.75" x14ac:dyDescent="0.2">
      <c r="A106" s="40">
        <v>3045462.9559999998</v>
      </c>
      <c r="B106" s="40">
        <v>35400647.754000001</v>
      </c>
      <c r="C106" s="40">
        <v>907.053</v>
      </c>
      <c r="D106" s="2">
        <v>45208</v>
      </c>
      <c r="E106" s="92"/>
    </row>
    <row r="107" spans="1:5" ht="15.75" x14ac:dyDescent="0.2">
      <c r="A107" s="40">
        <v>3045462.9559999998</v>
      </c>
      <c r="B107" s="40">
        <v>35400647.754000001</v>
      </c>
      <c r="C107" s="40">
        <v>907.053</v>
      </c>
      <c r="D107" s="2">
        <v>45209</v>
      </c>
      <c r="E107" s="92"/>
    </row>
    <row r="108" spans="1:5" ht="15.75" x14ac:dyDescent="0.2">
      <c r="A108" s="40">
        <v>3045462.9559999998</v>
      </c>
      <c r="B108" s="40">
        <v>35400647.754000001</v>
      </c>
      <c r="C108" s="40">
        <v>907.053</v>
      </c>
      <c r="D108" s="2">
        <v>45210</v>
      </c>
      <c r="E108" s="92"/>
    </row>
    <row r="109" spans="1:5" ht="15.75" x14ac:dyDescent="0.2">
      <c r="A109" s="40">
        <v>3045462.9559999998</v>
      </c>
      <c r="B109" s="40">
        <v>35400647.754000001</v>
      </c>
      <c r="C109" s="40">
        <v>907.053</v>
      </c>
      <c r="D109" s="2">
        <v>45211</v>
      </c>
      <c r="E109" s="92">
        <f>670-37.33</f>
        <v>632.66999999999996</v>
      </c>
    </row>
    <row r="110" spans="1:5" ht="15.75" x14ac:dyDescent="0.2">
      <c r="A110" s="40">
        <v>3045462.9559999998</v>
      </c>
      <c r="B110" s="40">
        <v>35400647.754000001</v>
      </c>
      <c r="C110" s="40">
        <v>907.053</v>
      </c>
      <c r="D110" s="2">
        <v>45212</v>
      </c>
      <c r="E110" s="92"/>
    </row>
    <row r="111" spans="1:5" ht="15.75" x14ac:dyDescent="0.2">
      <c r="A111" s="40">
        <v>3045462.9559999998</v>
      </c>
      <c r="B111" s="40">
        <v>35400647.754000001</v>
      </c>
      <c r="C111" s="40">
        <v>907.053</v>
      </c>
      <c r="D111" s="2">
        <v>45213</v>
      </c>
      <c r="E111" s="92"/>
    </row>
    <row r="112" spans="1:5" ht="15.75" x14ac:dyDescent="0.2">
      <c r="A112" s="40">
        <v>3045462.9559999998</v>
      </c>
      <c r="B112" s="40">
        <v>35400647.754000001</v>
      </c>
      <c r="C112" s="40">
        <v>907.053</v>
      </c>
      <c r="D112" s="2">
        <v>45214</v>
      </c>
      <c r="E112" s="92"/>
    </row>
    <row r="113" spans="1:5" ht="15.75" x14ac:dyDescent="0.2">
      <c r="A113" s="40">
        <v>3045462.9559999998</v>
      </c>
      <c r="B113" s="40">
        <v>35400647.754000001</v>
      </c>
      <c r="C113" s="40">
        <v>907.053</v>
      </c>
      <c r="D113" s="2">
        <v>45215</v>
      </c>
      <c r="E113" s="92">
        <f>670-37.33</f>
        <v>632.66999999999996</v>
      </c>
    </row>
    <row r="114" spans="1:5" ht="15.75" x14ac:dyDescent="0.2">
      <c r="A114" s="40">
        <v>3045462.9559999998</v>
      </c>
      <c r="B114" s="40">
        <v>35400647.754000001</v>
      </c>
      <c r="C114" s="40">
        <v>907.053</v>
      </c>
      <c r="D114" s="2">
        <v>45216</v>
      </c>
      <c r="E114" s="92"/>
    </row>
    <row r="115" spans="1:5" ht="15.75" x14ac:dyDescent="0.2">
      <c r="A115" s="40">
        <v>3045462.9559999998</v>
      </c>
      <c r="B115" s="40">
        <v>35400647.754000001</v>
      </c>
      <c r="C115" s="40">
        <v>907.053</v>
      </c>
      <c r="D115" s="2">
        <v>45217</v>
      </c>
      <c r="E115" s="92"/>
    </row>
    <row r="116" spans="1:5" ht="15.75" x14ac:dyDescent="0.2">
      <c r="A116" s="40">
        <v>3045462.9559999998</v>
      </c>
      <c r="B116" s="40">
        <v>35400647.754000001</v>
      </c>
      <c r="C116" s="40">
        <v>907.053</v>
      </c>
      <c r="D116" s="2">
        <v>45218</v>
      </c>
      <c r="E116" s="92"/>
    </row>
    <row r="117" spans="1:5" ht="15.75" x14ac:dyDescent="0.2">
      <c r="A117" s="40">
        <v>3045462.9559999998</v>
      </c>
      <c r="B117" s="40">
        <v>35400647.754000001</v>
      </c>
      <c r="C117" s="40">
        <v>907.053</v>
      </c>
      <c r="D117" s="2">
        <v>45219</v>
      </c>
      <c r="E117" s="92"/>
    </row>
    <row r="118" spans="1:5" ht="15.75" x14ac:dyDescent="0.2">
      <c r="A118" s="40">
        <v>3045462.9559999998</v>
      </c>
      <c r="B118" s="40">
        <v>35400647.754000001</v>
      </c>
      <c r="C118" s="40">
        <v>907.053</v>
      </c>
      <c r="D118" s="2">
        <v>45220</v>
      </c>
      <c r="E118" s="92"/>
    </row>
    <row r="119" spans="1:5" ht="15.75" x14ac:dyDescent="0.2">
      <c r="A119" s="40">
        <v>3045462.9559999998</v>
      </c>
      <c r="B119" s="40">
        <v>35400647.754000001</v>
      </c>
      <c r="C119" s="40">
        <v>907.053</v>
      </c>
      <c r="D119" s="2">
        <v>45221</v>
      </c>
      <c r="E119" s="92"/>
    </row>
    <row r="120" spans="1:5" ht="15.75" x14ac:dyDescent="0.2">
      <c r="A120" s="40">
        <v>3045462.9559999998</v>
      </c>
      <c r="B120" s="40">
        <v>35400647.754000001</v>
      </c>
      <c r="C120" s="40">
        <v>907.053</v>
      </c>
      <c r="D120" s="2">
        <v>45222</v>
      </c>
      <c r="E120" s="92"/>
    </row>
    <row r="121" spans="1:5" ht="15.75" x14ac:dyDescent="0.2">
      <c r="A121" s="40">
        <v>3045462.9559999998</v>
      </c>
      <c r="B121" s="40">
        <v>35400647.754000001</v>
      </c>
      <c r="C121" s="40">
        <v>907.053</v>
      </c>
      <c r="D121" s="2">
        <v>45223</v>
      </c>
      <c r="E121" s="92"/>
    </row>
    <row r="122" spans="1:5" ht="15.75" x14ac:dyDescent="0.2">
      <c r="A122" s="40">
        <v>3045462.9559999998</v>
      </c>
      <c r="B122" s="40">
        <v>35400647.754000001</v>
      </c>
      <c r="C122" s="40">
        <v>907.053</v>
      </c>
      <c r="D122" s="2">
        <v>45224</v>
      </c>
      <c r="E122" s="92"/>
    </row>
    <row r="123" spans="1:5" ht="15.75" x14ac:dyDescent="0.2">
      <c r="A123" s="40">
        <v>3045462.9559999998</v>
      </c>
      <c r="B123" s="40">
        <v>35400647.754000001</v>
      </c>
      <c r="C123" s="40">
        <v>907.053</v>
      </c>
      <c r="D123" s="2">
        <v>45225</v>
      </c>
      <c r="E123" s="92"/>
    </row>
    <row r="124" spans="1:5" ht="15.75" x14ac:dyDescent="0.2">
      <c r="A124" s="40">
        <v>3045462.9559999998</v>
      </c>
      <c r="B124" s="40">
        <v>35400647.754000001</v>
      </c>
      <c r="C124" s="40">
        <v>907.053</v>
      </c>
      <c r="D124" s="2">
        <v>45226</v>
      </c>
      <c r="E124" s="92"/>
    </row>
    <row r="125" spans="1:5" ht="15.75" x14ac:dyDescent="0.2">
      <c r="A125" s="40">
        <v>3045462.9559999998</v>
      </c>
      <c r="B125" s="40">
        <v>35400647.754000001</v>
      </c>
      <c r="C125" s="40">
        <v>907.053</v>
      </c>
      <c r="D125" s="2">
        <v>45227</v>
      </c>
      <c r="E125" s="92"/>
    </row>
    <row r="126" spans="1:5" ht="15.75" x14ac:dyDescent="0.2">
      <c r="A126" s="40">
        <v>3045462.9559999998</v>
      </c>
      <c r="B126" s="40">
        <v>35400647.754000001</v>
      </c>
      <c r="C126" s="40">
        <v>907.053</v>
      </c>
      <c r="D126" s="2">
        <v>45228</v>
      </c>
      <c r="E126" s="92"/>
    </row>
    <row r="127" spans="1:5" ht="15.75" x14ac:dyDescent="0.2">
      <c r="A127" s="40">
        <v>3045462.9559999998</v>
      </c>
      <c r="B127" s="40">
        <v>35400647.754000001</v>
      </c>
      <c r="C127" s="40">
        <v>907.053</v>
      </c>
      <c r="D127" s="2">
        <v>45229</v>
      </c>
      <c r="E127" s="92"/>
    </row>
    <row r="128" spans="1:5" ht="15.75" x14ac:dyDescent="0.2">
      <c r="A128" s="40">
        <v>3045462.9559999998</v>
      </c>
      <c r="B128" s="40">
        <v>35400647.754000001</v>
      </c>
      <c r="C128" s="40">
        <v>907.053</v>
      </c>
      <c r="D128" s="2">
        <v>45230</v>
      </c>
      <c r="E128" s="92"/>
    </row>
    <row r="129" spans="1:5" ht="15.75" x14ac:dyDescent="0.2">
      <c r="A129" s="40">
        <v>3045462.9559999998</v>
      </c>
      <c r="B129" s="40">
        <v>35400647.754000001</v>
      </c>
      <c r="C129" s="40">
        <v>907.053</v>
      </c>
      <c r="D129" s="2">
        <v>45231</v>
      </c>
      <c r="E129" s="92"/>
    </row>
    <row r="130" spans="1:5" ht="15.75" x14ac:dyDescent="0.2">
      <c r="A130" s="40">
        <v>3045462.9559999998</v>
      </c>
      <c r="B130" s="40">
        <v>35400647.754000001</v>
      </c>
      <c r="C130" s="40">
        <v>907.053</v>
      </c>
      <c r="D130" s="2">
        <v>45232</v>
      </c>
      <c r="E130" s="92">
        <f>670-33.03</f>
        <v>636.97</v>
      </c>
    </row>
    <row r="131" spans="1:5" ht="15.75" x14ac:dyDescent="0.2">
      <c r="A131" s="40">
        <v>3045462.9559999998</v>
      </c>
      <c r="B131" s="40">
        <v>35400647.754000001</v>
      </c>
      <c r="C131" s="40">
        <v>907.053</v>
      </c>
      <c r="D131" s="2">
        <v>45233</v>
      </c>
      <c r="E131" s="92"/>
    </row>
    <row r="132" spans="1:5" ht="15.75" x14ac:dyDescent="0.2">
      <c r="A132" s="40">
        <v>3045462.9559999998</v>
      </c>
      <c r="B132" s="40">
        <v>35400647.754000001</v>
      </c>
      <c r="C132" s="40">
        <v>907.053</v>
      </c>
      <c r="D132" s="2">
        <v>45234</v>
      </c>
      <c r="E132" s="92"/>
    </row>
    <row r="133" spans="1:5" ht="15.75" x14ac:dyDescent="0.2">
      <c r="A133" s="40">
        <v>3045462.9559999998</v>
      </c>
      <c r="B133" s="40">
        <v>35400647.754000001</v>
      </c>
      <c r="C133" s="40">
        <v>907.053</v>
      </c>
      <c r="D133" s="2">
        <v>45235</v>
      </c>
      <c r="E133" s="92"/>
    </row>
    <row r="134" spans="1:5" ht="15.75" x14ac:dyDescent="0.2">
      <c r="A134" s="40">
        <v>3045462.9559999998</v>
      </c>
      <c r="B134" s="40">
        <v>35400647.754000001</v>
      </c>
      <c r="C134" s="40">
        <v>907.053</v>
      </c>
      <c r="D134" s="2">
        <v>45236</v>
      </c>
      <c r="E134" s="92"/>
    </row>
    <row r="135" spans="1:5" ht="15.75" x14ac:dyDescent="0.2">
      <c r="A135" s="40">
        <v>3045462.9559999998</v>
      </c>
      <c r="B135" s="40">
        <v>35400647.754000001</v>
      </c>
      <c r="C135" s="40">
        <v>907.053</v>
      </c>
      <c r="D135" s="2">
        <v>45237</v>
      </c>
      <c r="E135" s="92"/>
    </row>
    <row r="136" spans="1:5" ht="15.75" x14ac:dyDescent="0.2">
      <c r="A136" s="40">
        <v>3045462.9559999998</v>
      </c>
      <c r="B136" s="40">
        <v>35400647.754000001</v>
      </c>
      <c r="C136" s="40">
        <v>907.053</v>
      </c>
      <c r="D136" s="2">
        <v>45238</v>
      </c>
      <c r="E136" s="92"/>
    </row>
    <row r="137" spans="1:5" ht="15.75" x14ac:dyDescent="0.2">
      <c r="A137" s="40">
        <v>3045462.9559999998</v>
      </c>
      <c r="B137" s="40">
        <v>35400647.754000001</v>
      </c>
      <c r="C137" s="40">
        <v>907.053</v>
      </c>
      <c r="D137" s="2">
        <v>45239</v>
      </c>
      <c r="E137" s="92"/>
    </row>
    <row r="138" spans="1:5" ht="15.75" x14ac:dyDescent="0.2">
      <c r="A138" s="40">
        <v>3045462.9559999998</v>
      </c>
      <c r="B138" s="40">
        <v>35400647.754000001</v>
      </c>
      <c r="C138" s="40">
        <v>907.053</v>
      </c>
      <c r="D138" s="2">
        <v>45240</v>
      </c>
      <c r="E138" s="92">
        <f>670-38.65</f>
        <v>631.35</v>
      </c>
    </row>
    <row r="139" spans="1:5" ht="15.75" x14ac:dyDescent="0.2">
      <c r="A139" s="40">
        <v>3045462.9559999998</v>
      </c>
      <c r="B139" s="40">
        <v>35400647.754000001</v>
      </c>
      <c r="C139" s="40">
        <v>907.053</v>
      </c>
      <c r="D139" s="2">
        <v>45241</v>
      </c>
      <c r="E139" s="92"/>
    </row>
    <row r="140" spans="1:5" ht="15.75" x14ac:dyDescent="0.2">
      <c r="A140" s="40">
        <v>3045462.9559999998</v>
      </c>
      <c r="B140" s="40">
        <v>35400647.754000001</v>
      </c>
      <c r="C140" s="40">
        <v>907.053</v>
      </c>
      <c r="D140" s="2">
        <v>45242</v>
      </c>
      <c r="E140" s="92"/>
    </row>
    <row r="141" spans="1:5" ht="15.75" x14ac:dyDescent="0.2">
      <c r="A141" s="40">
        <v>3045462.9559999998</v>
      </c>
      <c r="B141" s="40">
        <v>35400647.754000001</v>
      </c>
      <c r="C141" s="40">
        <v>907.053</v>
      </c>
      <c r="D141" s="2">
        <v>45243</v>
      </c>
      <c r="E141" s="92"/>
    </row>
    <row r="142" spans="1:5" ht="15.75" x14ac:dyDescent="0.2">
      <c r="A142" s="40">
        <v>3045462.9559999998</v>
      </c>
      <c r="B142" s="40">
        <v>35400647.754000001</v>
      </c>
      <c r="C142" s="40">
        <v>907.053</v>
      </c>
      <c r="D142" s="2">
        <v>45244</v>
      </c>
      <c r="E142" s="92"/>
    </row>
    <row r="143" spans="1:5" ht="15.75" x14ac:dyDescent="0.2">
      <c r="A143" s="40">
        <v>3045462.9559999998</v>
      </c>
      <c r="B143" s="40">
        <v>35400647.754000001</v>
      </c>
      <c r="C143" s="40">
        <v>907.053</v>
      </c>
      <c r="D143" s="2">
        <v>45245</v>
      </c>
      <c r="E143" s="92"/>
    </row>
    <row r="144" spans="1:5" ht="15.75" x14ac:dyDescent="0.2">
      <c r="A144" s="40">
        <v>3045462.9559999998</v>
      </c>
      <c r="B144" s="40">
        <v>35400647.754000001</v>
      </c>
      <c r="C144" s="40">
        <v>907.053</v>
      </c>
      <c r="D144" s="2">
        <v>45246</v>
      </c>
      <c r="E144" s="92">
        <f>670-38.88</f>
        <v>631.12</v>
      </c>
    </row>
    <row r="145" spans="1:5" ht="15.75" x14ac:dyDescent="0.2">
      <c r="A145" s="40">
        <v>3045462.9559999998</v>
      </c>
      <c r="B145" s="40">
        <v>35400647.754000001</v>
      </c>
      <c r="C145" s="40">
        <v>907.053</v>
      </c>
      <c r="D145" s="2">
        <v>45247</v>
      </c>
      <c r="E145" s="92"/>
    </row>
    <row r="146" spans="1:5" ht="15.75" x14ac:dyDescent="0.2">
      <c r="A146" s="40">
        <v>3045462.9559999998</v>
      </c>
      <c r="B146" s="40">
        <v>35400647.754000001</v>
      </c>
      <c r="C146" s="40">
        <v>907.053</v>
      </c>
      <c r="D146" s="2">
        <v>45248</v>
      </c>
      <c r="E146" s="92"/>
    </row>
    <row r="147" spans="1:5" ht="15.75" x14ac:dyDescent="0.2">
      <c r="A147" s="40">
        <v>3045462.9559999998</v>
      </c>
      <c r="B147" s="40">
        <v>35400647.754000001</v>
      </c>
      <c r="C147" s="40">
        <v>907.053</v>
      </c>
      <c r="D147" s="2">
        <v>45249</v>
      </c>
      <c r="E147" s="92"/>
    </row>
    <row r="148" spans="1:5" ht="15.75" x14ac:dyDescent="0.2">
      <c r="A148" s="40">
        <v>3045462.9559999998</v>
      </c>
      <c r="B148" s="40">
        <v>35400647.754000001</v>
      </c>
      <c r="C148" s="40">
        <v>907.053</v>
      </c>
      <c r="D148" s="2">
        <v>45250</v>
      </c>
      <c r="E148" s="92"/>
    </row>
    <row r="149" spans="1:5" ht="15.75" x14ac:dyDescent="0.2">
      <c r="A149" s="40">
        <v>3045462.9559999998</v>
      </c>
      <c r="B149" s="40">
        <v>35400647.754000001</v>
      </c>
      <c r="C149" s="40">
        <v>907.053</v>
      </c>
      <c r="D149" s="2">
        <v>45251</v>
      </c>
      <c r="E149" s="92"/>
    </row>
    <row r="150" spans="1:5" ht="15.75" x14ac:dyDescent="0.2">
      <c r="A150" s="40">
        <v>3045462.9559999998</v>
      </c>
      <c r="B150" s="40">
        <v>35400647.754000001</v>
      </c>
      <c r="C150" s="40">
        <v>907.053</v>
      </c>
      <c r="D150" s="2">
        <v>45252</v>
      </c>
      <c r="E150" s="92"/>
    </row>
    <row r="151" spans="1:5" ht="15.75" x14ac:dyDescent="0.2">
      <c r="A151" s="40">
        <v>3045462.9559999998</v>
      </c>
      <c r="B151" s="40">
        <v>35400647.754000001</v>
      </c>
      <c r="C151" s="40">
        <v>907.053</v>
      </c>
      <c r="D151" s="2">
        <v>45253</v>
      </c>
      <c r="E151" s="92">
        <f>670-38.6</f>
        <v>631.4</v>
      </c>
    </row>
    <row r="152" spans="1:5" ht="15.75" x14ac:dyDescent="0.2">
      <c r="A152" s="40">
        <v>3045462.9559999998</v>
      </c>
      <c r="B152" s="40">
        <v>35400647.754000001</v>
      </c>
      <c r="C152" s="40">
        <v>907.053</v>
      </c>
      <c r="D152" s="2">
        <v>45254</v>
      </c>
      <c r="E152" s="92"/>
    </row>
    <row r="153" spans="1:5" ht="15.75" x14ac:dyDescent="0.2">
      <c r="A153" s="40">
        <v>3045462.9559999998</v>
      </c>
      <c r="B153" s="40">
        <v>35400647.754000001</v>
      </c>
      <c r="C153" s="40">
        <v>907.053</v>
      </c>
      <c r="D153" s="2">
        <v>45255</v>
      </c>
      <c r="E153" s="92"/>
    </row>
    <row r="154" spans="1:5" ht="15.75" x14ac:dyDescent="0.2">
      <c r="A154" s="40">
        <v>3045462.9559999998</v>
      </c>
      <c r="B154" s="40">
        <v>35400647.754000001</v>
      </c>
      <c r="C154" s="40">
        <v>907.053</v>
      </c>
      <c r="D154" s="2">
        <v>45256</v>
      </c>
      <c r="E154" s="92"/>
    </row>
    <row r="155" spans="1:5" ht="15.75" x14ac:dyDescent="0.2">
      <c r="A155" s="40">
        <v>3045462.9559999998</v>
      </c>
      <c r="B155" s="40">
        <v>35400647.754000001</v>
      </c>
      <c r="C155" s="40">
        <v>907.053</v>
      </c>
      <c r="D155" s="2">
        <v>45257</v>
      </c>
      <c r="E155" s="92"/>
    </row>
    <row r="156" spans="1:5" ht="15.75" x14ac:dyDescent="0.2">
      <c r="A156" s="40">
        <v>3045462.9559999998</v>
      </c>
      <c r="B156" s="40">
        <v>35400647.754000001</v>
      </c>
      <c r="C156" s="40">
        <v>907.053</v>
      </c>
      <c r="D156" s="2">
        <v>45258</v>
      </c>
      <c r="E156" s="92"/>
    </row>
    <row r="157" spans="1:5" ht="15.75" x14ac:dyDescent="0.2">
      <c r="A157" s="40">
        <v>3045462.9559999998</v>
      </c>
      <c r="B157" s="40">
        <v>35400647.754000001</v>
      </c>
      <c r="C157" s="40">
        <v>907.053</v>
      </c>
      <c r="D157" s="2">
        <v>45259</v>
      </c>
      <c r="E157" s="92"/>
    </row>
    <row r="158" spans="1:5" ht="15.75" x14ac:dyDescent="0.2">
      <c r="A158" s="40">
        <v>3045462.9559999998</v>
      </c>
      <c r="B158" s="40">
        <v>35400647.754000001</v>
      </c>
      <c r="C158" s="40">
        <v>907.053</v>
      </c>
      <c r="D158" s="2">
        <v>45260</v>
      </c>
      <c r="E158" s="92"/>
    </row>
    <row r="159" spans="1:5" ht="15.75" x14ac:dyDescent="0.2">
      <c r="A159" s="40">
        <v>3045462.9559999998</v>
      </c>
      <c r="B159" s="40">
        <v>35400647.754000001</v>
      </c>
      <c r="C159" s="40">
        <v>907.053</v>
      </c>
      <c r="D159" s="2">
        <v>45261</v>
      </c>
      <c r="E159" s="92"/>
    </row>
    <row r="160" spans="1:5" ht="15.75" x14ac:dyDescent="0.2">
      <c r="A160" s="40">
        <v>3045462.9559999998</v>
      </c>
      <c r="B160" s="40">
        <v>35400647.754000001</v>
      </c>
      <c r="C160" s="40">
        <v>907.053</v>
      </c>
      <c r="D160" s="2">
        <v>45262</v>
      </c>
      <c r="E160" s="92"/>
    </row>
    <row r="161" spans="1:5" ht="15.75" x14ac:dyDescent="0.2">
      <c r="A161" s="40">
        <v>3045462.9559999998</v>
      </c>
      <c r="B161" s="40">
        <v>35400647.754000001</v>
      </c>
      <c r="C161" s="40">
        <v>907.053</v>
      </c>
      <c r="D161" s="2">
        <v>45263</v>
      </c>
      <c r="E161" s="92"/>
    </row>
    <row r="162" spans="1:5" ht="15.75" x14ac:dyDescent="0.2">
      <c r="A162" s="40">
        <v>3045462.9559999998</v>
      </c>
      <c r="B162" s="40">
        <v>35400647.754000001</v>
      </c>
      <c r="C162" s="40">
        <v>907.053</v>
      </c>
      <c r="D162" s="2">
        <v>45264</v>
      </c>
      <c r="E162" s="92"/>
    </row>
    <row r="163" spans="1:5" ht="15.75" x14ac:dyDescent="0.2">
      <c r="A163" s="40">
        <v>3045462.9559999998</v>
      </c>
      <c r="B163" s="40">
        <v>35400647.754000001</v>
      </c>
      <c r="C163" s="40">
        <v>907.053</v>
      </c>
      <c r="D163" s="2">
        <v>45265</v>
      </c>
      <c r="E163" s="92"/>
    </row>
    <row r="164" spans="1:5" ht="15.75" x14ac:dyDescent="0.2">
      <c r="A164" s="40">
        <v>3045462.9559999998</v>
      </c>
      <c r="B164" s="40">
        <v>35400647.754000001</v>
      </c>
      <c r="C164" s="40">
        <v>907.053</v>
      </c>
      <c r="D164" s="2">
        <v>45266</v>
      </c>
      <c r="E164" s="92"/>
    </row>
    <row r="165" spans="1:5" ht="15.75" x14ac:dyDescent="0.2">
      <c r="A165" s="40">
        <v>3045462.9559999998</v>
      </c>
      <c r="B165" s="40">
        <v>35400647.754000001</v>
      </c>
      <c r="C165" s="40">
        <v>907.053</v>
      </c>
      <c r="D165" s="2">
        <v>45267</v>
      </c>
      <c r="E165" s="92">
        <f>670-38.35</f>
        <v>631.65</v>
      </c>
    </row>
    <row r="166" spans="1:5" ht="15.75" x14ac:dyDescent="0.2">
      <c r="A166" s="40">
        <v>3045462.9559999998</v>
      </c>
      <c r="B166" s="40">
        <v>35400647.754000001</v>
      </c>
      <c r="C166" s="40">
        <v>907.053</v>
      </c>
      <c r="D166" s="2">
        <v>45268</v>
      </c>
      <c r="E166" s="92"/>
    </row>
    <row r="167" spans="1:5" ht="15.75" x14ac:dyDescent="0.2">
      <c r="A167" s="40">
        <v>3045462.9559999998</v>
      </c>
      <c r="B167" s="40">
        <v>35400647.754000001</v>
      </c>
      <c r="C167" s="40">
        <v>907.053</v>
      </c>
      <c r="D167" s="2">
        <v>45269</v>
      </c>
      <c r="E167" s="92"/>
    </row>
    <row r="168" spans="1:5" ht="15.75" x14ac:dyDescent="0.2">
      <c r="A168" s="40">
        <v>3045462.9559999998</v>
      </c>
      <c r="B168" s="40">
        <v>35400647.754000001</v>
      </c>
      <c r="C168" s="40">
        <v>907.053</v>
      </c>
      <c r="D168" s="2">
        <v>45270</v>
      </c>
      <c r="E168" s="92"/>
    </row>
    <row r="169" spans="1:5" ht="15.75" x14ac:dyDescent="0.2">
      <c r="A169" s="40">
        <v>3045462.9559999998</v>
      </c>
      <c r="B169" s="40">
        <v>35400647.754000001</v>
      </c>
      <c r="C169" s="40">
        <v>907.053</v>
      </c>
      <c r="D169" s="2">
        <v>45271</v>
      </c>
      <c r="E169" s="92"/>
    </row>
    <row r="170" spans="1:5" ht="15.75" x14ac:dyDescent="0.2">
      <c r="A170" s="40">
        <v>3045462.9559999998</v>
      </c>
      <c r="B170" s="40">
        <v>35400647.754000001</v>
      </c>
      <c r="C170" s="40">
        <v>907.053</v>
      </c>
      <c r="D170" s="2">
        <v>45272</v>
      </c>
      <c r="E170" s="92"/>
    </row>
    <row r="171" spans="1:5" ht="15.75" x14ac:dyDescent="0.2">
      <c r="A171" s="40">
        <v>3045462.9559999998</v>
      </c>
      <c r="B171" s="40">
        <v>35400647.754000001</v>
      </c>
      <c r="C171" s="40">
        <v>907.053</v>
      </c>
      <c r="D171" s="2">
        <v>45273</v>
      </c>
      <c r="E171" s="92"/>
    </row>
    <row r="172" spans="1:5" ht="15.75" x14ac:dyDescent="0.2">
      <c r="A172" s="40">
        <v>3045462.9559999998</v>
      </c>
      <c r="B172" s="40">
        <v>35400647.754000001</v>
      </c>
      <c r="C172" s="40">
        <v>907.053</v>
      </c>
      <c r="D172" s="2">
        <v>45274</v>
      </c>
      <c r="E172" s="92"/>
    </row>
    <row r="173" spans="1:5" ht="15.75" x14ac:dyDescent="0.2">
      <c r="A173" s="40">
        <v>3045462.9559999998</v>
      </c>
      <c r="B173" s="40">
        <v>35400647.754000001</v>
      </c>
      <c r="C173" s="40">
        <v>907.053</v>
      </c>
      <c r="D173" s="2">
        <v>45275</v>
      </c>
      <c r="E173" s="92">
        <v>641.39200000000005</v>
      </c>
    </row>
    <row r="174" spans="1:5" ht="15.75" x14ac:dyDescent="0.2">
      <c r="A174" s="40">
        <v>3045462.9559999998</v>
      </c>
      <c r="B174" s="40">
        <v>35400647.754000001</v>
      </c>
      <c r="C174" s="40">
        <v>907.053</v>
      </c>
      <c r="D174" s="2">
        <v>45276</v>
      </c>
      <c r="E174" s="92">
        <v>641.09900000000005</v>
      </c>
    </row>
    <row r="175" spans="1:5" ht="15.75" x14ac:dyDescent="0.2">
      <c r="A175" s="40">
        <v>3045462.9559999998</v>
      </c>
      <c r="B175" s="40">
        <v>35400647.754000001</v>
      </c>
      <c r="C175" s="40">
        <v>907.053</v>
      </c>
      <c r="D175" s="2">
        <v>45277</v>
      </c>
      <c r="E175" s="92">
        <v>640.98199999999997</v>
      </c>
    </row>
    <row r="176" spans="1:5" ht="15.75" x14ac:dyDescent="0.2">
      <c r="A176" s="40">
        <v>3045462.9559999998</v>
      </c>
      <c r="B176" s="40">
        <v>35400647.754000001</v>
      </c>
      <c r="C176" s="40">
        <v>907.053</v>
      </c>
      <c r="D176" s="2">
        <v>45278</v>
      </c>
      <c r="E176" s="92">
        <v>640.83600000000001</v>
      </c>
    </row>
    <row r="177" spans="1:5" ht="15.75" x14ac:dyDescent="0.2">
      <c r="A177" s="40">
        <v>3045462.9559999998</v>
      </c>
      <c r="B177" s="40">
        <v>35400647.754000001</v>
      </c>
      <c r="C177" s="40">
        <v>907.053</v>
      </c>
      <c r="D177" s="2">
        <v>45279</v>
      </c>
      <c r="E177" s="92">
        <v>640.65</v>
      </c>
    </row>
    <row r="178" spans="1:5" ht="15.75" x14ac:dyDescent="0.2">
      <c r="A178" s="40">
        <v>3045462.9559999998</v>
      </c>
      <c r="B178" s="40">
        <v>35400647.754000001</v>
      </c>
      <c r="C178" s="40">
        <v>907.053</v>
      </c>
      <c r="D178" s="2">
        <v>45280</v>
      </c>
      <c r="E178" s="92">
        <v>640.41899999999998</v>
      </c>
    </row>
    <row r="179" spans="1:5" ht="15.75" x14ac:dyDescent="0.2">
      <c r="A179" s="40">
        <v>3045462.9559999998</v>
      </c>
      <c r="B179" s="40">
        <v>35400647.754000001</v>
      </c>
      <c r="C179" s="40">
        <v>907.053</v>
      </c>
      <c r="D179" s="2">
        <v>45281</v>
      </c>
      <c r="E179" s="92">
        <v>640.14800000000002</v>
      </c>
    </row>
    <row r="180" spans="1:5" ht="15.75" x14ac:dyDescent="0.2">
      <c r="A180" s="40">
        <v>3045462.9559999998</v>
      </c>
      <c r="B180" s="40">
        <v>35400647.754000001</v>
      </c>
      <c r="C180" s="40">
        <v>907.053</v>
      </c>
      <c r="D180" s="2">
        <v>45282</v>
      </c>
      <c r="E180" s="92">
        <v>639.81200000000001</v>
      </c>
    </row>
    <row r="181" spans="1:5" ht="15.75" x14ac:dyDescent="0.2">
      <c r="A181" s="40">
        <v>3045462.9559999998</v>
      </c>
      <c r="B181" s="40">
        <v>35400647.754000001</v>
      </c>
      <c r="C181" s="40">
        <v>907.053</v>
      </c>
      <c r="D181" s="2">
        <v>45283</v>
      </c>
      <c r="E181" s="92">
        <v>639.68499999999995</v>
      </c>
    </row>
    <row r="182" spans="1:5" ht="15.75" x14ac:dyDescent="0.2">
      <c r="A182" s="40">
        <v>3045462.9559999998</v>
      </c>
      <c r="B182" s="40">
        <v>35400647.754000001</v>
      </c>
      <c r="C182" s="40">
        <v>907.053</v>
      </c>
      <c r="D182" s="2">
        <v>45284</v>
      </c>
      <c r="E182" s="92">
        <v>639.53800000000001</v>
      </c>
    </row>
    <row r="183" spans="1:5" ht="15.75" x14ac:dyDescent="0.2">
      <c r="A183" s="40">
        <v>3045462.9559999998</v>
      </c>
      <c r="B183" s="40">
        <v>35400647.754000001</v>
      </c>
      <c r="C183" s="40">
        <v>907.053</v>
      </c>
      <c r="D183" s="2">
        <v>45285</v>
      </c>
      <c r="E183" s="92">
        <v>639.68700000000001</v>
      </c>
    </row>
    <row r="184" spans="1:5" ht="15.75" x14ac:dyDescent="0.2">
      <c r="A184" s="40">
        <v>3045462.9559999998</v>
      </c>
      <c r="B184" s="40">
        <v>35400647.754000001</v>
      </c>
      <c r="C184" s="40">
        <v>907.053</v>
      </c>
      <c r="D184" s="2">
        <v>45286</v>
      </c>
      <c r="E184" s="92">
        <v>639.625</v>
      </c>
    </row>
    <row r="185" spans="1:5" ht="15.75" x14ac:dyDescent="0.2">
      <c r="A185" s="40">
        <v>3045462.9559999998</v>
      </c>
      <c r="B185" s="40">
        <v>35400647.754000001</v>
      </c>
      <c r="C185" s="40">
        <v>907.053</v>
      </c>
      <c r="D185" s="2">
        <v>45287</v>
      </c>
      <c r="E185" s="92">
        <v>639.49099999999999</v>
      </c>
    </row>
    <row r="186" spans="1:5" ht="15.75" x14ac:dyDescent="0.2">
      <c r="A186" s="40">
        <v>3045462.9559999998</v>
      </c>
      <c r="B186" s="40">
        <v>35400647.754000001</v>
      </c>
      <c r="C186" s="40">
        <v>907.053</v>
      </c>
      <c r="D186" s="2">
        <v>45288</v>
      </c>
      <c r="E186" s="92">
        <v>639.43700000000001</v>
      </c>
    </row>
    <row r="187" spans="1:5" ht="15.75" x14ac:dyDescent="0.2">
      <c r="A187" s="40">
        <v>3045462.9559999998</v>
      </c>
      <c r="B187" s="40">
        <v>35400647.754000001</v>
      </c>
      <c r="C187" s="40">
        <v>907.053</v>
      </c>
      <c r="D187" s="2">
        <v>45289</v>
      </c>
      <c r="E187" s="92">
        <v>639.43100000000004</v>
      </c>
    </row>
    <row r="188" spans="1:5" ht="15.75" x14ac:dyDescent="0.2">
      <c r="A188" s="40">
        <v>3045462.9559999998</v>
      </c>
      <c r="B188" s="40">
        <v>35400647.754000001</v>
      </c>
      <c r="C188" s="40">
        <v>907.053</v>
      </c>
      <c r="D188" s="2">
        <v>45290</v>
      </c>
      <c r="E188" s="92">
        <v>639.59500000000003</v>
      </c>
    </row>
    <row r="189" spans="1:5" ht="15.75" x14ac:dyDescent="0.2">
      <c r="A189" s="40">
        <v>3045462.9559999998</v>
      </c>
      <c r="B189" s="40">
        <v>35400647.754000001</v>
      </c>
      <c r="C189" s="40">
        <v>907.053</v>
      </c>
      <c r="D189" s="2">
        <v>45291</v>
      </c>
      <c r="E189" s="92">
        <v>639.31500000000005</v>
      </c>
    </row>
    <row r="190" spans="1:5" ht="15.75" x14ac:dyDescent="0.2">
      <c r="A190" s="40">
        <v>3045462.9559999998</v>
      </c>
      <c r="B190" s="40">
        <v>35400647.754000001</v>
      </c>
      <c r="C190" s="40">
        <v>907.053</v>
      </c>
      <c r="D190" s="2">
        <v>45292</v>
      </c>
      <c r="E190" s="92">
        <v>639.28200000000004</v>
      </c>
    </row>
    <row r="191" spans="1:5" ht="15.75" x14ac:dyDescent="0.2">
      <c r="A191" s="40">
        <v>3045462.9559999998</v>
      </c>
      <c r="B191" s="40">
        <v>35400647.754000001</v>
      </c>
      <c r="C191" s="40">
        <v>907.053</v>
      </c>
      <c r="D191" s="2">
        <v>45293</v>
      </c>
      <c r="E191" s="92">
        <v>639.33799999999997</v>
      </c>
    </row>
    <row r="192" spans="1:5" ht="15.75" x14ac:dyDescent="0.2">
      <c r="A192" s="40">
        <v>3045462.9559999998</v>
      </c>
      <c r="B192" s="40">
        <v>35400647.754000001</v>
      </c>
      <c r="C192" s="40">
        <v>907.053</v>
      </c>
      <c r="D192" s="2">
        <v>45294</v>
      </c>
      <c r="E192" s="92">
        <v>639.02599999999995</v>
      </c>
    </row>
    <row r="193" spans="1:5" ht="15.75" x14ac:dyDescent="0.2">
      <c r="A193" s="40">
        <v>3045462.9559999998</v>
      </c>
      <c r="B193" s="40">
        <v>35400647.754000001</v>
      </c>
      <c r="C193" s="40">
        <v>907.053</v>
      </c>
      <c r="D193" s="2">
        <v>45295</v>
      </c>
      <c r="E193" s="92">
        <v>638.61699999999996</v>
      </c>
    </row>
    <row r="194" spans="1:5" ht="15.75" x14ac:dyDescent="0.2">
      <c r="A194" s="40">
        <v>3045462.9559999998</v>
      </c>
      <c r="B194" s="40">
        <v>35400647.754000001</v>
      </c>
      <c r="C194" s="40">
        <v>907.053</v>
      </c>
      <c r="D194" s="2">
        <v>45296</v>
      </c>
      <c r="E194" s="92">
        <v>638.61699999999996</v>
      </c>
    </row>
    <row r="195" spans="1:5" ht="15.75" x14ac:dyDescent="0.2">
      <c r="A195" s="40">
        <v>3045462.9559999998</v>
      </c>
      <c r="B195" s="40">
        <v>35400647.754000001</v>
      </c>
      <c r="C195" s="40">
        <v>907.053</v>
      </c>
      <c r="D195" s="2">
        <v>45297</v>
      </c>
      <c r="E195" s="92">
        <v>638.61699999999996</v>
      </c>
    </row>
    <row r="196" spans="1:5" ht="15.75" x14ac:dyDescent="0.2">
      <c r="A196" s="40">
        <v>3045462.9559999998</v>
      </c>
      <c r="B196" s="40">
        <v>35400647.754000001</v>
      </c>
      <c r="C196" s="40">
        <v>907.053</v>
      </c>
      <c r="D196" s="2">
        <v>45298</v>
      </c>
      <c r="E196" s="92">
        <v>638.61699999999996</v>
      </c>
    </row>
    <row r="197" spans="1:5" ht="15.75" x14ac:dyDescent="0.2">
      <c r="A197" s="40">
        <v>3045462.9559999998</v>
      </c>
      <c r="B197" s="40">
        <v>35400647.754000001</v>
      </c>
      <c r="C197" s="40">
        <v>907.053</v>
      </c>
      <c r="D197" s="2">
        <v>45299</v>
      </c>
      <c r="E197" s="92">
        <v>638.41999999999996</v>
      </c>
    </row>
    <row r="198" spans="1:5" ht="15.75" x14ac:dyDescent="0.2">
      <c r="A198" s="40">
        <v>3045462.9559999998</v>
      </c>
      <c r="B198" s="40">
        <v>35400647.754000001</v>
      </c>
      <c r="C198" s="40">
        <v>907.053</v>
      </c>
      <c r="D198" s="2">
        <v>45300</v>
      </c>
      <c r="E198" s="92">
        <v>638.61699999999996</v>
      </c>
    </row>
    <row r="199" spans="1:5" ht="15.75" x14ac:dyDescent="0.2">
      <c r="A199" s="40">
        <v>3045462.9559999998</v>
      </c>
      <c r="B199" s="40">
        <v>35400647.754000001</v>
      </c>
      <c r="C199" s="40">
        <v>907.053</v>
      </c>
      <c r="D199" s="2">
        <v>45301</v>
      </c>
      <c r="E199" s="92">
        <v>638.41999999999996</v>
      </c>
    </row>
    <row r="200" spans="1:5" ht="15.75" x14ac:dyDescent="0.2">
      <c r="A200" s="40">
        <v>3045462.9559999998</v>
      </c>
      <c r="B200" s="40">
        <v>35400647.754000001</v>
      </c>
      <c r="C200" s="40">
        <v>907.053</v>
      </c>
      <c r="D200" s="2">
        <v>45302</v>
      </c>
      <c r="E200" s="92">
        <v>638.41999999999996</v>
      </c>
    </row>
    <row r="201" spans="1:5" ht="15.75" x14ac:dyDescent="0.2">
      <c r="A201" s="40">
        <v>3045462.9559999998</v>
      </c>
      <c r="B201" s="40">
        <v>35400647.754000001</v>
      </c>
      <c r="C201" s="40">
        <v>907.053</v>
      </c>
      <c r="D201" s="2">
        <v>45303</v>
      </c>
      <c r="E201" s="92">
        <v>638.25</v>
      </c>
    </row>
    <row r="202" spans="1:5" ht="15.75" x14ac:dyDescent="0.2">
      <c r="A202" s="40">
        <v>3045462.9559999998</v>
      </c>
      <c r="B202" s="40">
        <v>35400647.754000001</v>
      </c>
      <c r="C202" s="40">
        <v>907.053</v>
      </c>
      <c r="D202" s="2">
        <v>45304</v>
      </c>
      <c r="E202" s="92">
        <v>638.25</v>
      </c>
    </row>
    <row r="203" spans="1:5" ht="15.75" x14ac:dyDescent="0.2">
      <c r="A203" s="40">
        <v>3045462.9559999998</v>
      </c>
      <c r="B203" s="40">
        <v>35400647.754000001</v>
      </c>
      <c r="C203" s="40">
        <v>907.053</v>
      </c>
      <c r="D203" s="2">
        <v>45305</v>
      </c>
      <c r="E203" s="92">
        <v>638.25</v>
      </c>
    </row>
    <row r="204" spans="1:5" ht="15.75" x14ac:dyDescent="0.2">
      <c r="A204" s="40">
        <v>3045462.9559999998</v>
      </c>
      <c r="B204" s="40">
        <v>35400647.754000001</v>
      </c>
      <c r="C204" s="40">
        <v>907.053</v>
      </c>
      <c r="D204" s="2">
        <v>45306</v>
      </c>
      <c r="E204" s="92">
        <v>638.20000000000005</v>
      </c>
    </row>
    <row r="205" spans="1:5" ht="15.75" x14ac:dyDescent="0.2">
      <c r="A205" s="40">
        <v>3045462.9559999998</v>
      </c>
      <c r="B205" s="40">
        <v>35400647.754000001</v>
      </c>
      <c r="C205" s="40">
        <v>907.053</v>
      </c>
      <c r="D205" s="2">
        <v>45307</v>
      </c>
      <c r="E205" s="92">
        <v>638.20000000000005</v>
      </c>
    </row>
    <row r="206" spans="1:5" ht="15.75" x14ac:dyDescent="0.2">
      <c r="A206" s="40">
        <v>3045462.9559999998</v>
      </c>
      <c r="B206" s="40">
        <v>35400647.754000001</v>
      </c>
      <c r="C206" s="40">
        <v>907.053</v>
      </c>
      <c r="D206" s="2">
        <v>45308</v>
      </c>
      <c r="E206" s="92">
        <v>638.20000000000005</v>
      </c>
    </row>
    <row r="207" spans="1:5" ht="15.75" x14ac:dyDescent="0.2">
      <c r="A207" s="40">
        <v>3045462.9559999998</v>
      </c>
      <c r="B207" s="40">
        <v>35400647.754000001</v>
      </c>
      <c r="C207" s="40">
        <v>907.053</v>
      </c>
      <c r="D207" s="2">
        <v>45309</v>
      </c>
      <c r="E207" s="92">
        <v>638.04999999999995</v>
      </c>
    </row>
    <row r="208" spans="1:5" ht="15.75" x14ac:dyDescent="0.2">
      <c r="A208" s="40">
        <v>3045462.9559999998</v>
      </c>
      <c r="B208" s="40">
        <v>35400647.754000001</v>
      </c>
      <c r="C208" s="40">
        <v>907.053</v>
      </c>
      <c r="D208" s="2">
        <v>45310</v>
      </c>
      <c r="E208" s="92">
        <v>638.04999999999995</v>
      </c>
    </row>
    <row r="209" spans="1:5" ht="15.75" x14ac:dyDescent="0.2">
      <c r="A209" s="40">
        <v>3045462.9559999998</v>
      </c>
      <c r="B209" s="40">
        <v>35400647.754000001</v>
      </c>
      <c r="C209" s="40">
        <v>907.053</v>
      </c>
      <c r="D209" s="2">
        <v>45311</v>
      </c>
      <c r="E209" s="92">
        <v>638.04999999999995</v>
      </c>
    </row>
    <row r="210" spans="1:5" ht="15.75" x14ac:dyDescent="0.2">
      <c r="A210" s="40">
        <v>3045462.9559999998</v>
      </c>
      <c r="B210" s="40">
        <v>35400647.754000001</v>
      </c>
      <c r="C210" s="40">
        <v>907.053</v>
      </c>
      <c r="D210" s="2">
        <v>45312</v>
      </c>
      <c r="E210" s="92">
        <v>637.98</v>
      </c>
    </row>
    <row r="211" spans="1:5" ht="15.75" x14ac:dyDescent="0.2">
      <c r="A211" s="40">
        <v>3045462.9559999998</v>
      </c>
      <c r="B211" s="40">
        <v>35400647.754000001</v>
      </c>
      <c r="C211" s="40">
        <v>907.053</v>
      </c>
      <c r="D211" s="2">
        <v>45313</v>
      </c>
      <c r="E211" s="12">
        <v>637.89700000000005</v>
      </c>
    </row>
    <row r="212" spans="1:5" ht="15.75" x14ac:dyDescent="0.2">
      <c r="A212" s="40">
        <v>3045462.9559999998</v>
      </c>
      <c r="B212" s="40">
        <v>35400647.754000001</v>
      </c>
      <c r="C212" s="40">
        <v>907.053</v>
      </c>
      <c r="D212" s="2">
        <v>45314</v>
      </c>
      <c r="E212" s="12">
        <v>636.76300000000003</v>
      </c>
    </row>
    <row r="213" spans="1:5" ht="15.75" x14ac:dyDescent="0.2">
      <c r="A213" s="40">
        <v>3045462.9559999998</v>
      </c>
      <c r="B213" s="40">
        <v>35400647.754000001</v>
      </c>
      <c r="C213" s="40">
        <v>907.053</v>
      </c>
      <c r="D213" s="2">
        <v>45315</v>
      </c>
      <c r="E213" s="12">
        <v>629.86400000000003</v>
      </c>
    </row>
    <row r="214" spans="1:5" ht="15.75" x14ac:dyDescent="0.2">
      <c r="A214" s="40">
        <v>3045462.9559999998</v>
      </c>
      <c r="B214" s="40">
        <v>35400647.754000001</v>
      </c>
      <c r="C214" s="40">
        <v>907.053</v>
      </c>
      <c r="D214" s="2">
        <v>45316</v>
      </c>
      <c r="E214" s="12">
        <v>628.28300000000002</v>
      </c>
    </row>
    <row r="215" spans="1:5" ht="15.75" x14ac:dyDescent="0.2">
      <c r="A215" s="40">
        <v>3045462.9559999998</v>
      </c>
      <c r="B215" s="40">
        <v>35400647.754000001</v>
      </c>
      <c r="C215" s="40">
        <v>907.053</v>
      </c>
      <c r="D215" s="2">
        <v>45317</v>
      </c>
      <c r="E215" s="12">
        <v>633.83399999999995</v>
      </c>
    </row>
    <row r="216" spans="1:5" ht="15.75" x14ac:dyDescent="0.2">
      <c r="A216" s="40">
        <v>3045462.9559999998</v>
      </c>
      <c r="B216" s="40">
        <v>35400647.754000001</v>
      </c>
      <c r="C216" s="40">
        <v>907.053</v>
      </c>
      <c r="D216" s="2">
        <v>45318</v>
      </c>
      <c r="E216" s="12">
        <v>636.26</v>
      </c>
    </row>
    <row r="217" spans="1:5" ht="15.75" x14ac:dyDescent="0.2">
      <c r="A217" s="40">
        <v>3045462.9559999998</v>
      </c>
      <c r="B217" s="40">
        <v>35400647.754000001</v>
      </c>
      <c r="C217" s="40">
        <v>907.053</v>
      </c>
      <c r="D217" s="2">
        <v>45319</v>
      </c>
      <c r="E217" s="12">
        <v>637.10599999999999</v>
      </c>
    </row>
    <row r="218" spans="1:5" ht="15.75" x14ac:dyDescent="0.2">
      <c r="A218" s="40">
        <v>3045462.9559999998</v>
      </c>
      <c r="B218" s="40">
        <v>35400647.754000001</v>
      </c>
      <c r="C218" s="40">
        <v>907.053</v>
      </c>
      <c r="D218" s="2">
        <v>45320</v>
      </c>
      <c r="E218" s="12">
        <v>637.27099999999996</v>
      </c>
    </row>
    <row r="219" spans="1:5" ht="15.75" x14ac:dyDescent="0.2">
      <c r="A219" s="40">
        <v>3045462.9559999998</v>
      </c>
      <c r="B219" s="40">
        <v>35400647.754000001</v>
      </c>
      <c r="C219" s="40">
        <v>907.053</v>
      </c>
      <c r="D219" s="2">
        <v>45321</v>
      </c>
      <c r="E219" s="12">
        <v>637.48</v>
      </c>
    </row>
    <row r="220" spans="1:5" ht="15.75" x14ac:dyDescent="0.2">
      <c r="A220" s="40">
        <v>3045462.9559999998</v>
      </c>
      <c r="B220" s="40">
        <v>35400647.754000001</v>
      </c>
      <c r="C220" s="40">
        <v>907.053</v>
      </c>
      <c r="D220" s="2">
        <v>45322</v>
      </c>
      <c r="E220" s="12">
        <v>637.47</v>
      </c>
    </row>
    <row r="221" spans="1:5" ht="15.75" x14ac:dyDescent="0.2">
      <c r="A221" s="40">
        <v>3045462.9559999998</v>
      </c>
      <c r="B221" s="40">
        <v>35400647.754000001</v>
      </c>
      <c r="C221" s="40">
        <v>907.053</v>
      </c>
      <c r="D221" s="2">
        <v>45323</v>
      </c>
      <c r="E221" s="12">
        <v>637.34500000000003</v>
      </c>
    </row>
    <row r="222" spans="1:5" ht="15.75" x14ac:dyDescent="0.2">
      <c r="A222" s="40">
        <v>3045462.9559999998</v>
      </c>
      <c r="B222" s="40">
        <v>35400647.754000001</v>
      </c>
      <c r="C222" s="40">
        <v>907.053</v>
      </c>
      <c r="D222" s="2">
        <v>45324</v>
      </c>
      <c r="E222" s="12">
        <v>637.33199999999999</v>
      </c>
    </row>
    <row r="223" spans="1:5" ht="15.75" x14ac:dyDescent="0.2">
      <c r="A223" s="40">
        <v>3045462.9559999998</v>
      </c>
      <c r="B223" s="40">
        <v>35400647.754000001</v>
      </c>
      <c r="C223" s="40">
        <v>907.053</v>
      </c>
      <c r="D223" s="2">
        <v>45325</v>
      </c>
      <c r="E223" s="12">
        <v>637.13300000000004</v>
      </c>
    </row>
    <row r="224" spans="1:5" ht="15.75" x14ac:dyDescent="0.2">
      <c r="A224" s="40">
        <v>3045462.9559999998</v>
      </c>
      <c r="B224" s="40">
        <v>35400647.754000001</v>
      </c>
      <c r="C224" s="40">
        <v>907.053</v>
      </c>
      <c r="D224" s="2">
        <v>45326</v>
      </c>
      <c r="E224" s="12">
        <v>636.99099999999999</v>
      </c>
    </row>
    <row r="225" spans="1:5" ht="15.75" x14ac:dyDescent="0.2">
      <c r="A225" s="40">
        <v>3045462.9559999998</v>
      </c>
      <c r="B225" s="40">
        <v>35400647.754000001</v>
      </c>
      <c r="C225" s="40">
        <v>907.053</v>
      </c>
      <c r="D225" s="2">
        <v>45327</v>
      </c>
      <c r="E225" s="12">
        <v>637.06200000000001</v>
      </c>
    </row>
    <row r="226" spans="1:5" ht="15.75" x14ac:dyDescent="0.2">
      <c r="A226" s="40">
        <v>3045462.9559999998</v>
      </c>
      <c r="B226" s="40">
        <v>35400647.754000001</v>
      </c>
      <c r="C226" s="40">
        <v>907.053</v>
      </c>
      <c r="D226" s="2">
        <v>45328</v>
      </c>
      <c r="E226" s="12">
        <v>636.95699999999999</v>
      </c>
    </row>
    <row r="227" spans="1:5" ht="15.75" x14ac:dyDescent="0.2">
      <c r="A227" s="40">
        <v>3045462.9559999998</v>
      </c>
      <c r="B227" s="40">
        <v>35400647.754000001</v>
      </c>
      <c r="C227" s="40">
        <v>907.053</v>
      </c>
      <c r="D227" s="2">
        <v>45329</v>
      </c>
      <c r="E227" s="12">
        <v>636.94500000000005</v>
      </c>
    </row>
    <row r="228" spans="1:5" ht="15.75" x14ac:dyDescent="0.2">
      <c r="A228" s="40">
        <v>3045462.9559999998</v>
      </c>
      <c r="B228" s="40">
        <v>35400647.754000001</v>
      </c>
      <c r="C228" s="40">
        <v>907.053</v>
      </c>
      <c r="D228" s="2">
        <v>45330</v>
      </c>
      <c r="E228" s="12">
        <v>636.78</v>
      </c>
    </row>
    <row r="229" spans="1:5" ht="15.75" x14ac:dyDescent="0.2">
      <c r="A229" s="40">
        <v>3045462.9559999998</v>
      </c>
      <c r="B229" s="40">
        <v>35400647.754000001</v>
      </c>
      <c r="C229" s="40">
        <v>907.053</v>
      </c>
      <c r="D229" s="2">
        <v>45331</v>
      </c>
      <c r="E229" s="12">
        <v>636.60799999999995</v>
      </c>
    </row>
    <row r="230" spans="1:5" ht="15.75" x14ac:dyDescent="0.2">
      <c r="A230" s="40">
        <v>3045462.9559999998</v>
      </c>
      <c r="B230" s="40">
        <v>35400647.754000001</v>
      </c>
      <c r="C230" s="40">
        <v>907.053</v>
      </c>
      <c r="D230" s="2">
        <v>45332</v>
      </c>
      <c r="E230" s="12">
        <v>636.56100000000004</v>
      </c>
    </row>
    <row r="231" spans="1:5" ht="15.75" x14ac:dyDescent="0.2">
      <c r="A231" s="40">
        <v>3045462.9559999998</v>
      </c>
      <c r="B231" s="40">
        <v>35400647.754000001</v>
      </c>
      <c r="C231" s="40">
        <v>907.053</v>
      </c>
      <c r="D231" s="2">
        <v>45333</v>
      </c>
      <c r="E231" s="12">
        <v>636.40700000000004</v>
      </c>
    </row>
    <row r="232" spans="1:5" ht="15.75" x14ac:dyDescent="0.2">
      <c r="A232" s="40">
        <v>3045462.9559999998</v>
      </c>
      <c r="B232" s="40">
        <v>35400647.754000001</v>
      </c>
      <c r="C232" s="40">
        <v>907.053</v>
      </c>
      <c r="D232" s="2">
        <v>45334</v>
      </c>
      <c r="E232" s="12">
        <v>636.28300000000002</v>
      </c>
    </row>
    <row r="233" spans="1:5" ht="15.75" x14ac:dyDescent="0.2">
      <c r="A233" s="40">
        <v>3045462.9559999998</v>
      </c>
      <c r="B233" s="40">
        <v>35400647.754000001</v>
      </c>
      <c r="C233" s="40">
        <v>907.053</v>
      </c>
      <c r="D233" s="2">
        <v>45335</v>
      </c>
      <c r="E233" s="12">
        <v>635.97500000000002</v>
      </c>
    </row>
    <row r="234" spans="1:5" ht="15.75" x14ac:dyDescent="0.2">
      <c r="A234" s="40">
        <v>3045462.9559999998</v>
      </c>
      <c r="B234" s="40">
        <v>35400647.754000001</v>
      </c>
      <c r="C234" s="40">
        <v>907.053</v>
      </c>
      <c r="D234" s="2">
        <v>45336</v>
      </c>
      <c r="E234" s="93">
        <v>635.88400000000001</v>
      </c>
    </row>
    <row r="235" spans="1:5" ht="15.75" x14ac:dyDescent="0.2">
      <c r="A235" s="40">
        <v>3045462.9559999998</v>
      </c>
      <c r="B235" s="40">
        <v>35400647.754000001</v>
      </c>
      <c r="C235" s="40">
        <v>907.053</v>
      </c>
      <c r="D235" s="2">
        <v>45337</v>
      </c>
      <c r="E235" s="92"/>
    </row>
    <row r="236" spans="1:5" ht="15.75" x14ac:dyDescent="0.2">
      <c r="A236" s="40">
        <v>3045462.9559999998</v>
      </c>
      <c r="B236" s="40">
        <v>35400647.754000001</v>
      </c>
      <c r="C236" s="40">
        <v>907.053</v>
      </c>
      <c r="D236" s="2">
        <v>45338</v>
      </c>
      <c r="E236" s="92"/>
    </row>
    <row r="237" spans="1:5" ht="15.75" x14ac:dyDescent="0.2">
      <c r="A237" s="40">
        <v>3045462.9559999998</v>
      </c>
      <c r="B237" s="40">
        <v>35400647.754000001</v>
      </c>
      <c r="C237" s="40">
        <v>907.053</v>
      </c>
      <c r="D237" s="2">
        <v>45339</v>
      </c>
      <c r="E237" s="92"/>
    </row>
    <row r="238" spans="1:5" ht="15.75" x14ac:dyDescent="0.2">
      <c r="A238" s="40">
        <v>3045462.9559999998</v>
      </c>
      <c r="B238" s="40">
        <v>35400647.754000001</v>
      </c>
      <c r="C238" s="40">
        <v>907.053</v>
      </c>
      <c r="D238" s="2">
        <v>45340</v>
      </c>
      <c r="E238" s="92"/>
    </row>
    <row r="239" spans="1:5" ht="15.75" x14ac:dyDescent="0.2">
      <c r="A239" s="40">
        <v>3045462.9559999998</v>
      </c>
      <c r="B239" s="40">
        <v>35400647.754000001</v>
      </c>
      <c r="C239" s="40">
        <v>907.053</v>
      </c>
      <c r="D239" s="2">
        <v>45341</v>
      </c>
      <c r="E239" s="12">
        <v>635.32600000000002</v>
      </c>
    </row>
    <row r="240" spans="1:5" ht="15.75" x14ac:dyDescent="0.2">
      <c r="A240" s="40">
        <v>3045462.9559999998</v>
      </c>
      <c r="B240" s="40">
        <v>35400647.754000001</v>
      </c>
      <c r="C240" s="40">
        <v>907.053</v>
      </c>
      <c r="D240" s="2">
        <v>45342</v>
      </c>
      <c r="E240" s="12">
        <v>635.33100000000002</v>
      </c>
    </row>
    <row r="241" spans="1:5" ht="15.75" x14ac:dyDescent="0.2">
      <c r="A241" s="40">
        <v>3045462.9559999998</v>
      </c>
      <c r="B241" s="40">
        <v>35400647.754000001</v>
      </c>
      <c r="C241" s="40">
        <v>907.053</v>
      </c>
      <c r="D241" s="2">
        <v>45343</v>
      </c>
      <c r="E241" s="12">
        <v>635.298</v>
      </c>
    </row>
    <row r="242" spans="1:5" ht="15.75" x14ac:dyDescent="0.2">
      <c r="A242" s="40">
        <v>3045462.9559999998</v>
      </c>
      <c r="B242" s="40">
        <v>35400647.754000001</v>
      </c>
      <c r="C242" s="40">
        <v>907.053</v>
      </c>
      <c r="D242" s="2">
        <v>45344</v>
      </c>
      <c r="E242" s="12">
        <v>635.01900000000001</v>
      </c>
    </row>
    <row r="243" spans="1:5" ht="15.75" x14ac:dyDescent="0.2">
      <c r="A243" s="40">
        <v>3045462.9559999998</v>
      </c>
      <c r="B243" s="40">
        <v>35400647.754000001</v>
      </c>
      <c r="C243" s="40">
        <v>907.053</v>
      </c>
      <c r="D243" s="2">
        <v>45345</v>
      </c>
      <c r="E243" s="12">
        <v>634.64099999999996</v>
      </c>
    </row>
    <row r="244" spans="1:5" ht="15.75" x14ac:dyDescent="0.2">
      <c r="A244" s="40">
        <v>3045462.9559999998</v>
      </c>
      <c r="B244" s="40">
        <v>35400647.754000001</v>
      </c>
      <c r="C244" s="40">
        <v>907.053</v>
      </c>
      <c r="D244" s="2">
        <v>45346</v>
      </c>
      <c r="E244" s="12">
        <v>634.30799999999999</v>
      </c>
    </row>
    <row r="245" spans="1:5" ht="15.75" x14ac:dyDescent="0.2">
      <c r="A245" s="40">
        <v>3045462.9559999998</v>
      </c>
      <c r="B245" s="40">
        <v>35400647.754000001</v>
      </c>
      <c r="C245" s="40">
        <v>907.053</v>
      </c>
      <c r="D245" s="2">
        <v>45347</v>
      </c>
      <c r="E245" s="12">
        <v>633.79600000000005</v>
      </c>
    </row>
    <row r="246" spans="1:5" ht="15.75" x14ac:dyDescent="0.2">
      <c r="A246" s="40">
        <v>3045462.9559999998</v>
      </c>
      <c r="B246" s="40">
        <v>35400647.754000001</v>
      </c>
      <c r="C246" s="40">
        <v>907.053</v>
      </c>
      <c r="D246" s="2">
        <v>45348</v>
      </c>
      <c r="E246" s="12">
        <v>633.31299999999999</v>
      </c>
    </row>
    <row r="247" spans="1:5" ht="15.75" x14ac:dyDescent="0.2">
      <c r="A247" s="40">
        <v>3045462.9559999998</v>
      </c>
      <c r="B247" s="40">
        <v>35400647.754000001</v>
      </c>
      <c r="C247" s="40">
        <v>907.053</v>
      </c>
      <c r="D247" s="2">
        <v>45349</v>
      </c>
      <c r="E247" s="12">
        <v>632.95799999999997</v>
      </c>
    </row>
    <row r="248" spans="1:5" ht="15.75" x14ac:dyDescent="0.2">
      <c r="A248" s="40">
        <v>3045462.9559999998</v>
      </c>
      <c r="B248" s="40">
        <v>35400647.754000001</v>
      </c>
      <c r="C248" s="40">
        <v>907.053</v>
      </c>
      <c r="D248" s="2">
        <v>45350</v>
      </c>
      <c r="E248" s="12">
        <v>632.822</v>
      </c>
    </row>
    <row r="249" spans="1:5" ht="15.75" x14ac:dyDescent="0.2">
      <c r="A249" s="40">
        <v>3045462.9559999998</v>
      </c>
      <c r="B249" s="40">
        <v>35400647.754000001</v>
      </c>
      <c r="C249" s="40">
        <v>907.053</v>
      </c>
      <c r="D249" s="2">
        <v>45351</v>
      </c>
      <c r="E249" s="12">
        <v>632.5</v>
      </c>
    </row>
    <row r="250" spans="1:5" ht="15.75" x14ac:dyDescent="0.2">
      <c r="A250" s="40">
        <v>3045462.9559999998</v>
      </c>
      <c r="B250" s="40">
        <v>35400647.754000001</v>
      </c>
      <c r="C250" s="40">
        <v>907.053</v>
      </c>
      <c r="D250" s="2">
        <v>45352</v>
      </c>
      <c r="E250" s="12">
        <v>632.24400000000003</v>
      </c>
    </row>
    <row r="251" spans="1:5" ht="15.75" x14ac:dyDescent="0.2">
      <c r="A251" s="40">
        <v>3045462.9559999998</v>
      </c>
      <c r="B251" s="40">
        <v>35400647.754000001</v>
      </c>
      <c r="C251" s="40">
        <v>907.053</v>
      </c>
      <c r="D251" s="2">
        <v>45353</v>
      </c>
      <c r="E251" s="12">
        <v>632.5</v>
      </c>
    </row>
    <row r="252" spans="1:5" ht="15.75" x14ac:dyDescent="0.2">
      <c r="A252" s="40">
        <v>3045462.9559999998</v>
      </c>
      <c r="B252" s="40">
        <v>35400647.754000001</v>
      </c>
      <c r="C252" s="40">
        <v>907.053</v>
      </c>
      <c r="D252" s="2">
        <v>45354</v>
      </c>
      <c r="E252" s="12">
        <v>632.24400000000003</v>
      </c>
    </row>
    <row r="253" spans="1:5" ht="15.75" x14ac:dyDescent="0.2">
      <c r="A253" s="40">
        <v>3045462.9559999998</v>
      </c>
      <c r="B253" s="40">
        <v>35400647.754000001</v>
      </c>
      <c r="C253" s="40">
        <v>907.053</v>
      </c>
      <c r="D253" s="2">
        <v>45355</v>
      </c>
      <c r="E253" s="12">
        <v>632.02099999999996</v>
      </c>
    </row>
    <row r="254" spans="1:5" ht="15.75" x14ac:dyDescent="0.2">
      <c r="A254" s="40">
        <v>3045462.9559999998</v>
      </c>
      <c r="B254" s="40">
        <v>35400647.754000001</v>
      </c>
      <c r="C254" s="40">
        <v>907.053</v>
      </c>
      <c r="D254" s="2">
        <v>45356</v>
      </c>
      <c r="E254" s="12">
        <v>631.745</v>
      </c>
    </row>
    <row r="255" spans="1:5" ht="15.75" x14ac:dyDescent="0.2">
      <c r="A255" s="40">
        <v>3045462.9559999998</v>
      </c>
      <c r="B255" s="40">
        <v>35400647.754000001</v>
      </c>
      <c r="C255" s="40">
        <v>907.053</v>
      </c>
      <c r="D255" s="2">
        <v>45357</v>
      </c>
      <c r="E255" s="12">
        <v>631.43399999999997</v>
      </c>
    </row>
    <row r="256" spans="1:5" ht="15.75" x14ac:dyDescent="0.2">
      <c r="A256" s="40">
        <v>3045462.9559999998</v>
      </c>
      <c r="B256" s="40">
        <v>35400647.754000001</v>
      </c>
      <c r="C256" s="40">
        <v>907.053</v>
      </c>
      <c r="D256" s="2">
        <v>45358</v>
      </c>
      <c r="E256" s="12">
        <v>631.21199999999999</v>
      </c>
    </row>
    <row r="257" spans="1:5" ht="15.75" x14ac:dyDescent="0.2">
      <c r="A257" s="40">
        <v>3045462.9559999998</v>
      </c>
      <c r="B257" s="40">
        <v>35400647.754000001</v>
      </c>
      <c r="C257" s="40">
        <v>907.053</v>
      </c>
      <c r="D257" s="2">
        <v>45359</v>
      </c>
      <c r="E257" s="12">
        <v>631.03099999999995</v>
      </c>
    </row>
    <row r="258" spans="1:5" ht="15.75" x14ac:dyDescent="0.2">
      <c r="A258" s="40">
        <v>3045462.9559999998</v>
      </c>
      <c r="B258" s="40">
        <v>35400647.754000001</v>
      </c>
      <c r="C258" s="40">
        <v>907.053</v>
      </c>
      <c r="D258" s="2">
        <v>45360</v>
      </c>
      <c r="E258" s="12">
        <v>630.76099999999997</v>
      </c>
    </row>
    <row r="259" spans="1:5" ht="15.75" x14ac:dyDescent="0.2">
      <c r="A259" s="40">
        <v>3045462.9559999998</v>
      </c>
      <c r="B259" s="40">
        <v>35400647.754000001</v>
      </c>
      <c r="C259" s="40">
        <v>907.053</v>
      </c>
      <c r="D259" s="2">
        <v>45361</v>
      </c>
      <c r="E259" s="12">
        <v>630.53800000000001</v>
      </c>
    </row>
    <row r="260" spans="1:5" ht="15.75" x14ac:dyDescent="0.2">
      <c r="A260" s="40">
        <v>3045462.9559999998</v>
      </c>
      <c r="B260" s="40">
        <v>35400647.754000001</v>
      </c>
      <c r="C260" s="40">
        <v>907.053</v>
      </c>
      <c r="D260" s="2">
        <v>45362</v>
      </c>
      <c r="E260" s="12">
        <v>630.31500000000005</v>
      </c>
    </row>
    <row r="261" spans="1:5" ht="15.75" x14ac:dyDescent="0.2">
      <c r="A261" s="40">
        <v>3045462.9559999998</v>
      </c>
      <c r="B261" s="40">
        <v>35400647.754000001</v>
      </c>
      <c r="C261" s="40">
        <v>907.053</v>
      </c>
      <c r="D261" s="2">
        <v>45363</v>
      </c>
      <c r="E261" s="12">
        <v>630.29700000000003</v>
      </c>
    </row>
    <row r="262" spans="1:5" ht="15.75" x14ac:dyDescent="0.2">
      <c r="A262" s="40">
        <v>3045462.9559999998</v>
      </c>
      <c r="B262" s="40">
        <v>35400647.754000001</v>
      </c>
      <c r="C262" s="40">
        <v>907.053</v>
      </c>
      <c r="D262" s="2">
        <v>45364</v>
      </c>
      <c r="E262" s="12"/>
    </row>
    <row r="263" spans="1:5" ht="15.75" x14ac:dyDescent="0.2">
      <c r="A263" s="40">
        <v>3045462.9559999998</v>
      </c>
      <c r="B263" s="40">
        <v>35400647.754000001</v>
      </c>
      <c r="C263" s="40">
        <v>907.053</v>
      </c>
      <c r="D263" s="2">
        <v>45365</v>
      </c>
      <c r="E263" s="12"/>
    </row>
    <row r="264" spans="1:5" ht="15.75" x14ac:dyDescent="0.2">
      <c r="A264" s="40">
        <v>3045462.9559999998</v>
      </c>
      <c r="B264" s="40">
        <v>35400647.754000001</v>
      </c>
      <c r="C264" s="40">
        <v>907.053</v>
      </c>
      <c r="D264" s="2">
        <v>45366</v>
      </c>
      <c r="E264" s="12"/>
    </row>
    <row r="265" spans="1:5" ht="15.75" x14ac:dyDescent="0.2">
      <c r="A265" s="40">
        <v>3045462.9559999998</v>
      </c>
      <c r="B265" s="40">
        <v>35400647.754000001</v>
      </c>
      <c r="C265" s="40">
        <v>907.053</v>
      </c>
      <c r="D265" s="2">
        <v>45367</v>
      </c>
      <c r="E265" s="12"/>
    </row>
    <row r="266" spans="1:5" ht="15.75" x14ac:dyDescent="0.2">
      <c r="A266" s="40">
        <v>3045462.9559999998</v>
      </c>
      <c r="B266" s="40">
        <v>35400647.754000001</v>
      </c>
      <c r="C266" s="40">
        <v>907.053</v>
      </c>
      <c r="D266" s="2">
        <v>45368</v>
      </c>
      <c r="E266" s="12"/>
    </row>
    <row r="267" spans="1:5" ht="15.75" x14ac:dyDescent="0.2">
      <c r="A267" s="40">
        <v>3045462.9559999998</v>
      </c>
      <c r="B267" s="40">
        <v>35400647.754000001</v>
      </c>
      <c r="C267" s="40">
        <v>907.053</v>
      </c>
      <c r="D267" s="2">
        <v>45369</v>
      </c>
      <c r="E267" s="12"/>
    </row>
    <row r="268" spans="1:5" ht="15.75" x14ac:dyDescent="0.2">
      <c r="A268" s="40">
        <v>3045462.9559999998</v>
      </c>
      <c r="B268" s="40">
        <v>35400647.754000001</v>
      </c>
      <c r="C268" s="40">
        <v>907.053</v>
      </c>
      <c r="D268" s="2">
        <v>45370</v>
      </c>
      <c r="E268" s="12"/>
    </row>
    <row r="269" spans="1:5" ht="15.75" x14ac:dyDescent="0.2">
      <c r="A269" s="40">
        <v>3045462.9559999998</v>
      </c>
      <c r="B269" s="40">
        <v>35400647.754000001</v>
      </c>
      <c r="C269" s="40">
        <v>907.053</v>
      </c>
      <c r="D269" s="2">
        <v>45371</v>
      </c>
      <c r="E269" s="12"/>
    </row>
    <row r="270" spans="1:5" ht="15.75" x14ac:dyDescent="0.2">
      <c r="A270" s="40">
        <v>3045462.9559999998</v>
      </c>
      <c r="B270" s="40">
        <v>35400647.754000001</v>
      </c>
      <c r="C270" s="40">
        <v>907.053</v>
      </c>
      <c r="D270" s="2">
        <v>45372</v>
      </c>
      <c r="E270" s="12"/>
    </row>
    <row r="271" spans="1:5" ht="15.75" x14ac:dyDescent="0.2">
      <c r="A271" s="40">
        <v>3045462.9559999998</v>
      </c>
      <c r="B271" s="40">
        <v>35400647.754000001</v>
      </c>
      <c r="C271" s="40">
        <v>907.053</v>
      </c>
      <c r="D271" s="2">
        <v>45373</v>
      </c>
      <c r="E271" s="12"/>
    </row>
    <row r="272" spans="1:5" ht="15.75" x14ac:dyDescent="0.2">
      <c r="A272" s="40">
        <v>3045462.9559999998</v>
      </c>
      <c r="B272" s="40">
        <v>35400647.754000001</v>
      </c>
      <c r="C272" s="40">
        <v>907.053</v>
      </c>
      <c r="D272" s="2">
        <v>45374</v>
      </c>
      <c r="E272" s="12"/>
    </row>
    <row r="273" spans="1:5" ht="15.75" x14ac:dyDescent="0.2">
      <c r="A273" s="40">
        <v>3045462.9559999998</v>
      </c>
      <c r="B273" s="40">
        <v>35400647.754000001</v>
      </c>
      <c r="C273" s="40">
        <v>907.053</v>
      </c>
      <c r="D273" s="2">
        <v>45375</v>
      </c>
      <c r="E273" s="12"/>
    </row>
    <row r="274" spans="1:5" ht="15.75" x14ac:dyDescent="0.2">
      <c r="A274" s="40">
        <v>3045462.9559999998</v>
      </c>
      <c r="B274" s="40">
        <v>35400647.754000001</v>
      </c>
      <c r="C274" s="40">
        <v>907.053</v>
      </c>
      <c r="D274" s="2">
        <v>45376</v>
      </c>
      <c r="E274" s="12"/>
    </row>
    <row r="275" spans="1:5" ht="15.75" x14ac:dyDescent="0.2">
      <c r="A275" s="40">
        <v>3045462.9559999998</v>
      </c>
      <c r="B275" s="40">
        <v>35400647.754000001</v>
      </c>
      <c r="C275" s="40">
        <v>907.053</v>
      </c>
      <c r="D275" s="2">
        <v>45377</v>
      </c>
      <c r="E275" s="12"/>
    </row>
    <row r="276" spans="1:5" ht="15.75" x14ac:dyDescent="0.2">
      <c r="A276" s="40">
        <v>3045462.9559999998</v>
      </c>
      <c r="B276" s="40">
        <v>35400647.754000001</v>
      </c>
      <c r="C276" s="40">
        <v>907.053</v>
      </c>
      <c r="D276" s="2">
        <v>45378</v>
      </c>
      <c r="E276" s="12"/>
    </row>
    <row r="277" spans="1:5" ht="15.75" x14ac:dyDescent="0.2">
      <c r="A277" s="40">
        <v>3045462.9559999998</v>
      </c>
      <c r="B277" s="40">
        <v>35400647.754000001</v>
      </c>
      <c r="C277" s="40">
        <v>907.053</v>
      </c>
      <c r="D277" s="2">
        <v>45379</v>
      </c>
      <c r="E277" s="12"/>
    </row>
    <row r="278" spans="1:5" ht="15.75" x14ac:dyDescent="0.2">
      <c r="A278" s="40">
        <v>3045462.9559999998</v>
      </c>
      <c r="B278" s="40">
        <v>35400647.754000001</v>
      </c>
      <c r="C278" s="40">
        <v>907.053</v>
      </c>
      <c r="D278" s="2">
        <v>45380</v>
      </c>
      <c r="E278" s="12"/>
    </row>
    <row r="279" spans="1:5" ht="15.75" x14ac:dyDescent="0.2">
      <c r="A279" s="40">
        <v>3045462.9559999998</v>
      </c>
      <c r="B279" s="40">
        <v>35400647.754000001</v>
      </c>
      <c r="C279" s="40">
        <v>907.053</v>
      </c>
      <c r="D279" s="2">
        <v>45381</v>
      </c>
      <c r="E279" s="12"/>
    </row>
    <row r="280" spans="1:5" ht="15.75" x14ac:dyDescent="0.2">
      <c r="A280" s="40">
        <v>3045462.9559999998</v>
      </c>
      <c r="B280" s="40">
        <v>35400647.754000001</v>
      </c>
      <c r="C280" s="40">
        <v>907.053</v>
      </c>
      <c r="D280" s="2">
        <v>45382</v>
      </c>
      <c r="E280" s="12"/>
    </row>
    <row r="281" spans="1:5" ht="15.75" x14ac:dyDescent="0.2">
      <c r="A281" s="40">
        <v>3045462.9559999998</v>
      </c>
      <c r="B281" s="40">
        <v>35400647.754000001</v>
      </c>
      <c r="C281" s="40">
        <v>907.053</v>
      </c>
      <c r="D281" s="2">
        <v>45383</v>
      </c>
      <c r="E281" s="12">
        <v>630.24</v>
      </c>
    </row>
    <row r="282" spans="1:5" ht="15.75" x14ac:dyDescent="0.2">
      <c r="A282" s="40">
        <v>3045462.9559999998</v>
      </c>
      <c r="B282" s="40">
        <v>35400647.754000001</v>
      </c>
      <c r="C282" s="40">
        <v>907.053</v>
      </c>
      <c r="D282" s="2">
        <v>45384</v>
      </c>
      <c r="E282" s="12">
        <v>738.76599999999996</v>
      </c>
    </row>
    <row r="283" spans="1:5" ht="15.75" x14ac:dyDescent="0.2">
      <c r="A283" s="40">
        <v>3045462.9559999998</v>
      </c>
      <c r="B283" s="40">
        <v>35400647.754000001</v>
      </c>
      <c r="C283" s="40">
        <v>907.053</v>
      </c>
      <c r="D283" s="2">
        <v>45385</v>
      </c>
      <c r="E283" s="12">
        <v>626.697</v>
      </c>
    </row>
    <row r="284" spans="1:5" ht="15.75" x14ac:dyDescent="0.2">
      <c r="A284" s="40">
        <v>3045462.9559999998</v>
      </c>
      <c r="B284" s="40">
        <v>35400647.754000001</v>
      </c>
      <c r="C284" s="40">
        <v>907.053</v>
      </c>
      <c r="D284" s="2">
        <v>45386</v>
      </c>
      <c r="E284" s="12">
        <v>626.38800000000003</v>
      </c>
    </row>
    <row r="285" spans="1:5" ht="15.75" x14ac:dyDescent="0.2">
      <c r="A285" s="40">
        <v>3045462.9559999998</v>
      </c>
      <c r="B285" s="40">
        <v>35400647.754000001</v>
      </c>
      <c r="C285" s="40">
        <v>907.053</v>
      </c>
      <c r="D285" s="2">
        <v>45387</v>
      </c>
      <c r="E285" s="12">
        <v>625.976</v>
      </c>
    </row>
    <row r="286" spans="1:5" ht="15.75" x14ac:dyDescent="0.2">
      <c r="A286" s="40">
        <v>3045462.9559999998</v>
      </c>
      <c r="B286" s="40">
        <v>35400647.754000001</v>
      </c>
      <c r="C286" s="40">
        <v>907.053</v>
      </c>
      <c r="D286" s="2">
        <v>45388</v>
      </c>
      <c r="E286" s="12">
        <v>625.97900000000004</v>
      </c>
    </row>
    <row r="287" spans="1:5" ht="15.75" x14ac:dyDescent="0.2">
      <c r="A287" s="40">
        <v>3045462.9559999998</v>
      </c>
      <c r="B287" s="40">
        <v>35400647.754000001</v>
      </c>
      <c r="C287" s="40">
        <v>907.053</v>
      </c>
      <c r="D287" s="2">
        <v>45389</v>
      </c>
      <c r="E287" s="12">
        <v>625.73900000000003</v>
      </c>
    </row>
    <row r="288" spans="1:5" ht="15.75" x14ac:dyDescent="0.2">
      <c r="A288" s="40">
        <v>3045462.9559999998</v>
      </c>
      <c r="B288" s="40">
        <v>35400647.754000001</v>
      </c>
      <c r="C288" s="40">
        <v>907.053</v>
      </c>
      <c r="D288" s="2">
        <v>45390</v>
      </c>
      <c r="E288" s="12">
        <v>625.55799999999999</v>
      </c>
    </row>
    <row r="289" spans="1:5" ht="15.75" x14ac:dyDescent="0.2">
      <c r="A289" s="40">
        <v>3045462.9559999998</v>
      </c>
      <c r="B289" s="40">
        <v>35400647.754000001</v>
      </c>
      <c r="C289" s="40">
        <v>907.053</v>
      </c>
      <c r="D289" s="2">
        <v>45391</v>
      </c>
      <c r="E289" s="12">
        <v>625.47500000000002</v>
      </c>
    </row>
    <row r="290" spans="1:5" ht="15.75" x14ac:dyDescent="0.2">
      <c r="A290" s="40">
        <v>3045462.9559999998</v>
      </c>
      <c r="B290" s="40">
        <v>35400647.754000001</v>
      </c>
      <c r="C290" s="40">
        <v>907.053</v>
      </c>
      <c r="D290" s="2">
        <v>45392</v>
      </c>
      <c r="E290" s="12">
        <v>625.36300000000006</v>
      </c>
    </row>
    <row r="291" spans="1:5" ht="15.75" x14ac:dyDescent="0.2">
      <c r="A291" s="40">
        <v>3045462.9559999998</v>
      </c>
      <c r="B291" s="40">
        <v>35400647.754000001</v>
      </c>
      <c r="C291" s="40">
        <v>907.053</v>
      </c>
      <c r="D291" s="2">
        <v>45393</v>
      </c>
      <c r="E291" s="12">
        <v>625.255</v>
      </c>
    </row>
    <row r="292" spans="1:5" ht="15.75" x14ac:dyDescent="0.2">
      <c r="A292" s="40">
        <v>3045462.9559999998</v>
      </c>
      <c r="B292" s="40">
        <v>35400647.754000001</v>
      </c>
      <c r="C292" s="40">
        <v>907.053</v>
      </c>
      <c r="D292" s="2">
        <v>45394</v>
      </c>
      <c r="E292" s="12">
        <v>625.04</v>
      </c>
    </row>
    <row r="293" spans="1:5" ht="15.75" x14ac:dyDescent="0.2">
      <c r="A293" s="40">
        <v>3045462.9559999998</v>
      </c>
      <c r="B293" s="40">
        <v>35400647.754000001</v>
      </c>
      <c r="C293" s="40">
        <v>907.053</v>
      </c>
      <c r="D293" s="2">
        <v>45395</v>
      </c>
      <c r="E293" s="12">
        <v>624.96900000000005</v>
      </c>
    </row>
    <row r="294" spans="1:5" ht="15.75" x14ac:dyDescent="0.2">
      <c r="A294" s="40">
        <v>3045462.9559999998</v>
      </c>
      <c r="B294" s="40">
        <v>35400647.754000001</v>
      </c>
      <c r="C294" s="40">
        <v>907.053</v>
      </c>
      <c r="D294" s="2">
        <v>45396</v>
      </c>
      <c r="E294" s="12"/>
    </row>
    <row r="295" spans="1:5" ht="15.75" x14ac:dyDescent="0.2">
      <c r="A295" s="40">
        <v>3045462.9559999998</v>
      </c>
      <c r="B295" s="40">
        <v>35400647.754000001</v>
      </c>
      <c r="C295" s="40">
        <v>907.053</v>
      </c>
      <c r="D295" s="2">
        <v>45397</v>
      </c>
      <c r="E295" s="12"/>
    </row>
    <row r="296" spans="1:5" ht="15.75" x14ac:dyDescent="0.2">
      <c r="A296" s="40">
        <v>3045462.9559999998</v>
      </c>
      <c r="B296" s="40">
        <v>35400647.754000001</v>
      </c>
      <c r="C296" s="40">
        <v>907.053</v>
      </c>
      <c r="D296" s="2">
        <v>45398</v>
      </c>
      <c r="E296" s="12"/>
    </row>
    <row r="297" spans="1:5" ht="15.75" x14ac:dyDescent="0.2">
      <c r="A297" s="40">
        <v>3045462.9559999998</v>
      </c>
      <c r="B297" s="40">
        <v>35400647.754000001</v>
      </c>
      <c r="C297" s="40">
        <v>907.053</v>
      </c>
      <c r="D297" s="2">
        <v>45399</v>
      </c>
      <c r="E297" s="12"/>
    </row>
    <row r="298" spans="1:5" ht="15.75" x14ac:dyDescent="0.2">
      <c r="A298" s="40">
        <v>3045462.9559999998</v>
      </c>
      <c r="B298" s="40">
        <v>35400647.754000001</v>
      </c>
      <c r="C298" s="40">
        <v>907.053</v>
      </c>
      <c r="D298" s="2">
        <v>45400</v>
      </c>
      <c r="E298" s="12"/>
    </row>
    <row r="299" spans="1:5" ht="15.75" x14ac:dyDescent="0.2">
      <c r="A299" s="40">
        <v>3045462.9559999998</v>
      </c>
      <c r="B299" s="40">
        <v>35400647.754000001</v>
      </c>
      <c r="C299" s="40">
        <v>907.053</v>
      </c>
      <c r="D299" s="2">
        <v>45401</v>
      </c>
      <c r="E299" s="12">
        <v>624.96900000000005</v>
      </c>
    </row>
    <row r="300" spans="1:5" ht="15.75" x14ac:dyDescent="0.2">
      <c r="A300" s="40">
        <v>3045462.9559999998</v>
      </c>
      <c r="B300" s="40">
        <v>35400647.754000001</v>
      </c>
      <c r="C300" s="40">
        <v>907.053</v>
      </c>
      <c r="D300" s="2">
        <v>45402</v>
      </c>
      <c r="E300" s="12"/>
    </row>
    <row r="301" spans="1:5" ht="15.75" x14ac:dyDescent="0.2">
      <c r="A301" s="40">
        <v>3045462.9559999998</v>
      </c>
      <c r="B301" s="40">
        <v>35400647.754000001</v>
      </c>
      <c r="C301" s="40">
        <v>907.053</v>
      </c>
      <c r="D301" s="2">
        <v>45403</v>
      </c>
      <c r="E301" s="12"/>
    </row>
    <row r="302" spans="1:5" ht="15.75" x14ac:dyDescent="0.2">
      <c r="A302" s="40">
        <v>3045462.9559999998</v>
      </c>
      <c r="B302" s="40">
        <v>35400647.754000001</v>
      </c>
      <c r="C302" s="40">
        <v>907.053</v>
      </c>
      <c r="D302" s="2">
        <v>45404</v>
      </c>
      <c r="E302" s="12">
        <v>624.02</v>
      </c>
    </row>
    <row r="303" spans="1:5" ht="15.75" x14ac:dyDescent="0.2">
      <c r="A303" s="40">
        <v>3045462.9559999998</v>
      </c>
      <c r="B303" s="40">
        <v>35400647.754000001</v>
      </c>
      <c r="C303" s="40">
        <v>907.053</v>
      </c>
      <c r="D303" s="2">
        <v>45405</v>
      </c>
      <c r="E303" s="12">
        <v>623.87699999999995</v>
      </c>
    </row>
    <row r="304" spans="1:5" ht="15.75" x14ac:dyDescent="0.2">
      <c r="A304" s="40">
        <v>3045462.9559999998</v>
      </c>
      <c r="B304" s="40">
        <v>35400647.754000001</v>
      </c>
      <c r="C304" s="40">
        <v>907.053</v>
      </c>
      <c r="D304" s="2">
        <v>45406</v>
      </c>
      <c r="E304" s="12">
        <v>623.79100000000005</v>
      </c>
    </row>
    <row r="305" spans="1:5" ht="15.75" x14ac:dyDescent="0.2">
      <c r="A305" s="40">
        <v>3045462.9559999998</v>
      </c>
      <c r="B305" s="40">
        <v>35400647.754000001</v>
      </c>
      <c r="C305" s="40">
        <v>907.053</v>
      </c>
      <c r="D305" s="2">
        <v>45407</v>
      </c>
      <c r="E305" s="12">
        <v>623.68299999999999</v>
      </c>
    </row>
    <row r="306" spans="1:5" ht="15.75" x14ac:dyDescent="0.2">
      <c r="A306" s="40">
        <v>3045462.9559999998</v>
      </c>
      <c r="B306" s="40">
        <v>35400647.754000001</v>
      </c>
      <c r="C306" s="40">
        <v>907.053</v>
      </c>
      <c r="D306" s="2">
        <v>45408</v>
      </c>
      <c r="E306" s="12">
        <v>623.58799999999997</v>
      </c>
    </row>
    <row r="307" spans="1:5" ht="15.75" x14ac:dyDescent="0.2">
      <c r="A307" s="40">
        <v>3045462.9559999998</v>
      </c>
      <c r="B307" s="40">
        <v>35400647.754000001</v>
      </c>
      <c r="C307" s="40">
        <v>907.053</v>
      </c>
      <c r="D307" s="2">
        <v>45409</v>
      </c>
      <c r="E307" s="12">
        <v>623.46100000000001</v>
      </c>
    </row>
    <row r="308" spans="1:5" ht="15.75" x14ac:dyDescent="0.2">
      <c r="A308" s="40">
        <v>3045462.9559999998</v>
      </c>
      <c r="B308" s="40">
        <v>35400647.754000001</v>
      </c>
      <c r="C308" s="40">
        <v>907.053</v>
      </c>
      <c r="D308" s="2">
        <v>45410</v>
      </c>
      <c r="E308" s="12">
        <v>623.52099999999996</v>
      </c>
    </row>
    <row r="309" spans="1:5" ht="15.75" x14ac:dyDescent="0.2">
      <c r="A309" s="40">
        <v>3045462.9559999998</v>
      </c>
      <c r="B309" s="40">
        <v>35400647.754000001</v>
      </c>
      <c r="C309" s="40">
        <v>907.053</v>
      </c>
      <c r="D309" s="2">
        <v>45411</v>
      </c>
      <c r="E309" s="12">
        <v>623.44000000000005</v>
      </c>
    </row>
    <row r="310" spans="1:5" ht="15.75" x14ac:dyDescent="0.2">
      <c r="A310" s="40">
        <v>3045462.9559999998</v>
      </c>
      <c r="B310" s="40">
        <v>35400647.754000001</v>
      </c>
      <c r="C310" s="40">
        <v>907.053</v>
      </c>
      <c r="D310" s="2">
        <v>45412</v>
      </c>
      <c r="E310" s="12">
        <v>623.322</v>
      </c>
    </row>
    <row r="311" spans="1:5" ht="15.75" x14ac:dyDescent="0.2">
      <c r="A311" s="40">
        <v>3045462.9559999998</v>
      </c>
      <c r="B311" s="40">
        <v>35400647.754000001</v>
      </c>
      <c r="C311" s="40">
        <v>907.053</v>
      </c>
      <c r="D311" s="2">
        <v>45413</v>
      </c>
      <c r="E311" s="12">
        <v>623.16300000000001</v>
      </c>
    </row>
    <row r="312" spans="1:5" ht="15.75" x14ac:dyDescent="0.2">
      <c r="A312" s="40">
        <v>3045462.9559999998</v>
      </c>
      <c r="B312" s="40">
        <v>35400647.754000001</v>
      </c>
      <c r="C312" s="40">
        <v>907.053</v>
      </c>
      <c r="D312" s="2">
        <v>45414</v>
      </c>
      <c r="E312" s="12">
        <v>623.08699999999999</v>
      </c>
    </row>
    <row r="313" spans="1:5" ht="15.75" x14ac:dyDescent="0.2">
      <c r="A313" s="40">
        <v>3045462.9559999998</v>
      </c>
      <c r="B313" s="40">
        <v>35400647.754000001</v>
      </c>
      <c r="C313" s="40">
        <v>907.053</v>
      </c>
      <c r="D313" s="2">
        <v>45415</v>
      </c>
      <c r="E313" s="12">
        <v>625.26</v>
      </c>
    </row>
    <row r="314" spans="1:5" ht="15.75" x14ac:dyDescent="0.2">
      <c r="A314" s="40">
        <v>3045462.9559999998</v>
      </c>
      <c r="B314" s="40">
        <v>35400647.754000001</v>
      </c>
      <c r="C314" s="40">
        <v>907.053</v>
      </c>
      <c r="D314" s="2">
        <v>45416</v>
      </c>
      <c r="E314" s="12">
        <v>625.39700000000005</v>
      </c>
    </row>
    <row r="315" spans="1:5" ht="15.75" x14ac:dyDescent="0.2">
      <c r="A315" s="40">
        <v>3045462.9559999998</v>
      </c>
      <c r="B315" s="40">
        <v>35400647.754000001</v>
      </c>
      <c r="C315" s="40">
        <v>907.053</v>
      </c>
      <c r="D315" s="2">
        <v>45417</v>
      </c>
      <c r="E315" s="12">
        <v>625.35699999999997</v>
      </c>
    </row>
    <row r="316" spans="1:5" ht="15.75" x14ac:dyDescent="0.2">
      <c r="A316" s="40">
        <v>3045462.9559999998</v>
      </c>
      <c r="B316" s="40">
        <v>35400647.754000001</v>
      </c>
      <c r="C316" s="40">
        <v>907.053</v>
      </c>
      <c r="D316" s="2">
        <v>45418</v>
      </c>
      <c r="E316" s="12">
        <v>625.21699999999998</v>
      </c>
    </row>
    <row r="317" spans="1:5" ht="15.75" x14ac:dyDescent="0.2">
      <c r="A317" s="40">
        <v>3045462.9559999998</v>
      </c>
      <c r="B317" s="40">
        <v>35400647.754000001</v>
      </c>
      <c r="C317" s="40">
        <v>907.053</v>
      </c>
      <c r="D317" s="2">
        <v>45419</v>
      </c>
      <c r="E317" s="12">
        <v>624.93799999999999</v>
      </c>
    </row>
    <row r="318" spans="1:5" ht="15.75" x14ac:dyDescent="0.2">
      <c r="A318" s="40">
        <v>3045462.9559999998</v>
      </c>
      <c r="B318" s="40">
        <v>35400647.754000001</v>
      </c>
      <c r="C318" s="40">
        <v>907.053</v>
      </c>
      <c r="D318" s="2">
        <v>45420</v>
      </c>
      <c r="E318" s="12">
        <v>624.61599999999999</v>
      </c>
    </row>
    <row r="319" spans="1:5" ht="15.75" x14ac:dyDescent="0.2">
      <c r="A319" s="40">
        <v>3045462.9559999998</v>
      </c>
      <c r="B319" s="40">
        <v>35400647.754000001</v>
      </c>
      <c r="C319" s="40">
        <v>907.053</v>
      </c>
      <c r="D319" s="2">
        <v>45421</v>
      </c>
      <c r="E319" s="12">
        <v>624.32799999999997</v>
      </c>
    </row>
    <row r="320" spans="1:5" ht="15.75" x14ac:dyDescent="0.2">
      <c r="A320" s="40">
        <v>3045462.9559999998</v>
      </c>
      <c r="B320" s="40">
        <v>35400647.754000001</v>
      </c>
      <c r="C320" s="40">
        <v>907.053</v>
      </c>
      <c r="D320" s="2">
        <v>45422</v>
      </c>
      <c r="E320" s="12">
        <v>623.96199999999999</v>
      </c>
    </row>
    <row r="321" spans="1:5" ht="15.75" x14ac:dyDescent="0.2">
      <c r="A321" s="40">
        <v>3045462.9559999998</v>
      </c>
      <c r="B321" s="40">
        <v>35400647.754000001</v>
      </c>
      <c r="C321" s="40">
        <v>907.053</v>
      </c>
      <c r="D321" s="2">
        <v>45423</v>
      </c>
      <c r="E321" s="12">
        <v>623.60900000000004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F3" sqref="F3"/>
    </sheetView>
  </sheetViews>
  <sheetFormatPr defaultRowHeight="15" x14ac:dyDescent="0.25"/>
  <cols>
    <col min="1" max="1" width="17.375" style="105" bestFit="1" customWidth="1"/>
    <col min="2" max="2" width="10.5" style="105" bestFit="1" customWidth="1"/>
    <col min="3" max="3" width="19.25" style="94" bestFit="1" customWidth="1"/>
    <col min="4" max="4" width="17.25" style="43" bestFit="1" customWidth="1"/>
    <col min="5" max="5" width="9.125" style="94" bestFit="1" customWidth="1"/>
    <col min="6" max="6" width="24.875" style="94" bestFit="1" customWidth="1"/>
    <col min="7" max="16384" width="9" style="94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101" t="s">
        <v>3074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103">
        <v>3045148.6737000002</v>
      </c>
      <c r="B3" s="103">
        <v>400730.59539999999</v>
      </c>
      <c r="C3" s="74">
        <v>671.68</v>
      </c>
      <c r="D3" s="15">
        <v>44927</v>
      </c>
      <c r="E3" s="3"/>
      <c r="F3" s="94" t="s">
        <v>3075</v>
      </c>
    </row>
    <row r="4" spans="1:6" ht="15.75" x14ac:dyDescent="0.2">
      <c r="A4" s="103">
        <v>3045148.6737000002</v>
      </c>
      <c r="B4" s="103">
        <v>400730.59539999999</v>
      </c>
      <c r="C4" s="74">
        <v>671.68</v>
      </c>
      <c r="D4" s="2">
        <v>44928</v>
      </c>
      <c r="E4" s="3"/>
    </row>
    <row r="5" spans="1:6" ht="15.75" x14ac:dyDescent="0.2">
      <c r="A5" s="103">
        <v>3045148.6737000002</v>
      </c>
      <c r="B5" s="103">
        <v>400730.59539999999</v>
      </c>
      <c r="C5" s="74">
        <v>671.68</v>
      </c>
      <c r="D5" s="2">
        <v>44929</v>
      </c>
      <c r="E5" s="3"/>
    </row>
    <row r="6" spans="1:6" ht="15.75" x14ac:dyDescent="0.2">
      <c r="A6" s="103">
        <v>3045148.6737000002</v>
      </c>
      <c r="B6" s="103">
        <v>400730.59539999999</v>
      </c>
      <c r="C6" s="74">
        <v>671.68</v>
      </c>
      <c r="D6" s="2">
        <v>44930</v>
      </c>
      <c r="E6" s="3"/>
    </row>
    <row r="7" spans="1:6" ht="15.75" x14ac:dyDescent="0.2">
      <c r="A7" s="103">
        <v>3045148.6737000002</v>
      </c>
      <c r="B7" s="103">
        <v>400730.59539999999</v>
      </c>
      <c r="C7" s="74">
        <v>671.68</v>
      </c>
      <c r="D7" s="2">
        <v>44931</v>
      </c>
      <c r="E7" s="6"/>
    </row>
    <row r="8" spans="1:6" ht="15.75" x14ac:dyDescent="0.2">
      <c r="A8" s="103">
        <v>3045148.6737000002</v>
      </c>
      <c r="B8" s="103">
        <v>400730.59539999999</v>
      </c>
      <c r="C8" s="74">
        <v>671.68</v>
      </c>
      <c r="D8" s="2">
        <v>44932</v>
      </c>
      <c r="E8" s="3"/>
    </row>
    <row r="9" spans="1:6" ht="15.75" x14ac:dyDescent="0.2">
      <c r="A9" s="103">
        <v>3045148.6737000002</v>
      </c>
      <c r="B9" s="103">
        <v>400730.59539999999</v>
      </c>
      <c r="C9" s="74">
        <v>671.68</v>
      </c>
      <c r="D9" s="2">
        <v>44933</v>
      </c>
      <c r="E9" s="3"/>
    </row>
    <row r="10" spans="1:6" ht="15.75" x14ac:dyDescent="0.2">
      <c r="A10" s="103">
        <v>3045148.6737000002</v>
      </c>
      <c r="B10" s="103">
        <v>400730.59539999999</v>
      </c>
      <c r="C10" s="74">
        <v>671.68</v>
      </c>
      <c r="D10" s="2">
        <v>44934</v>
      </c>
      <c r="E10" s="3"/>
    </row>
    <row r="11" spans="1:6" ht="15.75" x14ac:dyDescent="0.2">
      <c r="A11" s="103">
        <v>3045148.6737000002</v>
      </c>
      <c r="B11" s="103">
        <v>400730.59539999999</v>
      </c>
      <c r="C11" s="74">
        <v>671.68</v>
      </c>
      <c r="D11" s="2">
        <v>44935</v>
      </c>
      <c r="E11" s="3"/>
    </row>
    <row r="12" spans="1:6" ht="15.75" x14ac:dyDescent="0.2">
      <c r="A12" s="103">
        <v>3045148.6737000002</v>
      </c>
      <c r="B12" s="103">
        <v>400730.59539999999</v>
      </c>
      <c r="C12" s="74">
        <v>671.68</v>
      </c>
      <c r="D12" s="2">
        <v>44936</v>
      </c>
      <c r="E12" s="3"/>
    </row>
    <row r="13" spans="1:6" ht="15.75" x14ac:dyDescent="0.2">
      <c r="A13" s="103">
        <v>3045148.6737000002</v>
      </c>
      <c r="B13" s="103">
        <v>400730.59539999999</v>
      </c>
      <c r="C13" s="74">
        <v>671.68</v>
      </c>
      <c r="D13" s="2">
        <v>44937</v>
      </c>
      <c r="E13" s="3"/>
    </row>
    <row r="14" spans="1:6" ht="15.75" x14ac:dyDescent="0.2">
      <c r="A14" s="103">
        <v>3045148.6737000002</v>
      </c>
      <c r="B14" s="103">
        <v>400730.59539999999</v>
      </c>
      <c r="C14" s="74">
        <v>671.68</v>
      </c>
      <c r="D14" s="2">
        <v>44938</v>
      </c>
      <c r="E14" s="3"/>
    </row>
    <row r="15" spans="1:6" ht="15.75" x14ac:dyDescent="0.2">
      <c r="A15" s="103">
        <v>3045148.6737000002</v>
      </c>
      <c r="B15" s="103">
        <v>400730.59539999999</v>
      </c>
      <c r="C15" s="74">
        <v>671.68</v>
      </c>
      <c r="D15" s="2">
        <v>44939</v>
      </c>
      <c r="E15" s="3"/>
    </row>
    <row r="16" spans="1:6" ht="15.75" x14ac:dyDescent="0.2">
      <c r="A16" s="103">
        <v>3045148.6737000002</v>
      </c>
      <c r="B16" s="103">
        <v>400730.59539999999</v>
      </c>
      <c r="C16" s="74">
        <v>671.68</v>
      </c>
      <c r="D16" s="2">
        <v>44940</v>
      </c>
      <c r="E16" s="3"/>
    </row>
    <row r="17" spans="1:5" ht="15.75" x14ac:dyDescent="0.2">
      <c r="A17" s="103">
        <v>3045148.6737000002</v>
      </c>
      <c r="B17" s="103">
        <v>400730.59539999999</v>
      </c>
      <c r="C17" s="74">
        <v>671.68</v>
      </c>
      <c r="D17" s="2">
        <v>44941</v>
      </c>
      <c r="E17" s="3"/>
    </row>
    <row r="18" spans="1:5" ht="15.75" x14ac:dyDescent="0.2">
      <c r="A18" s="103">
        <v>3045148.6737000002</v>
      </c>
      <c r="B18" s="103">
        <v>400730.59539999999</v>
      </c>
      <c r="C18" s="74">
        <v>671.68</v>
      </c>
      <c r="D18" s="2">
        <v>44942</v>
      </c>
      <c r="E18" s="3"/>
    </row>
    <row r="19" spans="1:5" ht="15.75" x14ac:dyDescent="0.2">
      <c r="A19" s="103">
        <v>3045148.6737000002</v>
      </c>
      <c r="B19" s="103">
        <v>400730.59539999999</v>
      </c>
      <c r="C19" s="74">
        <v>671.68</v>
      </c>
      <c r="D19" s="2">
        <v>44943</v>
      </c>
      <c r="E19" s="3"/>
    </row>
    <row r="20" spans="1:5" ht="15.75" x14ac:dyDescent="0.2">
      <c r="A20" s="103">
        <v>3045148.6737000002</v>
      </c>
      <c r="B20" s="103">
        <v>400730.59539999999</v>
      </c>
      <c r="C20" s="74">
        <v>671.68</v>
      </c>
      <c r="D20" s="2">
        <v>44944</v>
      </c>
      <c r="E20" s="3"/>
    </row>
    <row r="21" spans="1:5" ht="15.75" x14ac:dyDescent="0.2">
      <c r="A21" s="103">
        <v>3045148.6737000002</v>
      </c>
      <c r="B21" s="103">
        <v>400730.59539999999</v>
      </c>
      <c r="C21" s="74">
        <v>671.68</v>
      </c>
      <c r="D21" s="2">
        <v>44945</v>
      </c>
      <c r="E21" s="3"/>
    </row>
    <row r="22" spans="1:5" ht="15.75" x14ac:dyDescent="0.2">
      <c r="A22" s="103">
        <v>3045148.6737000002</v>
      </c>
      <c r="B22" s="103">
        <v>400730.59539999999</v>
      </c>
      <c r="C22" s="74">
        <v>671.68</v>
      </c>
      <c r="D22" s="2">
        <v>44946</v>
      </c>
      <c r="E22" s="3"/>
    </row>
    <row r="23" spans="1:5" ht="15.75" x14ac:dyDescent="0.2">
      <c r="A23" s="103">
        <v>3045148.6737000002</v>
      </c>
      <c r="B23" s="103">
        <v>400730.59539999999</v>
      </c>
      <c r="C23" s="74">
        <v>671.68</v>
      </c>
      <c r="D23" s="2">
        <v>44947</v>
      </c>
      <c r="E23" s="3"/>
    </row>
    <row r="24" spans="1:5" ht="15.75" x14ac:dyDescent="0.2">
      <c r="A24" s="103">
        <v>3045148.6737000002</v>
      </c>
      <c r="B24" s="103">
        <v>400730.59539999999</v>
      </c>
      <c r="C24" s="74">
        <v>671.68</v>
      </c>
      <c r="D24" s="2">
        <v>44948</v>
      </c>
      <c r="E24" s="3"/>
    </row>
    <row r="25" spans="1:5" ht="15.75" x14ac:dyDescent="0.2">
      <c r="A25" s="103">
        <v>3045148.6737000002</v>
      </c>
      <c r="B25" s="103">
        <v>400730.59539999999</v>
      </c>
      <c r="C25" s="74">
        <v>671.68</v>
      </c>
      <c r="D25" s="2">
        <v>44949</v>
      </c>
      <c r="E25" s="3"/>
    </row>
    <row r="26" spans="1:5" ht="15.75" x14ac:dyDescent="0.2">
      <c r="A26" s="103">
        <v>3045148.6737000002</v>
      </c>
      <c r="B26" s="103">
        <v>400730.59539999999</v>
      </c>
      <c r="C26" s="74">
        <v>671.68</v>
      </c>
      <c r="D26" s="2">
        <v>44950</v>
      </c>
      <c r="E26" s="3"/>
    </row>
    <row r="27" spans="1:5" ht="15.75" x14ac:dyDescent="0.2">
      <c r="A27" s="103">
        <v>3045148.6737000002</v>
      </c>
      <c r="B27" s="103">
        <v>400730.59539999999</v>
      </c>
      <c r="C27" s="74">
        <v>671.68</v>
      </c>
      <c r="D27" s="2">
        <v>44951</v>
      </c>
      <c r="E27" s="3"/>
    </row>
    <row r="28" spans="1:5" ht="15.75" x14ac:dyDescent="0.2">
      <c r="A28" s="103">
        <v>3045148.6737000002</v>
      </c>
      <c r="B28" s="103">
        <v>400730.59539999999</v>
      </c>
      <c r="C28" s="74">
        <v>671.68</v>
      </c>
      <c r="D28" s="2">
        <v>44952</v>
      </c>
      <c r="E28" s="3"/>
    </row>
    <row r="29" spans="1:5" ht="15.75" x14ac:dyDescent="0.2">
      <c r="A29" s="103">
        <v>3045148.6737000002</v>
      </c>
      <c r="B29" s="103">
        <v>400730.59539999999</v>
      </c>
      <c r="C29" s="74">
        <v>671.68</v>
      </c>
      <c r="D29" s="2">
        <v>44953</v>
      </c>
      <c r="E29" s="3"/>
    </row>
    <row r="30" spans="1:5" ht="15.75" x14ac:dyDescent="0.2">
      <c r="A30" s="103">
        <v>3045148.6737000002</v>
      </c>
      <c r="B30" s="103">
        <v>400730.59539999999</v>
      </c>
      <c r="C30" s="74">
        <v>671.68</v>
      </c>
      <c r="D30" s="2">
        <v>44954</v>
      </c>
      <c r="E30" s="3"/>
    </row>
    <row r="31" spans="1:5" ht="15.75" x14ac:dyDescent="0.2">
      <c r="A31" s="103">
        <v>3045148.6737000002</v>
      </c>
      <c r="B31" s="103">
        <v>400730.59539999999</v>
      </c>
      <c r="C31" s="74">
        <v>671.68</v>
      </c>
      <c r="D31" s="2">
        <v>44955</v>
      </c>
      <c r="E31" s="3"/>
    </row>
    <row r="32" spans="1:5" ht="15.75" x14ac:dyDescent="0.2">
      <c r="A32" s="103">
        <v>3045148.6737000002</v>
      </c>
      <c r="B32" s="103">
        <v>400730.59539999999</v>
      </c>
      <c r="C32" s="74">
        <v>671.68</v>
      </c>
      <c r="D32" s="2">
        <v>44956</v>
      </c>
      <c r="E32" s="3"/>
    </row>
    <row r="33" spans="1:5" ht="15.75" x14ac:dyDescent="0.2">
      <c r="A33" s="103">
        <v>3045148.6737000002</v>
      </c>
      <c r="B33" s="103">
        <v>400730.59539999999</v>
      </c>
      <c r="C33" s="74">
        <v>671.68</v>
      </c>
      <c r="D33" s="2">
        <v>44957</v>
      </c>
      <c r="E33" s="3"/>
    </row>
    <row r="34" spans="1:5" ht="15.75" x14ac:dyDescent="0.2">
      <c r="A34" s="103">
        <v>3045148.6737000002</v>
      </c>
      <c r="B34" s="103">
        <v>400730.59539999999</v>
      </c>
      <c r="C34" s="74">
        <v>671.68</v>
      </c>
      <c r="D34" s="2">
        <v>44958</v>
      </c>
      <c r="E34" s="3"/>
    </row>
    <row r="35" spans="1:5" ht="15.75" x14ac:dyDescent="0.2">
      <c r="A35" s="103">
        <v>3045148.6737000002</v>
      </c>
      <c r="B35" s="103">
        <v>400730.59539999999</v>
      </c>
      <c r="C35" s="74">
        <v>671.68</v>
      </c>
      <c r="D35" s="2">
        <v>44959</v>
      </c>
      <c r="E35" s="6"/>
    </row>
    <row r="36" spans="1:5" ht="15.75" x14ac:dyDescent="0.2">
      <c r="A36" s="103">
        <v>3045148.6737000002</v>
      </c>
      <c r="B36" s="103">
        <v>400730.59539999999</v>
      </c>
      <c r="C36" s="74">
        <v>671.68</v>
      </c>
      <c r="D36" s="2">
        <v>44960</v>
      </c>
      <c r="E36" s="3"/>
    </row>
    <row r="37" spans="1:5" ht="15.75" x14ac:dyDescent="0.2">
      <c r="A37" s="103">
        <v>3045148.6737000002</v>
      </c>
      <c r="B37" s="103">
        <v>400730.59539999999</v>
      </c>
      <c r="C37" s="74">
        <v>671.68</v>
      </c>
      <c r="D37" s="2">
        <v>44961</v>
      </c>
      <c r="E37" s="3"/>
    </row>
    <row r="38" spans="1:5" ht="15.75" x14ac:dyDescent="0.2">
      <c r="A38" s="103">
        <v>3045148.6737000002</v>
      </c>
      <c r="B38" s="103">
        <v>400730.59539999999</v>
      </c>
      <c r="C38" s="74">
        <v>671.68</v>
      </c>
      <c r="D38" s="2">
        <v>44962</v>
      </c>
      <c r="E38" s="3"/>
    </row>
    <row r="39" spans="1:5" ht="15.75" x14ac:dyDescent="0.2">
      <c r="A39" s="103">
        <v>3045148.6737000002</v>
      </c>
      <c r="B39" s="103">
        <v>400730.59539999999</v>
      </c>
      <c r="C39" s="74">
        <v>671.68</v>
      </c>
      <c r="D39" s="2">
        <v>44963</v>
      </c>
      <c r="E39" s="3"/>
    </row>
    <row r="40" spans="1:5" ht="15.75" x14ac:dyDescent="0.2">
      <c r="A40" s="103">
        <v>3045148.6737000002</v>
      </c>
      <c r="B40" s="103">
        <v>400730.59539999999</v>
      </c>
      <c r="C40" s="74">
        <v>671.68</v>
      </c>
      <c r="D40" s="2">
        <v>44964</v>
      </c>
      <c r="E40" s="3"/>
    </row>
    <row r="41" spans="1:5" ht="15.75" x14ac:dyDescent="0.2">
      <c r="A41" s="103">
        <v>3045148.6737000002</v>
      </c>
      <c r="B41" s="103">
        <v>400730.59539999999</v>
      </c>
      <c r="C41" s="74">
        <v>671.68</v>
      </c>
      <c r="D41" s="2">
        <v>44965</v>
      </c>
      <c r="E41" s="3"/>
    </row>
    <row r="42" spans="1:5" ht="15.75" x14ac:dyDescent="0.2">
      <c r="A42" s="103">
        <v>3045148.6737000002</v>
      </c>
      <c r="B42" s="103">
        <v>400730.59539999999</v>
      </c>
      <c r="C42" s="74">
        <v>671.68</v>
      </c>
      <c r="D42" s="2">
        <v>44966</v>
      </c>
      <c r="E42" s="3"/>
    </row>
    <row r="43" spans="1:5" ht="15.75" x14ac:dyDescent="0.2">
      <c r="A43" s="103">
        <v>3045148.6737000002</v>
      </c>
      <c r="B43" s="103">
        <v>400730.59539999999</v>
      </c>
      <c r="C43" s="74">
        <v>671.68</v>
      </c>
      <c r="D43" s="2">
        <v>44967</v>
      </c>
      <c r="E43" s="3"/>
    </row>
    <row r="44" spans="1:5" ht="15.75" x14ac:dyDescent="0.2">
      <c r="A44" s="103">
        <v>3045148.6737000002</v>
      </c>
      <c r="B44" s="103">
        <v>400730.59539999999</v>
      </c>
      <c r="C44" s="74">
        <v>671.68</v>
      </c>
      <c r="D44" s="2">
        <v>44968</v>
      </c>
      <c r="E44" s="3"/>
    </row>
    <row r="45" spans="1:5" ht="15.75" x14ac:dyDescent="0.2">
      <c r="A45" s="103">
        <v>3045148.6737000002</v>
      </c>
      <c r="B45" s="103">
        <v>400730.59539999999</v>
      </c>
      <c r="C45" s="74">
        <v>671.68</v>
      </c>
      <c r="D45" s="2">
        <v>44969</v>
      </c>
      <c r="E45" s="3"/>
    </row>
    <row r="46" spans="1:5" ht="15.75" x14ac:dyDescent="0.2">
      <c r="A46" s="103">
        <v>3045148.6737000002</v>
      </c>
      <c r="B46" s="103">
        <v>400730.59539999999</v>
      </c>
      <c r="C46" s="74">
        <v>671.68</v>
      </c>
      <c r="D46" s="2">
        <v>44970</v>
      </c>
      <c r="E46" s="6"/>
    </row>
    <row r="47" spans="1:5" ht="15.75" x14ac:dyDescent="0.2">
      <c r="A47" s="103">
        <v>3045148.6737000002</v>
      </c>
      <c r="B47" s="103">
        <v>400730.59539999999</v>
      </c>
      <c r="C47" s="74">
        <v>671.68</v>
      </c>
      <c r="D47" s="2">
        <v>44971</v>
      </c>
      <c r="E47" s="3"/>
    </row>
    <row r="48" spans="1:5" ht="15.75" x14ac:dyDescent="0.2">
      <c r="A48" s="103">
        <v>3045148.6737000002</v>
      </c>
      <c r="B48" s="103">
        <v>400730.59539999999</v>
      </c>
      <c r="C48" s="74">
        <v>671.68</v>
      </c>
      <c r="D48" s="2">
        <v>44972</v>
      </c>
      <c r="E48" s="3"/>
    </row>
    <row r="49" spans="1:5" ht="15.75" x14ac:dyDescent="0.2">
      <c r="A49" s="103">
        <v>3045148.6737000002</v>
      </c>
      <c r="B49" s="103">
        <v>400730.59539999999</v>
      </c>
      <c r="C49" s="74">
        <v>671.68</v>
      </c>
      <c r="D49" s="2">
        <v>44973</v>
      </c>
      <c r="E49" s="3"/>
    </row>
    <row r="50" spans="1:5" ht="15.75" x14ac:dyDescent="0.2">
      <c r="A50" s="103">
        <v>3045148.6737000002</v>
      </c>
      <c r="B50" s="103">
        <v>400730.59539999999</v>
      </c>
      <c r="C50" s="74">
        <v>671.68</v>
      </c>
      <c r="D50" s="2">
        <v>44974</v>
      </c>
      <c r="E50" s="3"/>
    </row>
    <row r="51" spans="1:5" ht="15.75" x14ac:dyDescent="0.2">
      <c r="A51" s="103">
        <v>3045148.6737000002</v>
      </c>
      <c r="B51" s="103">
        <v>400730.59539999999</v>
      </c>
      <c r="C51" s="74">
        <v>671.68</v>
      </c>
      <c r="D51" s="2">
        <v>44975</v>
      </c>
      <c r="E51" s="3"/>
    </row>
    <row r="52" spans="1:5" ht="15.75" x14ac:dyDescent="0.2">
      <c r="A52" s="103">
        <v>3045148.6737000002</v>
      </c>
      <c r="B52" s="103">
        <v>400730.59539999999</v>
      </c>
      <c r="C52" s="74">
        <v>671.68</v>
      </c>
      <c r="D52" s="2">
        <v>44976</v>
      </c>
      <c r="E52" s="3"/>
    </row>
    <row r="53" spans="1:5" ht="15.75" x14ac:dyDescent="0.2">
      <c r="A53" s="103">
        <v>3045148.6737000002</v>
      </c>
      <c r="B53" s="103">
        <v>400730.59539999999</v>
      </c>
      <c r="C53" s="74">
        <v>671.68</v>
      </c>
      <c r="D53" s="2">
        <v>44977</v>
      </c>
      <c r="E53" s="3"/>
    </row>
    <row r="54" spans="1:5" ht="15.75" x14ac:dyDescent="0.2">
      <c r="A54" s="103">
        <v>3045148.6737000002</v>
      </c>
      <c r="B54" s="103">
        <v>400730.59539999999</v>
      </c>
      <c r="C54" s="74">
        <v>671.68</v>
      </c>
      <c r="D54" s="2">
        <v>44978</v>
      </c>
      <c r="E54" s="3"/>
    </row>
    <row r="55" spans="1:5" ht="15.75" x14ac:dyDescent="0.2">
      <c r="A55" s="103">
        <v>3045148.6737000002</v>
      </c>
      <c r="B55" s="103">
        <v>400730.59539999999</v>
      </c>
      <c r="C55" s="74">
        <v>671.68</v>
      </c>
      <c r="D55" s="2">
        <v>44979</v>
      </c>
      <c r="E55" s="3"/>
    </row>
    <row r="56" spans="1:5" ht="15.75" x14ac:dyDescent="0.2">
      <c r="A56" s="103">
        <v>3045148.6737000002</v>
      </c>
      <c r="B56" s="103">
        <v>400730.59539999999</v>
      </c>
      <c r="C56" s="74">
        <v>671.68</v>
      </c>
      <c r="D56" s="2">
        <v>44980</v>
      </c>
      <c r="E56" s="3"/>
    </row>
    <row r="57" spans="1:5" ht="15.75" x14ac:dyDescent="0.2">
      <c r="A57" s="103">
        <v>3045148.6737000002</v>
      </c>
      <c r="B57" s="103">
        <v>400730.59539999999</v>
      </c>
      <c r="C57" s="74">
        <v>671.68</v>
      </c>
      <c r="D57" s="2">
        <v>44981</v>
      </c>
      <c r="E57" s="3"/>
    </row>
    <row r="58" spans="1:5" ht="15.75" x14ac:dyDescent="0.2">
      <c r="A58" s="103">
        <v>3045148.6737000002</v>
      </c>
      <c r="B58" s="103">
        <v>400730.59539999999</v>
      </c>
      <c r="C58" s="74">
        <v>671.68</v>
      </c>
      <c r="D58" s="2">
        <v>44982</v>
      </c>
      <c r="E58" s="3"/>
    </row>
    <row r="59" spans="1:5" ht="15.75" x14ac:dyDescent="0.2">
      <c r="A59" s="103">
        <v>3045148.6737000002</v>
      </c>
      <c r="B59" s="103">
        <v>400730.59539999999</v>
      </c>
      <c r="C59" s="74">
        <v>671.68</v>
      </c>
      <c r="D59" s="2">
        <v>44983</v>
      </c>
      <c r="E59" s="3"/>
    </row>
    <row r="60" spans="1:5" ht="15.75" x14ac:dyDescent="0.2">
      <c r="A60" s="103">
        <v>3045148.6737000002</v>
      </c>
      <c r="B60" s="103">
        <v>400730.59539999999</v>
      </c>
      <c r="C60" s="74">
        <v>671.68</v>
      </c>
      <c r="D60" s="2">
        <v>44984</v>
      </c>
      <c r="E60" s="3">
        <v>560.29999999999995</v>
      </c>
    </row>
    <row r="61" spans="1:5" ht="15.75" x14ac:dyDescent="0.2">
      <c r="A61" s="103">
        <v>3045148.6737000002</v>
      </c>
      <c r="B61" s="103">
        <v>400730.59539999999</v>
      </c>
      <c r="C61" s="74">
        <v>671.68</v>
      </c>
      <c r="D61" s="2">
        <v>44985</v>
      </c>
      <c r="E61" s="3">
        <v>558.5</v>
      </c>
    </row>
    <row r="62" spans="1:5" ht="15.75" x14ac:dyDescent="0.2">
      <c r="A62" s="103">
        <v>3045148.6737000002</v>
      </c>
      <c r="B62" s="103">
        <v>400730.59539999999</v>
      </c>
      <c r="C62" s="74">
        <v>671.68</v>
      </c>
      <c r="D62" s="2">
        <v>44986</v>
      </c>
      <c r="E62" s="3">
        <v>558</v>
      </c>
    </row>
    <row r="63" spans="1:5" ht="15.75" x14ac:dyDescent="0.2">
      <c r="A63" s="103">
        <v>3045148.6737000002</v>
      </c>
      <c r="B63" s="103">
        <v>400730.59539999999</v>
      </c>
      <c r="C63" s="74">
        <v>671.68</v>
      </c>
      <c r="D63" s="2">
        <v>44987</v>
      </c>
      <c r="E63" s="3">
        <v>557.1</v>
      </c>
    </row>
    <row r="64" spans="1:5" ht="15.75" x14ac:dyDescent="0.2">
      <c r="A64" s="103">
        <v>3045148.6737000002</v>
      </c>
      <c r="B64" s="103">
        <v>400730.59539999999</v>
      </c>
      <c r="C64" s="74">
        <v>671.68</v>
      </c>
      <c r="D64" s="2">
        <v>44988</v>
      </c>
      <c r="E64" s="3">
        <v>556.98</v>
      </c>
    </row>
    <row r="65" spans="1:5" ht="15.75" x14ac:dyDescent="0.2">
      <c r="A65" s="103">
        <v>3045148.6737000002</v>
      </c>
      <c r="B65" s="103">
        <v>400730.59539999999</v>
      </c>
      <c r="C65" s="74">
        <v>671.68</v>
      </c>
      <c r="D65" s="2">
        <v>44989</v>
      </c>
      <c r="E65" s="3">
        <v>557.6</v>
      </c>
    </row>
    <row r="66" spans="1:5" ht="15.75" x14ac:dyDescent="0.2">
      <c r="A66" s="103">
        <v>3045148.6737000002</v>
      </c>
      <c r="B66" s="103">
        <v>400730.59539999999</v>
      </c>
      <c r="C66" s="74">
        <v>671.68</v>
      </c>
      <c r="D66" s="2">
        <v>44990</v>
      </c>
      <c r="E66" s="3">
        <v>556.6</v>
      </c>
    </row>
    <row r="67" spans="1:5" ht="15.75" x14ac:dyDescent="0.2">
      <c r="A67" s="103">
        <v>3045148.6737000002</v>
      </c>
      <c r="B67" s="103">
        <v>400730.59539999999</v>
      </c>
      <c r="C67" s="74">
        <v>671.68</v>
      </c>
      <c r="D67" s="2">
        <v>44991</v>
      </c>
      <c r="E67" s="3">
        <v>521.53</v>
      </c>
    </row>
    <row r="68" spans="1:5" ht="15.75" x14ac:dyDescent="0.2">
      <c r="A68" s="103">
        <v>3045148.6737000002</v>
      </c>
      <c r="B68" s="103">
        <v>400730.59539999999</v>
      </c>
      <c r="C68" s="74">
        <v>671.68</v>
      </c>
      <c r="D68" s="2">
        <v>44992</v>
      </c>
      <c r="E68" s="3">
        <v>521</v>
      </c>
    </row>
    <row r="69" spans="1:5" ht="15.75" x14ac:dyDescent="0.2">
      <c r="A69" s="103">
        <v>3045148.6737000002</v>
      </c>
      <c r="B69" s="103">
        <v>400730.59539999999</v>
      </c>
      <c r="C69" s="74">
        <v>671.68</v>
      </c>
      <c r="D69" s="2">
        <v>44993</v>
      </c>
      <c r="E69" s="3">
        <v>520.1</v>
      </c>
    </row>
    <row r="70" spans="1:5" ht="15.75" x14ac:dyDescent="0.2">
      <c r="A70" s="103">
        <v>3045148.6737000002</v>
      </c>
      <c r="B70" s="103">
        <v>400730.59539999999</v>
      </c>
      <c r="C70" s="74">
        <v>671.68</v>
      </c>
      <c r="D70" s="2">
        <v>44994</v>
      </c>
      <c r="E70" s="3">
        <v>519.5</v>
      </c>
    </row>
    <row r="71" spans="1:5" ht="15.75" x14ac:dyDescent="0.2">
      <c r="A71" s="103">
        <v>3045148.6737000002</v>
      </c>
      <c r="B71" s="103">
        <v>400730.59539999999</v>
      </c>
      <c r="C71" s="74">
        <v>671.68</v>
      </c>
      <c r="D71" s="2">
        <v>44995</v>
      </c>
      <c r="E71" s="3">
        <v>518.79999999999995</v>
      </c>
    </row>
    <row r="72" spans="1:5" ht="15.75" x14ac:dyDescent="0.2">
      <c r="A72" s="103">
        <v>3045148.6737000002</v>
      </c>
      <c r="B72" s="103">
        <v>400730.59539999999</v>
      </c>
      <c r="C72" s="74">
        <v>671.68</v>
      </c>
      <c r="D72" s="2">
        <v>44996</v>
      </c>
      <c r="E72" s="3">
        <v>518</v>
      </c>
    </row>
    <row r="73" spans="1:5" ht="15.75" x14ac:dyDescent="0.2">
      <c r="A73" s="103">
        <v>3045148.6737000002</v>
      </c>
      <c r="B73" s="103">
        <v>400730.59539999999</v>
      </c>
      <c r="C73" s="74">
        <v>671.68</v>
      </c>
      <c r="D73" s="2">
        <v>44997</v>
      </c>
      <c r="E73" s="3">
        <v>518</v>
      </c>
    </row>
    <row r="74" spans="1:5" ht="15.75" x14ac:dyDescent="0.2">
      <c r="A74" s="103">
        <v>3045148.6737000002</v>
      </c>
      <c r="B74" s="103">
        <v>400730.59539999999</v>
      </c>
      <c r="C74" s="74">
        <v>671.68</v>
      </c>
      <c r="D74" s="2">
        <v>44998</v>
      </c>
      <c r="E74" s="3">
        <v>517.6</v>
      </c>
    </row>
    <row r="75" spans="1:5" ht="15.75" x14ac:dyDescent="0.2">
      <c r="A75" s="103">
        <v>3045148.6737000002</v>
      </c>
      <c r="B75" s="103">
        <v>400730.59539999999</v>
      </c>
      <c r="C75" s="74">
        <v>671.68</v>
      </c>
      <c r="D75" s="2">
        <v>44999</v>
      </c>
      <c r="E75" s="3">
        <v>518.02</v>
      </c>
    </row>
    <row r="76" spans="1:5" ht="15.75" x14ac:dyDescent="0.2">
      <c r="A76" s="103">
        <v>3045148.6737000002</v>
      </c>
      <c r="B76" s="103">
        <v>400730.59539999999</v>
      </c>
      <c r="C76" s="74">
        <v>671.68</v>
      </c>
      <c r="D76" s="2">
        <v>45000</v>
      </c>
      <c r="E76" s="3"/>
    </row>
    <row r="77" spans="1:5" ht="15.75" x14ac:dyDescent="0.2">
      <c r="A77" s="103">
        <v>3045148.6737000002</v>
      </c>
      <c r="B77" s="103">
        <v>400730.59539999999</v>
      </c>
      <c r="C77" s="74">
        <v>671.68</v>
      </c>
      <c r="D77" s="2">
        <v>45001</v>
      </c>
      <c r="E77" s="3"/>
    </row>
    <row r="78" spans="1:5" ht="15.75" x14ac:dyDescent="0.2">
      <c r="A78" s="103">
        <v>3045148.6737000002</v>
      </c>
      <c r="B78" s="103">
        <v>400730.59539999999</v>
      </c>
      <c r="C78" s="74">
        <v>671.68</v>
      </c>
      <c r="D78" s="2">
        <v>45002</v>
      </c>
      <c r="E78" s="104"/>
    </row>
    <row r="79" spans="1:5" ht="15.75" x14ac:dyDescent="0.2">
      <c r="A79" s="103">
        <v>3045148.6737000002</v>
      </c>
      <c r="B79" s="103">
        <v>400730.59539999999</v>
      </c>
      <c r="C79" s="74">
        <v>671.68</v>
      </c>
      <c r="D79" s="2">
        <v>45003</v>
      </c>
      <c r="E79" s="3"/>
    </row>
    <row r="80" spans="1:5" ht="15.75" x14ac:dyDescent="0.2">
      <c r="A80" s="103">
        <v>3045148.6737000002</v>
      </c>
      <c r="B80" s="103">
        <v>400730.59539999999</v>
      </c>
      <c r="C80" s="74">
        <v>671.68</v>
      </c>
      <c r="D80" s="2">
        <v>45004</v>
      </c>
      <c r="E80" s="3"/>
    </row>
    <row r="81" spans="1:5" ht="15.75" x14ac:dyDescent="0.2">
      <c r="A81" s="103">
        <v>3045148.6737000002</v>
      </c>
      <c r="B81" s="103">
        <v>400730.59539999999</v>
      </c>
      <c r="C81" s="74">
        <v>671.68</v>
      </c>
      <c r="D81" s="2">
        <v>45005</v>
      </c>
      <c r="E81" s="3"/>
    </row>
    <row r="82" spans="1:5" ht="15.75" x14ac:dyDescent="0.2">
      <c r="A82" s="103">
        <v>3045148.6737000002</v>
      </c>
      <c r="B82" s="103">
        <v>400730.59539999999</v>
      </c>
      <c r="C82" s="74">
        <v>671.68</v>
      </c>
      <c r="D82" s="2">
        <v>45006</v>
      </c>
      <c r="E82" s="3"/>
    </row>
    <row r="83" spans="1:5" ht="15.75" x14ac:dyDescent="0.2">
      <c r="A83" s="103">
        <v>3045148.6737000002</v>
      </c>
      <c r="B83" s="103">
        <v>400730.59539999999</v>
      </c>
      <c r="C83" s="74">
        <v>671.68</v>
      </c>
      <c r="D83" s="2">
        <v>45007</v>
      </c>
      <c r="E83" s="3">
        <f>670-152.66</f>
        <v>517.34</v>
      </c>
    </row>
    <row r="84" spans="1:5" ht="15.75" x14ac:dyDescent="0.2">
      <c r="A84" s="103">
        <v>3045148.6737000002</v>
      </c>
      <c r="B84" s="103">
        <v>400730.59539999999</v>
      </c>
      <c r="C84" s="74">
        <v>671.68</v>
      </c>
      <c r="D84" s="2">
        <v>45008</v>
      </c>
      <c r="E84" s="3"/>
    </row>
    <row r="85" spans="1:5" ht="15.75" x14ac:dyDescent="0.2">
      <c r="A85" s="103">
        <v>3045148.6737000002</v>
      </c>
      <c r="B85" s="103">
        <v>400730.59539999999</v>
      </c>
      <c r="C85" s="74">
        <v>671.68</v>
      </c>
      <c r="D85" s="2">
        <v>45009</v>
      </c>
      <c r="E85" s="3"/>
    </row>
    <row r="86" spans="1:5" ht="15.75" x14ac:dyDescent="0.2">
      <c r="A86" s="103">
        <v>3045148.6737000002</v>
      </c>
      <c r="B86" s="103">
        <v>400730.59539999999</v>
      </c>
      <c r="C86" s="74">
        <v>671.68</v>
      </c>
      <c r="D86" s="2">
        <v>45010</v>
      </c>
      <c r="E86" s="3"/>
    </row>
    <row r="87" spans="1:5" ht="15.75" x14ac:dyDescent="0.2">
      <c r="A87" s="103">
        <v>3045148.6737000002</v>
      </c>
      <c r="B87" s="103">
        <v>400730.59539999999</v>
      </c>
      <c r="C87" s="74">
        <v>671.68</v>
      </c>
      <c r="D87" s="2">
        <v>45011</v>
      </c>
      <c r="E87" s="3"/>
    </row>
    <row r="88" spans="1:5" ht="15.75" x14ac:dyDescent="0.2">
      <c r="A88" s="103">
        <v>3045148.6737000002</v>
      </c>
      <c r="B88" s="103">
        <v>400730.59539999999</v>
      </c>
      <c r="C88" s="74">
        <v>671.68</v>
      </c>
      <c r="D88" s="2">
        <v>45012</v>
      </c>
      <c r="E88" s="3"/>
    </row>
    <row r="89" spans="1:5" ht="15.75" x14ac:dyDescent="0.2">
      <c r="A89" s="103">
        <v>3045148.6737000002</v>
      </c>
      <c r="B89" s="103">
        <v>400730.59539999999</v>
      </c>
      <c r="C89" s="74">
        <v>671.68</v>
      </c>
      <c r="D89" s="2">
        <v>45013</v>
      </c>
      <c r="E89" s="3"/>
    </row>
    <row r="90" spans="1:5" ht="15.75" x14ac:dyDescent="0.2">
      <c r="A90" s="103">
        <v>3045148.6737000002</v>
      </c>
      <c r="B90" s="103">
        <v>400730.59539999999</v>
      </c>
      <c r="C90" s="74">
        <v>671.68</v>
      </c>
      <c r="D90" s="2">
        <v>45014</v>
      </c>
      <c r="E90" s="3"/>
    </row>
    <row r="91" spans="1:5" ht="15.75" x14ac:dyDescent="0.2">
      <c r="A91" s="103">
        <v>3045148.6737000002</v>
      </c>
      <c r="B91" s="103">
        <v>400730.59539999999</v>
      </c>
      <c r="C91" s="74">
        <v>671.68</v>
      </c>
      <c r="D91" s="2">
        <v>45015</v>
      </c>
      <c r="E91" s="3">
        <f>670-153.05</f>
        <v>516.95000000000005</v>
      </c>
    </row>
    <row r="92" spans="1:5" ht="15.75" x14ac:dyDescent="0.2">
      <c r="A92" s="103">
        <v>3045148.6737000002</v>
      </c>
      <c r="B92" s="103">
        <v>400730.59539999999</v>
      </c>
      <c r="C92" s="74">
        <v>671.68</v>
      </c>
      <c r="D92" s="2">
        <v>45016</v>
      </c>
      <c r="E92" s="3"/>
    </row>
    <row r="93" spans="1:5" ht="15.75" x14ac:dyDescent="0.2">
      <c r="A93" s="103">
        <v>3045148.6737000002</v>
      </c>
      <c r="B93" s="103">
        <v>400730.59539999999</v>
      </c>
      <c r="C93" s="74">
        <v>671.68</v>
      </c>
      <c r="D93" s="2">
        <v>45017</v>
      </c>
      <c r="E93" s="3"/>
    </row>
    <row r="94" spans="1:5" ht="15.75" x14ac:dyDescent="0.2">
      <c r="A94" s="103">
        <v>3045148.6737000002</v>
      </c>
      <c r="B94" s="103">
        <v>400730.59539999999</v>
      </c>
      <c r="C94" s="74">
        <v>671.68</v>
      </c>
      <c r="D94" s="2">
        <v>45018</v>
      </c>
      <c r="E94" s="3"/>
    </row>
    <row r="95" spans="1:5" ht="15.75" x14ac:dyDescent="0.2">
      <c r="A95" s="103">
        <v>3045148.6737000002</v>
      </c>
      <c r="B95" s="103">
        <v>400730.59539999999</v>
      </c>
      <c r="C95" s="74">
        <v>671.68</v>
      </c>
      <c r="D95" s="2">
        <v>45019</v>
      </c>
      <c r="E95" s="3"/>
    </row>
    <row r="96" spans="1:5" ht="15.75" x14ac:dyDescent="0.2">
      <c r="A96" s="103">
        <v>3045148.6737000002</v>
      </c>
      <c r="B96" s="103">
        <v>400730.59539999999</v>
      </c>
      <c r="C96" s="74">
        <v>671.68</v>
      </c>
      <c r="D96" s="2">
        <v>45020</v>
      </c>
      <c r="E96" s="104"/>
    </row>
    <row r="97" spans="1:5" ht="15.75" x14ac:dyDescent="0.2">
      <c r="A97" s="103">
        <v>3045148.6737000002</v>
      </c>
      <c r="B97" s="103">
        <v>400730.59539999999</v>
      </c>
      <c r="C97" s="74">
        <v>671.68</v>
      </c>
      <c r="D97" s="2">
        <v>45021</v>
      </c>
      <c r="E97" s="3"/>
    </row>
    <row r="98" spans="1:5" ht="15.75" x14ac:dyDescent="0.2">
      <c r="A98" s="103">
        <v>3045148.6737000002</v>
      </c>
      <c r="B98" s="103">
        <v>400730.59539999999</v>
      </c>
      <c r="C98" s="74">
        <v>671.68</v>
      </c>
      <c r="D98" s="2">
        <v>45022</v>
      </c>
      <c r="E98" s="3">
        <f>670-155.1</f>
        <v>514.9</v>
      </c>
    </row>
    <row r="99" spans="1:5" ht="15.75" x14ac:dyDescent="0.2">
      <c r="A99" s="103">
        <v>3045148.6737000002</v>
      </c>
      <c r="B99" s="103">
        <v>400730.59539999999</v>
      </c>
      <c r="C99" s="74">
        <v>671.68</v>
      </c>
      <c r="D99" s="2">
        <v>45023</v>
      </c>
      <c r="E99" s="3"/>
    </row>
    <row r="100" spans="1:5" ht="15.75" x14ac:dyDescent="0.2">
      <c r="A100" s="103">
        <v>3045148.6737000002</v>
      </c>
      <c r="B100" s="103">
        <v>400730.59539999999</v>
      </c>
      <c r="C100" s="74">
        <v>671.68</v>
      </c>
      <c r="D100" s="2">
        <v>45024</v>
      </c>
      <c r="E100" s="3"/>
    </row>
    <row r="101" spans="1:5" ht="15.75" x14ac:dyDescent="0.2">
      <c r="A101" s="103">
        <v>3045148.6737000002</v>
      </c>
      <c r="B101" s="103">
        <v>400730.59539999999</v>
      </c>
      <c r="C101" s="74">
        <v>671.68</v>
      </c>
      <c r="D101" s="2">
        <v>45025</v>
      </c>
      <c r="E101" s="3"/>
    </row>
    <row r="102" spans="1:5" ht="15.75" x14ac:dyDescent="0.2">
      <c r="A102" s="103">
        <v>3045148.6737000002</v>
      </c>
      <c r="B102" s="103">
        <v>400730.59539999999</v>
      </c>
      <c r="C102" s="74">
        <v>671.68</v>
      </c>
      <c r="D102" s="2">
        <v>45026</v>
      </c>
      <c r="E102" s="3">
        <f>670-158.43</f>
        <v>511.57</v>
      </c>
    </row>
    <row r="103" spans="1:5" ht="15.75" x14ac:dyDescent="0.2">
      <c r="A103" s="103">
        <v>3045148.6737000002</v>
      </c>
      <c r="B103" s="103">
        <v>400730.59539999999</v>
      </c>
      <c r="C103" s="74">
        <v>671.68</v>
      </c>
      <c r="D103" s="2">
        <v>45027</v>
      </c>
      <c r="E103" s="3"/>
    </row>
    <row r="104" spans="1:5" ht="15.75" x14ac:dyDescent="0.2">
      <c r="A104" s="103">
        <v>3045148.6737000002</v>
      </c>
      <c r="B104" s="103">
        <v>400730.59539999999</v>
      </c>
      <c r="C104" s="74">
        <v>671.68</v>
      </c>
      <c r="D104" s="2">
        <v>45028</v>
      </c>
      <c r="E104" s="104"/>
    </row>
    <row r="105" spans="1:5" ht="15.75" x14ac:dyDescent="0.2">
      <c r="A105" s="103">
        <v>3045148.6737000002</v>
      </c>
      <c r="B105" s="103">
        <v>400730.59539999999</v>
      </c>
      <c r="C105" s="74">
        <v>671.68</v>
      </c>
      <c r="D105" s="2">
        <v>45029</v>
      </c>
      <c r="E105" s="3"/>
    </row>
    <row r="106" spans="1:5" ht="15.75" x14ac:dyDescent="0.2">
      <c r="A106" s="103">
        <v>3045148.6737000002</v>
      </c>
      <c r="B106" s="103">
        <v>400730.59539999999</v>
      </c>
      <c r="C106" s="74">
        <v>671.68</v>
      </c>
      <c r="D106" s="2">
        <v>45030</v>
      </c>
      <c r="E106" s="3"/>
    </row>
    <row r="107" spans="1:5" ht="15.75" x14ac:dyDescent="0.2">
      <c r="A107" s="103">
        <v>3045148.6737000002</v>
      </c>
      <c r="B107" s="103">
        <v>400730.59539999999</v>
      </c>
      <c r="C107" s="74">
        <v>671.68</v>
      </c>
      <c r="D107" s="2">
        <v>45031</v>
      </c>
      <c r="E107" s="3">
        <f>670-165.1</f>
        <v>504.9</v>
      </c>
    </row>
    <row r="108" spans="1:5" ht="15.75" x14ac:dyDescent="0.2">
      <c r="A108" s="103">
        <v>3045148.6737000002</v>
      </c>
      <c r="B108" s="103">
        <v>400730.59539999999</v>
      </c>
      <c r="C108" s="74">
        <v>671.68</v>
      </c>
      <c r="D108" s="2">
        <v>45032</v>
      </c>
      <c r="E108" s="3"/>
    </row>
    <row r="109" spans="1:5" ht="15.75" x14ac:dyDescent="0.2">
      <c r="A109" s="103">
        <v>3045148.6737000002</v>
      </c>
      <c r="B109" s="103">
        <v>400730.59539999999</v>
      </c>
      <c r="C109" s="74">
        <v>671.68</v>
      </c>
      <c r="D109" s="2">
        <v>45033</v>
      </c>
      <c r="E109" s="3"/>
    </row>
    <row r="110" spans="1:5" ht="15.75" x14ac:dyDescent="0.2">
      <c r="A110" s="103">
        <v>3045148.6737000002</v>
      </c>
      <c r="B110" s="103">
        <v>400730.59539999999</v>
      </c>
      <c r="C110" s="74">
        <v>671.68</v>
      </c>
      <c r="D110" s="2">
        <v>45034</v>
      </c>
      <c r="E110" s="3"/>
    </row>
    <row r="111" spans="1:5" ht="15.75" x14ac:dyDescent="0.2">
      <c r="A111" s="103">
        <v>3045148.6737000002</v>
      </c>
      <c r="B111" s="103">
        <v>400730.59539999999</v>
      </c>
      <c r="C111" s="74">
        <v>671.68</v>
      </c>
      <c r="D111" s="2">
        <v>45035</v>
      </c>
      <c r="E111" s="3">
        <v>497.23</v>
      </c>
    </row>
    <row r="112" spans="1:5" ht="15.75" x14ac:dyDescent="0.2">
      <c r="A112" s="103">
        <v>3045148.6737000002</v>
      </c>
      <c r="B112" s="103">
        <v>400730.59539999999</v>
      </c>
      <c r="C112" s="74">
        <v>671.68</v>
      </c>
      <c r="D112" s="2">
        <v>45036</v>
      </c>
      <c r="E112" s="3">
        <v>494.99</v>
      </c>
    </row>
    <row r="113" spans="1:5" ht="15.75" x14ac:dyDescent="0.2">
      <c r="A113" s="103">
        <v>3045148.6737000002</v>
      </c>
      <c r="B113" s="103">
        <v>400730.59539999999</v>
      </c>
      <c r="C113" s="74">
        <v>671.68</v>
      </c>
      <c r="D113" s="2">
        <v>45037</v>
      </c>
      <c r="E113" s="3">
        <v>494.88</v>
      </c>
    </row>
    <row r="114" spans="1:5" ht="15.75" x14ac:dyDescent="0.2">
      <c r="A114" s="103">
        <v>3045148.6737000002</v>
      </c>
      <c r="B114" s="103">
        <v>400730.59539999999</v>
      </c>
      <c r="C114" s="74">
        <v>671.68</v>
      </c>
      <c r="D114" s="2">
        <v>45038</v>
      </c>
      <c r="E114" s="3">
        <v>494.74</v>
      </c>
    </row>
    <row r="115" spans="1:5" ht="15.75" x14ac:dyDescent="0.2">
      <c r="A115" s="103">
        <v>3045148.6737000002</v>
      </c>
      <c r="B115" s="103">
        <v>400730.59539999999</v>
      </c>
      <c r="C115" s="74">
        <v>671.68</v>
      </c>
      <c r="D115" s="2">
        <v>45039</v>
      </c>
      <c r="E115" s="3">
        <v>495.73</v>
      </c>
    </row>
    <row r="116" spans="1:5" ht="15.75" x14ac:dyDescent="0.2">
      <c r="A116" s="103">
        <v>3045148.6737000002</v>
      </c>
      <c r="B116" s="103">
        <v>400730.59539999999</v>
      </c>
      <c r="C116" s="74">
        <v>671.68</v>
      </c>
      <c r="D116" s="2">
        <v>45040</v>
      </c>
      <c r="E116" s="3">
        <v>495.34</v>
      </c>
    </row>
    <row r="117" spans="1:5" ht="15.75" x14ac:dyDescent="0.2">
      <c r="A117" s="103">
        <v>3045148.6737000002</v>
      </c>
      <c r="B117" s="103">
        <v>400730.59539999999</v>
      </c>
      <c r="C117" s="74">
        <v>671.68</v>
      </c>
      <c r="D117" s="2">
        <v>45041</v>
      </c>
      <c r="E117" s="3">
        <v>494.27</v>
      </c>
    </row>
    <row r="118" spans="1:5" ht="15.75" x14ac:dyDescent="0.2">
      <c r="A118" s="103">
        <v>3045148.6737000002</v>
      </c>
      <c r="B118" s="103">
        <v>400730.59539999999</v>
      </c>
      <c r="C118" s="74">
        <v>671.68</v>
      </c>
      <c r="D118" s="2">
        <v>45042</v>
      </c>
      <c r="E118" s="3">
        <v>493.53</v>
      </c>
    </row>
    <row r="119" spans="1:5" ht="15.75" x14ac:dyDescent="0.2">
      <c r="A119" s="103">
        <v>3045148.6737000002</v>
      </c>
      <c r="B119" s="103">
        <v>400730.59539999999</v>
      </c>
      <c r="C119" s="74">
        <v>671.68</v>
      </c>
      <c r="D119" s="2">
        <v>45043</v>
      </c>
      <c r="E119" s="3">
        <v>492.86</v>
      </c>
    </row>
    <row r="120" spans="1:5" ht="15.75" x14ac:dyDescent="0.2">
      <c r="A120" s="103">
        <v>3045148.6737000002</v>
      </c>
      <c r="B120" s="103">
        <v>400730.59539999999</v>
      </c>
      <c r="C120" s="74">
        <v>671.68</v>
      </c>
      <c r="D120" s="2">
        <v>45044</v>
      </c>
      <c r="E120" s="3">
        <v>491.32</v>
      </c>
    </row>
    <row r="121" spans="1:5" ht="15.75" x14ac:dyDescent="0.2">
      <c r="A121" s="103">
        <v>3045148.6737000002</v>
      </c>
      <c r="B121" s="103">
        <v>400730.59539999999</v>
      </c>
      <c r="C121" s="74">
        <v>671.68</v>
      </c>
      <c r="D121" s="2">
        <v>45045</v>
      </c>
      <c r="E121" s="3">
        <v>489.41</v>
      </c>
    </row>
    <row r="122" spans="1:5" ht="15.75" x14ac:dyDescent="0.2">
      <c r="A122" s="103">
        <v>3045148.6737000002</v>
      </c>
      <c r="B122" s="103">
        <v>400730.59539999999</v>
      </c>
      <c r="C122" s="74">
        <v>671.68</v>
      </c>
      <c r="D122" s="2">
        <v>45046</v>
      </c>
      <c r="E122" s="3">
        <v>490.84</v>
      </c>
    </row>
    <row r="123" spans="1:5" ht="15.75" x14ac:dyDescent="0.2">
      <c r="A123" s="103">
        <v>3045148.6737000002</v>
      </c>
      <c r="B123" s="103">
        <v>400730.59539999999</v>
      </c>
      <c r="C123" s="74">
        <v>671.68</v>
      </c>
      <c r="D123" s="2">
        <v>45047</v>
      </c>
      <c r="E123" s="3">
        <v>491.28</v>
      </c>
    </row>
    <row r="124" spans="1:5" ht="15.75" x14ac:dyDescent="0.2">
      <c r="A124" s="103">
        <v>3045148.6737000002</v>
      </c>
      <c r="B124" s="103">
        <v>400730.59539999999</v>
      </c>
      <c r="C124" s="74">
        <v>671.68</v>
      </c>
      <c r="D124" s="2">
        <v>45048</v>
      </c>
      <c r="E124" s="3">
        <v>490.74</v>
      </c>
    </row>
    <row r="125" spans="1:5" ht="15.75" x14ac:dyDescent="0.2">
      <c r="A125" s="103">
        <v>3045148.6737000002</v>
      </c>
      <c r="B125" s="103">
        <v>400730.59539999999</v>
      </c>
      <c r="C125" s="74">
        <v>671.68</v>
      </c>
      <c r="D125" s="2">
        <v>45049</v>
      </c>
      <c r="E125" s="3">
        <v>490.93</v>
      </c>
    </row>
    <row r="126" spans="1:5" ht="15.75" x14ac:dyDescent="0.2">
      <c r="A126" s="103">
        <v>3045148.6737000002</v>
      </c>
      <c r="B126" s="103">
        <v>400730.59539999999</v>
      </c>
      <c r="C126" s="74">
        <v>671.68</v>
      </c>
      <c r="D126" s="2">
        <v>45050</v>
      </c>
      <c r="E126" s="3">
        <v>490.35</v>
      </c>
    </row>
    <row r="127" spans="1:5" ht="15.75" x14ac:dyDescent="0.2">
      <c r="A127" s="103">
        <v>3045148.6737000002</v>
      </c>
      <c r="B127" s="103">
        <v>400730.59539999999</v>
      </c>
      <c r="C127" s="74">
        <v>671.68</v>
      </c>
      <c r="D127" s="2">
        <v>45051</v>
      </c>
      <c r="E127" s="3">
        <v>490.47</v>
      </c>
    </row>
    <row r="128" spans="1:5" ht="15.75" x14ac:dyDescent="0.2">
      <c r="A128" s="103">
        <v>3045148.6737000002</v>
      </c>
      <c r="B128" s="103">
        <v>400730.59539999999</v>
      </c>
      <c r="C128" s="74">
        <v>671.68</v>
      </c>
      <c r="D128" s="2">
        <v>45052</v>
      </c>
      <c r="E128" s="3">
        <v>489.27</v>
      </c>
    </row>
    <row r="129" spans="1:5" ht="15.75" x14ac:dyDescent="0.2">
      <c r="A129" s="103">
        <v>3045148.6737000002</v>
      </c>
      <c r="B129" s="103">
        <v>400730.59539999999</v>
      </c>
      <c r="C129" s="74">
        <v>671.68</v>
      </c>
      <c r="D129" s="2">
        <v>45053</v>
      </c>
      <c r="E129" s="3">
        <v>488.84</v>
      </c>
    </row>
    <row r="130" spans="1:5" ht="15.75" x14ac:dyDescent="0.2">
      <c r="A130" s="103">
        <v>3045148.6737000002</v>
      </c>
      <c r="B130" s="103">
        <v>400730.59539999999</v>
      </c>
      <c r="C130" s="74">
        <v>671.68</v>
      </c>
      <c r="D130" s="2">
        <v>45054</v>
      </c>
      <c r="E130" s="3">
        <v>487.93</v>
      </c>
    </row>
    <row r="131" spans="1:5" ht="15.75" x14ac:dyDescent="0.2">
      <c r="A131" s="103">
        <v>3045148.6737000002</v>
      </c>
      <c r="B131" s="103">
        <v>400730.59539999999</v>
      </c>
      <c r="C131" s="74">
        <v>671.68</v>
      </c>
      <c r="D131" s="2">
        <v>45055</v>
      </c>
      <c r="E131" s="3">
        <v>487.04</v>
      </c>
    </row>
    <row r="132" spans="1:5" ht="15.75" x14ac:dyDescent="0.2">
      <c r="A132" s="103">
        <v>3045148.6737000002</v>
      </c>
      <c r="B132" s="103">
        <v>400730.59539999999</v>
      </c>
      <c r="C132" s="74">
        <v>671.68</v>
      </c>
      <c r="D132" s="2">
        <v>45056</v>
      </c>
      <c r="E132" s="3">
        <v>487.2</v>
      </c>
    </row>
    <row r="133" spans="1:5" ht="15.75" x14ac:dyDescent="0.2">
      <c r="A133" s="103">
        <v>3045148.6737000002</v>
      </c>
      <c r="B133" s="103">
        <v>400730.59539999999</v>
      </c>
      <c r="C133" s="74">
        <v>671.68</v>
      </c>
      <c r="D133" s="2">
        <v>45057</v>
      </c>
      <c r="E133" s="3">
        <v>486.75</v>
      </c>
    </row>
    <row r="134" spans="1:5" ht="15.75" x14ac:dyDescent="0.2">
      <c r="A134" s="103">
        <v>3045148.6737000002</v>
      </c>
      <c r="B134" s="103">
        <v>400730.59539999999</v>
      </c>
      <c r="C134" s="74">
        <v>671.68</v>
      </c>
      <c r="D134" s="2">
        <v>45058</v>
      </c>
      <c r="E134" s="3"/>
    </row>
    <row r="135" spans="1:5" ht="15.75" x14ac:dyDescent="0.2">
      <c r="A135" s="103">
        <v>3045148.6737000002</v>
      </c>
      <c r="B135" s="103">
        <v>400730.59539999999</v>
      </c>
      <c r="C135" s="74">
        <v>671.68</v>
      </c>
      <c r="D135" s="2">
        <v>45059</v>
      </c>
      <c r="E135" s="3">
        <v>489.67</v>
      </c>
    </row>
    <row r="136" spans="1:5" ht="15.75" x14ac:dyDescent="0.2">
      <c r="A136" s="103">
        <v>3045148.6737000002</v>
      </c>
      <c r="B136" s="103">
        <v>400730.59539999999</v>
      </c>
      <c r="C136" s="74">
        <v>671.68</v>
      </c>
      <c r="D136" s="2">
        <v>45060</v>
      </c>
      <c r="E136" s="3">
        <v>486.48</v>
      </c>
    </row>
    <row r="137" spans="1:5" ht="15.75" x14ac:dyDescent="0.2">
      <c r="A137" s="103">
        <v>3045148.6737000002</v>
      </c>
      <c r="B137" s="103">
        <v>400730.59539999999</v>
      </c>
      <c r="C137" s="74">
        <v>671.68</v>
      </c>
      <c r="D137" s="2">
        <v>45061</v>
      </c>
      <c r="E137" s="3">
        <v>487.46</v>
      </c>
    </row>
    <row r="138" spans="1:5" ht="15.75" x14ac:dyDescent="0.2">
      <c r="A138" s="103">
        <v>3045148.6737000002</v>
      </c>
      <c r="B138" s="103">
        <v>400730.59539999999</v>
      </c>
      <c r="C138" s="74">
        <v>671.68</v>
      </c>
      <c r="D138" s="2">
        <v>45062</v>
      </c>
      <c r="E138" s="3">
        <v>488.81</v>
      </c>
    </row>
    <row r="139" spans="1:5" ht="15.75" x14ac:dyDescent="0.2">
      <c r="A139" s="103">
        <v>3045148.6737000002</v>
      </c>
      <c r="B139" s="103">
        <v>400730.59539999999</v>
      </c>
      <c r="C139" s="74">
        <v>671.68</v>
      </c>
      <c r="D139" s="2">
        <v>45063</v>
      </c>
      <c r="E139" s="3">
        <v>487.6</v>
      </c>
    </row>
    <row r="140" spans="1:5" ht="15.75" x14ac:dyDescent="0.2">
      <c r="A140" s="103">
        <v>3045148.6737000002</v>
      </c>
      <c r="B140" s="103">
        <v>400730.59539999999</v>
      </c>
      <c r="C140" s="74">
        <v>671.68</v>
      </c>
      <c r="D140" s="2">
        <v>45064</v>
      </c>
      <c r="E140" s="3"/>
    </row>
    <row r="141" spans="1:5" ht="15.75" x14ac:dyDescent="0.2">
      <c r="A141" s="103">
        <v>3045148.6737000002</v>
      </c>
      <c r="B141" s="103">
        <v>400730.59539999999</v>
      </c>
      <c r="C141" s="74">
        <v>671.68</v>
      </c>
      <c r="D141" s="2">
        <v>45065</v>
      </c>
      <c r="E141" s="3">
        <v>487.32</v>
      </c>
    </row>
    <row r="142" spans="1:5" ht="15.75" x14ac:dyDescent="0.2">
      <c r="A142" s="103">
        <v>3045148.6737000002</v>
      </c>
      <c r="B142" s="103">
        <v>400730.59539999999</v>
      </c>
      <c r="C142" s="74">
        <v>671.68</v>
      </c>
      <c r="D142" s="2">
        <v>45066</v>
      </c>
      <c r="E142" s="3">
        <v>487.03</v>
      </c>
    </row>
    <row r="143" spans="1:5" ht="15.75" x14ac:dyDescent="0.2">
      <c r="A143" s="103">
        <v>3045148.6737000002</v>
      </c>
      <c r="B143" s="103">
        <v>400730.59539999999</v>
      </c>
      <c r="C143" s="74">
        <v>671.68</v>
      </c>
      <c r="D143" s="2">
        <v>45067</v>
      </c>
      <c r="E143" s="3">
        <v>490.48</v>
      </c>
    </row>
    <row r="144" spans="1:5" ht="15.75" x14ac:dyDescent="0.2">
      <c r="A144" s="103">
        <v>3045148.6737000002</v>
      </c>
      <c r="B144" s="103">
        <v>400730.59539999999</v>
      </c>
      <c r="C144" s="74">
        <v>671.68</v>
      </c>
      <c r="D144" s="2">
        <v>45068</v>
      </c>
      <c r="E144" s="3">
        <v>487.01</v>
      </c>
    </row>
    <row r="145" spans="1:5" ht="15.75" x14ac:dyDescent="0.2">
      <c r="A145" s="103">
        <v>3045148.6737000002</v>
      </c>
      <c r="B145" s="103">
        <v>400730.59539999999</v>
      </c>
      <c r="C145" s="74">
        <v>671.68</v>
      </c>
      <c r="D145" s="2">
        <v>45069</v>
      </c>
      <c r="E145" s="3">
        <v>486.12</v>
      </c>
    </row>
    <row r="146" spans="1:5" ht="15.75" x14ac:dyDescent="0.2">
      <c r="A146" s="103">
        <v>3045148.6737000002</v>
      </c>
      <c r="B146" s="103">
        <v>400730.59539999999</v>
      </c>
      <c r="C146" s="74">
        <v>671.68</v>
      </c>
      <c r="D146" s="2">
        <v>45070</v>
      </c>
      <c r="E146" s="3">
        <v>485.99</v>
      </c>
    </row>
    <row r="147" spans="1:5" ht="15.75" x14ac:dyDescent="0.2">
      <c r="A147" s="103">
        <v>3045148.6737000002</v>
      </c>
      <c r="B147" s="103">
        <v>400730.59539999999</v>
      </c>
      <c r="C147" s="74">
        <v>671.68</v>
      </c>
      <c r="D147" s="2">
        <v>45071</v>
      </c>
      <c r="E147" s="3">
        <v>490.47</v>
      </c>
    </row>
    <row r="148" spans="1:5" ht="15.75" x14ac:dyDescent="0.2">
      <c r="A148" s="103">
        <v>3045148.6737000002</v>
      </c>
      <c r="B148" s="103">
        <v>400730.59539999999</v>
      </c>
      <c r="C148" s="74">
        <v>671.68</v>
      </c>
      <c r="D148" s="2">
        <v>45072</v>
      </c>
      <c r="E148" s="3">
        <v>490.79</v>
      </c>
    </row>
    <row r="149" spans="1:5" ht="15.75" x14ac:dyDescent="0.2">
      <c r="A149" s="103">
        <v>3045148.6737000002</v>
      </c>
      <c r="B149" s="103">
        <v>400730.59539999999</v>
      </c>
      <c r="C149" s="74">
        <v>671.68</v>
      </c>
      <c r="D149" s="2">
        <v>45073</v>
      </c>
      <c r="E149" s="3">
        <v>490.41</v>
      </c>
    </row>
    <row r="150" spans="1:5" ht="15.75" x14ac:dyDescent="0.2">
      <c r="A150" s="103">
        <v>3045148.6737000002</v>
      </c>
      <c r="B150" s="103">
        <v>400730.59539999999</v>
      </c>
      <c r="C150" s="74">
        <v>671.68</v>
      </c>
      <c r="D150" s="2">
        <v>45074</v>
      </c>
      <c r="E150" s="3">
        <v>490.19</v>
      </c>
    </row>
    <row r="151" spans="1:5" ht="15.75" x14ac:dyDescent="0.2">
      <c r="A151" s="103">
        <v>3045148.6737000002</v>
      </c>
      <c r="B151" s="103">
        <v>400730.59539999999</v>
      </c>
      <c r="C151" s="74">
        <v>671.68</v>
      </c>
      <c r="D151" s="2">
        <v>45075</v>
      </c>
      <c r="E151" s="3">
        <v>490.23</v>
      </c>
    </row>
    <row r="152" spans="1:5" ht="15.75" x14ac:dyDescent="0.2">
      <c r="A152" s="103">
        <v>3045148.6737000002</v>
      </c>
      <c r="B152" s="103">
        <v>400730.59539999999</v>
      </c>
      <c r="C152" s="74">
        <v>671.68</v>
      </c>
      <c r="D152" s="2">
        <v>45076</v>
      </c>
      <c r="E152" s="3">
        <v>490.74</v>
      </c>
    </row>
    <row r="153" spans="1:5" ht="15.75" x14ac:dyDescent="0.2">
      <c r="A153" s="103">
        <v>3045148.6737000002</v>
      </c>
      <c r="B153" s="103">
        <v>400730.59539999999</v>
      </c>
      <c r="C153" s="74">
        <v>671.68</v>
      </c>
      <c r="D153" s="2">
        <v>45077</v>
      </c>
      <c r="E153" s="3">
        <v>490.83</v>
      </c>
    </row>
    <row r="154" spans="1:5" ht="15.75" x14ac:dyDescent="0.2">
      <c r="A154" s="103">
        <v>3045148.6737000002</v>
      </c>
      <c r="B154" s="103">
        <v>400730.59539999999</v>
      </c>
      <c r="C154" s="74">
        <v>671.68</v>
      </c>
      <c r="D154" s="2">
        <v>45078</v>
      </c>
      <c r="E154" s="3">
        <v>490.33</v>
      </c>
    </row>
    <row r="155" spans="1:5" ht="15.75" x14ac:dyDescent="0.2">
      <c r="A155" s="103">
        <v>3045148.6737000002</v>
      </c>
      <c r="B155" s="103">
        <v>400730.59539999999</v>
      </c>
      <c r="C155" s="74">
        <v>671.68</v>
      </c>
      <c r="D155" s="2">
        <v>45079</v>
      </c>
      <c r="E155" s="3">
        <v>489.62</v>
      </c>
    </row>
    <row r="156" spans="1:5" ht="15.75" x14ac:dyDescent="0.2">
      <c r="A156" s="103">
        <v>3045148.6737000002</v>
      </c>
      <c r="B156" s="103">
        <v>400730.59539999999</v>
      </c>
      <c r="C156" s="74">
        <v>671.68</v>
      </c>
      <c r="D156" s="2">
        <v>45080</v>
      </c>
      <c r="E156" s="3">
        <v>489.08</v>
      </c>
    </row>
    <row r="157" spans="1:5" ht="15.75" x14ac:dyDescent="0.2">
      <c r="A157" s="103">
        <v>3045148.6737000002</v>
      </c>
      <c r="B157" s="103">
        <v>400730.59539999999</v>
      </c>
      <c r="C157" s="74">
        <v>671.68</v>
      </c>
      <c r="D157" s="2">
        <v>45081</v>
      </c>
      <c r="E157" s="3">
        <v>476.74</v>
      </c>
    </row>
    <row r="158" spans="1:5" ht="15.75" x14ac:dyDescent="0.2">
      <c r="A158" s="103">
        <v>3045148.6737000002</v>
      </c>
      <c r="B158" s="103">
        <v>400730.59539999999</v>
      </c>
      <c r="C158" s="74">
        <v>671.68</v>
      </c>
      <c r="D158" s="2">
        <v>45082</v>
      </c>
      <c r="E158" s="3">
        <v>474.45</v>
      </c>
    </row>
    <row r="159" spans="1:5" ht="15.75" x14ac:dyDescent="0.2">
      <c r="A159" s="103">
        <v>3045148.6737000002</v>
      </c>
      <c r="B159" s="103">
        <v>400730.59539999999</v>
      </c>
      <c r="C159" s="74">
        <v>671.68</v>
      </c>
      <c r="D159" s="2">
        <v>45083</v>
      </c>
      <c r="E159" s="3">
        <v>474.68</v>
      </c>
    </row>
    <row r="160" spans="1:5" ht="15.75" x14ac:dyDescent="0.2">
      <c r="A160" s="103">
        <v>3045148.6737000002</v>
      </c>
      <c r="B160" s="103">
        <v>400730.59539999999</v>
      </c>
      <c r="C160" s="74">
        <v>671.68</v>
      </c>
      <c r="D160" s="2">
        <v>45084</v>
      </c>
      <c r="E160" s="3">
        <v>477.19</v>
      </c>
    </row>
    <row r="161" spans="1:5" ht="15.75" x14ac:dyDescent="0.2">
      <c r="A161" s="103">
        <v>3045148.6737000002</v>
      </c>
      <c r="B161" s="103">
        <v>400730.59539999999</v>
      </c>
      <c r="C161" s="74">
        <v>671.68</v>
      </c>
      <c r="D161" s="2">
        <v>45085</v>
      </c>
      <c r="E161" s="3">
        <v>479.67</v>
      </c>
    </row>
    <row r="162" spans="1:5" ht="15.75" x14ac:dyDescent="0.2">
      <c r="A162" s="103">
        <v>3045148.6737000002</v>
      </c>
      <c r="B162" s="103">
        <v>400730.59539999999</v>
      </c>
      <c r="C162" s="74">
        <v>671.68</v>
      </c>
      <c r="D162" s="2">
        <v>45086</v>
      </c>
      <c r="E162" s="3">
        <v>479.37</v>
      </c>
    </row>
    <row r="163" spans="1:5" ht="15.75" x14ac:dyDescent="0.2">
      <c r="A163" s="103">
        <v>3045148.6737000002</v>
      </c>
      <c r="B163" s="103">
        <v>400730.59539999999</v>
      </c>
      <c r="C163" s="74">
        <v>671.68</v>
      </c>
      <c r="D163" s="2">
        <v>45087</v>
      </c>
      <c r="E163" s="3">
        <v>478.35</v>
      </c>
    </row>
    <row r="164" spans="1:5" ht="15.75" x14ac:dyDescent="0.2">
      <c r="A164" s="103">
        <v>3045148.6737000002</v>
      </c>
      <c r="B164" s="103">
        <v>400730.59539999999</v>
      </c>
      <c r="C164" s="74">
        <v>671.68</v>
      </c>
      <c r="D164" s="2">
        <v>45088</v>
      </c>
      <c r="E164" s="3">
        <v>476.97</v>
      </c>
    </row>
    <row r="165" spans="1:5" ht="15.75" x14ac:dyDescent="0.2">
      <c r="A165" s="103">
        <v>3045148.6737000002</v>
      </c>
      <c r="B165" s="103">
        <v>400730.59539999999</v>
      </c>
      <c r="C165" s="74">
        <v>671.68</v>
      </c>
      <c r="D165" s="2">
        <v>45089</v>
      </c>
      <c r="E165" s="3">
        <v>476.85</v>
      </c>
    </row>
    <row r="166" spans="1:5" ht="15.75" x14ac:dyDescent="0.2">
      <c r="A166" s="103">
        <v>3045148.6737000002</v>
      </c>
      <c r="B166" s="103">
        <v>400730.59539999999</v>
      </c>
      <c r="C166" s="74">
        <v>671.68</v>
      </c>
      <c r="D166" s="2">
        <v>45090</v>
      </c>
      <c r="E166" s="3">
        <v>477.26</v>
      </c>
    </row>
    <row r="167" spans="1:5" ht="15.75" x14ac:dyDescent="0.2">
      <c r="A167" s="103">
        <v>3045148.6737000002</v>
      </c>
      <c r="B167" s="103">
        <v>400730.59539999999</v>
      </c>
      <c r="C167" s="74">
        <v>671.68</v>
      </c>
      <c r="D167" s="2">
        <v>45091</v>
      </c>
      <c r="E167" s="3">
        <v>477.14</v>
      </c>
    </row>
    <row r="168" spans="1:5" ht="15.75" x14ac:dyDescent="0.2">
      <c r="A168" s="103">
        <v>3045148.6737000002</v>
      </c>
      <c r="B168" s="103">
        <v>400730.59539999999</v>
      </c>
      <c r="C168" s="74">
        <v>671.68</v>
      </c>
      <c r="D168" s="2">
        <v>45092</v>
      </c>
      <c r="E168" s="3">
        <v>477.42</v>
      </c>
    </row>
    <row r="169" spans="1:5" ht="15.75" x14ac:dyDescent="0.2">
      <c r="A169" s="103">
        <v>3045148.6737000002</v>
      </c>
      <c r="B169" s="103">
        <v>400730.59539999999</v>
      </c>
      <c r="C169" s="74">
        <v>671.68</v>
      </c>
      <c r="D169" s="2">
        <v>45093</v>
      </c>
      <c r="E169" s="3">
        <v>475.04</v>
      </c>
    </row>
    <row r="170" spans="1:5" ht="15.75" x14ac:dyDescent="0.2">
      <c r="A170" s="103">
        <v>3045148.6737000002</v>
      </c>
      <c r="B170" s="103">
        <v>400730.59539999999</v>
      </c>
      <c r="C170" s="74">
        <v>671.68</v>
      </c>
      <c r="D170" s="2">
        <v>45094</v>
      </c>
      <c r="E170" s="3">
        <v>475.73</v>
      </c>
    </row>
    <row r="171" spans="1:5" ht="15.75" x14ac:dyDescent="0.2">
      <c r="A171" s="103">
        <v>3045148.6737000002</v>
      </c>
      <c r="B171" s="103">
        <v>400730.59539999999</v>
      </c>
      <c r="C171" s="74">
        <v>671.68</v>
      </c>
      <c r="D171" s="2">
        <v>45095</v>
      </c>
      <c r="E171" s="3">
        <v>476.41</v>
      </c>
    </row>
    <row r="172" spans="1:5" ht="15.75" x14ac:dyDescent="0.2">
      <c r="A172" s="103">
        <v>3045148.6737000002</v>
      </c>
      <c r="B172" s="103">
        <v>400730.59539999999</v>
      </c>
      <c r="C172" s="74">
        <v>671.68</v>
      </c>
      <c r="D172" s="2">
        <v>45096</v>
      </c>
      <c r="E172" s="3">
        <v>476.18</v>
      </c>
    </row>
    <row r="173" spans="1:5" ht="15.75" x14ac:dyDescent="0.2">
      <c r="A173" s="103">
        <v>3045148.6737000002</v>
      </c>
      <c r="B173" s="103">
        <v>400730.59539999999</v>
      </c>
      <c r="C173" s="74">
        <v>671.68</v>
      </c>
      <c r="D173" s="2">
        <v>45097</v>
      </c>
      <c r="E173" s="3">
        <v>475.35</v>
      </c>
    </row>
    <row r="174" spans="1:5" ht="15.75" x14ac:dyDescent="0.2">
      <c r="A174" s="103">
        <v>3045148.6737000002</v>
      </c>
      <c r="B174" s="103">
        <v>400730.59539999999</v>
      </c>
      <c r="C174" s="74">
        <v>671.68</v>
      </c>
      <c r="D174" s="2">
        <v>45098</v>
      </c>
      <c r="E174" s="3">
        <v>475.29</v>
      </c>
    </row>
    <row r="175" spans="1:5" ht="15.75" x14ac:dyDescent="0.2">
      <c r="A175" s="103">
        <v>3045148.6737000002</v>
      </c>
      <c r="B175" s="103">
        <v>400730.59539999999</v>
      </c>
      <c r="C175" s="74">
        <v>671.68</v>
      </c>
      <c r="D175" s="2">
        <v>45099</v>
      </c>
      <c r="E175" s="3">
        <v>476.43</v>
      </c>
    </row>
    <row r="176" spans="1:5" ht="15.75" x14ac:dyDescent="0.2">
      <c r="A176" s="103">
        <v>3045148.6737000002</v>
      </c>
      <c r="B176" s="103">
        <v>400730.59539999999</v>
      </c>
      <c r="C176" s="74">
        <v>671.68</v>
      </c>
      <c r="D176" s="2">
        <v>45100</v>
      </c>
      <c r="E176" s="3">
        <v>476.64</v>
      </c>
    </row>
    <row r="177" spans="1:5" ht="15.75" x14ac:dyDescent="0.2">
      <c r="A177" s="103">
        <v>3045148.6737000002</v>
      </c>
      <c r="B177" s="103">
        <v>400730.59539999999</v>
      </c>
      <c r="C177" s="74">
        <v>671.68</v>
      </c>
      <c r="D177" s="2">
        <v>45101</v>
      </c>
      <c r="E177" s="3">
        <v>476.47</v>
      </c>
    </row>
    <row r="178" spans="1:5" ht="15.75" x14ac:dyDescent="0.2">
      <c r="A178" s="103">
        <v>3045148.6737000002</v>
      </c>
      <c r="B178" s="103">
        <v>400730.59539999999</v>
      </c>
      <c r="C178" s="74">
        <v>671.68</v>
      </c>
      <c r="D178" s="2">
        <v>45102</v>
      </c>
      <c r="E178" s="3">
        <v>476.87</v>
      </c>
    </row>
    <row r="179" spans="1:5" ht="15.75" x14ac:dyDescent="0.2">
      <c r="A179" s="103">
        <v>3045148.6737000002</v>
      </c>
      <c r="B179" s="103">
        <v>400730.59539999999</v>
      </c>
      <c r="C179" s="74">
        <v>671.68</v>
      </c>
      <c r="D179" s="2">
        <v>45103</v>
      </c>
      <c r="E179" s="3">
        <v>476.83</v>
      </c>
    </row>
    <row r="180" spans="1:5" ht="15.75" x14ac:dyDescent="0.2">
      <c r="A180" s="103">
        <v>3045148.6737000002</v>
      </c>
      <c r="B180" s="103">
        <v>400730.59539999999</v>
      </c>
      <c r="C180" s="74">
        <v>671.68</v>
      </c>
      <c r="D180" s="2">
        <v>45104</v>
      </c>
      <c r="E180" s="3">
        <v>476.34</v>
      </c>
    </row>
    <row r="181" spans="1:5" ht="15.75" x14ac:dyDescent="0.2">
      <c r="A181" s="103">
        <v>3045148.6737000002</v>
      </c>
      <c r="B181" s="103">
        <v>400730.59539999999</v>
      </c>
      <c r="C181" s="74">
        <v>671.68</v>
      </c>
      <c r="D181" s="2">
        <v>45105</v>
      </c>
      <c r="E181" s="3">
        <v>474.45</v>
      </c>
    </row>
    <row r="182" spans="1:5" ht="15.75" x14ac:dyDescent="0.2">
      <c r="A182" s="103">
        <v>3045148.6737000002</v>
      </c>
      <c r="B182" s="103">
        <v>400730.59539999999</v>
      </c>
      <c r="C182" s="74">
        <v>671.68</v>
      </c>
      <c r="D182" s="2">
        <v>45106</v>
      </c>
      <c r="E182" s="3">
        <v>476.54</v>
      </c>
    </row>
    <row r="183" spans="1:5" ht="15.75" x14ac:dyDescent="0.2">
      <c r="A183" s="103">
        <v>3045148.6737000002</v>
      </c>
      <c r="B183" s="103">
        <v>400730.59539999999</v>
      </c>
      <c r="C183" s="74">
        <v>671.68</v>
      </c>
      <c r="D183" s="2">
        <v>45107</v>
      </c>
      <c r="E183" s="3">
        <v>475.34</v>
      </c>
    </row>
    <row r="184" spans="1:5" ht="15.75" x14ac:dyDescent="0.2">
      <c r="A184" s="103">
        <v>3045148.6737000002</v>
      </c>
      <c r="B184" s="103">
        <v>400730.59539999999</v>
      </c>
      <c r="C184" s="74">
        <v>671.68</v>
      </c>
      <c r="D184" s="2">
        <v>45108</v>
      </c>
      <c r="E184" s="3">
        <v>477.14</v>
      </c>
    </row>
    <row r="185" spans="1:5" ht="15.75" x14ac:dyDescent="0.2">
      <c r="A185" s="103">
        <v>3045148.6737000002</v>
      </c>
      <c r="B185" s="103">
        <v>400730.59539999999</v>
      </c>
      <c r="C185" s="74">
        <v>671.68</v>
      </c>
      <c r="D185" s="2">
        <v>45109</v>
      </c>
      <c r="E185" s="3">
        <v>478.42</v>
      </c>
    </row>
    <row r="186" spans="1:5" ht="15.75" x14ac:dyDescent="0.2">
      <c r="A186" s="103">
        <v>3045148.6737000002</v>
      </c>
      <c r="B186" s="103">
        <v>400730.59539999999</v>
      </c>
      <c r="C186" s="74">
        <v>671.68</v>
      </c>
      <c r="D186" s="2">
        <v>45110</v>
      </c>
      <c r="E186" s="3">
        <v>478.19</v>
      </c>
    </row>
    <row r="187" spans="1:5" ht="15.75" x14ac:dyDescent="0.2">
      <c r="A187" s="103">
        <v>3045148.6737000002</v>
      </c>
      <c r="B187" s="103">
        <v>400730.59539999999</v>
      </c>
      <c r="C187" s="74">
        <v>671.68</v>
      </c>
      <c r="D187" s="2">
        <v>45111</v>
      </c>
      <c r="E187" s="3">
        <v>479.82</v>
      </c>
    </row>
    <row r="188" spans="1:5" ht="15.75" x14ac:dyDescent="0.2">
      <c r="A188" s="103">
        <v>3045148.6737000002</v>
      </c>
      <c r="B188" s="103">
        <v>400730.59539999999</v>
      </c>
      <c r="C188" s="74">
        <v>671.68</v>
      </c>
      <c r="D188" s="2">
        <v>45112</v>
      </c>
      <c r="E188" s="3">
        <v>469.92</v>
      </c>
    </row>
    <row r="189" spans="1:5" ht="15.75" x14ac:dyDescent="0.2">
      <c r="A189" s="103">
        <v>3045148.6737000002</v>
      </c>
      <c r="B189" s="103">
        <v>400730.59539999999</v>
      </c>
      <c r="C189" s="74">
        <v>671.68</v>
      </c>
      <c r="D189" s="2">
        <v>45113</v>
      </c>
      <c r="E189" s="3">
        <v>468.24</v>
      </c>
    </row>
    <row r="190" spans="1:5" ht="15.75" x14ac:dyDescent="0.2">
      <c r="A190" s="103">
        <v>3045148.6737000002</v>
      </c>
      <c r="B190" s="103">
        <v>400730.59539999999</v>
      </c>
      <c r="C190" s="74">
        <v>671.68</v>
      </c>
      <c r="D190" s="2">
        <v>45114</v>
      </c>
      <c r="E190" s="3">
        <v>466.84</v>
      </c>
    </row>
    <row r="191" spans="1:5" ht="15.75" x14ac:dyDescent="0.2">
      <c r="A191" s="103">
        <v>3045148.6737000002</v>
      </c>
      <c r="B191" s="103">
        <v>400730.59539999999</v>
      </c>
      <c r="C191" s="74">
        <v>671.68</v>
      </c>
      <c r="D191" s="2">
        <v>45115</v>
      </c>
      <c r="E191" s="3">
        <v>464.94</v>
      </c>
    </row>
    <row r="192" spans="1:5" ht="15.75" x14ac:dyDescent="0.2">
      <c r="A192" s="103">
        <v>3045148.6737000002</v>
      </c>
      <c r="B192" s="103">
        <v>400730.59539999999</v>
      </c>
      <c r="C192" s="74">
        <v>671.68</v>
      </c>
      <c r="D192" s="2">
        <v>45116</v>
      </c>
      <c r="E192" s="3">
        <v>462.75</v>
      </c>
    </row>
    <row r="193" spans="1:5" ht="15.75" x14ac:dyDescent="0.2">
      <c r="A193" s="103">
        <v>3045148.6737000002</v>
      </c>
      <c r="B193" s="103">
        <v>400730.59539999999</v>
      </c>
      <c r="C193" s="74">
        <v>671.68</v>
      </c>
      <c r="D193" s="2">
        <v>45117</v>
      </c>
      <c r="E193" s="3">
        <v>463.57</v>
      </c>
    </row>
    <row r="194" spans="1:5" ht="15.75" x14ac:dyDescent="0.2">
      <c r="A194" s="103">
        <v>3045148.6737000002</v>
      </c>
      <c r="B194" s="103">
        <v>400730.59539999999</v>
      </c>
      <c r="C194" s="74">
        <v>671.68</v>
      </c>
      <c r="D194" s="2">
        <v>45118</v>
      </c>
      <c r="E194" s="3">
        <v>463.54</v>
      </c>
    </row>
    <row r="195" spans="1:5" ht="15.75" x14ac:dyDescent="0.2">
      <c r="A195" s="103">
        <v>3045148.6737000002</v>
      </c>
      <c r="B195" s="103">
        <v>400730.59539999999</v>
      </c>
      <c r="C195" s="74">
        <v>671.68</v>
      </c>
      <c r="D195" s="2">
        <v>45119</v>
      </c>
      <c r="E195" s="3">
        <v>463.68</v>
      </c>
    </row>
    <row r="196" spans="1:5" ht="15.75" x14ac:dyDescent="0.2">
      <c r="A196" s="103">
        <v>3045148.6737000002</v>
      </c>
      <c r="B196" s="103">
        <v>400730.59539999999</v>
      </c>
      <c r="C196" s="74">
        <v>671.68</v>
      </c>
      <c r="D196" s="2">
        <v>45120</v>
      </c>
      <c r="E196" s="3">
        <v>463.66</v>
      </c>
    </row>
    <row r="197" spans="1:5" ht="15.75" x14ac:dyDescent="0.2">
      <c r="A197" s="103">
        <v>3045148.6737000002</v>
      </c>
      <c r="B197" s="103">
        <v>400730.59539999999</v>
      </c>
      <c r="C197" s="74">
        <v>671.68</v>
      </c>
      <c r="D197" s="2">
        <v>45121</v>
      </c>
      <c r="E197" s="3">
        <v>462.89299999999997</v>
      </c>
    </row>
    <row r="198" spans="1:5" ht="15.75" x14ac:dyDescent="0.2">
      <c r="A198" s="103">
        <v>3045148.6737000002</v>
      </c>
      <c r="B198" s="103">
        <v>400730.59539999999</v>
      </c>
      <c r="C198" s="74">
        <v>671.68</v>
      </c>
      <c r="D198" s="2">
        <v>45122</v>
      </c>
      <c r="E198" s="3">
        <v>462.61799999999999</v>
      </c>
    </row>
    <row r="199" spans="1:5" ht="15.75" x14ac:dyDescent="0.2">
      <c r="A199" s="103">
        <v>3045148.6737000002</v>
      </c>
      <c r="B199" s="103">
        <v>400730.59539999999</v>
      </c>
      <c r="C199" s="74">
        <v>671.68</v>
      </c>
      <c r="D199" s="2">
        <v>45123</v>
      </c>
      <c r="E199" s="3">
        <v>462.423</v>
      </c>
    </row>
    <row r="200" spans="1:5" ht="15.75" x14ac:dyDescent="0.2">
      <c r="A200" s="103">
        <v>3045148.6737000002</v>
      </c>
      <c r="B200" s="103">
        <v>400730.59539999999</v>
      </c>
      <c r="C200" s="74">
        <v>671.68</v>
      </c>
      <c r="D200" s="2">
        <v>45124</v>
      </c>
      <c r="E200" s="3">
        <v>463.47800000000001</v>
      </c>
    </row>
    <row r="201" spans="1:5" ht="15.75" x14ac:dyDescent="0.2">
      <c r="A201" s="103">
        <v>3045148.6737000002</v>
      </c>
      <c r="B201" s="103">
        <v>400730.59539999999</v>
      </c>
      <c r="C201" s="74">
        <v>671.68</v>
      </c>
      <c r="D201" s="2">
        <v>45125</v>
      </c>
      <c r="E201" s="3">
        <v>462.45299999999997</v>
      </c>
    </row>
    <row r="202" spans="1:5" ht="15.75" x14ac:dyDescent="0.2">
      <c r="A202" s="103">
        <v>3045148.6737000002</v>
      </c>
      <c r="B202" s="103">
        <v>400730.59539999999</v>
      </c>
      <c r="C202" s="74">
        <v>671.68</v>
      </c>
      <c r="D202" s="2">
        <v>45126</v>
      </c>
      <c r="E202" s="3">
        <v>462.31099999999998</v>
      </c>
    </row>
    <row r="203" spans="1:5" ht="15.75" x14ac:dyDescent="0.2">
      <c r="A203" s="103">
        <v>3045148.6737000002</v>
      </c>
      <c r="B203" s="103">
        <v>400730.59539999999</v>
      </c>
      <c r="C203" s="74">
        <v>671.68</v>
      </c>
      <c r="D203" s="2">
        <v>45127</v>
      </c>
      <c r="E203" s="3">
        <v>462.34</v>
      </c>
    </row>
    <row r="204" spans="1:5" ht="15.75" x14ac:dyDescent="0.2">
      <c r="A204" s="103">
        <v>3045148.6737000002</v>
      </c>
      <c r="B204" s="103">
        <v>400730.59539999999</v>
      </c>
      <c r="C204" s="74">
        <v>671.68</v>
      </c>
      <c r="D204" s="2">
        <v>45128</v>
      </c>
      <c r="E204" s="97"/>
    </row>
    <row r="205" spans="1:5" ht="15.75" x14ac:dyDescent="0.2">
      <c r="A205" s="103">
        <v>3045148.6737000002</v>
      </c>
      <c r="B205" s="103">
        <v>400730.59539999999</v>
      </c>
      <c r="C205" s="74">
        <v>671.68</v>
      </c>
      <c r="D205" s="2">
        <v>45129</v>
      </c>
      <c r="E205" s="3"/>
    </row>
    <row r="206" spans="1:5" ht="15.75" x14ac:dyDescent="0.2">
      <c r="A206" s="103">
        <v>3045148.6737000002</v>
      </c>
      <c r="B206" s="103">
        <v>400730.59539999999</v>
      </c>
      <c r="C206" s="74">
        <v>671.68</v>
      </c>
      <c r="D206" s="2">
        <v>45130</v>
      </c>
      <c r="E206" s="3"/>
    </row>
    <row r="207" spans="1:5" ht="15.75" x14ac:dyDescent="0.2">
      <c r="A207" s="103">
        <v>3045148.6737000002</v>
      </c>
      <c r="B207" s="103">
        <v>400730.59539999999</v>
      </c>
      <c r="C207" s="74">
        <v>671.68</v>
      </c>
      <c r="D207" s="2">
        <v>45131</v>
      </c>
      <c r="E207" s="3"/>
    </row>
    <row r="208" spans="1:5" ht="15.75" x14ac:dyDescent="0.2">
      <c r="A208" s="103">
        <v>3045148.6737000002</v>
      </c>
      <c r="B208" s="103">
        <v>400730.59539999999</v>
      </c>
      <c r="C208" s="74">
        <v>671.68</v>
      </c>
      <c r="D208" s="2">
        <v>45132</v>
      </c>
      <c r="E208" s="3"/>
    </row>
    <row r="209" spans="1:5" ht="15.75" x14ac:dyDescent="0.2">
      <c r="A209" s="103">
        <v>3045148.6737000002</v>
      </c>
      <c r="B209" s="103">
        <v>400730.59539999999</v>
      </c>
      <c r="C209" s="74">
        <v>671.68</v>
      </c>
      <c r="D209" s="2">
        <v>45133</v>
      </c>
      <c r="E209" s="3"/>
    </row>
    <row r="210" spans="1:5" ht="15.75" x14ac:dyDescent="0.2">
      <c r="A210" s="103">
        <v>3045148.6737000002</v>
      </c>
      <c r="B210" s="103">
        <v>400730.59539999999</v>
      </c>
      <c r="C210" s="74">
        <v>671.68</v>
      </c>
      <c r="D210" s="2">
        <v>45134</v>
      </c>
      <c r="E210" s="3"/>
    </row>
    <row r="211" spans="1:5" ht="15.75" x14ac:dyDescent="0.2">
      <c r="A211" s="103">
        <v>3045148.6737000002</v>
      </c>
      <c r="B211" s="103">
        <v>400730.59539999999</v>
      </c>
      <c r="C211" s="74">
        <v>671.68</v>
      </c>
      <c r="D211" s="2">
        <v>45135</v>
      </c>
      <c r="E211" s="3"/>
    </row>
    <row r="212" spans="1:5" ht="15.75" x14ac:dyDescent="0.2">
      <c r="A212" s="103">
        <v>3045148.6737000002</v>
      </c>
      <c r="B212" s="103">
        <v>400730.59539999999</v>
      </c>
      <c r="C212" s="74">
        <v>671.68</v>
      </c>
      <c r="D212" s="2">
        <v>45136</v>
      </c>
      <c r="E212" s="3"/>
    </row>
    <row r="213" spans="1:5" ht="15.75" x14ac:dyDescent="0.2">
      <c r="A213" s="103">
        <v>3045148.6737000002</v>
      </c>
      <c r="B213" s="103">
        <v>400730.59539999999</v>
      </c>
      <c r="C213" s="74">
        <v>671.68</v>
      </c>
      <c r="D213" s="2">
        <v>45137</v>
      </c>
      <c r="E213" s="3"/>
    </row>
    <row r="214" spans="1:5" ht="15.75" x14ac:dyDescent="0.2">
      <c r="A214" s="103">
        <v>3045148.6737000002</v>
      </c>
      <c r="B214" s="103">
        <v>400730.59539999999</v>
      </c>
      <c r="C214" s="74">
        <v>671.68</v>
      </c>
      <c r="D214" s="2">
        <v>45138</v>
      </c>
      <c r="E214" s="3"/>
    </row>
    <row r="215" spans="1:5" ht="15.75" x14ac:dyDescent="0.2">
      <c r="A215" s="103">
        <v>3045148.6737000002</v>
      </c>
      <c r="B215" s="103">
        <v>400730.59539999999</v>
      </c>
      <c r="C215" s="74">
        <v>671.68</v>
      </c>
      <c r="D215" s="2">
        <v>45139</v>
      </c>
      <c r="E215" s="3"/>
    </row>
    <row r="216" spans="1:5" ht="15.75" x14ac:dyDescent="0.2">
      <c r="A216" s="103">
        <v>3045148.6737000002</v>
      </c>
      <c r="B216" s="103">
        <v>400730.59539999999</v>
      </c>
      <c r="C216" s="74">
        <v>671.68</v>
      </c>
      <c r="D216" s="2">
        <v>45140</v>
      </c>
      <c r="E216" s="3"/>
    </row>
    <row r="217" spans="1:5" ht="15.75" x14ac:dyDescent="0.2">
      <c r="A217" s="103">
        <v>3045148.6737000002</v>
      </c>
      <c r="B217" s="103">
        <v>400730.59539999999</v>
      </c>
      <c r="C217" s="74">
        <v>671.68</v>
      </c>
      <c r="D217" s="2">
        <v>45141</v>
      </c>
      <c r="E217" s="104"/>
    </row>
    <row r="218" spans="1:5" ht="15.75" x14ac:dyDescent="0.2">
      <c r="A218" s="103">
        <v>3045148.6737000002</v>
      </c>
      <c r="B218" s="103">
        <v>400730.59539999999</v>
      </c>
      <c r="C218" s="74">
        <v>671.68</v>
      </c>
      <c r="D218" s="2">
        <v>45142</v>
      </c>
      <c r="E218" s="3"/>
    </row>
    <row r="219" spans="1:5" ht="15.75" x14ac:dyDescent="0.2">
      <c r="A219" s="103">
        <v>3045148.6737000002</v>
      </c>
      <c r="B219" s="103">
        <v>400730.59539999999</v>
      </c>
      <c r="C219" s="74">
        <v>671.68</v>
      </c>
      <c r="D219" s="2">
        <v>45143</v>
      </c>
      <c r="E219" s="3"/>
    </row>
    <row r="220" spans="1:5" ht="15.75" x14ac:dyDescent="0.2">
      <c r="A220" s="103">
        <v>3045148.6737000002</v>
      </c>
      <c r="B220" s="103">
        <v>400730.59539999999</v>
      </c>
      <c r="C220" s="74">
        <v>671.68</v>
      </c>
      <c r="D220" s="2">
        <v>45144</v>
      </c>
      <c r="E220" s="3"/>
    </row>
    <row r="221" spans="1:5" ht="15.75" x14ac:dyDescent="0.2">
      <c r="A221" s="103">
        <v>3045148.6737000002</v>
      </c>
      <c r="B221" s="103">
        <v>400730.59539999999</v>
      </c>
      <c r="C221" s="74">
        <v>671.68</v>
      </c>
      <c r="D221" s="2">
        <v>45145</v>
      </c>
      <c r="E221" s="3"/>
    </row>
    <row r="222" spans="1:5" ht="15.75" x14ac:dyDescent="0.2">
      <c r="A222" s="103">
        <v>3045148.6737000002</v>
      </c>
      <c r="B222" s="103">
        <v>400730.59539999999</v>
      </c>
      <c r="C222" s="74">
        <v>671.68</v>
      </c>
      <c r="D222" s="2">
        <v>45146</v>
      </c>
      <c r="E222" s="3"/>
    </row>
    <row r="223" spans="1:5" ht="15.75" x14ac:dyDescent="0.2">
      <c r="A223" s="103">
        <v>3045148.6737000002</v>
      </c>
      <c r="B223" s="103">
        <v>400730.59539999999</v>
      </c>
      <c r="C223" s="74">
        <v>671.68</v>
      </c>
      <c r="D223" s="2">
        <v>45147</v>
      </c>
      <c r="E223" s="3"/>
    </row>
    <row r="224" spans="1:5" ht="15.75" x14ac:dyDescent="0.2">
      <c r="A224" s="103">
        <v>3045148.6737000002</v>
      </c>
      <c r="B224" s="103">
        <v>400730.59539999999</v>
      </c>
      <c r="C224" s="74">
        <v>671.68</v>
      </c>
      <c r="D224" s="2">
        <v>45148</v>
      </c>
      <c r="E224" s="3"/>
    </row>
    <row r="225" spans="1:5" ht="15.75" x14ac:dyDescent="0.2">
      <c r="A225" s="103">
        <v>3045148.6737000002</v>
      </c>
      <c r="B225" s="103">
        <v>400730.59539999999</v>
      </c>
      <c r="C225" s="74">
        <v>671.68</v>
      </c>
      <c r="D225" s="2">
        <v>45149</v>
      </c>
      <c r="E225" s="3"/>
    </row>
    <row r="226" spans="1:5" ht="15.75" x14ac:dyDescent="0.2">
      <c r="A226" s="103">
        <v>3045148.6737000002</v>
      </c>
      <c r="B226" s="103">
        <v>400730.59539999999</v>
      </c>
      <c r="C226" s="74">
        <v>671.68</v>
      </c>
      <c r="D226" s="2">
        <v>45150</v>
      </c>
      <c r="E226" s="3"/>
    </row>
    <row r="227" spans="1:5" ht="15.75" x14ac:dyDescent="0.2">
      <c r="A227" s="103">
        <v>3045148.6737000002</v>
      </c>
      <c r="B227" s="103">
        <v>400730.59539999999</v>
      </c>
      <c r="C227" s="74">
        <v>671.68</v>
      </c>
      <c r="D227" s="2">
        <v>45151</v>
      </c>
      <c r="E227" s="3"/>
    </row>
    <row r="228" spans="1:5" ht="15.75" x14ac:dyDescent="0.2">
      <c r="A228" s="103">
        <v>3045148.6737000002</v>
      </c>
      <c r="B228" s="103">
        <v>400730.59539999999</v>
      </c>
      <c r="C228" s="74">
        <v>671.68</v>
      </c>
      <c r="D228" s="2">
        <v>45152</v>
      </c>
      <c r="E228" s="3"/>
    </row>
    <row r="229" spans="1:5" ht="15.75" x14ac:dyDescent="0.2">
      <c r="A229" s="103">
        <v>3045148.6737000002</v>
      </c>
      <c r="B229" s="103">
        <v>400730.59539999999</v>
      </c>
      <c r="C229" s="74">
        <v>671.68</v>
      </c>
      <c r="D229" s="2">
        <v>45153</v>
      </c>
      <c r="E229" s="104"/>
    </row>
    <row r="230" spans="1:5" ht="15.75" x14ac:dyDescent="0.2">
      <c r="A230" s="103">
        <v>3045148.6737000002</v>
      </c>
      <c r="B230" s="103">
        <v>400730.59539999999</v>
      </c>
      <c r="C230" s="74">
        <v>671.68</v>
      </c>
      <c r="D230" s="2">
        <v>45154</v>
      </c>
      <c r="E230" s="3">
        <v>449.822</v>
      </c>
    </row>
    <row r="231" spans="1:5" ht="15.75" x14ac:dyDescent="0.2">
      <c r="A231" s="103">
        <v>3045148.6737000002</v>
      </c>
      <c r="B231" s="103">
        <v>400730.59539999999</v>
      </c>
      <c r="C231" s="74">
        <v>671.68</v>
      </c>
      <c r="D231" s="2">
        <v>45155</v>
      </c>
      <c r="E231" s="3">
        <v>449.56099999999998</v>
      </c>
    </row>
    <row r="232" spans="1:5" ht="15.75" x14ac:dyDescent="0.2">
      <c r="A232" s="103">
        <v>3045148.6737000002</v>
      </c>
      <c r="B232" s="103">
        <v>400730.59539999999</v>
      </c>
      <c r="C232" s="74">
        <v>671.68</v>
      </c>
      <c r="D232" s="2">
        <v>45156</v>
      </c>
      <c r="E232" s="3">
        <v>449.38299999999998</v>
      </c>
    </row>
    <row r="233" spans="1:5" ht="15.75" x14ac:dyDescent="0.2">
      <c r="A233" s="103">
        <v>3045148.6737000002</v>
      </c>
      <c r="B233" s="103">
        <v>400730.59539999999</v>
      </c>
      <c r="C233" s="74">
        <v>671.68</v>
      </c>
      <c r="D233" s="2">
        <v>45157</v>
      </c>
      <c r="E233" s="3">
        <v>449.20400000000001</v>
      </c>
    </row>
    <row r="234" spans="1:5" ht="15.75" x14ac:dyDescent="0.2">
      <c r="A234" s="103">
        <v>3045148.6737000002</v>
      </c>
      <c r="B234" s="103">
        <v>400730.59539999999</v>
      </c>
      <c r="C234" s="74">
        <v>671.68</v>
      </c>
      <c r="D234" s="2">
        <v>45158</v>
      </c>
      <c r="E234" s="3">
        <v>449.447</v>
      </c>
    </row>
    <row r="235" spans="1:5" ht="15.75" x14ac:dyDescent="0.2">
      <c r="A235" s="103">
        <v>3045148.6737000002</v>
      </c>
      <c r="B235" s="103">
        <v>400730.59539999999</v>
      </c>
      <c r="C235" s="74">
        <v>671.68</v>
      </c>
      <c r="D235" s="2">
        <v>45159</v>
      </c>
      <c r="E235" s="3">
        <v>448.50099999999998</v>
      </c>
    </row>
    <row r="236" spans="1:5" ht="15.75" x14ac:dyDescent="0.2">
      <c r="A236" s="103">
        <v>3045148.6737000002</v>
      </c>
      <c r="B236" s="103">
        <v>400730.59539999999</v>
      </c>
      <c r="C236" s="74">
        <v>671.68</v>
      </c>
      <c r="D236" s="2">
        <v>45160</v>
      </c>
      <c r="E236" s="3">
        <v>448.34399999999999</v>
      </c>
    </row>
    <row r="237" spans="1:5" ht="15.75" x14ac:dyDescent="0.2">
      <c r="A237" s="103">
        <v>3045148.6737000002</v>
      </c>
      <c r="B237" s="103">
        <v>400730.59539999999</v>
      </c>
      <c r="C237" s="74">
        <v>671.68</v>
      </c>
      <c r="D237" s="2">
        <v>45161</v>
      </c>
      <c r="E237" s="3">
        <v>448.87400000000002</v>
      </c>
    </row>
    <row r="238" spans="1:5" ht="15.75" x14ac:dyDescent="0.2">
      <c r="A238" s="103">
        <v>3045148.6737000002</v>
      </c>
      <c r="B238" s="103">
        <v>400730.59539999999</v>
      </c>
      <c r="C238" s="74">
        <v>671.68</v>
      </c>
      <c r="D238" s="2">
        <v>45162</v>
      </c>
      <c r="E238" s="3">
        <v>448.91399999999999</v>
      </c>
    </row>
    <row r="239" spans="1:5" ht="15.75" x14ac:dyDescent="0.2">
      <c r="A239" s="103">
        <v>3045148.6737000002</v>
      </c>
      <c r="B239" s="103">
        <v>400730.59539999999</v>
      </c>
      <c r="C239" s="74">
        <v>671.68</v>
      </c>
      <c r="D239" s="2">
        <v>45163</v>
      </c>
      <c r="E239" s="3">
        <v>447.786</v>
      </c>
    </row>
    <row r="240" spans="1:5" ht="15.75" x14ac:dyDescent="0.2">
      <c r="A240" s="103">
        <v>3045148.6737000002</v>
      </c>
      <c r="B240" s="103">
        <v>400730.59539999999</v>
      </c>
      <c r="C240" s="74">
        <v>671.68</v>
      </c>
      <c r="D240" s="2">
        <v>45164</v>
      </c>
      <c r="E240" s="3">
        <v>447.24</v>
      </c>
    </row>
    <row r="241" spans="1:5" ht="15.75" x14ac:dyDescent="0.2">
      <c r="A241" s="103">
        <v>3045148.6737000002</v>
      </c>
      <c r="B241" s="103">
        <v>400730.59539999999</v>
      </c>
      <c r="C241" s="74">
        <v>671.68</v>
      </c>
      <c r="D241" s="2">
        <v>45165</v>
      </c>
      <c r="E241" s="3">
        <v>447.99099999999999</v>
      </c>
    </row>
    <row r="242" spans="1:5" ht="15.75" x14ac:dyDescent="0.2">
      <c r="A242" s="103">
        <v>3045148.6737000002</v>
      </c>
      <c r="B242" s="103">
        <v>400730.59539999999</v>
      </c>
      <c r="C242" s="74">
        <v>671.68</v>
      </c>
      <c r="D242" s="2">
        <v>45166</v>
      </c>
      <c r="E242" s="3">
        <v>447.04899999999998</v>
      </c>
    </row>
    <row r="243" spans="1:5" ht="15.75" x14ac:dyDescent="0.2">
      <c r="A243" s="103">
        <v>3045148.6737000002</v>
      </c>
      <c r="B243" s="103">
        <v>400730.59539999999</v>
      </c>
      <c r="C243" s="74">
        <v>671.68</v>
      </c>
      <c r="D243" s="2">
        <v>45167</v>
      </c>
      <c r="E243" s="3">
        <v>446.61500000000001</v>
      </c>
    </row>
    <row r="244" spans="1:5" ht="15.75" x14ac:dyDescent="0.2">
      <c r="A244" s="103">
        <v>3045148.6737000002</v>
      </c>
      <c r="B244" s="103">
        <v>400730.59539999999</v>
      </c>
      <c r="C244" s="74">
        <v>671.68</v>
      </c>
      <c r="D244" s="2">
        <v>45168</v>
      </c>
      <c r="E244" s="3">
        <v>446.90100000000001</v>
      </c>
    </row>
    <row r="245" spans="1:5" ht="15.75" x14ac:dyDescent="0.2">
      <c r="A245" s="103">
        <v>3045148.6737000002</v>
      </c>
      <c r="B245" s="103">
        <v>400730.59539999999</v>
      </c>
      <c r="C245" s="74">
        <v>671.68</v>
      </c>
      <c r="D245" s="2">
        <v>45169</v>
      </c>
      <c r="E245" s="3"/>
    </row>
    <row r="246" spans="1:5" ht="15.75" x14ac:dyDescent="0.2">
      <c r="A246" s="103">
        <v>3045148.6737000002</v>
      </c>
      <c r="B246" s="103">
        <v>400730.59539999999</v>
      </c>
      <c r="C246" s="74">
        <v>671.68</v>
      </c>
      <c r="D246" s="2">
        <v>45170</v>
      </c>
      <c r="E246" s="3">
        <v>447.20100000000002</v>
      </c>
    </row>
    <row r="247" spans="1:5" ht="15.75" x14ac:dyDescent="0.2">
      <c r="A247" s="103">
        <v>3045148.6737000002</v>
      </c>
      <c r="B247" s="103">
        <v>400730.59539999999</v>
      </c>
      <c r="C247" s="74">
        <v>671.68</v>
      </c>
      <c r="D247" s="2">
        <v>45171</v>
      </c>
      <c r="E247" s="3">
        <v>446.78800000000001</v>
      </c>
    </row>
    <row r="248" spans="1:5" ht="15.75" x14ac:dyDescent="0.2">
      <c r="A248" s="103">
        <v>3045148.6737000002</v>
      </c>
      <c r="B248" s="103">
        <v>400730.59539999999</v>
      </c>
      <c r="C248" s="74">
        <v>671.68</v>
      </c>
      <c r="D248" s="2">
        <v>45172</v>
      </c>
      <c r="E248" s="3">
        <v>446.60700000000003</v>
      </c>
    </row>
    <row r="249" spans="1:5" ht="15.75" x14ac:dyDescent="0.2">
      <c r="A249" s="103">
        <v>3045148.6737000002</v>
      </c>
      <c r="B249" s="103">
        <v>400730.59539999999</v>
      </c>
      <c r="C249" s="74">
        <v>671.68</v>
      </c>
      <c r="D249" s="2">
        <v>45173</v>
      </c>
      <c r="E249" s="3">
        <v>446.44</v>
      </c>
    </row>
    <row r="250" spans="1:5" ht="15.75" x14ac:dyDescent="0.2">
      <c r="A250" s="103">
        <v>3045148.6737000002</v>
      </c>
      <c r="B250" s="103">
        <v>400730.59539999999</v>
      </c>
      <c r="C250" s="74">
        <v>671.68</v>
      </c>
      <c r="D250" s="2">
        <v>45174</v>
      </c>
      <c r="E250" s="3">
        <v>446.82499999999999</v>
      </c>
    </row>
    <row r="251" spans="1:5" ht="15.75" x14ac:dyDescent="0.2">
      <c r="A251" s="103">
        <v>3045148.6737000002</v>
      </c>
      <c r="B251" s="103">
        <v>400730.59539999999</v>
      </c>
      <c r="C251" s="74">
        <v>671.68</v>
      </c>
      <c r="D251" s="2">
        <v>45175</v>
      </c>
      <c r="E251" s="3">
        <v>448.18299999999999</v>
      </c>
    </row>
    <row r="252" spans="1:5" ht="15.75" x14ac:dyDescent="0.2">
      <c r="A252" s="103">
        <v>3045148.6737000002</v>
      </c>
      <c r="B252" s="103">
        <v>400730.59539999999</v>
      </c>
      <c r="C252" s="74">
        <v>671.68</v>
      </c>
      <c r="D252" s="2">
        <v>45176</v>
      </c>
      <c r="E252" s="3">
        <v>450.32900000000001</v>
      </c>
    </row>
    <row r="253" spans="1:5" ht="15.75" x14ac:dyDescent="0.2">
      <c r="A253" s="103">
        <v>3045148.6737000002</v>
      </c>
      <c r="B253" s="103">
        <v>400730.59539999999</v>
      </c>
      <c r="C253" s="74">
        <v>671.68</v>
      </c>
      <c r="D253" s="2">
        <v>45177</v>
      </c>
      <c r="E253" s="3">
        <v>449.12099999999998</v>
      </c>
    </row>
    <row r="254" spans="1:5" ht="15.75" x14ac:dyDescent="0.2">
      <c r="A254" s="103">
        <v>3045148.6737000002</v>
      </c>
      <c r="B254" s="103">
        <v>400730.59539999999</v>
      </c>
      <c r="C254" s="74">
        <v>671.68</v>
      </c>
      <c r="D254" s="2">
        <v>45178</v>
      </c>
      <c r="E254" s="3"/>
    </row>
    <row r="255" spans="1:5" ht="15.75" x14ac:dyDescent="0.2">
      <c r="A255" s="103">
        <v>3045148.6737000002</v>
      </c>
      <c r="B255" s="103">
        <v>400730.59539999999</v>
      </c>
      <c r="C255" s="74">
        <v>671.68</v>
      </c>
      <c r="D255" s="2">
        <v>45179</v>
      </c>
      <c r="E255" s="3"/>
    </row>
    <row r="256" spans="1:5" ht="15.75" x14ac:dyDescent="0.2">
      <c r="A256" s="103">
        <v>3045148.6737000002</v>
      </c>
      <c r="B256" s="103">
        <v>400730.59539999999</v>
      </c>
      <c r="C256" s="74">
        <v>671.68</v>
      </c>
      <c r="D256" s="2">
        <v>45180</v>
      </c>
      <c r="E256" s="3"/>
    </row>
    <row r="257" spans="1:5" ht="15.75" x14ac:dyDescent="0.2">
      <c r="A257" s="103">
        <v>3045148.6737000002</v>
      </c>
      <c r="B257" s="103">
        <v>400730.59539999999</v>
      </c>
      <c r="C257" s="74">
        <v>671.68</v>
      </c>
      <c r="D257" s="2">
        <v>45181</v>
      </c>
      <c r="E257" s="3"/>
    </row>
    <row r="258" spans="1:5" ht="15.75" x14ac:dyDescent="0.2">
      <c r="A258" s="103">
        <v>3045148.6737000002</v>
      </c>
      <c r="B258" s="103">
        <v>400730.59539999999</v>
      </c>
      <c r="C258" s="74">
        <v>671.68</v>
      </c>
      <c r="D258" s="2">
        <v>45182</v>
      </c>
      <c r="E258" s="3"/>
    </row>
    <row r="259" spans="1:5" ht="15.75" x14ac:dyDescent="0.2">
      <c r="A259" s="103">
        <v>3045148.6737000002</v>
      </c>
      <c r="B259" s="103">
        <v>400730.59539999999</v>
      </c>
      <c r="C259" s="74">
        <v>671.68</v>
      </c>
      <c r="D259" s="2">
        <v>45183</v>
      </c>
      <c r="E259" s="3">
        <f>670-222.24</f>
        <v>447.76</v>
      </c>
    </row>
    <row r="260" spans="1:5" ht="15.75" x14ac:dyDescent="0.2">
      <c r="A260" s="103">
        <v>3045148.6737000002</v>
      </c>
      <c r="B260" s="103">
        <v>400730.59539999999</v>
      </c>
      <c r="C260" s="74">
        <v>671.68</v>
      </c>
      <c r="D260" s="2">
        <v>45184</v>
      </c>
      <c r="E260" s="3"/>
    </row>
    <row r="261" spans="1:5" ht="15.75" x14ac:dyDescent="0.2">
      <c r="A261" s="103">
        <v>3045148.6737000002</v>
      </c>
      <c r="B261" s="103">
        <v>400730.59539999999</v>
      </c>
      <c r="C261" s="74">
        <v>671.68</v>
      </c>
      <c r="D261" s="2">
        <v>45185</v>
      </c>
      <c r="E261" s="3"/>
    </row>
    <row r="262" spans="1:5" ht="15.75" x14ac:dyDescent="0.2">
      <c r="A262" s="103">
        <v>3045148.6737000002</v>
      </c>
      <c r="B262" s="103">
        <v>400730.59539999999</v>
      </c>
      <c r="C262" s="74">
        <v>671.68</v>
      </c>
      <c r="D262" s="2">
        <v>45186</v>
      </c>
      <c r="E262" s="3"/>
    </row>
    <row r="263" spans="1:5" ht="15.75" x14ac:dyDescent="0.2">
      <c r="A263" s="103">
        <v>3045148.6737000002</v>
      </c>
      <c r="B263" s="103">
        <v>400730.59539999999</v>
      </c>
      <c r="C263" s="74">
        <v>671.68</v>
      </c>
      <c r="D263" s="2">
        <v>45187</v>
      </c>
      <c r="E263" s="3"/>
    </row>
    <row r="264" spans="1:5" ht="15.75" x14ac:dyDescent="0.2">
      <c r="A264" s="103">
        <v>3045148.6737000002</v>
      </c>
      <c r="B264" s="103">
        <v>400730.59539999999</v>
      </c>
      <c r="C264" s="74">
        <v>671.68</v>
      </c>
      <c r="D264" s="2">
        <v>45188</v>
      </c>
      <c r="E264" s="3"/>
    </row>
    <row r="265" spans="1:5" ht="15.75" x14ac:dyDescent="0.2">
      <c r="A265" s="103">
        <v>3045148.6737000002</v>
      </c>
      <c r="B265" s="103">
        <v>400730.59539999999</v>
      </c>
      <c r="C265" s="74">
        <v>671.68</v>
      </c>
      <c r="D265" s="2">
        <v>45189</v>
      </c>
      <c r="E265" s="3">
        <v>445.32299999999998</v>
      </c>
    </row>
    <row r="266" spans="1:5" ht="15.75" x14ac:dyDescent="0.2">
      <c r="A266" s="103">
        <v>3045148.6737000002</v>
      </c>
      <c r="B266" s="103">
        <v>400730.59539999999</v>
      </c>
      <c r="C266" s="74">
        <v>671.68</v>
      </c>
      <c r="D266" s="2">
        <v>45190</v>
      </c>
      <c r="E266" s="3">
        <v>445.37900000000002</v>
      </c>
    </row>
    <row r="267" spans="1:5" ht="15.75" x14ac:dyDescent="0.2">
      <c r="A267" s="103">
        <v>3045148.6737000002</v>
      </c>
      <c r="B267" s="103">
        <v>400730.59539999999</v>
      </c>
      <c r="C267" s="74">
        <v>671.68</v>
      </c>
      <c r="D267" s="2">
        <v>45191</v>
      </c>
      <c r="E267" s="3">
        <v>445.12799999999999</v>
      </c>
    </row>
    <row r="268" spans="1:5" ht="15.75" x14ac:dyDescent="0.2">
      <c r="A268" s="103">
        <v>3045148.6737000002</v>
      </c>
      <c r="B268" s="103">
        <v>400730.59539999999</v>
      </c>
      <c r="C268" s="74">
        <v>671.68</v>
      </c>
      <c r="D268" s="2">
        <v>45192</v>
      </c>
      <c r="E268" s="3">
        <v>445.36500000000001</v>
      </c>
    </row>
    <row r="269" spans="1:5" ht="15.75" x14ac:dyDescent="0.2">
      <c r="A269" s="103">
        <v>3045148.6737000002</v>
      </c>
      <c r="B269" s="103">
        <v>400730.59539999999</v>
      </c>
      <c r="C269" s="74">
        <v>671.68</v>
      </c>
      <c r="D269" s="2">
        <v>45193</v>
      </c>
      <c r="E269" s="3">
        <v>445.39400000000001</v>
      </c>
    </row>
    <row r="270" spans="1:5" ht="15.75" x14ac:dyDescent="0.2">
      <c r="A270" s="103">
        <v>3045148.6737000002</v>
      </c>
      <c r="B270" s="103">
        <v>400730.59539999999</v>
      </c>
      <c r="C270" s="74">
        <v>671.68</v>
      </c>
      <c r="D270" s="2">
        <v>45194</v>
      </c>
      <c r="E270" s="3">
        <v>445.28500000000003</v>
      </c>
    </row>
    <row r="271" spans="1:5" ht="15.75" x14ac:dyDescent="0.2">
      <c r="A271" s="103">
        <v>3045148.6737000002</v>
      </c>
      <c r="B271" s="103">
        <v>400730.59539999999</v>
      </c>
      <c r="C271" s="74">
        <v>671.68</v>
      </c>
      <c r="D271" s="2">
        <v>45195</v>
      </c>
      <c r="E271" s="3">
        <v>447.411</v>
      </c>
    </row>
    <row r="272" spans="1:5" ht="15.75" x14ac:dyDescent="0.2">
      <c r="A272" s="103">
        <v>3045148.6737000002</v>
      </c>
      <c r="B272" s="103">
        <v>400730.59539999999</v>
      </c>
      <c r="C272" s="74">
        <v>671.68</v>
      </c>
      <c r="D272" s="2">
        <v>45196</v>
      </c>
      <c r="E272" s="3">
        <v>442.959</v>
      </c>
    </row>
    <row r="273" spans="1:5" ht="15.75" x14ac:dyDescent="0.2">
      <c r="A273" s="103">
        <v>3045148.6737000002</v>
      </c>
      <c r="B273" s="103">
        <v>400730.59539999999</v>
      </c>
      <c r="C273" s="74">
        <v>671.68</v>
      </c>
      <c r="D273" s="2">
        <v>45197</v>
      </c>
      <c r="E273" s="3">
        <v>439.35700000000003</v>
      </c>
    </row>
    <row r="274" spans="1:5" ht="15.75" x14ac:dyDescent="0.2">
      <c r="A274" s="103">
        <v>3045148.6737000002</v>
      </c>
      <c r="B274" s="103">
        <v>400730.59539999999</v>
      </c>
      <c r="C274" s="74">
        <v>671.68</v>
      </c>
      <c r="D274" s="2">
        <v>45198</v>
      </c>
      <c r="E274" s="3">
        <v>434.39600000000002</v>
      </c>
    </row>
    <row r="275" spans="1:5" ht="15.75" x14ac:dyDescent="0.2">
      <c r="A275" s="103">
        <v>3045148.6737000002</v>
      </c>
      <c r="B275" s="103">
        <v>400730.59539999999</v>
      </c>
      <c r="C275" s="74">
        <v>671.68</v>
      </c>
      <c r="D275" s="2">
        <v>45199</v>
      </c>
      <c r="E275" s="3">
        <v>434.19</v>
      </c>
    </row>
    <row r="276" spans="1:5" ht="15.75" x14ac:dyDescent="0.2">
      <c r="A276" s="103">
        <v>3045148.6737000002</v>
      </c>
      <c r="B276" s="103">
        <v>400730.59539999999</v>
      </c>
      <c r="C276" s="74">
        <v>671.68</v>
      </c>
      <c r="D276" s="2">
        <v>45200</v>
      </c>
      <c r="E276" s="3">
        <v>436.56700000000001</v>
      </c>
    </row>
    <row r="277" spans="1:5" ht="15.75" x14ac:dyDescent="0.2">
      <c r="A277" s="103">
        <v>3045148.6737000002</v>
      </c>
      <c r="B277" s="103">
        <v>400730.59539999999</v>
      </c>
      <c r="C277" s="74">
        <v>671.68</v>
      </c>
      <c r="D277" s="2">
        <v>45201</v>
      </c>
      <c r="E277" s="3">
        <v>435.541</v>
      </c>
    </row>
    <row r="278" spans="1:5" ht="15.75" x14ac:dyDescent="0.2">
      <c r="A278" s="103">
        <v>3045148.6737000002</v>
      </c>
      <c r="B278" s="103">
        <v>400730.59539999999</v>
      </c>
      <c r="C278" s="74">
        <v>671.68</v>
      </c>
      <c r="D278" s="2">
        <v>45202</v>
      </c>
      <c r="E278" s="3">
        <v>435.28699999999998</v>
      </c>
    </row>
    <row r="279" spans="1:5" ht="15.75" x14ac:dyDescent="0.2">
      <c r="A279" s="103">
        <v>3045148.6737000002</v>
      </c>
      <c r="B279" s="103">
        <v>400730.59539999999</v>
      </c>
      <c r="C279" s="74">
        <v>671.68</v>
      </c>
      <c r="D279" s="2">
        <v>45203</v>
      </c>
      <c r="E279" s="3">
        <v>434.35700000000003</v>
      </c>
    </row>
    <row r="280" spans="1:5" ht="15.75" x14ac:dyDescent="0.2">
      <c r="A280" s="103">
        <v>3045148.6737000002</v>
      </c>
      <c r="B280" s="103">
        <v>400730.59539999999</v>
      </c>
      <c r="C280" s="74">
        <v>671.68</v>
      </c>
      <c r="D280" s="2">
        <v>45204</v>
      </c>
      <c r="E280" s="3">
        <v>434.25099999999998</v>
      </c>
    </row>
    <row r="281" spans="1:5" ht="15.75" x14ac:dyDescent="0.2">
      <c r="A281" s="103">
        <v>3045148.6737000002</v>
      </c>
      <c r="B281" s="103">
        <v>400730.59539999999</v>
      </c>
      <c r="C281" s="74">
        <v>671.68</v>
      </c>
      <c r="D281" s="2">
        <v>45205</v>
      </c>
      <c r="E281" s="3">
        <v>434.25099999999998</v>
      </c>
    </row>
    <row r="282" spans="1:5" ht="15.75" x14ac:dyDescent="0.2">
      <c r="A282" s="103">
        <v>3045148.6737000002</v>
      </c>
      <c r="B282" s="103">
        <v>400730.59539999999</v>
      </c>
      <c r="C282" s="74">
        <v>671.68</v>
      </c>
      <c r="D282" s="2">
        <v>45206</v>
      </c>
      <c r="E282" s="3">
        <v>434</v>
      </c>
    </row>
    <row r="283" spans="1:5" ht="15.75" x14ac:dyDescent="0.2">
      <c r="A283" s="103">
        <v>3045148.6737000002</v>
      </c>
      <c r="B283" s="103">
        <v>400730.59539999999</v>
      </c>
      <c r="C283" s="74">
        <v>671.68</v>
      </c>
      <c r="D283" s="2">
        <v>45207</v>
      </c>
      <c r="E283" s="3">
        <v>433.935</v>
      </c>
    </row>
    <row r="284" spans="1:5" ht="15.75" x14ac:dyDescent="0.2">
      <c r="A284" s="103">
        <v>3045148.6737000002</v>
      </c>
      <c r="B284" s="103">
        <v>400730.59539999999</v>
      </c>
      <c r="C284" s="74">
        <v>671.68</v>
      </c>
      <c r="D284" s="2">
        <v>45208</v>
      </c>
      <c r="E284" s="3">
        <v>433.46499999999997</v>
      </c>
    </row>
    <row r="285" spans="1:5" ht="15.75" x14ac:dyDescent="0.2">
      <c r="A285" s="103">
        <v>3045148.6737000002</v>
      </c>
      <c r="B285" s="103">
        <v>400730.59539999999</v>
      </c>
      <c r="C285" s="74">
        <v>671.68</v>
      </c>
      <c r="D285" s="2">
        <v>45209</v>
      </c>
      <c r="E285" s="3">
        <v>433.75599999999997</v>
      </c>
    </row>
    <row r="286" spans="1:5" ht="15.75" x14ac:dyDescent="0.2">
      <c r="A286" s="103">
        <v>3045148.6737000002</v>
      </c>
      <c r="B286" s="103">
        <v>400730.59539999999</v>
      </c>
      <c r="C286" s="74">
        <v>671.68</v>
      </c>
      <c r="D286" s="2">
        <v>45210</v>
      </c>
      <c r="E286" s="3">
        <v>434.01400000000001</v>
      </c>
    </row>
    <row r="287" spans="1:5" ht="15.75" x14ac:dyDescent="0.2">
      <c r="A287" s="103">
        <v>3045148.6737000002</v>
      </c>
      <c r="B287" s="103">
        <v>400730.59539999999</v>
      </c>
      <c r="C287" s="74">
        <v>671.68</v>
      </c>
      <c r="D287" s="2">
        <v>45211</v>
      </c>
      <c r="E287" s="3">
        <v>433.959</v>
      </c>
    </row>
    <row r="288" spans="1:5" ht="15.75" x14ac:dyDescent="0.2">
      <c r="A288" s="103">
        <v>3045148.6737000002</v>
      </c>
      <c r="B288" s="103">
        <v>400730.59539999999</v>
      </c>
      <c r="C288" s="74">
        <v>671.68</v>
      </c>
      <c r="D288" s="2">
        <v>45212</v>
      </c>
      <c r="E288" s="3">
        <v>434.35</v>
      </c>
    </row>
    <row r="289" spans="1:5" ht="15.75" x14ac:dyDescent="0.2">
      <c r="A289" s="103">
        <v>3045148.6737000002</v>
      </c>
      <c r="B289" s="103">
        <v>400730.59539999999</v>
      </c>
      <c r="C289" s="74">
        <v>671.68</v>
      </c>
      <c r="D289" s="2">
        <v>45213</v>
      </c>
      <c r="E289" s="3">
        <v>434.13600000000002</v>
      </c>
    </row>
    <row r="290" spans="1:5" ht="15.75" x14ac:dyDescent="0.2">
      <c r="A290" s="103">
        <v>3045148.6737000002</v>
      </c>
      <c r="B290" s="103">
        <v>400730.59539999999</v>
      </c>
      <c r="C290" s="74">
        <v>671.68</v>
      </c>
      <c r="D290" s="2">
        <v>45214</v>
      </c>
      <c r="E290" s="3">
        <v>434.26400000000001</v>
      </c>
    </row>
    <row r="291" spans="1:5" ht="15.75" x14ac:dyDescent="0.2">
      <c r="A291" s="103">
        <v>3045148.6737000002</v>
      </c>
      <c r="B291" s="103">
        <v>400730.59539999999</v>
      </c>
      <c r="C291" s="74">
        <v>671.68</v>
      </c>
      <c r="D291" s="2">
        <v>45215</v>
      </c>
      <c r="E291" s="3">
        <v>434.87700000000001</v>
      </c>
    </row>
    <row r="292" spans="1:5" ht="15.75" x14ac:dyDescent="0.2">
      <c r="A292" s="103">
        <v>3045148.6737000002</v>
      </c>
      <c r="B292" s="103">
        <v>400730.59539999999</v>
      </c>
      <c r="C292" s="74">
        <v>671.68</v>
      </c>
      <c r="D292" s="2">
        <v>45216</v>
      </c>
      <c r="E292" s="3">
        <v>434.32799999999997</v>
      </c>
    </row>
    <row r="293" spans="1:5" ht="15.75" x14ac:dyDescent="0.2">
      <c r="A293" s="103">
        <v>3045148.6737000002</v>
      </c>
      <c r="B293" s="103">
        <v>400730.59539999999</v>
      </c>
      <c r="C293" s="74">
        <v>671.68</v>
      </c>
      <c r="D293" s="2">
        <v>45217</v>
      </c>
      <c r="E293" s="3">
        <v>434.41800000000001</v>
      </c>
    </row>
    <row r="294" spans="1:5" ht="15.75" x14ac:dyDescent="0.2">
      <c r="A294" s="103">
        <v>3045148.6737000002</v>
      </c>
      <c r="B294" s="103">
        <v>400730.59539999999</v>
      </c>
      <c r="C294" s="74">
        <v>671.68</v>
      </c>
      <c r="D294" s="2">
        <v>45218</v>
      </c>
      <c r="E294" s="3"/>
    </row>
    <row r="295" spans="1:5" ht="15.75" x14ac:dyDescent="0.2">
      <c r="A295" s="103">
        <v>3045148.6737000002</v>
      </c>
      <c r="B295" s="103">
        <v>400730.59539999999</v>
      </c>
      <c r="C295" s="74">
        <v>671.68</v>
      </c>
      <c r="D295" s="2">
        <v>45219</v>
      </c>
      <c r="E295" s="3">
        <v>434.404</v>
      </c>
    </row>
    <row r="296" spans="1:5" ht="15.75" x14ac:dyDescent="0.2">
      <c r="A296" s="103">
        <v>3045148.6737000002</v>
      </c>
      <c r="B296" s="103">
        <v>400730.59539999999</v>
      </c>
      <c r="C296" s="74">
        <v>671.68</v>
      </c>
      <c r="D296" s="2">
        <v>45220</v>
      </c>
      <c r="E296" s="3">
        <v>434.29599999999999</v>
      </c>
    </row>
    <row r="297" spans="1:5" ht="15.75" x14ac:dyDescent="0.2">
      <c r="A297" s="103">
        <v>3045148.6737000002</v>
      </c>
      <c r="B297" s="103">
        <v>400730.59539999999</v>
      </c>
      <c r="C297" s="74">
        <v>671.68</v>
      </c>
      <c r="D297" s="2">
        <v>45221</v>
      </c>
      <c r="E297" s="3">
        <v>434.41500000000002</v>
      </c>
    </row>
    <row r="298" spans="1:5" ht="15.75" x14ac:dyDescent="0.2">
      <c r="A298" s="103">
        <v>3045148.6737000002</v>
      </c>
      <c r="B298" s="103">
        <v>400730.59539999999</v>
      </c>
      <c r="C298" s="74">
        <v>671.68</v>
      </c>
      <c r="D298" s="2">
        <v>45222</v>
      </c>
      <c r="E298" s="3">
        <v>434.733</v>
      </c>
    </row>
    <row r="299" spans="1:5" ht="15.75" x14ac:dyDescent="0.2">
      <c r="A299" s="103">
        <v>3045148.6737000002</v>
      </c>
      <c r="B299" s="103">
        <v>400730.59539999999</v>
      </c>
      <c r="C299" s="74">
        <v>671.68</v>
      </c>
      <c r="D299" s="2">
        <v>45223</v>
      </c>
      <c r="E299" s="3">
        <v>434.50700000000001</v>
      </c>
    </row>
    <row r="300" spans="1:5" ht="15.75" x14ac:dyDescent="0.2">
      <c r="A300" s="103">
        <v>3045148.6737000002</v>
      </c>
      <c r="B300" s="103">
        <v>400730.59539999999</v>
      </c>
      <c r="C300" s="74">
        <v>671.68</v>
      </c>
      <c r="D300" s="2">
        <v>45224</v>
      </c>
      <c r="E300" s="3">
        <v>434.08199999999999</v>
      </c>
    </row>
    <row r="301" spans="1:5" ht="15.75" x14ac:dyDescent="0.2">
      <c r="A301" s="103">
        <v>3045148.6737000002</v>
      </c>
      <c r="B301" s="103">
        <v>400730.59539999999</v>
      </c>
      <c r="C301" s="74">
        <v>671.68</v>
      </c>
      <c r="D301" s="2">
        <v>45225</v>
      </c>
      <c r="E301" s="3">
        <v>434.39299999999997</v>
      </c>
    </row>
    <row r="302" spans="1:5" ht="15.75" x14ac:dyDescent="0.2">
      <c r="A302" s="103">
        <v>3045148.6737000002</v>
      </c>
      <c r="B302" s="103">
        <v>400730.59539999999</v>
      </c>
      <c r="C302" s="74">
        <v>671.68</v>
      </c>
      <c r="D302" s="2">
        <v>45226</v>
      </c>
      <c r="E302" s="3">
        <v>434.09</v>
      </c>
    </row>
    <row r="303" spans="1:5" ht="15.75" x14ac:dyDescent="0.2">
      <c r="A303" s="103">
        <v>3045148.6737000002</v>
      </c>
      <c r="B303" s="103">
        <v>400730.59539999999</v>
      </c>
      <c r="C303" s="74">
        <v>671.68</v>
      </c>
      <c r="D303" s="2">
        <v>45227</v>
      </c>
      <c r="E303" s="3">
        <v>434.56</v>
      </c>
    </row>
    <row r="304" spans="1:5" ht="15.75" x14ac:dyDescent="0.2">
      <c r="A304" s="103">
        <v>3045148.6737000002</v>
      </c>
      <c r="B304" s="103">
        <v>400730.59539999999</v>
      </c>
      <c r="C304" s="74">
        <v>671.68</v>
      </c>
      <c r="D304" s="2">
        <v>45228</v>
      </c>
      <c r="E304" s="3">
        <v>434.27</v>
      </c>
    </row>
    <row r="305" spans="1:5" ht="15.75" x14ac:dyDescent="0.2">
      <c r="A305" s="103">
        <v>3045148.6737000002</v>
      </c>
      <c r="B305" s="103">
        <v>400730.59539999999</v>
      </c>
      <c r="C305" s="74">
        <v>671.68</v>
      </c>
      <c r="D305" s="2">
        <v>45229</v>
      </c>
      <c r="E305" s="3">
        <v>434.33</v>
      </c>
    </row>
    <row r="306" spans="1:5" ht="15.75" x14ac:dyDescent="0.2">
      <c r="A306" s="103">
        <v>3045148.6737000002</v>
      </c>
      <c r="B306" s="103">
        <v>400730.59539999999</v>
      </c>
      <c r="C306" s="74">
        <v>671.68</v>
      </c>
      <c r="D306" s="2">
        <v>45230</v>
      </c>
      <c r="E306" s="3">
        <v>435.02</v>
      </c>
    </row>
    <row r="307" spans="1:5" ht="15.75" x14ac:dyDescent="0.2">
      <c r="A307" s="103">
        <v>3045148.6737000002</v>
      </c>
      <c r="B307" s="103">
        <v>400730.59539999999</v>
      </c>
      <c r="C307" s="74">
        <v>671.68</v>
      </c>
      <c r="D307" s="2">
        <v>45231</v>
      </c>
      <c r="E307" s="3">
        <v>434.69</v>
      </c>
    </row>
    <row r="308" spans="1:5" ht="15.75" x14ac:dyDescent="0.2">
      <c r="A308" s="103">
        <v>3045148.6737000002</v>
      </c>
      <c r="B308" s="103">
        <v>400730.59539999999</v>
      </c>
      <c r="C308" s="74">
        <v>671.68</v>
      </c>
      <c r="D308" s="2">
        <v>45232</v>
      </c>
      <c r="E308" s="3">
        <v>434.56799999999998</v>
      </c>
    </row>
    <row r="309" spans="1:5" ht="15.75" x14ac:dyDescent="0.2">
      <c r="A309" s="103">
        <v>3045148.6737000002</v>
      </c>
      <c r="B309" s="103">
        <v>400730.59539999999</v>
      </c>
      <c r="C309" s="74">
        <v>671.68</v>
      </c>
      <c r="D309" s="2">
        <v>45233</v>
      </c>
      <c r="E309" s="3">
        <v>434.68</v>
      </c>
    </row>
    <row r="310" spans="1:5" ht="15.75" x14ac:dyDescent="0.2">
      <c r="A310" s="103">
        <v>3045148.6737000002</v>
      </c>
      <c r="B310" s="103">
        <v>400730.59539999999</v>
      </c>
      <c r="C310" s="74">
        <v>671.68</v>
      </c>
      <c r="D310" s="2">
        <v>45234</v>
      </c>
      <c r="E310" s="3">
        <v>434.77</v>
      </c>
    </row>
    <row r="311" spans="1:5" ht="15.75" x14ac:dyDescent="0.2">
      <c r="A311" s="103">
        <v>3045148.6737000002</v>
      </c>
      <c r="B311" s="103">
        <v>400730.59539999999</v>
      </c>
      <c r="C311" s="74">
        <v>671.68</v>
      </c>
      <c r="D311" s="2">
        <v>45235</v>
      </c>
      <c r="E311" s="3">
        <v>434.55</v>
      </c>
    </row>
    <row r="312" spans="1:5" ht="15.75" x14ac:dyDescent="0.2">
      <c r="A312" s="103">
        <v>3045148.6737000002</v>
      </c>
      <c r="B312" s="103">
        <v>400730.59539999999</v>
      </c>
      <c r="C312" s="74">
        <v>671.68</v>
      </c>
      <c r="D312" s="2">
        <v>45236</v>
      </c>
      <c r="E312" s="3">
        <v>432.54</v>
      </c>
    </row>
    <row r="313" spans="1:5" ht="15.75" x14ac:dyDescent="0.2">
      <c r="A313" s="103">
        <v>3045148.6737000002</v>
      </c>
      <c r="B313" s="103">
        <v>400730.59539999999</v>
      </c>
      <c r="C313" s="74">
        <v>671.68</v>
      </c>
      <c r="D313" s="2">
        <v>45237</v>
      </c>
      <c r="E313" s="3">
        <v>432.46</v>
      </c>
    </row>
    <row r="314" spans="1:5" ht="15.75" x14ac:dyDescent="0.2">
      <c r="A314" s="103">
        <v>3045148.6737000002</v>
      </c>
      <c r="B314" s="103">
        <v>400730.59539999999</v>
      </c>
      <c r="C314" s="74">
        <v>671.68</v>
      </c>
      <c r="D314" s="2">
        <v>45238</v>
      </c>
      <c r="E314" s="3">
        <v>432.36</v>
      </c>
    </row>
    <row r="315" spans="1:5" ht="15.75" x14ac:dyDescent="0.2">
      <c r="A315" s="103">
        <v>3045148.6737000002</v>
      </c>
      <c r="B315" s="103">
        <v>400730.59539999999</v>
      </c>
      <c r="C315" s="74">
        <v>671.68</v>
      </c>
      <c r="D315" s="2">
        <v>45239</v>
      </c>
      <c r="E315" s="3">
        <v>432.06</v>
      </c>
    </row>
    <row r="316" spans="1:5" ht="15.75" x14ac:dyDescent="0.2">
      <c r="A316" s="103">
        <v>3045148.6737000002</v>
      </c>
      <c r="B316" s="103">
        <v>400730.59539999999</v>
      </c>
      <c r="C316" s="74">
        <v>671.68</v>
      </c>
      <c r="D316" s="2">
        <v>45240</v>
      </c>
      <c r="E316" s="3">
        <v>432.185</v>
      </c>
    </row>
    <row r="317" spans="1:5" ht="15.75" x14ac:dyDescent="0.2">
      <c r="A317" s="103">
        <v>3045148.6737000002</v>
      </c>
      <c r="B317" s="103">
        <v>400730.59539999999</v>
      </c>
      <c r="C317" s="74">
        <v>671.68</v>
      </c>
      <c r="D317" s="2">
        <v>45241</v>
      </c>
      <c r="E317" s="3">
        <v>432.12</v>
      </c>
    </row>
    <row r="318" spans="1:5" ht="15.75" x14ac:dyDescent="0.2">
      <c r="A318" s="103">
        <v>3045148.6737000002</v>
      </c>
      <c r="B318" s="103">
        <v>400730.59539999999</v>
      </c>
      <c r="C318" s="74">
        <v>671.68</v>
      </c>
      <c r="D318" s="2">
        <v>45242</v>
      </c>
      <c r="E318" s="3">
        <v>432.15</v>
      </c>
    </row>
    <row r="319" spans="1:5" ht="15.75" x14ac:dyDescent="0.2">
      <c r="A319" s="103">
        <v>3045148.6737000002</v>
      </c>
      <c r="B319" s="103">
        <v>400730.59539999999</v>
      </c>
      <c r="C319" s="74">
        <v>671.68</v>
      </c>
      <c r="D319" s="2">
        <v>45243</v>
      </c>
      <c r="E319" s="3"/>
    </row>
    <row r="320" spans="1:5" ht="15.75" x14ac:dyDescent="0.2">
      <c r="A320" s="103">
        <v>3045148.6737000002</v>
      </c>
      <c r="B320" s="103">
        <v>400730.59539999999</v>
      </c>
      <c r="C320" s="74">
        <v>671.68</v>
      </c>
      <c r="D320" s="2">
        <v>45244</v>
      </c>
      <c r="E320" s="3"/>
    </row>
    <row r="321" spans="1:5" ht="15.75" x14ac:dyDescent="0.2">
      <c r="A321" s="103">
        <v>3045148.6737000002</v>
      </c>
      <c r="B321" s="103">
        <v>400730.59539999999</v>
      </c>
      <c r="C321" s="74">
        <v>671.68</v>
      </c>
      <c r="D321" s="2">
        <v>45245</v>
      </c>
      <c r="E321" s="3"/>
    </row>
    <row r="322" spans="1:5" ht="15.75" x14ac:dyDescent="0.2">
      <c r="A322" s="103">
        <v>3045148.6737000002</v>
      </c>
      <c r="B322" s="103">
        <v>400730.59539999999</v>
      </c>
      <c r="C322" s="74">
        <v>671.68</v>
      </c>
      <c r="D322" s="2">
        <v>45246</v>
      </c>
      <c r="E322" s="3">
        <v>432.4</v>
      </c>
    </row>
    <row r="323" spans="1:5" ht="15.75" x14ac:dyDescent="0.2">
      <c r="A323" s="103">
        <v>3045148.6737000002</v>
      </c>
      <c r="B323" s="103">
        <v>400730.59539999999</v>
      </c>
      <c r="C323" s="74">
        <v>671.68</v>
      </c>
      <c r="D323" s="2">
        <v>45247</v>
      </c>
      <c r="E323" s="3">
        <v>433.76</v>
      </c>
    </row>
    <row r="324" spans="1:5" ht="15.75" x14ac:dyDescent="0.2">
      <c r="A324" s="103">
        <v>3045148.6737000002</v>
      </c>
      <c r="B324" s="103">
        <v>400730.59539999999</v>
      </c>
      <c r="C324" s="74">
        <v>671.68</v>
      </c>
      <c r="D324" s="2">
        <v>45248</v>
      </c>
      <c r="E324" s="3">
        <v>435.21</v>
      </c>
    </row>
    <row r="325" spans="1:5" ht="15.75" x14ac:dyDescent="0.2">
      <c r="A325" s="103">
        <v>3045148.6737000002</v>
      </c>
      <c r="B325" s="103">
        <v>400730.59539999999</v>
      </c>
      <c r="C325" s="74">
        <v>671.68</v>
      </c>
      <c r="D325" s="2">
        <v>45249</v>
      </c>
      <c r="E325" s="3">
        <v>434.73</v>
      </c>
    </row>
    <row r="326" spans="1:5" ht="15.75" x14ac:dyDescent="0.2">
      <c r="A326" s="103">
        <v>3045148.6737000002</v>
      </c>
      <c r="B326" s="103">
        <v>400730.59539999999</v>
      </c>
      <c r="C326" s="74">
        <v>671.68</v>
      </c>
      <c r="D326" s="2">
        <v>45250</v>
      </c>
      <c r="E326" s="3">
        <v>433.76</v>
      </c>
    </row>
    <row r="327" spans="1:5" ht="15.75" x14ac:dyDescent="0.2">
      <c r="A327" s="103">
        <v>3045148.6737000002</v>
      </c>
      <c r="B327" s="103">
        <v>400730.59539999999</v>
      </c>
      <c r="C327" s="74">
        <v>671.68</v>
      </c>
      <c r="D327" s="2">
        <v>45251</v>
      </c>
      <c r="E327" s="3">
        <v>433.33</v>
      </c>
    </row>
    <row r="328" spans="1:5" ht="15.75" x14ac:dyDescent="0.2">
      <c r="A328" s="103">
        <v>3045148.6737000002</v>
      </c>
      <c r="B328" s="103">
        <v>400730.59539999999</v>
      </c>
      <c r="C328" s="74">
        <v>671.68</v>
      </c>
      <c r="D328" s="2">
        <v>45252</v>
      </c>
      <c r="E328" s="3">
        <v>432.68</v>
      </c>
    </row>
    <row r="329" spans="1:5" ht="15.75" x14ac:dyDescent="0.2">
      <c r="A329" s="103">
        <v>3045148.6737000002</v>
      </c>
      <c r="B329" s="103">
        <v>400730.59539999999</v>
      </c>
      <c r="C329" s="74">
        <v>671.68</v>
      </c>
      <c r="D329" s="2">
        <v>45253</v>
      </c>
      <c r="E329" s="3">
        <v>432.36</v>
      </c>
    </row>
    <row r="330" spans="1:5" ht="15.75" x14ac:dyDescent="0.2">
      <c r="A330" s="103">
        <v>3045148.6737000002</v>
      </c>
      <c r="B330" s="103">
        <v>400730.59539999999</v>
      </c>
      <c r="C330" s="74">
        <v>671.68</v>
      </c>
      <c r="D330" s="2">
        <v>45254</v>
      </c>
      <c r="E330" s="3">
        <v>432.21</v>
      </c>
    </row>
    <row r="331" spans="1:5" ht="15.75" x14ac:dyDescent="0.2">
      <c r="A331" s="103">
        <v>3045148.6737000002</v>
      </c>
      <c r="B331" s="103">
        <v>400730.59539999999</v>
      </c>
      <c r="C331" s="74">
        <v>671.68</v>
      </c>
      <c r="D331" s="2">
        <v>45255</v>
      </c>
      <c r="E331" s="3"/>
    </row>
    <row r="332" spans="1:5" ht="15.75" x14ac:dyDescent="0.2">
      <c r="A332" s="103">
        <v>3045148.6737000002</v>
      </c>
      <c r="B332" s="103">
        <v>400730.59539999999</v>
      </c>
      <c r="C332" s="74">
        <v>671.68</v>
      </c>
      <c r="D332" s="2">
        <v>45256</v>
      </c>
      <c r="E332" s="3"/>
    </row>
    <row r="333" spans="1:5" ht="15.75" x14ac:dyDescent="0.2">
      <c r="A333" s="103">
        <v>3045148.6737000002</v>
      </c>
      <c r="B333" s="103">
        <v>400730.59539999999</v>
      </c>
      <c r="C333" s="74">
        <v>671.68</v>
      </c>
      <c r="D333" s="2">
        <v>45257</v>
      </c>
      <c r="E333" s="3"/>
    </row>
    <row r="334" spans="1:5" ht="15.75" x14ac:dyDescent="0.2">
      <c r="A334" s="103">
        <v>3045148.6737000002</v>
      </c>
      <c r="B334" s="103">
        <v>400730.59539999999</v>
      </c>
      <c r="C334" s="74">
        <v>671.68</v>
      </c>
      <c r="D334" s="2">
        <v>45258</v>
      </c>
      <c r="E334" s="3">
        <v>433.15</v>
      </c>
    </row>
    <row r="335" spans="1:5" ht="15.75" x14ac:dyDescent="0.2">
      <c r="A335" s="103">
        <v>3045148.6737000002</v>
      </c>
      <c r="B335" s="103">
        <v>400730.59539999999</v>
      </c>
      <c r="C335" s="74">
        <v>671.68</v>
      </c>
      <c r="D335" s="2">
        <v>45259</v>
      </c>
      <c r="E335" s="3">
        <v>433.2</v>
      </c>
    </row>
    <row r="336" spans="1:5" ht="15.75" x14ac:dyDescent="0.2">
      <c r="A336" s="103">
        <v>3045148.6737000002</v>
      </c>
      <c r="B336" s="103">
        <v>400730.59539999999</v>
      </c>
      <c r="C336" s="74">
        <v>671.68</v>
      </c>
      <c r="D336" s="2">
        <v>45260</v>
      </c>
      <c r="E336" s="3">
        <v>432.98</v>
      </c>
    </row>
    <row r="337" spans="1:5" ht="15.75" x14ac:dyDescent="0.2">
      <c r="A337" s="103">
        <v>3045148.6737000002</v>
      </c>
      <c r="B337" s="103">
        <v>400730.59539999999</v>
      </c>
      <c r="C337" s="74">
        <v>671.68</v>
      </c>
      <c r="D337" s="2">
        <v>45261</v>
      </c>
      <c r="E337" s="3">
        <v>432.68</v>
      </c>
    </row>
    <row r="338" spans="1:5" ht="15.75" x14ac:dyDescent="0.2">
      <c r="A338" s="103">
        <v>3045148.6737000002</v>
      </c>
      <c r="B338" s="103">
        <v>400730.59539999999</v>
      </c>
      <c r="C338" s="74">
        <v>671.68</v>
      </c>
      <c r="D338" s="2">
        <v>45262</v>
      </c>
      <c r="E338" s="3">
        <v>432.21</v>
      </c>
    </row>
    <row r="339" spans="1:5" ht="15.75" x14ac:dyDescent="0.2">
      <c r="A339" s="103">
        <v>3045148.6737000002</v>
      </c>
      <c r="B339" s="103">
        <v>400730.59539999999</v>
      </c>
      <c r="C339" s="74">
        <v>671.68</v>
      </c>
      <c r="D339" s="2">
        <v>45263</v>
      </c>
      <c r="E339" s="3">
        <v>431.04</v>
      </c>
    </row>
    <row r="340" spans="1:5" ht="15.75" x14ac:dyDescent="0.2">
      <c r="A340" s="103">
        <v>3045148.6737000002</v>
      </c>
      <c r="B340" s="103">
        <v>400730.59539999999</v>
      </c>
      <c r="C340" s="74">
        <v>671.68</v>
      </c>
      <c r="D340" s="2">
        <v>45264</v>
      </c>
      <c r="E340" s="3">
        <v>430.45</v>
      </c>
    </row>
    <row r="341" spans="1:5" ht="15.75" x14ac:dyDescent="0.2">
      <c r="A341" s="103">
        <v>3045148.6737000002</v>
      </c>
      <c r="B341" s="103">
        <v>400730.59539999999</v>
      </c>
      <c r="C341" s="74">
        <v>671.68</v>
      </c>
      <c r="D341" s="2">
        <v>45265</v>
      </c>
      <c r="E341" s="3">
        <v>429.98</v>
      </c>
    </row>
    <row r="342" spans="1:5" ht="15.75" x14ac:dyDescent="0.2">
      <c r="A342" s="103">
        <v>3045148.6737000002</v>
      </c>
      <c r="B342" s="103">
        <v>400730.59539999999</v>
      </c>
      <c r="C342" s="74">
        <v>671.68</v>
      </c>
      <c r="D342" s="2">
        <v>45266</v>
      </c>
      <c r="E342" s="3">
        <v>429.28</v>
      </c>
    </row>
    <row r="343" spans="1:5" ht="15.75" x14ac:dyDescent="0.2">
      <c r="A343" s="103">
        <v>3045148.6737000002</v>
      </c>
      <c r="B343" s="103">
        <v>400730.59539999999</v>
      </c>
      <c r="C343" s="74">
        <v>671.68</v>
      </c>
      <c r="D343" s="2">
        <v>45267</v>
      </c>
      <c r="E343" s="3"/>
    </row>
    <row r="344" spans="1:5" ht="15.75" x14ac:dyDescent="0.2">
      <c r="A344" s="103">
        <v>3045148.6737000002</v>
      </c>
      <c r="B344" s="103">
        <v>400730.59539999999</v>
      </c>
      <c r="C344" s="74">
        <v>671.68</v>
      </c>
      <c r="D344" s="2">
        <v>45268</v>
      </c>
      <c r="E344" s="3"/>
    </row>
    <row r="345" spans="1:5" ht="15.75" x14ac:dyDescent="0.2">
      <c r="A345" s="103">
        <v>3045148.6737000002</v>
      </c>
      <c r="B345" s="103">
        <v>400730.59539999999</v>
      </c>
      <c r="C345" s="74">
        <v>671.68</v>
      </c>
      <c r="D345" s="2">
        <v>45269</v>
      </c>
      <c r="E345" s="3"/>
    </row>
    <row r="346" spans="1:5" ht="15.75" x14ac:dyDescent="0.2">
      <c r="A346" s="103">
        <v>3045148.6737000002</v>
      </c>
      <c r="B346" s="103">
        <v>400730.59539999999</v>
      </c>
      <c r="C346" s="74">
        <v>671.68</v>
      </c>
      <c r="D346" s="2">
        <v>45270</v>
      </c>
      <c r="E346" s="3"/>
    </row>
    <row r="347" spans="1:5" ht="15.75" x14ac:dyDescent="0.2">
      <c r="A347" s="103">
        <v>3045148.6737000002</v>
      </c>
      <c r="B347" s="103">
        <v>400730.59539999999</v>
      </c>
      <c r="C347" s="74">
        <v>671.68</v>
      </c>
      <c r="D347" s="2">
        <v>45271</v>
      </c>
      <c r="E347" s="3"/>
    </row>
    <row r="348" spans="1:5" ht="15.75" x14ac:dyDescent="0.2">
      <c r="A348" s="103">
        <v>3045148.6737000002</v>
      </c>
      <c r="B348" s="103">
        <v>400730.59539999999</v>
      </c>
      <c r="C348" s="74">
        <v>671.68</v>
      </c>
      <c r="D348" s="2">
        <v>45272</v>
      </c>
      <c r="E348" s="3">
        <v>426.98200000000003</v>
      </c>
    </row>
    <row r="349" spans="1:5" ht="15.75" x14ac:dyDescent="0.2">
      <c r="A349" s="103">
        <v>3045148.6737000002</v>
      </c>
      <c r="B349" s="103">
        <v>400730.59539999999</v>
      </c>
      <c r="C349" s="74">
        <v>671.68</v>
      </c>
      <c r="D349" s="2">
        <v>45273</v>
      </c>
      <c r="E349" s="3">
        <v>427.23599999999999</v>
      </c>
    </row>
    <row r="350" spans="1:5" ht="15.75" x14ac:dyDescent="0.2">
      <c r="A350" s="103">
        <v>3045148.6737000002</v>
      </c>
      <c r="B350" s="103">
        <v>400730.59539999999</v>
      </c>
      <c r="C350" s="74">
        <v>671.68</v>
      </c>
      <c r="D350" s="2">
        <v>45274</v>
      </c>
      <c r="E350" s="3">
        <v>428.77300000000002</v>
      </c>
    </row>
    <row r="351" spans="1:5" ht="15.75" x14ac:dyDescent="0.2">
      <c r="A351" s="103">
        <v>3045148.6737000002</v>
      </c>
      <c r="B351" s="103">
        <v>400730.59539999999</v>
      </c>
      <c r="C351" s="74">
        <v>671.68</v>
      </c>
      <c r="D351" s="2">
        <v>45275</v>
      </c>
      <c r="E351" s="3">
        <v>428.4</v>
      </c>
    </row>
    <row r="352" spans="1:5" ht="15.75" x14ac:dyDescent="0.2">
      <c r="A352" s="103">
        <v>3045148.6737000002</v>
      </c>
      <c r="B352" s="103">
        <v>400730.59539999999</v>
      </c>
      <c r="C352" s="74">
        <v>671.68</v>
      </c>
      <c r="D352" s="2">
        <v>45276</v>
      </c>
      <c r="E352" s="3">
        <v>428.22500000000002</v>
      </c>
    </row>
    <row r="353" spans="1:5" ht="15.75" x14ac:dyDescent="0.2">
      <c r="A353" s="103">
        <v>3045148.6737000002</v>
      </c>
      <c r="B353" s="103">
        <v>400730.59539999999</v>
      </c>
      <c r="C353" s="74">
        <v>671.68</v>
      </c>
      <c r="D353" s="2">
        <v>45277</v>
      </c>
      <c r="E353" s="3">
        <v>428.34899999999999</v>
      </c>
    </row>
    <row r="354" spans="1:5" ht="15.75" x14ac:dyDescent="0.2">
      <c r="A354" s="103">
        <v>3045148.6737000002</v>
      </c>
      <c r="B354" s="103">
        <v>400730.59539999999</v>
      </c>
      <c r="C354" s="74">
        <v>671.68</v>
      </c>
      <c r="D354" s="2">
        <v>45278</v>
      </c>
      <c r="E354" s="3">
        <v>427.70800000000003</v>
      </c>
    </row>
    <row r="355" spans="1:5" ht="15.75" x14ac:dyDescent="0.2">
      <c r="A355" s="103">
        <v>3045148.6737000002</v>
      </c>
      <c r="B355" s="103">
        <v>400730.59539999999</v>
      </c>
      <c r="C355" s="74">
        <v>671.68</v>
      </c>
      <c r="D355" s="2">
        <v>45279</v>
      </c>
      <c r="E355" s="3">
        <v>427.84699999999998</v>
      </c>
    </row>
    <row r="356" spans="1:5" ht="15.75" x14ac:dyDescent="0.2">
      <c r="A356" s="103">
        <v>3045148.6737000002</v>
      </c>
      <c r="B356" s="103">
        <v>400730.59539999999</v>
      </c>
      <c r="C356" s="74">
        <v>671.68</v>
      </c>
      <c r="D356" s="2">
        <v>45280</v>
      </c>
      <c r="E356" s="3">
        <v>427.745</v>
      </c>
    </row>
    <row r="357" spans="1:5" ht="15.75" x14ac:dyDescent="0.2">
      <c r="A357" s="103">
        <v>3045148.6737000002</v>
      </c>
      <c r="B357" s="103">
        <v>400730.59539999999</v>
      </c>
      <c r="C357" s="74">
        <v>671.68</v>
      </c>
      <c r="D357" s="2">
        <v>45281</v>
      </c>
      <c r="E357" s="3">
        <v>427.51499999999999</v>
      </c>
    </row>
    <row r="358" spans="1:5" ht="15.75" x14ac:dyDescent="0.2">
      <c r="A358" s="103">
        <v>3045148.6737000002</v>
      </c>
      <c r="B358" s="103">
        <v>400730.59539999999</v>
      </c>
      <c r="C358" s="74">
        <v>671.68</v>
      </c>
      <c r="D358" s="2">
        <v>45282</v>
      </c>
      <c r="E358" s="3">
        <v>427.827</v>
      </c>
    </row>
    <row r="359" spans="1:5" ht="15.75" x14ac:dyDescent="0.2">
      <c r="A359" s="103">
        <v>3045148.6737000002</v>
      </c>
      <c r="B359" s="103">
        <v>400730.59539999999</v>
      </c>
      <c r="C359" s="74">
        <v>671.68</v>
      </c>
      <c r="D359" s="2">
        <v>45283</v>
      </c>
      <c r="E359" s="3">
        <v>428.07299999999998</v>
      </c>
    </row>
    <row r="360" spans="1:5" ht="15.75" x14ac:dyDescent="0.2">
      <c r="A360" s="103">
        <v>3045148.6737000002</v>
      </c>
      <c r="B360" s="103">
        <v>400730.59539999999</v>
      </c>
      <c r="C360" s="74">
        <v>671.68</v>
      </c>
      <c r="D360" s="2">
        <v>45284</v>
      </c>
      <c r="E360" s="3">
        <v>427.75400000000002</v>
      </c>
    </row>
    <row r="361" spans="1:5" ht="15.75" x14ac:dyDescent="0.2">
      <c r="A361" s="103">
        <v>3045148.6737000002</v>
      </c>
      <c r="B361" s="103">
        <v>400730.59539999999</v>
      </c>
      <c r="C361" s="74">
        <v>671.68</v>
      </c>
      <c r="D361" s="2">
        <v>45285</v>
      </c>
      <c r="E361" s="3">
        <v>427.84399999999999</v>
      </c>
    </row>
    <row r="362" spans="1:5" ht="15.75" x14ac:dyDescent="0.2">
      <c r="A362" s="103">
        <v>3045148.6737000002</v>
      </c>
      <c r="B362" s="103">
        <v>400730.59539999999</v>
      </c>
      <c r="C362" s="74">
        <v>671.68</v>
      </c>
      <c r="D362" s="2">
        <v>45286</v>
      </c>
      <c r="E362" s="3">
        <v>426.87400000000002</v>
      </c>
    </row>
    <row r="363" spans="1:5" ht="15.75" x14ac:dyDescent="0.2">
      <c r="A363" s="103">
        <v>3045148.6737000002</v>
      </c>
      <c r="B363" s="103">
        <v>400730.59539999999</v>
      </c>
      <c r="C363" s="74">
        <v>671.68</v>
      </c>
      <c r="D363" s="2">
        <v>45287</v>
      </c>
      <c r="E363" s="3">
        <v>427.12400000000002</v>
      </c>
    </row>
    <row r="364" spans="1:5" ht="15.75" x14ac:dyDescent="0.2">
      <c r="A364" s="103">
        <v>3045148.6737000002</v>
      </c>
      <c r="B364" s="103">
        <v>400730.59539999999</v>
      </c>
      <c r="C364" s="74">
        <v>671.68</v>
      </c>
      <c r="D364" s="2">
        <v>45288</v>
      </c>
      <c r="E364" s="3">
        <v>426.95400000000001</v>
      </c>
    </row>
    <row r="365" spans="1:5" ht="15.75" x14ac:dyDescent="0.2">
      <c r="A365" s="103">
        <v>3045148.6737000002</v>
      </c>
      <c r="B365" s="103">
        <v>400730.59539999999</v>
      </c>
      <c r="C365" s="74">
        <v>671.68</v>
      </c>
      <c r="D365" s="2">
        <v>45289</v>
      </c>
      <c r="E365" s="3">
        <v>427.13099999999997</v>
      </c>
    </row>
    <row r="366" spans="1:5" ht="15.75" x14ac:dyDescent="0.2">
      <c r="A366" s="103">
        <v>3045148.6737000002</v>
      </c>
      <c r="B366" s="103">
        <v>400730.59539999999</v>
      </c>
      <c r="C366" s="74">
        <v>671.68</v>
      </c>
      <c r="D366" s="2">
        <v>45290</v>
      </c>
      <c r="E366" s="3">
        <v>427.02199999999999</v>
      </c>
    </row>
    <row r="367" spans="1:5" ht="15.75" x14ac:dyDescent="0.2">
      <c r="A367" s="103">
        <v>3045148.6737000002</v>
      </c>
      <c r="B367" s="103">
        <v>400730.59539999999</v>
      </c>
      <c r="C367" s="74">
        <v>671.68</v>
      </c>
      <c r="D367" s="2">
        <v>45291</v>
      </c>
      <c r="E367" s="3">
        <v>427.26400000000001</v>
      </c>
    </row>
    <row r="368" spans="1:5" ht="15.75" x14ac:dyDescent="0.2">
      <c r="A368" s="103">
        <v>3045148.6737000002</v>
      </c>
      <c r="B368" s="103">
        <v>400730.59539999999</v>
      </c>
      <c r="C368" s="74">
        <v>671.68</v>
      </c>
      <c r="D368" s="2">
        <v>45292</v>
      </c>
      <c r="E368" s="3">
        <v>427.62799999999999</v>
      </c>
    </row>
    <row r="369" spans="1:5" ht="15.75" x14ac:dyDescent="0.2">
      <c r="A369" s="103">
        <v>3045148.6737000002</v>
      </c>
      <c r="B369" s="103">
        <v>400730.59539999999</v>
      </c>
      <c r="C369" s="74">
        <v>671.68</v>
      </c>
      <c r="D369" s="2">
        <v>45293</v>
      </c>
      <c r="E369" s="3">
        <v>427.40300000000002</v>
      </c>
    </row>
    <row r="370" spans="1:5" ht="15.75" x14ac:dyDescent="0.2">
      <c r="A370" s="103">
        <v>3045148.6737000002</v>
      </c>
      <c r="B370" s="103">
        <v>400730.59539999999</v>
      </c>
      <c r="C370" s="74">
        <v>671.68</v>
      </c>
      <c r="D370" s="2">
        <v>45294</v>
      </c>
      <c r="E370" s="3">
        <v>426.60399999999998</v>
      </c>
    </row>
    <row r="371" spans="1:5" ht="15.75" x14ac:dyDescent="0.2">
      <c r="A371" s="103">
        <v>3045148.6737000002</v>
      </c>
      <c r="B371" s="103">
        <v>400730.59539999999</v>
      </c>
      <c r="C371" s="74">
        <v>671.68</v>
      </c>
      <c r="D371" s="2">
        <v>45295</v>
      </c>
      <c r="E371" s="9">
        <v>426.69900000000001</v>
      </c>
    </row>
    <row r="372" spans="1:5" ht="15.75" x14ac:dyDescent="0.2">
      <c r="A372" s="103">
        <v>3045148.6737000002</v>
      </c>
      <c r="B372" s="103">
        <v>400730.59539999999</v>
      </c>
      <c r="C372" s="74">
        <v>671.68</v>
      </c>
      <c r="D372" s="2">
        <v>45296</v>
      </c>
      <c r="E372" s="9">
        <v>426.63799999999998</v>
      </c>
    </row>
    <row r="373" spans="1:5" ht="15.75" x14ac:dyDescent="0.2">
      <c r="A373" s="103">
        <v>3045148.6737000002</v>
      </c>
      <c r="B373" s="103">
        <v>400730.59539999999</v>
      </c>
      <c r="C373" s="74">
        <v>671.68</v>
      </c>
      <c r="D373" s="2">
        <v>45297</v>
      </c>
      <c r="E373" s="9">
        <v>426.72399999999999</v>
      </c>
    </row>
    <row r="374" spans="1:5" ht="15.75" x14ac:dyDescent="0.2">
      <c r="A374" s="103">
        <v>3045148.6737000002</v>
      </c>
      <c r="B374" s="103">
        <v>400730.59539999999</v>
      </c>
      <c r="C374" s="74">
        <v>671.68</v>
      </c>
      <c r="D374" s="2">
        <v>45298</v>
      </c>
      <c r="E374" s="9">
        <v>426.55200000000002</v>
      </c>
    </row>
    <row r="375" spans="1:5" ht="15.75" x14ac:dyDescent="0.2">
      <c r="A375" s="103">
        <v>3045148.6737000002</v>
      </c>
      <c r="B375" s="103">
        <v>400730.59539999999</v>
      </c>
      <c r="C375" s="74">
        <v>671.68</v>
      </c>
      <c r="D375" s="2">
        <v>45299</v>
      </c>
      <c r="E375" s="9">
        <v>425.38400000000001</v>
      </c>
    </row>
    <row r="376" spans="1:5" ht="15.75" x14ac:dyDescent="0.2">
      <c r="A376" s="103">
        <v>3045148.6737000002</v>
      </c>
      <c r="B376" s="103">
        <v>400730.59539999999</v>
      </c>
      <c r="C376" s="74">
        <v>671.68</v>
      </c>
      <c r="D376" s="2">
        <v>45300</v>
      </c>
      <c r="E376" s="9">
        <v>425.21499999999997</v>
      </c>
    </row>
    <row r="377" spans="1:5" ht="15.75" x14ac:dyDescent="0.2">
      <c r="A377" s="103">
        <v>3045148.6737000002</v>
      </c>
      <c r="B377" s="103">
        <v>400730.59539999999</v>
      </c>
      <c r="C377" s="74">
        <v>671.68</v>
      </c>
      <c r="D377" s="2">
        <v>45301</v>
      </c>
      <c r="E377" s="9">
        <v>425.20100000000002</v>
      </c>
    </row>
    <row r="378" spans="1:5" ht="15.75" x14ac:dyDescent="0.2">
      <c r="A378" s="103">
        <v>3045148.6737000002</v>
      </c>
      <c r="B378" s="103">
        <v>400730.59539999999</v>
      </c>
      <c r="C378" s="74">
        <v>671.68</v>
      </c>
      <c r="D378" s="2">
        <v>45302</v>
      </c>
      <c r="E378" s="9">
        <v>426.005</v>
      </c>
    </row>
    <row r="379" spans="1:5" ht="15.75" x14ac:dyDescent="0.2">
      <c r="A379" s="103">
        <v>3045148.6737000002</v>
      </c>
      <c r="B379" s="103">
        <v>400730.59539999999</v>
      </c>
      <c r="C379" s="74">
        <v>671.68</v>
      </c>
      <c r="D379" s="2">
        <v>45303</v>
      </c>
      <c r="E379" s="9">
        <v>425.24900000000002</v>
      </c>
    </row>
    <row r="380" spans="1:5" ht="15.75" x14ac:dyDescent="0.2">
      <c r="A380" s="103">
        <v>3045148.6737000002</v>
      </c>
      <c r="B380" s="103">
        <v>400730.59539999999</v>
      </c>
      <c r="C380" s="74">
        <v>671.68</v>
      </c>
      <c r="D380" s="2">
        <v>45304</v>
      </c>
      <c r="E380" s="9">
        <v>425.03399999999999</v>
      </c>
    </row>
    <row r="381" spans="1:5" ht="15.75" x14ac:dyDescent="0.2">
      <c r="A381" s="103">
        <v>3045148.6737000002</v>
      </c>
      <c r="B381" s="103">
        <v>400730.59539999999</v>
      </c>
      <c r="C381" s="74">
        <v>671.68</v>
      </c>
      <c r="D381" s="2">
        <v>45305</v>
      </c>
      <c r="E381" s="9">
        <v>424.185</v>
      </c>
    </row>
    <row r="382" spans="1:5" ht="15.75" x14ac:dyDescent="0.2">
      <c r="A382" s="103">
        <v>3045148.6737000002</v>
      </c>
      <c r="B382" s="103">
        <v>400730.59539999999</v>
      </c>
      <c r="C382" s="74">
        <v>671.68</v>
      </c>
      <c r="D382" s="2">
        <v>45306</v>
      </c>
      <c r="E382" s="9">
        <v>424.07100000000003</v>
      </c>
    </row>
    <row r="383" spans="1:5" ht="15.75" x14ac:dyDescent="0.2">
      <c r="A383" s="103">
        <v>3045148.6737000002</v>
      </c>
      <c r="B383" s="103">
        <v>400730.59539999999</v>
      </c>
      <c r="C383" s="74">
        <v>671.68</v>
      </c>
      <c r="D383" s="2">
        <v>45307</v>
      </c>
      <c r="E383" s="9">
        <v>423.46899999999999</v>
      </c>
    </row>
    <row r="384" spans="1:5" ht="15.75" x14ac:dyDescent="0.2">
      <c r="A384" s="103">
        <v>3045148.6737000002</v>
      </c>
      <c r="B384" s="103">
        <v>400730.59539999999</v>
      </c>
      <c r="C384" s="74">
        <v>671.68</v>
      </c>
      <c r="D384" s="2">
        <v>45308</v>
      </c>
      <c r="E384" s="9">
        <v>423.26400000000001</v>
      </c>
    </row>
    <row r="385" spans="1:5" ht="15.75" x14ac:dyDescent="0.2">
      <c r="A385" s="103">
        <v>3045148.6737000002</v>
      </c>
      <c r="B385" s="103">
        <v>400730.59539999999</v>
      </c>
      <c r="C385" s="74">
        <v>671.68</v>
      </c>
      <c r="D385" s="2">
        <v>45309</v>
      </c>
      <c r="E385" s="9">
        <v>423.04</v>
      </c>
    </row>
    <row r="386" spans="1:5" ht="15.75" x14ac:dyDescent="0.2">
      <c r="A386" s="103">
        <v>3045148.6737000002</v>
      </c>
      <c r="B386" s="103">
        <v>400730.59539999999</v>
      </c>
      <c r="C386" s="74">
        <v>671.68</v>
      </c>
      <c r="D386" s="2">
        <v>45310</v>
      </c>
      <c r="E386" s="9">
        <v>422.75099999999998</v>
      </c>
    </row>
    <row r="387" spans="1:5" ht="15.75" x14ac:dyDescent="0.2">
      <c r="A387" s="103">
        <v>3045148.6737000002</v>
      </c>
      <c r="B387" s="103">
        <v>400730.59539999999</v>
      </c>
      <c r="C387" s="74">
        <v>671.68</v>
      </c>
      <c r="D387" s="2">
        <v>45311</v>
      </c>
      <c r="E387" s="9">
        <v>422.38</v>
      </c>
    </row>
    <row r="388" spans="1:5" ht="15.75" x14ac:dyDescent="0.2">
      <c r="A388" s="103">
        <v>3045148.6737000002</v>
      </c>
      <c r="B388" s="103">
        <v>400730.59539999999</v>
      </c>
      <c r="C388" s="74">
        <v>671.68</v>
      </c>
      <c r="D388" s="2">
        <v>45312</v>
      </c>
      <c r="E388" s="9">
        <v>421.97500000000002</v>
      </c>
    </row>
    <row r="389" spans="1:5" ht="15.75" x14ac:dyDescent="0.2">
      <c r="A389" s="103">
        <v>3045148.6737000002</v>
      </c>
      <c r="B389" s="103">
        <v>400730.59539999999</v>
      </c>
      <c r="C389" s="74">
        <v>671.68</v>
      </c>
      <c r="D389" s="2">
        <v>45313</v>
      </c>
      <c r="E389" s="9">
        <v>420.916</v>
      </c>
    </row>
    <row r="390" spans="1:5" ht="15.75" x14ac:dyDescent="0.2">
      <c r="A390" s="103">
        <v>3045148.6737000002</v>
      </c>
      <c r="B390" s="103">
        <v>400730.59539999999</v>
      </c>
      <c r="C390" s="74">
        <v>671.68</v>
      </c>
      <c r="D390" s="2">
        <v>45314</v>
      </c>
      <c r="E390" s="9">
        <v>423.40100000000001</v>
      </c>
    </row>
    <row r="391" spans="1:5" ht="15.75" x14ac:dyDescent="0.2">
      <c r="A391" s="103">
        <v>3045148.6737000002</v>
      </c>
      <c r="B391" s="103">
        <v>400730.59539999999</v>
      </c>
      <c r="C391" s="74">
        <v>671.68</v>
      </c>
      <c r="D391" s="2">
        <v>45315</v>
      </c>
      <c r="E391" s="9">
        <v>427.86900000000003</v>
      </c>
    </row>
    <row r="392" spans="1:5" ht="15.75" x14ac:dyDescent="0.2">
      <c r="A392" s="103">
        <v>3045148.6737000002</v>
      </c>
      <c r="B392" s="103">
        <v>400730.59539999999</v>
      </c>
      <c r="C392" s="74">
        <v>671.68</v>
      </c>
      <c r="D392" s="2">
        <v>45316</v>
      </c>
      <c r="E392" s="9">
        <v>427.50099999999998</v>
      </c>
    </row>
    <row r="393" spans="1:5" ht="15.75" x14ac:dyDescent="0.2">
      <c r="A393" s="103">
        <v>3045148.6737000002</v>
      </c>
      <c r="B393" s="103">
        <v>400730.59539999999</v>
      </c>
      <c r="C393" s="74">
        <v>671.68</v>
      </c>
      <c r="D393" s="2">
        <v>45317</v>
      </c>
      <c r="E393" s="9">
        <v>425.202</v>
      </c>
    </row>
    <row r="394" spans="1:5" ht="15.75" x14ac:dyDescent="0.2">
      <c r="A394" s="103">
        <v>3045148.6737000002</v>
      </c>
      <c r="B394" s="103">
        <v>400730.59539999999</v>
      </c>
      <c r="C394" s="74">
        <v>671.68</v>
      </c>
      <c r="D394" s="2">
        <v>45318</v>
      </c>
      <c r="E394" s="9">
        <v>422.30099999999999</v>
      </c>
    </row>
    <row r="395" spans="1:5" ht="15.75" x14ac:dyDescent="0.2">
      <c r="A395" s="103">
        <v>3045148.6737000002</v>
      </c>
      <c r="B395" s="103">
        <v>400730.59539999999</v>
      </c>
      <c r="C395" s="74">
        <v>671.68</v>
      </c>
      <c r="D395" s="2">
        <v>45319</v>
      </c>
      <c r="E395" s="9">
        <v>421.70800000000003</v>
      </c>
    </row>
    <row r="396" spans="1:5" ht="15.75" x14ac:dyDescent="0.2">
      <c r="A396" s="103">
        <v>3045148.6737000002</v>
      </c>
      <c r="B396" s="103">
        <v>400730.59539999999</v>
      </c>
      <c r="C396" s="74">
        <v>671.68</v>
      </c>
      <c r="D396" s="2">
        <v>45320</v>
      </c>
      <c r="E396" s="9">
        <v>421.63299999999998</v>
      </c>
    </row>
    <row r="397" spans="1:5" ht="15.75" x14ac:dyDescent="0.2">
      <c r="A397" s="103">
        <v>3045148.6737000002</v>
      </c>
      <c r="B397" s="103">
        <v>400730.59539999999</v>
      </c>
      <c r="C397" s="74">
        <v>671.68</v>
      </c>
      <c r="D397" s="2">
        <v>45321</v>
      </c>
      <c r="E397" s="9">
        <v>422.06200000000001</v>
      </c>
    </row>
    <row r="398" spans="1:5" ht="15.75" x14ac:dyDescent="0.2">
      <c r="A398" s="103">
        <v>3045148.6737000002</v>
      </c>
      <c r="B398" s="103">
        <v>400730.59539999999</v>
      </c>
      <c r="C398" s="74">
        <v>671.68</v>
      </c>
      <c r="D398" s="2">
        <v>45322</v>
      </c>
      <c r="E398" s="9">
        <v>422.26</v>
      </c>
    </row>
    <row r="399" spans="1:5" ht="15.75" x14ac:dyDescent="0.2">
      <c r="A399" s="103">
        <v>3045148.6737000002</v>
      </c>
      <c r="B399" s="103">
        <v>400730.59539999999</v>
      </c>
      <c r="C399" s="74">
        <v>671.68</v>
      </c>
      <c r="D399" s="2">
        <v>45323</v>
      </c>
      <c r="E399" s="9">
        <v>422.02300000000002</v>
      </c>
    </row>
    <row r="400" spans="1:5" ht="15.75" x14ac:dyDescent="0.2">
      <c r="A400" s="103">
        <v>3045148.6737000002</v>
      </c>
      <c r="B400" s="103">
        <v>400730.59539999999</v>
      </c>
      <c r="C400" s="74">
        <v>671.68</v>
      </c>
      <c r="D400" s="2">
        <v>45324</v>
      </c>
      <c r="E400" s="9">
        <v>422.29500000000002</v>
      </c>
    </row>
    <row r="401" spans="1:5" ht="15.75" x14ac:dyDescent="0.2">
      <c r="A401" s="103">
        <v>3045148.6737000002</v>
      </c>
      <c r="B401" s="103">
        <v>400730.59539999999</v>
      </c>
      <c r="C401" s="74">
        <v>671.68</v>
      </c>
      <c r="D401" s="2">
        <v>45325</v>
      </c>
      <c r="E401" s="9">
        <v>422.351</v>
      </c>
    </row>
    <row r="402" spans="1:5" ht="15.75" x14ac:dyDescent="0.2">
      <c r="A402" s="103">
        <v>3045148.6737000002</v>
      </c>
      <c r="B402" s="103">
        <v>400730.59539999999</v>
      </c>
      <c r="C402" s="74">
        <v>671.68</v>
      </c>
      <c r="D402" s="2">
        <v>45326</v>
      </c>
      <c r="E402" s="9">
        <v>422.42</v>
      </c>
    </row>
    <row r="403" spans="1:5" ht="15.75" x14ac:dyDescent="0.2">
      <c r="A403" s="103">
        <v>3045148.6737000002</v>
      </c>
      <c r="B403" s="103">
        <v>400730.59539999999</v>
      </c>
      <c r="C403" s="74">
        <v>671.68</v>
      </c>
      <c r="D403" s="2">
        <v>45327</v>
      </c>
      <c r="E403" s="9">
        <v>422.89600000000002</v>
      </c>
    </row>
    <row r="404" spans="1:5" ht="15.75" x14ac:dyDescent="0.2">
      <c r="A404" s="103">
        <v>3045148.6737000002</v>
      </c>
      <c r="B404" s="103">
        <v>400730.59539999999</v>
      </c>
      <c r="C404" s="74">
        <v>671.68</v>
      </c>
      <c r="D404" s="2">
        <v>45328</v>
      </c>
      <c r="E404" s="9">
        <v>422.71199999999999</v>
      </c>
    </row>
    <row r="405" spans="1:5" ht="15.75" x14ac:dyDescent="0.2">
      <c r="A405" s="103">
        <v>3045148.6737000002</v>
      </c>
      <c r="B405" s="103">
        <v>400730.59539999999</v>
      </c>
      <c r="C405" s="74">
        <v>671.68</v>
      </c>
      <c r="D405" s="2">
        <v>45329</v>
      </c>
      <c r="E405" s="9">
        <v>422.44499999999999</v>
      </c>
    </row>
    <row r="406" spans="1:5" ht="15.75" x14ac:dyDescent="0.2">
      <c r="A406" s="103">
        <v>3045148.6737000002</v>
      </c>
      <c r="B406" s="103">
        <v>400730.59539999999</v>
      </c>
      <c r="C406" s="74">
        <v>671.68</v>
      </c>
      <c r="D406" s="2">
        <v>45330</v>
      </c>
      <c r="E406" s="9">
        <v>422.42599999999999</v>
      </c>
    </row>
    <row r="407" spans="1:5" ht="15.75" x14ac:dyDescent="0.2">
      <c r="A407" s="103">
        <v>3045148.6737000002</v>
      </c>
      <c r="B407" s="103">
        <v>400730.59539999999</v>
      </c>
      <c r="C407" s="74">
        <v>671.68</v>
      </c>
      <c r="D407" s="2">
        <v>45331</v>
      </c>
      <c r="E407" s="9">
        <v>422.49</v>
      </c>
    </row>
    <row r="408" spans="1:5" ht="15.75" x14ac:dyDescent="0.2">
      <c r="A408" s="103">
        <v>3045148.6737000002</v>
      </c>
      <c r="B408" s="103">
        <v>400730.59539999999</v>
      </c>
      <c r="C408" s="74">
        <v>671.68</v>
      </c>
      <c r="D408" s="2">
        <v>45332</v>
      </c>
      <c r="E408" s="9">
        <v>422.48599999999999</v>
      </c>
    </row>
    <row r="409" spans="1:5" ht="15.75" x14ac:dyDescent="0.2">
      <c r="A409" s="103">
        <v>3045148.6737000002</v>
      </c>
      <c r="B409" s="103">
        <v>400730.59539999999</v>
      </c>
      <c r="C409" s="74">
        <v>671.68</v>
      </c>
      <c r="D409" s="2">
        <v>45333</v>
      </c>
      <c r="E409" s="9">
        <v>422.56</v>
      </c>
    </row>
    <row r="410" spans="1:5" ht="15.75" x14ac:dyDescent="0.2">
      <c r="A410" s="103">
        <v>3045148.6737000002</v>
      </c>
      <c r="B410" s="103">
        <v>400730.59539999999</v>
      </c>
      <c r="C410" s="74">
        <v>671.68</v>
      </c>
      <c r="D410" s="2">
        <v>45334</v>
      </c>
      <c r="E410" s="9">
        <v>422.68900000000002</v>
      </c>
    </row>
    <row r="411" spans="1:5" ht="15.75" x14ac:dyDescent="0.2">
      <c r="A411" s="103">
        <v>3045148.6737000002</v>
      </c>
      <c r="B411" s="103">
        <v>400730.59539999999</v>
      </c>
      <c r="C411" s="74">
        <v>671.68</v>
      </c>
      <c r="D411" s="2">
        <v>45335</v>
      </c>
      <c r="E411" s="9">
        <v>422.74</v>
      </c>
    </row>
    <row r="412" spans="1:5" ht="15.75" x14ac:dyDescent="0.2">
      <c r="A412" s="103">
        <v>3045148.6737000002</v>
      </c>
      <c r="B412" s="103">
        <v>400730.59539999999</v>
      </c>
      <c r="C412" s="74">
        <v>671.68</v>
      </c>
      <c r="D412" s="2">
        <v>45336</v>
      </c>
      <c r="E412" s="11">
        <v>422.88299999999998</v>
      </c>
    </row>
    <row r="413" spans="1:5" ht="15.75" x14ac:dyDescent="0.2">
      <c r="A413" s="103">
        <v>3045148.6737000002</v>
      </c>
      <c r="B413" s="103">
        <v>400730.59539999999</v>
      </c>
      <c r="C413" s="74">
        <v>671.68</v>
      </c>
      <c r="D413" s="2">
        <v>45337</v>
      </c>
      <c r="E413" s="3"/>
    </row>
    <row r="414" spans="1:5" ht="15.75" x14ac:dyDescent="0.2">
      <c r="A414" s="103">
        <v>3045148.6737000002</v>
      </c>
      <c r="B414" s="103">
        <v>400730.59539999999</v>
      </c>
      <c r="C414" s="74">
        <v>671.68</v>
      </c>
      <c r="D414" s="2">
        <v>45338</v>
      </c>
      <c r="E414" s="3"/>
    </row>
    <row r="415" spans="1:5" ht="15.75" x14ac:dyDescent="0.2">
      <c r="A415" s="103">
        <v>3045148.6737000002</v>
      </c>
      <c r="B415" s="103">
        <v>400730.59539999999</v>
      </c>
      <c r="C415" s="74">
        <v>671.68</v>
      </c>
      <c r="D415" s="2">
        <v>45339</v>
      </c>
      <c r="E415" s="3"/>
    </row>
    <row r="416" spans="1:5" ht="15.75" x14ac:dyDescent="0.2">
      <c r="A416" s="103">
        <v>3045148.6737000002</v>
      </c>
      <c r="B416" s="103">
        <v>400730.59539999999</v>
      </c>
      <c r="C416" s="74">
        <v>671.68</v>
      </c>
      <c r="D416" s="2">
        <v>45340</v>
      </c>
      <c r="E416" s="3"/>
    </row>
    <row r="417" spans="1:5" ht="15.75" x14ac:dyDescent="0.2">
      <c r="A417" s="103">
        <v>3045148.6737000002</v>
      </c>
      <c r="B417" s="103">
        <v>400730.59539999999</v>
      </c>
      <c r="C417" s="74">
        <v>671.68</v>
      </c>
      <c r="D417" s="2">
        <v>45341</v>
      </c>
      <c r="E417" s="9">
        <v>417.87400000000002</v>
      </c>
    </row>
    <row r="418" spans="1:5" ht="15.75" x14ac:dyDescent="0.2">
      <c r="A418" s="103">
        <v>3045148.6737000002</v>
      </c>
      <c r="B418" s="103">
        <v>400730.59539999999</v>
      </c>
      <c r="C418" s="74">
        <v>671.68</v>
      </c>
      <c r="D418" s="2">
        <v>45342</v>
      </c>
      <c r="E418" s="9">
        <v>416.15800000000002</v>
      </c>
    </row>
    <row r="419" spans="1:5" ht="15.75" x14ac:dyDescent="0.2">
      <c r="A419" s="103">
        <v>3045148.6737000002</v>
      </c>
      <c r="B419" s="103">
        <v>400730.59539999999</v>
      </c>
      <c r="C419" s="74">
        <v>671.68</v>
      </c>
      <c r="D419" s="2">
        <v>45343</v>
      </c>
      <c r="E419" s="9">
        <v>415.411</v>
      </c>
    </row>
    <row r="420" spans="1:5" ht="15.75" x14ac:dyDescent="0.2">
      <c r="A420" s="103">
        <v>3045148.6737000002</v>
      </c>
      <c r="B420" s="103">
        <v>400730.59539999999</v>
      </c>
      <c r="C420" s="74">
        <v>671.68</v>
      </c>
      <c r="D420" s="2">
        <v>45344</v>
      </c>
      <c r="E420" s="9">
        <v>415.279</v>
      </c>
    </row>
    <row r="421" spans="1:5" ht="15.75" x14ac:dyDescent="0.2">
      <c r="A421" s="103">
        <v>3045148.6737000002</v>
      </c>
      <c r="B421" s="103">
        <v>400730.59539999999</v>
      </c>
      <c r="C421" s="74">
        <v>671.68</v>
      </c>
      <c r="D421" s="2">
        <v>45345</v>
      </c>
      <c r="E421" s="9">
        <v>415.24</v>
      </c>
    </row>
    <row r="422" spans="1:5" ht="15.75" x14ac:dyDescent="0.2">
      <c r="A422" s="103">
        <v>3045148.6737000002</v>
      </c>
      <c r="B422" s="103">
        <v>400730.59539999999</v>
      </c>
      <c r="C422" s="74">
        <v>671.68</v>
      </c>
      <c r="D422" s="2">
        <v>45346</v>
      </c>
      <c r="E422" s="9">
        <v>415.29300000000001</v>
      </c>
    </row>
    <row r="423" spans="1:5" ht="15.75" x14ac:dyDescent="0.2">
      <c r="A423" s="103">
        <v>3045148.6737000002</v>
      </c>
      <c r="B423" s="103">
        <v>400730.59539999999</v>
      </c>
      <c r="C423" s="74">
        <v>671.68</v>
      </c>
      <c r="D423" s="2">
        <v>45347</v>
      </c>
      <c r="E423" s="9">
        <v>415.50599999999997</v>
      </c>
    </row>
    <row r="424" spans="1:5" ht="15.75" x14ac:dyDescent="0.2">
      <c r="A424" s="103">
        <v>3045148.6737000002</v>
      </c>
      <c r="B424" s="103">
        <v>400730.59539999999</v>
      </c>
      <c r="C424" s="74">
        <v>671.68</v>
      </c>
      <c r="D424" s="2">
        <v>45348</v>
      </c>
      <c r="E424" s="9">
        <v>415.48700000000002</v>
      </c>
    </row>
    <row r="425" spans="1:5" ht="15.75" x14ac:dyDescent="0.2">
      <c r="A425" s="103">
        <v>3045148.6737000002</v>
      </c>
      <c r="B425" s="103">
        <v>400730.59539999999</v>
      </c>
      <c r="C425" s="74">
        <v>671.68</v>
      </c>
      <c r="D425" s="2">
        <v>45349</v>
      </c>
      <c r="E425" s="9">
        <v>415.27800000000002</v>
      </c>
    </row>
    <row r="426" spans="1:5" ht="15.75" x14ac:dyDescent="0.2">
      <c r="A426" s="103">
        <v>3045148.6737000002</v>
      </c>
      <c r="B426" s="103">
        <v>400730.59539999999</v>
      </c>
      <c r="C426" s="74">
        <v>671.68</v>
      </c>
      <c r="D426" s="2">
        <v>45350</v>
      </c>
      <c r="E426" s="9">
        <v>415.25900000000001</v>
      </c>
    </row>
    <row r="427" spans="1:5" ht="15.75" x14ac:dyDescent="0.2">
      <c r="A427" s="103">
        <v>3045148.6737000002</v>
      </c>
      <c r="B427" s="103">
        <v>400730.59539999999</v>
      </c>
      <c r="C427" s="74">
        <v>671.68</v>
      </c>
      <c r="D427" s="2">
        <v>45351</v>
      </c>
      <c r="E427" s="9">
        <v>415.43</v>
      </c>
    </row>
    <row r="428" spans="1:5" ht="15.75" x14ac:dyDescent="0.2">
      <c r="A428" s="103">
        <v>3045148.6737000002</v>
      </c>
      <c r="B428" s="103">
        <v>400730.59539999999</v>
      </c>
      <c r="C428" s="74">
        <v>671.68</v>
      </c>
      <c r="D428" s="2">
        <v>45352</v>
      </c>
      <c r="E428" s="9">
        <v>415.52100000000002</v>
      </c>
    </row>
    <row r="429" spans="1:5" ht="15.75" x14ac:dyDescent="0.2">
      <c r="A429" s="103">
        <v>3045148.6737000002</v>
      </c>
      <c r="B429" s="103">
        <v>400730.59539999999</v>
      </c>
      <c r="C429" s="74">
        <v>671.68</v>
      </c>
      <c r="D429" s="2">
        <v>45353</v>
      </c>
      <c r="E429" s="9">
        <v>415.43</v>
      </c>
    </row>
    <row r="430" spans="1:5" ht="15.75" x14ac:dyDescent="0.2">
      <c r="A430" s="103">
        <v>3045148.6737000002</v>
      </c>
      <c r="B430" s="103">
        <v>400730.59539999999</v>
      </c>
      <c r="C430" s="74">
        <v>671.68</v>
      </c>
      <c r="D430" s="2">
        <v>45354</v>
      </c>
      <c r="E430" s="9">
        <v>415.52100000000002</v>
      </c>
    </row>
    <row r="431" spans="1:5" ht="15.75" x14ac:dyDescent="0.2">
      <c r="A431" s="103">
        <v>3045148.6737000002</v>
      </c>
      <c r="B431" s="103">
        <v>400730.59539999999</v>
      </c>
      <c r="C431" s="74">
        <v>671.68</v>
      </c>
      <c r="D431" s="2">
        <v>45355</v>
      </c>
      <c r="E431" s="9">
        <v>415.435</v>
      </c>
    </row>
    <row r="432" spans="1:5" ht="15.75" x14ac:dyDescent="0.2">
      <c r="A432" s="103">
        <v>3045148.6737000002</v>
      </c>
      <c r="B432" s="103">
        <v>400730.59539999999</v>
      </c>
      <c r="C432" s="74">
        <v>671.68</v>
      </c>
      <c r="D432" s="2">
        <v>45356</v>
      </c>
      <c r="E432" s="9">
        <v>415.45299999999997</v>
      </c>
    </row>
    <row r="433" spans="1:5" ht="15.75" x14ac:dyDescent="0.2">
      <c r="A433" s="103">
        <v>3045148.6737000002</v>
      </c>
      <c r="B433" s="103">
        <v>400730.59539999999</v>
      </c>
      <c r="C433" s="74">
        <v>671.68</v>
      </c>
      <c r="D433" s="2">
        <v>45357</v>
      </c>
      <c r="E433" s="9">
        <v>415.35500000000002</v>
      </c>
    </row>
    <row r="434" spans="1:5" ht="15.75" x14ac:dyDescent="0.2">
      <c r="A434" s="103">
        <v>3045148.6737000002</v>
      </c>
      <c r="B434" s="103">
        <v>400730.59539999999</v>
      </c>
      <c r="C434" s="74">
        <v>671.68</v>
      </c>
      <c r="D434" s="2">
        <v>45358</v>
      </c>
      <c r="E434" s="9">
        <v>415.42200000000003</v>
      </c>
    </row>
    <row r="435" spans="1:5" ht="15.75" x14ac:dyDescent="0.2">
      <c r="A435" s="103">
        <v>3045148.6737000002</v>
      </c>
      <c r="B435" s="103">
        <v>400730.59539999999</v>
      </c>
      <c r="C435" s="74">
        <v>671.68</v>
      </c>
      <c r="D435" s="2">
        <v>45359</v>
      </c>
      <c r="E435" s="9">
        <v>415.358</v>
      </c>
    </row>
    <row r="436" spans="1:5" ht="15.75" x14ac:dyDescent="0.2">
      <c r="A436" s="103">
        <v>3045148.6737000002</v>
      </c>
      <c r="B436" s="103">
        <v>400730.59539999999</v>
      </c>
      <c r="C436" s="74">
        <v>671.68</v>
      </c>
      <c r="D436" s="2">
        <v>45360</v>
      </c>
      <c r="E436" s="9">
        <v>415.39499999999998</v>
      </c>
    </row>
    <row r="437" spans="1:5" ht="15.75" x14ac:dyDescent="0.2">
      <c r="A437" s="103">
        <v>3045148.6737000002</v>
      </c>
      <c r="B437" s="103">
        <v>400730.59539999999</v>
      </c>
      <c r="C437" s="74">
        <v>671.68</v>
      </c>
      <c r="D437" s="2">
        <v>45361</v>
      </c>
      <c r="E437" s="9">
        <v>415.298</v>
      </c>
    </row>
    <row r="438" spans="1:5" ht="15.75" x14ac:dyDescent="0.2">
      <c r="A438" s="103">
        <v>3045148.6737000002</v>
      </c>
      <c r="B438" s="103">
        <v>400730.59539999999</v>
      </c>
      <c r="C438" s="74">
        <v>671.68</v>
      </c>
      <c r="D438" s="2">
        <v>45362</v>
      </c>
      <c r="E438" s="9">
        <v>415.303</v>
      </c>
    </row>
    <row r="439" spans="1:5" ht="15.75" x14ac:dyDescent="0.2">
      <c r="A439" s="103">
        <v>3045148.6737000002</v>
      </c>
      <c r="B439" s="103">
        <v>400730.59539999999</v>
      </c>
      <c r="C439" s="74">
        <v>671.68</v>
      </c>
      <c r="D439" s="2">
        <v>45363</v>
      </c>
      <c r="E439" s="9">
        <v>415.10700000000003</v>
      </c>
    </row>
    <row r="440" spans="1:5" ht="15.75" x14ac:dyDescent="0.2">
      <c r="A440" s="103">
        <v>3045148.6737000002</v>
      </c>
      <c r="B440" s="103">
        <v>400730.59539999999</v>
      </c>
      <c r="C440" s="74">
        <v>671.68</v>
      </c>
      <c r="D440" s="2">
        <v>45364</v>
      </c>
      <c r="E440" s="9"/>
    </row>
    <row r="441" spans="1:5" ht="15.75" x14ac:dyDescent="0.2">
      <c r="A441" s="103">
        <v>3045148.6737000002</v>
      </c>
      <c r="B441" s="103">
        <v>400730.59539999999</v>
      </c>
      <c r="C441" s="74">
        <v>671.68</v>
      </c>
      <c r="D441" s="2">
        <v>45365</v>
      </c>
      <c r="E441" s="9"/>
    </row>
    <row r="442" spans="1:5" ht="15.75" x14ac:dyDescent="0.2">
      <c r="A442" s="103">
        <v>3045148.6737000002</v>
      </c>
      <c r="B442" s="103">
        <v>400730.59539999999</v>
      </c>
      <c r="C442" s="74">
        <v>671.68</v>
      </c>
      <c r="D442" s="2">
        <v>45366</v>
      </c>
      <c r="E442" s="9"/>
    </row>
    <row r="443" spans="1:5" ht="15.75" x14ac:dyDescent="0.2">
      <c r="A443" s="103">
        <v>3045148.6737000002</v>
      </c>
      <c r="B443" s="103">
        <v>400730.59539999999</v>
      </c>
      <c r="C443" s="74">
        <v>671.68</v>
      </c>
      <c r="D443" s="2">
        <v>45367</v>
      </c>
      <c r="E443" s="9"/>
    </row>
    <row r="444" spans="1:5" ht="15.75" x14ac:dyDescent="0.2">
      <c r="A444" s="103">
        <v>3045148.6737000002</v>
      </c>
      <c r="B444" s="103">
        <v>400730.59539999999</v>
      </c>
      <c r="C444" s="74">
        <v>671.68</v>
      </c>
      <c r="D444" s="2">
        <v>45368</v>
      </c>
      <c r="E444" s="9"/>
    </row>
    <row r="445" spans="1:5" ht="15.75" x14ac:dyDescent="0.2">
      <c r="A445" s="103">
        <v>3045148.6737000002</v>
      </c>
      <c r="B445" s="103">
        <v>400730.59539999999</v>
      </c>
      <c r="C445" s="74">
        <v>671.68</v>
      </c>
      <c r="D445" s="2">
        <v>45369</v>
      </c>
      <c r="E445" s="9"/>
    </row>
    <row r="446" spans="1:5" ht="15.75" x14ac:dyDescent="0.2">
      <c r="A446" s="103">
        <v>3045148.6737000002</v>
      </c>
      <c r="B446" s="103">
        <v>400730.59539999999</v>
      </c>
      <c r="C446" s="74">
        <v>671.68</v>
      </c>
      <c r="D446" s="2">
        <v>45370</v>
      </c>
      <c r="E446" s="9"/>
    </row>
    <row r="447" spans="1:5" ht="15.75" x14ac:dyDescent="0.2">
      <c r="A447" s="103">
        <v>3045148.6737000002</v>
      </c>
      <c r="B447" s="103">
        <v>400730.59539999999</v>
      </c>
      <c r="C447" s="74">
        <v>671.68</v>
      </c>
      <c r="D447" s="2">
        <v>45371</v>
      </c>
      <c r="E447" s="9"/>
    </row>
    <row r="448" spans="1:5" ht="15.75" x14ac:dyDescent="0.2">
      <c r="A448" s="103">
        <v>3045148.6737000002</v>
      </c>
      <c r="B448" s="103">
        <v>400730.59539999999</v>
      </c>
      <c r="C448" s="74">
        <v>671.68</v>
      </c>
      <c r="D448" s="2">
        <v>45372</v>
      </c>
      <c r="E448" s="9"/>
    </row>
    <row r="449" spans="1:5" ht="15.75" x14ac:dyDescent="0.2">
      <c r="A449" s="103">
        <v>3045148.6737000002</v>
      </c>
      <c r="B449" s="103">
        <v>400730.59539999999</v>
      </c>
      <c r="C449" s="74">
        <v>671.68</v>
      </c>
      <c r="D449" s="2">
        <v>45373</v>
      </c>
      <c r="E449" s="9"/>
    </row>
    <row r="450" spans="1:5" ht="15.75" x14ac:dyDescent="0.2">
      <c r="A450" s="103">
        <v>3045148.6737000002</v>
      </c>
      <c r="B450" s="103">
        <v>400730.59539999999</v>
      </c>
      <c r="C450" s="74">
        <v>671.68</v>
      </c>
      <c r="D450" s="2">
        <v>45374</v>
      </c>
      <c r="E450" s="9"/>
    </row>
    <row r="451" spans="1:5" ht="15.75" x14ac:dyDescent="0.2">
      <c r="A451" s="103">
        <v>3045148.6737000002</v>
      </c>
      <c r="B451" s="103">
        <v>400730.59539999999</v>
      </c>
      <c r="C451" s="74">
        <v>671.68</v>
      </c>
      <c r="D451" s="2">
        <v>45375</v>
      </c>
      <c r="E451" s="9"/>
    </row>
    <row r="452" spans="1:5" ht="15.75" x14ac:dyDescent="0.2">
      <c r="A452" s="103">
        <v>3045148.6737000002</v>
      </c>
      <c r="B452" s="103">
        <v>400730.59539999999</v>
      </c>
      <c r="C452" s="74">
        <v>671.68</v>
      </c>
      <c r="D452" s="2">
        <v>45376</v>
      </c>
      <c r="E452" s="9"/>
    </row>
    <row r="453" spans="1:5" ht="15.75" x14ac:dyDescent="0.2">
      <c r="A453" s="103">
        <v>3045148.6737000002</v>
      </c>
      <c r="B453" s="103">
        <v>400730.59539999999</v>
      </c>
      <c r="C453" s="74">
        <v>671.68</v>
      </c>
      <c r="D453" s="2">
        <v>45377</v>
      </c>
      <c r="E453" s="9"/>
    </row>
    <row r="454" spans="1:5" ht="15.75" x14ac:dyDescent="0.2">
      <c r="A454" s="103">
        <v>3045148.6737000002</v>
      </c>
      <c r="B454" s="103">
        <v>400730.59539999999</v>
      </c>
      <c r="C454" s="74">
        <v>671.68</v>
      </c>
      <c r="D454" s="2">
        <v>45378</v>
      </c>
      <c r="E454" s="9"/>
    </row>
    <row r="455" spans="1:5" ht="15.75" x14ac:dyDescent="0.2">
      <c r="A455" s="103">
        <v>3045148.6737000002</v>
      </c>
      <c r="B455" s="103">
        <v>400730.59539999999</v>
      </c>
      <c r="C455" s="74">
        <v>671.68</v>
      </c>
      <c r="D455" s="2">
        <v>45379</v>
      </c>
      <c r="E455" s="9"/>
    </row>
    <row r="456" spans="1:5" ht="15.75" x14ac:dyDescent="0.2">
      <c r="A456" s="103">
        <v>3045148.6737000002</v>
      </c>
      <c r="B456" s="103">
        <v>400730.59539999999</v>
      </c>
      <c r="C456" s="74">
        <v>671.68</v>
      </c>
      <c r="D456" s="2">
        <v>45380</v>
      </c>
      <c r="E456" s="9"/>
    </row>
    <row r="457" spans="1:5" ht="15.75" x14ac:dyDescent="0.2">
      <c r="A457" s="103">
        <v>3045148.6737000002</v>
      </c>
      <c r="B457" s="103">
        <v>400730.59539999999</v>
      </c>
      <c r="C457" s="74">
        <v>671.68</v>
      </c>
      <c r="D457" s="2">
        <v>45381</v>
      </c>
      <c r="E457" s="9"/>
    </row>
    <row r="458" spans="1:5" ht="15.75" x14ac:dyDescent="0.2">
      <c r="A458" s="103">
        <v>3045148.6737000002</v>
      </c>
      <c r="B458" s="103">
        <v>400730.59539999999</v>
      </c>
      <c r="C458" s="74">
        <v>671.68</v>
      </c>
      <c r="D458" s="2">
        <v>45382</v>
      </c>
      <c r="E458" s="9"/>
    </row>
    <row r="459" spans="1:5" ht="15.75" x14ac:dyDescent="0.2">
      <c r="A459" s="103">
        <v>3045148.6737000002</v>
      </c>
      <c r="B459" s="103">
        <v>400730.59539999999</v>
      </c>
      <c r="C459" s="74">
        <v>671.68</v>
      </c>
      <c r="D459" s="2">
        <v>45383</v>
      </c>
      <c r="E459" s="9"/>
    </row>
    <row r="460" spans="1:5" ht="15.75" x14ac:dyDescent="0.2">
      <c r="A460" s="103">
        <v>3045148.6737000002</v>
      </c>
      <c r="B460" s="103">
        <v>400730.59539999999</v>
      </c>
      <c r="C460" s="74">
        <v>671.68</v>
      </c>
      <c r="D460" s="2">
        <v>45384</v>
      </c>
      <c r="E460" s="9">
        <v>408.41300000000001</v>
      </c>
    </row>
    <row r="461" spans="1:5" ht="15.75" x14ac:dyDescent="0.2">
      <c r="A461" s="103">
        <v>3045148.6737000002</v>
      </c>
      <c r="B461" s="103">
        <v>400730.59539999999</v>
      </c>
      <c r="C461" s="74">
        <v>671.68</v>
      </c>
      <c r="D461" s="2">
        <v>45385</v>
      </c>
      <c r="E461" s="9">
        <v>407.74200000000002</v>
      </c>
    </row>
    <row r="462" spans="1:5" ht="15.75" x14ac:dyDescent="0.2">
      <c r="A462" s="103">
        <v>3045148.6737000002</v>
      </c>
      <c r="B462" s="103">
        <v>400730.59539999999</v>
      </c>
      <c r="C462" s="74">
        <v>671.68</v>
      </c>
      <c r="D462" s="2">
        <v>45386</v>
      </c>
      <c r="E462" s="9">
        <v>407.33699999999999</v>
      </c>
    </row>
    <row r="463" spans="1:5" ht="15.75" x14ac:dyDescent="0.2">
      <c r="A463" s="103">
        <v>3045148.6737000002</v>
      </c>
      <c r="B463" s="103">
        <v>400730.59539999999</v>
      </c>
      <c r="C463" s="74">
        <v>671.68</v>
      </c>
      <c r="D463" s="2">
        <v>45387</v>
      </c>
      <c r="E463" s="9">
        <v>407.15300000000002</v>
      </c>
    </row>
    <row r="464" spans="1:5" ht="15.75" x14ac:dyDescent="0.2">
      <c r="A464" s="103">
        <v>3045148.6737000002</v>
      </c>
      <c r="B464" s="103">
        <v>400730.59539999999</v>
      </c>
      <c r="C464" s="74">
        <v>671.68</v>
      </c>
      <c r="D464" s="2">
        <v>45388</v>
      </c>
      <c r="E464" s="9">
        <v>406.97199999999998</v>
      </c>
    </row>
    <row r="465" spans="1:5" ht="15.75" x14ac:dyDescent="0.2">
      <c r="A465" s="103">
        <v>3045148.6737000002</v>
      </c>
      <c r="B465" s="103">
        <v>400730.59539999999</v>
      </c>
      <c r="C465" s="74">
        <v>671.68</v>
      </c>
      <c r="D465" s="2">
        <v>45389</v>
      </c>
      <c r="E465" s="9">
        <v>406.90899999999999</v>
      </c>
    </row>
    <row r="466" spans="1:5" ht="15.75" x14ac:dyDescent="0.2">
      <c r="A466" s="103">
        <v>3045148.6737000002</v>
      </c>
      <c r="B466" s="103">
        <v>400730.59539999999</v>
      </c>
      <c r="C466" s="74">
        <v>671.68</v>
      </c>
      <c r="D466" s="2">
        <v>45390</v>
      </c>
      <c r="E466" s="9">
        <v>406.83199999999999</v>
      </c>
    </row>
    <row r="467" spans="1:5" ht="15.75" x14ac:dyDescent="0.2">
      <c r="A467" s="103">
        <v>3045148.6737000002</v>
      </c>
      <c r="B467" s="103">
        <v>400730.59539999999</v>
      </c>
      <c r="C467" s="74">
        <v>671.68</v>
      </c>
      <c r="D467" s="2">
        <v>45391</v>
      </c>
      <c r="E467" s="9">
        <v>406.68799999999999</v>
      </c>
    </row>
    <row r="468" spans="1:5" ht="15.75" x14ac:dyDescent="0.2">
      <c r="A468" s="103">
        <v>3045148.6737000002</v>
      </c>
      <c r="B468" s="103">
        <v>400730.59539999999</v>
      </c>
      <c r="C468" s="74">
        <v>671.68</v>
      </c>
      <c r="D468" s="2">
        <v>45392</v>
      </c>
      <c r="E468" s="9">
        <v>406.72300000000001</v>
      </c>
    </row>
    <row r="469" spans="1:5" ht="15.75" x14ac:dyDescent="0.2">
      <c r="A469" s="103">
        <v>3045148.6737000002</v>
      </c>
      <c r="B469" s="103">
        <v>400730.59539999999</v>
      </c>
      <c r="C469" s="74">
        <v>671.68</v>
      </c>
      <c r="D469" s="2">
        <v>45393</v>
      </c>
      <c r="E469" s="9">
        <v>406.65899999999999</v>
      </c>
    </row>
    <row r="470" spans="1:5" ht="15.75" x14ac:dyDescent="0.2">
      <c r="A470" s="103">
        <v>3045148.6737000002</v>
      </c>
      <c r="B470" s="103">
        <v>400730.59539999999</v>
      </c>
      <c r="C470" s="74">
        <v>671.68</v>
      </c>
      <c r="D470" s="2">
        <v>45394</v>
      </c>
      <c r="E470" s="9">
        <v>406.27199999999999</v>
      </c>
    </row>
    <row r="471" spans="1:5" ht="15.75" x14ac:dyDescent="0.2">
      <c r="A471" s="103">
        <v>3045148.6737000002</v>
      </c>
      <c r="B471" s="103">
        <v>400730.59539999999</v>
      </c>
      <c r="C471" s="74">
        <v>671.68</v>
      </c>
      <c r="D471" s="2">
        <v>45395</v>
      </c>
      <c r="E471" s="9">
        <v>405.762</v>
      </c>
    </row>
    <row r="472" spans="1:5" ht="15.75" x14ac:dyDescent="0.2">
      <c r="A472" s="103">
        <v>3045148.6737000002</v>
      </c>
      <c r="B472" s="103">
        <v>400730.59539999999</v>
      </c>
      <c r="C472" s="74">
        <v>671.68</v>
      </c>
      <c r="D472" s="2">
        <v>45396</v>
      </c>
      <c r="E472" s="9"/>
    </row>
    <row r="473" spans="1:5" ht="15.75" x14ac:dyDescent="0.2">
      <c r="A473" s="103">
        <v>3045148.6737000002</v>
      </c>
      <c r="B473" s="103">
        <v>400730.59539999999</v>
      </c>
      <c r="C473" s="74">
        <v>671.68</v>
      </c>
      <c r="D473" s="2">
        <v>45397</v>
      </c>
      <c r="E473" s="9"/>
    </row>
    <row r="474" spans="1:5" ht="15.75" x14ac:dyDescent="0.2">
      <c r="A474" s="103">
        <v>3045148.6737000002</v>
      </c>
      <c r="B474" s="103">
        <v>400730.59539999999</v>
      </c>
      <c r="C474" s="74">
        <v>671.68</v>
      </c>
      <c r="D474" s="2">
        <v>45398</v>
      </c>
      <c r="E474" s="9"/>
    </row>
    <row r="475" spans="1:5" ht="15.75" x14ac:dyDescent="0.2">
      <c r="A475" s="103">
        <v>3045148.6737000002</v>
      </c>
      <c r="B475" s="103">
        <v>400730.59539999999</v>
      </c>
      <c r="C475" s="74">
        <v>671.68</v>
      </c>
      <c r="D475" s="2">
        <v>45399</v>
      </c>
      <c r="E475" s="9"/>
    </row>
    <row r="476" spans="1:5" ht="15.75" x14ac:dyDescent="0.2">
      <c r="A476" s="103">
        <v>3045148.6737000002</v>
      </c>
      <c r="B476" s="103">
        <v>400730.59539999999</v>
      </c>
      <c r="C476" s="74">
        <v>671.68</v>
      </c>
      <c r="D476" s="2">
        <v>45400</v>
      </c>
      <c r="E476" s="9"/>
    </row>
    <row r="477" spans="1:5" ht="15.75" x14ac:dyDescent="0.2">
      <c r="A477" s="103">
        <v>3045148.6737000002</v>
      </c>
      <c r="B477" s="103">
        <v>400730.59539999999</v>
      </c>
      <c r="C477" s="74">
        <v>671.68</v>
      </c>
      <c r="D477" s="2">
        <v>45401</v>
      </c>
      <c r="E477" s="9">
        <v>405.55099999999999</v>
      </c>
    </row>
    <row r="478" spans="1:5" ht="15.75" x14ac:dyDescent="0.2">
      <c r="A478" s="103">
        <v>3045148.6737000002</v>
      </c>
      <c r="B478" s="103">
        <v>400730.59539999999</v>
      </c>
      <c r="C478" s="74">
        <v>671.68</v>
      </c>
      <c r="D478" s="2">
        <v>45402</v>
      </c>
      <c r="E478" s="9"/>
    </row>
    <row r="479" spans="1:5" ht="15.75" x14ac:dyDescent="0.2">
      <c r="A479" s="103">
        <v>3045148.6737000002</v>
      </c>
      <c r="B479" s="103">
        <v>400730.59539999999</v>
      </c>
      <c r="C479" s="74">
        <v>671.68</v>
      </c>
      <c r="D479" s="2">
        <v>45403</v>
      </c>
      <c r="E479" s="9"/>
    </row>
    <row r="480" spans="1:5" ht="15.75" x14ac:dyDescent="0.2">
      <c r="A480" s="103">
        <v>3045148.6737000002</v>
      </c>
      <c r="B480" s="103">
        <v>400730.59539999999</v>
      </c>
      <c r="C480" s="74">
        <v>671.68</v>
      </c>
      <c r="D480" s="2">
        <v>45404</v>
      </c>
      <c r="E480" s="9"/>
    </row>
    <row r="481" spans="1:5" ht="15.75" x14ac:dyDescent="0.2">
      <c r="A481" s="103">
        <v>3045148.6737000002</v>
      </c>
      <c r="B481" s="103">
        <v>400730.59539999999</v>
      </c>
      <c r="C481" s="74">
        <v>671.68</v>
      </c>
      <c r="D481" s="2">
        <v>45405</v>
      </c>
      <c r="E481" s="9"/>
    </row>
    <row r="482" spans="1:5" ht="15.75" x14ac:dyDescent="0.2">
      <c r="A482" s="103">
        <v>3045148.6737000002</v>
      </c>
      <c r="B482" s="103">
        <v>400730.59539999999</v>
      </c>
      <c r="C482" s="74">
        <v>671.68</v>
      </c>
      <c r="D482" s="2">
        <v>45406</v>
      </c>
      <c r="E482" s="9"/>
    </row>
    <row r="483" spans="1:5" ht="15.75" x14ac:dyDescent="0.2">
      <c r="A483" s="103">
        <v>3045148.6737000002</v>
      </c>
      <c r="B483" s="103">
        <v>400730.59539999999</v>
      </c>
      <c r="C483" s="74">
        <v>671.68</v>
      </c>
      <c r="D483" s="2">
        <v>45407</v>
      </c>
      <c r="E483" s="9"/>
    </row>
    <row r="484" spans="1:5" ht="15.75" x14ac:dyDescent="0.2">
      <c r="A484" s="103">
        <v>3045148.6737000002</v>
      </c>
      <c r="B484" s="103">
        <v>400730.59539999999</v>
      </c>
      <c r="C484" s="74">
        <v>671.68</v>
      </c>
      <c r="D484" s="2">
        <v>45408</v>
      </c>
      <c r="E484" s="9"/>
    </row>
    <row r="485" spans="1:5" ht="15.75" x14ac:dyDescent="0.2">
      <c r="A485" s="103">
        <v>3045148.6737000002</v>
      </c>
      <c r="B485" s="103">
        <v>400730.59539999999</v>
      </c>
      <c r="C485" s="74">
        <v>671.68</v>
      </c>
      <c r="D485" s="2">
        <v>45409</v>
      </c>
      <c r="E485" s="9">
        <v>404.55099999999999</v>
      </c>
    </row>
    <row r="486" spans="1:5" ht="15.75" x14ac:dyDescent="0.2">
      <c r="A486" s="103">
        <v>3045148.6737000002</v>
      </c>
      <c r="B486" s="103">
        <v>400730.59539999999</v>
      </c>
      <c r="C486" s="74">
        <v>671.68</v>
      </c>
      <c r="D486" s="2">
        <v>45410</v>
      </c>
      <c r="E486" s="9">
        <v>437.928</v>
      </c>
    </row>
    <row r="487" spans="1:5" ht="15.75" x14ac:dyDescent="0.2">
      <c r="A487" s="103">
        <v>3045148.6737000002</v>
      </c>
      <c r="B487" s="103">
        <v>400730.59539999999</v>
      </c>
      <c r="C487" s="74">
        <v>671.68</v>
      </c>
      <c r="D487" s="2">
        <v>45411</v>
      </c>
      <c r="E487" s="9">
        <v>437.858</v>
      </c>
    </row>
    <row r="488" spans="1:5" ht="15.75" x14ac:dyDescent="0.2">
      <c r="A488" s="103">
        <v>3045148.6737000002</v>
      </c>
      <c r="B488" s="103">
        <v>400730.59539999999</v>
      </c>
      <c r="C488" s="74">
        <v>671.68</v>
      </c>
      <c r="D488" s="2">
        <v>45412</v>
      </c>
      <c r="E488" s="9">
        <v>437.42700000000002</v>
      </c>
    </row>
    <row r="489" spans="1:5" ht="15.75" x14ac:dyDescent="0.2">
      <c r="A489" s="103">
        <v>3045148.6737000002</v>
      </c>
      <c r="B489" s="103">
        <v>400730.59539999999</v>
      </c>
      <c r="C489" s="74">
        <v>671.68</v>
      </c>
      <c r="D489" s="2">
        <v>45413</v>
      </c>
      <c r="E489" s="9">
        <v>436.76799999999997</v>
      </c>
    </row>
    <row r="490" spans="1:5" ht="15.75" x14ac:dyDescent="0.2">
      <c r="A490" s="103">
        <v>3045148.6737000002</v>
      </c>
      <c r="B490" s="103">
        <v>400730.59539999999</v>
      </c>
      <c r="C490" s="74">
        <v>671.68</v>
      </c>
      <c r="D490" s="2">
        <v>45414</v>
      </c>
      <c r="E490" s="9">
        <v>436.35899999999998</v>
      </c>
    </row>
    <row r="491" spans="1:5" ht="15.75" x14ac:dyDescent="0.2">
      <c r="A491" s="103">
        <v>3045148.6737000002</v>
      </c>
      <c r="B491" s="103">
        <v>400730.59539999999</v>
      </c>
      <c r="C491" s="74">
        <v>671.68</v>
      </c>
      <c r="D491" s="2">
        <v>45415</v>
      </c>
      <c r="E491" s="9">
        <v>425.46</v>
      </c>
    </row>
    <row r="492" spans="1:5" ht="15.75" x14ac:dyDescent="0.2">
      <c r="A492" s="103">
        <v>3045148.6737000002</v>
      </c>
      <c r="B492" s="103">
        <v>400730.59539999999</v>
      </c>
      <c r="C492" s="74">
        <v>671.68</v>
      </c>
      <c r="D492" s="2">
        <v>45416</v>
      </c>
      <c r="E492" s="9">
        <v>424.803</v>
      </c>
    </row>
    <row r="493" spans="1:5" ht="15.75" x14ac:dyDescent="0.2">
      <c r="A493" s="103">
        <v>3045148.6737000002</v>
      </c>
      <c r="B493" s="103">
        <v>400730.59539999999</v>
      </c>
      <c r="C493" s="74">
        <v>671.68</v>
      </c>
      <c r="D493" s="2">
        <v>45417</v>
      </c>
      <c r="E493" s="9">
        <v>424.50200000000001</v>
      </c>
    </row>
    <row r="494" spans="1:5" ht="15.75" x14ac:dyDescent="0.2">
      <c r="A494" s="103">
        <v>3045148.6737000002</v>
      </c>
      <c r="B494" s="103">
        <v>400730.59539999999</v>
      </c>
      <c r="C494" s="74">
        <v>671.68</v>
      </c>
      <c r="D494" s="2">
        <v>45418</v>
      </c>
      <c r="E494" s="9">
        <v>424.08199999999999</v>
      </c>
    </row>
    <row r="495" spans="1:5" ht="15.75" x14ac:dyDescent="0.2">
      <c r="A495" s="103">
        <v>3045148.6737000002</v>
      </c>
      <c r="B495" s="103">
        <v>400730.59539999999</v>
      </c>
      <c r="C495" s="74">
        <v>671.68</v>
      </c>
      <c r="D495" s="2">
        <v>45419</v>
      </c>
      <c r="E495" s="9">
        <v>423.858</v>
      </c>
    </row>
    <row r="496" spans="1:5" ht="15.75" x14ac:dyDescent="0.2">
      <c r="A496" s="103">
        <v>3045148.6737000002</v>
      </c>
      <c r="B496" s="103">
        <v>400730.59539999999</v>
      </c>
      <c r="C496" s="74">
        <v>671.68</v>
      </c>
      <c r="D496" s="2">
        <v>45420</v>
      </c>
      <c r="E496" s="9">
        <v>423.73700000000002</v>
      </c>
    </row>
    <row r="497" spans="1:5" ht="15.75" x14ac:dyDescent="0.2">
      <c r="A497" s="103">
        <v>3045148.6737000002</v>
      </c>
      <c r="B497" s="103">
        <v>400730.59539999999</v>
      </c>
      <c r="C497" s="74">
        <v>671.68</v>
      </c>
      <c r="D497" s="2">
        <v>45421</v>
      </c>
      <c r="E497" s="9">
        <v>423.88600000000002</v>
      </c>
    </row>
    <row r="498" spans="1:5" ht="15.75" x14ac:dyDescent="0.2">
      <c r="A498" s="103">
        <v>3045148.6737000002</v>
      </c>
      <c r="B498" s="103">
        <v>400730.59539999999</v>
      </c>
      <c r="C498" s="74">
        <v>671.68</v>
      </c>
      <c r="D498" s="2">
        <v>45422</v>
      </c>
      <c r="E498" s="9">
        <v>423.98</v>
      </c>
    </row>
    <row r="499" spans="1:5" ht="15.75" x14ac:dyDescent="0.2">
      <c r="A499" s="103">
        <v>3045148.6737000002</v>
      </c>
      <c r="B499" s="103">
        <v>400730.59539999999</v>
      </c>
      <c r="C499" s="74">
        <v>671.68</v>
      </c>
      <c r="D499" s="2">
        <v>45423</v>
      </c>
      <c r="E499" s="9">
        <v>424.02600000000001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F3" sqref="F3"/>
    </sheetView>
  </sheetViews>
  <sheetFormatPr defaultRowHeight="15" x14ac:dyDescent="0.25"/>
  <cols>
    <col min="1" max="1" width="17.375" style="110" bestFit="1" customWidth="1"/>
    <col min="2" max="2" width="11.375" style="110" bestFit="1" customWidth="1"/>
    <col min="3" max="3" width="19.25" bestFit="1" customWidth="1"/>
    <col min="4" max="4" width="17.25" style="43" bestFit="1" customWidth="1"/>
    <col min="6" max="6" width="24.87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.75" thickBot="1" x14ac:dyDescent="0.3">
      <c r="A2" s="106" t="s">
        <v>3076</v>
      </c>
      <c r="B2" s="107" t="s">
        <v>487</v>
      </c>
      <c r="C2" s="43" t="s">
        <v>488</v>
      </c>
      <c r="D2" s="43" t="s">
        <v>489</v>
      </c>
      <c r="E2" s="53" t="s">
        <v>490</v>
      </c>
    </row>
    <row r="3" spans="1:6" ht="16.5" thickBot="1" x14ac:dyDescent="0.25">
      <c r="A3" s="108">
        <v>3045510.2985</v>
      </c>
      <c r="B3" s="109">
        <v>401065.28649999999</v>
      </c>
      <c r="C3" s="74">
        <v>670.12</v>
      </c>
      <c r="D3" s="15">
        <v>44927</v>
      </c>
      <c r="E3" s="7"/>
      <c r="F3" s="94" t="s">
        <v>3077</v>
      </c>
    </row>
    <row r="4" spans="1:6" ht="16.5" thickBot="1" x14ac:dyDescent="0.25">
      <c r="A4" s="108">
        <v>3045510.2985</v>
      </c>
      <c r="B4" s="109">
        <v>401065.28649999999</v>
      </c>
      <c r="C4" s="74">
        <v>670.12</v>
      </c>
      <c r="D4" s="2">
        <v>44928</v>
      </c>
      <c r="E4" s="7"/>
    </row>
    <row r="5" spans="1:6" ht="16.5" thickBot="1" x14ac:dyDescent="0.25">
      <c r="A5" s="108">
        <v>3045510.2985</v>
      </c>
      <c r="B5" s="109">
        <v>401065.28649999999</v>
      </c>
      <c r="C5" s="74">
        <v>670.12</v>
      </c>
      <c r="D5" s="2">
        <v>44929</v>
      </c>
      <c r="E5" s="7"/>
    </row>
    <row r="6" spans="1:6" ht="16.5" thickBot="1" x14ac:dyDescent="0.25">
      <c r="A6" s="108">
        <v>3045510.2985</v>
      </c>
      <c r="B6" s="109">
        <v>401065.28649999999</v>
      </c>
      <c r="C6" s="74">
        <v>670.12</v>
      </c>
      <c r="D6" s="2">
        <v>44930</v>
      </c>
      <c r="E6" s="7"/>
    </row>
    <row r="7" spans="1:6" ht="16.5" thickBot="1" x14ac:dyDescent="0.25">
      <c r="A7" s="108">
        <v>3045510.2985</v>
      </c>
      <c r="B7" s="109">
        <v>401065.28649999999</v>
      </c>
      <c r="C7" s="74">
        <v>670.12</v>
      </c>
      <c r="D7" s="2">
        <v>44931</v>
      </c>
      <c r="E7" s="7"/>
    </row>
    <row r="8" spans="1:6" ht="16.5" thickBot="1" x14ac:dyDescent="0.25">
      <c r="A8" s="108">
        <v>3045510.2985</v>
      </c>
      <c r="B8" s="109">
        <v>401065.28649999999</v>
      </c>
      <c r="C8" s="74">
        <v>670.12</v>
      </c>
      <c r="D8" s="2">
        <v>44932</v>
      </c>
      <c r="E8" s="3"/>
    </row>
    <row r="9" spans="1:6" ht="16.5" thickBot="1" x14ac:dyDescent="0.25">
      <c r="A9" s="108">
        <v>3045510.2985</v>
      </c>
      <c r="B9" s="109">
        <v>401065.28649999999</v>
      </c>
      <c r="C9" s="74">
        <v>670.12</v>
      </c>
      <c r="D9" s="2">
        <v>44933</v>
      </c>
      <c r="E9" s="3"/>
    </row>
    <row r="10" spans="1:6" ht="16.5" thickBot="1" x14ac:dyDescent="0.25">
      <c r="A10" s="108">
        <v>3045510.2985</v>
      </c>
      <c r="B10" s="109">
        <v>401065.28649999999</v>
      </c>
      <c r="C10" s="74">
        <v>670.12</v>
      </c>
      <c r="D10" s="2">
        <v>44934</v>
      </c>
      <c r="E10" s="3"/>
    </row>
    <row r="11" spans="1:6" ht="16.5" thickBot="1" x14ac:dyDescent="0.25">
      <c r="A11" s="108">
        <v>3045510.2985</v>
      </c>
      <c r="B11" s="109">
        <v>401065.28649999999</v>
      </c>
      <c r="C11" s="74">
        <v>670.12</v>
      </c>
      <c r="D11" s="2">
        <v>44935</v>
      </c>
      <c r="E11" s="3"/>
    </row>
    <row r="12" spans="1:6" ht="16.5" thickBot="1" x14ac:dyDescent="0.25">
      <c r="A12" s="108">
        <v>3045510.2985</v>
      </c>
      <c r="B12" s="109">
        <v>401065.28649999999</v>
      </c>
      <c r="C12" s="74">
        <v>670.12</v>
      </c>
      <c r="D12" s="2">
        <v>44936</v>
      </c>
      <c r="E12" s="3"/>
    </row>
    <row r="13" spans="1:6" ht="16.5" thickBot="1" x14ac:dyDescent="0.25">
      <c r="A13" s="108">
        <v>3045510.2985</v>
      </c>
      <c r="B13" s="109">
        <v>401065.28649999999</v>
      </c>
      <c r="C13" s="74">
        <v>670.12</v>
      </c>
      <c r="D13" s="2">
        <v>44937</v>
      </c>
      <c r="E13" s="3"/>
    </row>
    <row r="14" spans="1:6" ht="16.5" thickBot="1" x14ac:dyDescent="0.25">
      <c r="A14" s="108">
        <v>3045510.2985</v>
      </c>
      <c r="B14" s="109">
        <v>401065.28649999999</v>
      </c>
      <c r="C14" s="74">
        <v>670.12</v>
      </c>
      <c r="D14" s="2">
        <v>44938</v>
      </c>
      <c r="E14" s="4"/>
    </row>
    <row r="15" spans="1:6" ht="16.5" thickBot="1" x14ac:dyDescent="0.25">
      <c r="A15" s="108">
        <v>3045510.2985</v>
      </c>
      <c r="B15" s="109">
        <v>401065.28649999999</v>
      </c>
      <c r="C15" s="74">
        <v>670.12</v>
      </c>
      <c r="D15" s="2">
        <v>44939</v>
      </c>
      <c r="E15" s="4"/>
    </row>
    <row r="16" spans="1:6" ht="16.5" thickBot="1" x14ac:dyDescent="0.25">
      <c r="A16" s="108">
        <v>3045510.2985</v>
      </c>
      <c r="B16" s="109">
        <v>401065.28649999999</v>
      </c>
      <c r="C16" s="74">
        <v>670.12</v>
      </c>
      <c r="D16" s="2">
        <v>44940</v>
      </c>
      <c r="E16" s="4"/>
    </row>
    <row r="17" spans="1:5" ht="16.5" thickBot="1" x14ac:dyDescent="0.25">
      <c r="A17" s="108">
        <v>3045510.2985</v>
      </c>
      <c r="B17" s="109">
        <v>401065.28649999999</v>
      </c>
      <c r="C17" s="74">
        <v>670.12</v>
      </c>
      <c r="D17" s="2">
        <v>44941</v>
      </c>
      <c r="E17" s="4"/>
    </row>
    <row r="18" spans="1:5" ht="16.5" thickBot="1" x14ac:dyDescent="0.25">
      <c r="A18" s="108">
        <v>3045510.2985</v>
      </c>
      <c r="B18" s="109">
        <v>401065.28649999999</v>
      </c>
      <c r="C18" s="74">
        <v>670.12</v>
      </c>
      <c r="D18" s="2">
        <v>44942</v>
      </c>
      <c r="E18" s="3"/>
    </row>
    <row r="19" spans="1:5" ht="16.5" thickBot="1" x14ac:dyDescent="0.25">
      <c r="A19" s="108">
        <v>3045510.2985</v>
      </c>
      <c r="B19" s="109">
        <v>401065.28649999999</v>
      </c>
      <c r="C19" s="74">
        <v>670.12</v>
      </c>
      <c r="D19" s="2">
        <v>44943</v>
      </c>
      <c r="E19" s="3"/>
    </row>
    <row r="20" spans="1:5" ht="16.5" thickBot="1" x14ac:dyDescent="0.25">
      <c r="A20" s="108">
        <v>3045510.2985</v>
      </c>
      <c r="B20" s="109">
        <v>401065.28649999999</v>
      </c>
      <c r="C20" s="74">
        <v>670.12</v>
      </c>
      <c r="D20" s="2">
        <v>44944</v>
      </c>
      <c r="E20" s="3"/>
    </row>
    <row r="21" spans="1:5" ht="16.5" thickBot="1" x14ac:dyDescent="0.25">
      <c r="A21" s="108">
        <v>3045510.2985</v>
      </c>
      <c r="B21" s="109">
        <v>401065.28649999999</v>
      </c>
      <c r="C21" s="74">
        <v>670.12</v>
      </c>
      <c r="D21" s="2">
        <v>44945</v>
      </c>
      <c r="E21" s="3"/>
    </row>
    <row r="22" spans="1:5" ht="16.5" thickBot="1" x14ac:dyDescent="0.25">
      <c r="A22" s="108">
        <v>3045510.2985</v>
      </c>
      <c r="B22" s="109">
        <v>401065.28649999999</v>
      </c>
      <c r="C22" s="74">
        <v>670.12</v>
      </c>
      <c r="D22" s="2">
        <v>44946</v>
      </c>
      <c r="E22" s="3"/>
    </row>
    <row r="23" spans="1:5" ht="16.5" thickBot="1" x14ac:dyDescent="0.25">
      <c r="A23" s="108">
        <v>3045510.2985</v>
      </c>
      <c r="B23" s="109">
        <v>401065.28649999999</v>
      </c>
      <c r="C23" s="74">
        <v>670.12</v>
      </c>
      <c r="D23" s="2">
        <v>44947</v>
      </c>
      <c r="E23" s="3"/>
    </row>
    <row r="24" spans="1:5" ht="16.5" thickBot="1" x14ac:dyDescent="0.25">
      <c r="A24" s="108">
        <v>3045510.2985</v>
      </c>
      <c r="B24" s="109">
        <v>401065.28649999999</v>
      </c>
      <c r="C24" s="74">
        <v>670.12</v>
      </c>
      <c r="D24" s="2">
        <v>44948</v>
      </c>
      <c r="E24" s="3"/>
    </row>
    <row r="25" spans="1:5" ht="16.5" thickBot="1" x14ac:dyDescent="0.25">
      <c r="A25" s="108">
        <v>3045510.2985</v>
      </c>
      <c r="B25" s="109">
        <v>401065.28649999999</v>
      </c>
      <c r="C25" s="74">
        <v>670.12</v>
      </c>
      <c r="D25" s="2">
        <v>44949</v>
      </c>
      <c r="E25" s="3"/>
    </row>
    <row r="26" spans="1:5" ht="16.5" thickBot="1" x14ac:dyDescent="0.25">
      <c r="A26" s="108">
        <v>3045510.2985</v>
      </c>
      <c r="B26" s="109">
        <v>401065.28649999999</v>
      </c>
      <c r="C26" s="74">
        <v>670.12</v>
      </c>
      <c r="D26" s="2">
        <v>44950</v>
      </c>
      <c r="E26" s="3"/>
    </row>
    <row r="27" spans="1:5" ht="16.5" thickBot="1" x14ac:dyDescent="0.25">
      <c r="A27" s="108">
        <v>3045510.2985</v>
      </c>
      <c r="B27" s="109">
        <v>401065.28649999999</v>
      </c>
      <c r="C27" s="74">
        <v>670.12</v>
      </c>
      <c r="D27" s="2">
        <v>44951</v>
      </c>
      <c r="E27" s="3"/>
    </row>
    <row r="28" spans="1:5" ht="16.5" thickBot="1" x14ac:dyDescent="0.25">
      <c r="A28" s="108">
        <v>3045510.2985</v>
      </c>
      <c r="B28" s="109">
        <v>401065.28649999999</v>
      </c>
      <c r="C28" s="74">
        <v>670.12</v>
      </c>
      <c r="D28" s="2">
        <v>44952</v>
      </c>
      <c r="E28" s="3"/>
    </row>
    <row r="29" spans="1:5" ht="16.5" thickBot="1" x14ac:dyDescent="0.25">
      <c r="A29" s="108">
        <v>3045510.2985</v>
      </c>
      <c r="B29" s="109">
        <v>401065.28649999999</v>
      </c>
      <c r="C29" s="74">
        <v>670.12</v>
      </c>
      <c r="D29" s="2">
        <v>44953</v>
      </c>
      <c r="E29" s="3"/>
    </row>
    <row r="30" spans="1:5" ht="16.5" thickBot="1" x14ac:dyDescent="0.25">
      <c r="A30" s="108">
        <v>3045510.2985</v>
      </c>
      <c r="B30" s="109">
        <v>401065.28649999999</v>
      </c>
      <c r="C30" s="74">
        <v>670.12</v>
      </c>
      <c r="D30" s="2">
        <v>44954</v>
      </c>
      <c r="E30" s="3"/>
    </row>
    <row r="31" spans="1:5" ht="16.5" thickBot="1" x14ac:dyDescent="0.25">
      <c r="A31" s="108">
        <v>3045510.2985</v>
      </c>
      <c r="B31" s="109">
        <v>401065.28649999999</v>
      </c>
      <c r="C31" s="74">
        <v>670.12</v>
      </c>
      <c r="D31" s="2">
        <v>44955</v>
      </c>
      <c r="E31" s="3"/>
    </row>
    <row r="32" spans="1:5" ht="16.5" thickBot="1" x14ac:dyDescent="0.25">
      <c r="A32" s="108">
        <v>3045510.2985</v>
      </c>
      <c r="B32" s="109">
        <v>401065.28649999999</v>
      </c>
      <c r="C32" s="74">
        <v>670.12</v>
      </c>
      <c r="D32" s="2">
        <v>44956</v>
      </c>
      <c r="E32" s="3"/>
    </row>
    <row r="33" spans="1:5" ht="16.5" thickBot="1" x14ac:dyDescent="0.25">
      <c r="A33" s="108">
        <v>3045510.2985</v>
      </c>
      <c r="B33" s="109">
        <v>401065.28649999999</v>
      </c>
      <c r="C33" s="74">
        <v>670.12</v>
      </c>
      <c r="D33" s="2">
        <v>44957</v>
      </c>
      <c r="E33" s="3"/>
    </row>
    <row r="34" spans="1:5" ht="16.5" thickBot="1" x14ac:dyDescent="0.25">
      <c r="A34" s="108">
        <v>3045510.2985</v>
      </c>
      <c r="B34" s="109">
        <v>401065.28649999999</v>
      </c>
      <c r="C34" s="74">
        <v>670.12</v>
      </c>
      <c r="D34" s="2">
        <v>44958</v>
      </c>
      <c r="E34" s="3"/>
    </row>
    <row r="35" spans="1:5" ht="16.5" thickBot="1" x14ac:dyDescent="0.25">
      <c r="A35" s="108">
        <v>3045510.2985</v>
      </c>
      <c r="B35" s="109">
        <v>401065.28649999999</v>
      </c>
      <c r="C35" s="74">
        <v>670.12</v>
      </c>
      <c r="D35" s="2">
        <v>44959</v>
      </c>
      <c r="E35" s="6"/>
    </row>
    <row r="36" spans="1:5" ht="16.5" thickBot="1" x14ac:dyDescent="0.25">
      <c r="A36" s="108">
        <v>3045510.2985</v>
      </c>
      <c r="B36" s="109">
        <v>401065.28649999999</v>
      </c>
      <c r="C36" s="74">
        <v>670.12</v>
      </c>
      <c r="D36" s="2">
        <v>44960</v>
      </c>
      <c r="E36" s="3"/>
    </row>
    <row r="37" spans="1:5" ht="16.5" thickBot="1" x14ac:dyDescent="0.25">
      <c r="A37" s="108">
        <v>3045510.2985</v>
      </c>
      <c r="B37" s="109">
        <v>401065.28649999999</v>
      </c>
      <c r="C37" s="74">
        <v>670.12</v>
      </c>
      <c r="D37" s="2">
        <v>44961</v>
      </c>
      <c r="E37" s="3"/>
    </row>
    <row r="38" spans="1:5" ht="16.5" thickBot="1" x14ac:dyDescent="0.25">
      <c r="A38" s="108">
        <v>3045510.2985</v>
      </c>
      <c r="B38" s="109">
        <v>401065.28649999999</v>
      </c>
      <c r="C38" s="74">
        <v>670.12</v>
      </c>
      <c r="D38" s="2">
        <v>44962</v>
      </c>
      <c r="E38" s="3"/>
    </row>
    <row r="39" spans="1:5" ht="16.5" thickBot="1" x14ac:dyDescent="0.25">
      <c r="A39" s="108">
        <v>3045510.2985</v>
      </c>
      <c r="B39" s="109">
        <v>401065.28649999999</v>
      </c>
      <c r="C39" s="74">
        <v>670.12</v>
      </c>
      <c r="D39" s="2">
        <v>44963</v>
      </c>
      <c r="E39" s="3"/>
    </row>
    <row r="40" spans="1:5" ht="16.5" thickBot="1" x14ac:dyDescent="0.25">
      <c r="A40" s="108">
        <v>3045510.2985</v>
      </c>
      <c r="B40" s="109">
        <v>401065.28649999999</v>
      </c>
      <c r="C40" s="74">
        <v>670.12</v>
      </c>
      <c r="D40" s="2">
        <v>44964</v>
      </c>
      <c r="E40" s="3"/>
    </row>
    <row r="41" spans="1:5" ht="16.5" thickBot="1" x14ac:dyDescent="0.25">
      <c r="A41" s="108">
        <v>3045510.2985</v>
      </c>
      <c r="B41" s="109">
        <v>401065.28649999999</v>
      </c>
      <c r="C41" s="74">
        <v>670.12</v>
      </c>
      <c r="D41" s="2">
        <v>44965</v>
      </c>
      <c r="E41" s="3"/>
    </row>
    <row r="42" spans="1:5" ht="16.5" thickBot="1" x14ac:dyDescent="0.25">
      <c r="A42" s="108">
        <v>3045510.2985</v>
      </c>
      <c r="B42" s="109">
        <v>401065.28649999999</v>
      </c>
      <c r="C42" s="74">
        <v>670.12</v>
      </c>
      <c r="D42" s="2">
        <v>44966</v>
      </c>
      <c r="E42" s="3"/>
    </row>
    <row r="43" spans="1:5" ht="16.5" thickBot="1" x14ac:dyDescent="0.25">
      <c r="A43" s="108">
        <v>3045510.2985</v>
      </c>
      <c r="B43" s="109">
        <v>401065.28649999999</v>
      </c>
      <c r="C43" s="74">
        <v>670.12</v>
      </c>
      <c r="D43" s="2">
        <v>44967</v>
      </c>
      <c r="E43" s="3"/>
    </row>
    <row r="44" spans="1:5" ht="16.5" thickBot="1" x14ac:dyDescent="0.25">
      <c r="A44" s="108">
        <v>3045510.2985</v>
      </c>
      <c r="B44" s="109">
        <v>401065.28649999999</v>
      </c>
      <c r="C44" s="74">
        <v>670.12</v>
      </c>
      <c r="D44" s="2">
        <v>44968</v>
      </c>
      <c r="E44" s="3"/>
    </row>
    <row r="45" spans="1:5" ht="16.5" thickBot="1" x14ac:dyDescent="0.25">
      <c r="A45" s="108">
        <v>3045510.2985</v>
      </c>
      <c r="B45" s="109">
        <v>401065.28649999999</v>
      </c>
      <c r="C45" s="74">
        <v>670.12</v>
      </c>
      <c r="D45" s="2">
        <v>44969</v>
      </c>
      <c r="E45" s="3"/>
    </row>
    <row r="46" spans="1:5" ht="16.5" thickBot="1" x14ac:dyDescent="0.25">
      <c r="A46" s="108">
        <v>3045510.2985</v>
      </c>
      <c r="B46" s="109">
        <v>401065.28649999999</v>
      </c>
      <c r="C46" s="74">
        <v>670.12</v>
      </c>
      <c r="D46" s="2">
        <v>44970</v>
      </c>
      <c r="E46" s="6"/>
    </row>
    <row r="47" spans="1:5" ht="16.5" thickBot="1" x14ac:dyDescent="0.25">
      <c r="A47" s="108">
        <v>3045510.2985</v>
      </c>
      <c r="B47" s="109">
        <v>401065.28649999999</v>
      </c>
      <c r="C47" s="74">
        <v>670.12</v>
      </c>
      <c r="D47" s="2">
        <v>44971</v>
      </c>
      <c r="E47" s="3"/>
    </row>
    <row r="48" spans="1:5" ht="16.5" thickBot="1" x14ac:dyDescent="0.25">
      <c r="A48" s="108">
        <v>3045510.2985</v>
      </c>
      <c r="B48" s="109">
        <v>401065.28649999999</v>
      </c>
      <c r="C48" s="74">
        <v>670.12</v>
      </c>
      <c r="D48" s="2">
        <v>44972</v>
      </c>
      <c r="E48" s="3"/>
    </row>
    <row r="49" spans="1:5" ht="16.5" thickBot="1" x14ac:dyDescent="0.25">
      <c r="A49" s="108">
        <v>3045510.2985</v>
      </c>
      <c r="B49" s="109">
        <v>401065.28649999999</v>
      </c>
      <c r="C49" s="74">
        <v>670.12</v>
      </c>
      <c r="D49" s="2">
        <v>44973</v>
      </c>
      <c r="E49" s="3"/>
    </row>
    <row r="50" spans="1:5" ht="16.5" thickBot="1" x14ac:dyDescent="0.25">
      <c r="A50" s="108">
        <v>3045510.2985</v>
      </c>
      <c r="B50" s="109">
        <v>401065.28649999999</v>
      </c>
      <c r="C50" s="74">
        <v>670.12</v>
      </c>
      <c r="D50" s="2">
        <v>44974</v>
      </c>
      <c r="E50" s="3"/>
    </row>
    <row r="51" spans="1:5" ht="16.5" thickBot="1" x14ac:dyDescent="0.25">
      <c r="A51" s="108">
        <v>3045510.2985</v>
      </c>
      <c r="B51" s="109">
        <v>401065.28649999999</v>
      </c>
      <c r="C51" s="74">
        <v>670.12</v>
      </c>
      <c r="D51" s="2">
        <v>44975</v>
      </c>
      <c r="E51" s="3"/>
    </row>
    <row r="52" spans="1:5" ht="16.5" thickBot="1" x14ac:dyDescent="0.25">
      <c r="A52" s="108">
        <v>3045510.2985</v>
      </c>
      <c r="B52" s="109">
        <v>401065.28649999999</v>
      </c>
      <c r="C52" s="74">
        <v>670.12</v>
      </c>
      <c r="D52" s="2">
        <v>44976</v>
      </c>
      <c r="E52" s="3"/>
    </row>
    <row r="53" spans="1:5" ht="16.5" thickBot="1" x14ac:dyDescent="0.25">
      <c r="A53" s="108">
        <v>3045510.2985</v>
      </c>
      <c r="B53" s="109">
        <v>401065.28649999999</v>
      </c>
      <c r="C53" s="74">
        <v>670.12</v>
      </c>
      <c r="D53" s="2">
        <v>44977</v>
      </c>
      <c r="E53" s="3"/>
    </row>
    <row r="54" spans="1:5" ht="16.5" thickBot="1" x14ac:dyDescent="0.25">
      <c r="A54" s="108">
        <v>3045510.2985</v>
      </c>
      <c r="B54" s="109">
        <v>401065.28649999999</v>
      </c>
      <c r="C54" s="74">
        <v>670.12</v>
      </c>
      <c r="D54" s="2">
        <v>44978</v>
      </c>
      <c r="E54" s="3"/>
    </row>
    <row r="55" spans="1:5" ht="16.5" thickBot="1" x14ac:dyDescent="0.25">
      <c r="A55" s="108">
        <v>3045510.2985</v>
      </c>
      <c r="B55" s="109">
        <v>401065.28649999999</v>
      </c>
      <c r="C55" s="74">
        <v>670.12</v>
      </c>
      <c r="D55" s="2">
        <v>44979</v>
      </c>
      <c r="E55" s="3"/>
    </row>
    <row r="56" spans="1:5" ht="16.5" thickBot="1" x14ac:dyDescent="0.25">
      <c r="A56" s="108">
        <v>3045510.2985</v>
      </c>
      <c r="B56" s="109">
        <v>401065.28649999999</v>
      </c>
      <c r="C56" s="74">
        <v>670.12</v>
      </c>
      <c r="D56" s="2">
        <v>44980</v>
      </c>
      <c r="E56" s="3"/>
    </row>
    <row r="57" spans="1:5" ht="16.5" thickBot="1" x14ac:dyDescent="0.25">
      <c r="A57" s="108">
        <v>3045510.2985</v>
      </c>
      <c r="B57" s="109">
        <v>401065.28649999999</v>
      </c>
      <c r="C57" s="74">
        <v>670.12</v>
      </c>
      <c r="D57" s="2">
        <v>44981</v>
      </c>
      <c r="E57" s="3"/>
    </row>
    <row r="58" spans="1:5" ht="16.5" thickBot="1" x14ac:dyDescent="0.25">
      <c r="A58" s="108">
        <v>3045510.2985</v>
      </c>
      <c r="B58" s="109">
        <v>401065.28649999999</v>
      </c>
      <c r="C58" s="74">
        <v>670.12</v>
      </c>
      <c r="D58" s="2">
        <v>44982</v>
      </c>
      <c r="E58" s="3"/>
    </row>
    <row r="59" spans="1:5" ht="16.5" thickBot="1" x14ac:dyDescent="0.25">
      <c r="A59" s="108">
        <v>3045510.2985</v>
      </c>
      <c r="B59" s="109">
        <v>401065.28649999999</v>
      </c>
      <c r="C59" s="74">
        <v>670.12</v>
      </c>
      <c r="D59" s="2">
        <v>44983</v>
      </c>
      <c r="E59" s="3"/>
    </row>
    <row r="60" spans="1:5" ht="16.5" thickBot="1" x14ac:dyDescent="0.25">
      <c r="A60" s="108">
        <v>3045510.2985</v>
      </c>
      <c r="B60" s="109">
        <v>401065.28649999999</v>
      </c>
      <c r="C60" s="74">
        <v>670.12</v>
      </c>
      <c r="D60" s="2">
        <v>44984</v>
      </c>
      <c r="E60" s="3"/>
    </row>
    <row r="61" spans="1:5" ht="16.5" thickBot="1" x14ac:dyDescent="0.25">
      <c r="A61" s="108">
        <v>3045510.2985</v>
      </c>
      <c r="B61" s="109">
        <v>401065.28649999999</v>
      </c>
      <c r="C61" s="74">
        <v>670.12</v>
      </c>
      <c r="D61" s="2">
        <v>44985</v>
      </c>
      <c r="E61" s="10"/>
    </row>
    <row r="62" spans="1:5" ht="16.5" thickBot="1" x14ac:dyDescent="0.25">
      <c r="A62" s="108">
        <v>3045510.2985</v>
      </c>
      <c r="B62" s="109">
        <v>401065.28649999999</v>
      </c>
      <c r="C62" s="74">
        <v>670.12</v>
      </c>
      <c r="D62" s="2">
        <v>44986</v>
      </c>
      <c r="E62" s="10"/>
    </row>
    <row r="63" spans="1:5" ht="16.5" thickBot="1" x14ac:dyDescent="0.25">
      <c r="A63" s="108">
        <v>3045510.2985</v>
      </c>
      <c r="B63" s="109">
        <v>401065.28649999999</v>
      </c>
      <c r="C63" s="74">
        <v>670.12</v>
      </c>
      <c r="D63" s="2">
        <v>44987</v>
      </c>
      <c r="E63" s="10"/>
    </row>
    <row r="64" spans="1:5" ht="16.5" thickBot="1" x14ac:dyDescent="0.25">
      <c r="A64" s="108">
        <v>3045510.2985</v>
      </c>
      <c r="B64" s="109">
        <v>401065.28649999999</v>
      </c>
      <c r="C64" s="74">
        <v>670.12</v>
      </c>
      <c r="D64" s="2">
        <v>44988</v>
      </c>
      <c r="E64" s="10"/>
    </row>
    <row r="65" spans="1:5" ht="16.5" thickBot="1" x14ac:dyDescent="0.25">
      <c r="A65" s="108">
        <v>3045510.2985</v>
      </c>
      <c r="B65" s="109">
        <v>401065.28649999999</v>
      </c>
      <c r="C65" s="74">
        <v>670.12</v>
      </c>
      <c r="D65" s="2">
        <v>44989</v>
      </c>
      <c r="E65" s="3"/>
    </row>
    <row r="66" spans="1:5" ht="16.5" thickBot="1" x14ac:dyDescent="0.25">
      <c r="A66" s="108">
        <v>3045510.2985</v>
      </c>
      <c r="B66" s="109">
        <v>401065.28649999999</v>
      </c>
      <c r="C66" s="74">
        <v>670.12</v>
      </c>
      <c r="D66" s="2">
        <v>44990</v>
      </c>
      <c r="E66" s="10"/>
    </row>
    <row r="67" spans="1:5" ht="16.5" thickBot="1" x14ac:dyDescent="0.25">
      <c r="A67" s="108">
        <v>3045510.2985</v>
      </c>
      <c r="B67" s="109">
        <v>401065.28649999999</v>
      </c>
      <c r="C67" s="74">
        <v>670.12</v>
      </c>
      <c r="D67" s="2">
        <v>44991</v>
      </c>
      <c r="E67" s="10"/>
    </row>
    <row r="68" spans="1:5" ht="16.5" thickBot="1" x14ac:dyDescent="0.25">
      <c r="A68" s="108">
        <v>3045510.2985</v>
      </c>
      <c r="B68" s="109">
        <v>401065.28649999999</v>
      </c>
      <c r="C68" s="74">
        <v>670.12</v>
      </c>
      <c r="D68" s="2">
        <v>44992</v>
      </c>
      <c r="E68" s="10"/>
    </row>
    <row r="69" spans="1:5" ht="16.5" thickBot="1" x14ac:dyDescent="0.25">
      <c r="A69" s="108">
        <v>3045510.2985</v>
      </c>
      <c r="B69" s="109">
        <v>401065.28649999999</v>
      </c>
      <c r="C69" s="74">
        <v>670.12</v>
      </c>
      <c r="D69" s="2">
        <v>44993</v>
      </c>
      <c r="E69" s="10"/>
    </row>
    <row r="70" spans="1:5" ht="16.5" thickBot="1" x14ac:dyDescent="0.25">
      <c r="A70" s="108">
        <v>3045510.2985</v>
      </c>
      <c r="B70" s="109">
        <v>401065.28649999999</v>
      </c>
      <c r="C70" s="74">
        <v>670.12</v>
      </c>
      <c r="D70" s="2">
        <v>44994</v>
      </c>
      <c r="E70" s="3"/>
    </row>
    <row r="71" spans="1:5" ht="16.5" thickBot="1" x14ac:dyDescent="0.25">
      <c r="A71" s="108">
        <v>3045510.2985</v>
      </c>
      <c r="B71" s="109">
        <v>401065.28649999999</v>
      </c>
      <c r="C71" s="74">
        <v>670.12</v>
      </c>
      <c r="D71" s="2">
        <v>44995</v>
      </c>
      <c r="E71" s="3"/>
    </row>
    <row r="72" spans="1:5" ht="16.5" thickBot="1" x14ac:dyDescent="0.25">
      <c r="A72" s="108">
        <v>3045510.2985</v>
      </c>
      <c r="B72" s="109">
        <v>401065.28649999999</v>
      </c>
      <c r="C72" s="74">
        <v>670.12</v>
      </c>
      <c r="D72" s="2">
        <v>44996</v>
      </c>
      <c r="E72" s="3"/>
    </row>
    <row r="73" spans="1:5" ht="16.5" thickBot="1" x14ac:dyDescent="0.25">
      <c r="A73" s="108">
        <v>3045510.2985</v>
      </c>
      <c r="B73" s="109">
        <v>401065.28649999999</v>
      </c>
      <c r="C73" s="74">
        <v>670.12</v>
      </c>
      <c r="D73" s="2">
        <v>44997</v>
      </c>
      <c r="E73" s="3"/>
    </row>
    <row r="74" spans="1:5" ht="16.5" thickBot="1" x14ac:dyDescent="0.25">
      <c r="A74" s="108">
        <v>3045510.2985</v>
      </c>
      <c r="B74" s="109">
        <v>401065.28649999999</v>
      </c>
      <c r="C74" s="74">
        <v>670.12</v>
      </c>
      <c r="D74" s="2">
        <v>44998</v>
      </c>
      <c r="E74" s="3"/>
    </row>
    <row r="75" spans="1:5" ht="16.5" thickBot="1" x14ac:dyDescent="0.25">
      <c r="A75" s="108">
        <v>3045510.2985</v>
      </c>
      <c r="B75" s="109">
        <v>401065.28649999999</v>
      </c>
      <c r="C75" s="74">
        <v>670.12</v>
      </c>
      <c r="D75" s="2">
        <v>44999</v>
      </c>
      <c r="E75" s="3"/>
    </row>
    <row r="76" spans="1:5" ht="16.5" thickBot="1" x14ac:dyDescent="0.25">
      <c r="A76" s="108">
        <v>3045510.2985</v>
      </c>
      <c r="B76" s="109">
        <v>401065.28649999999</v>
      </c>
      <c r="C76" s="74">
        <v>670.12</v>
      </c>
      <c r="D76" s="2">
        <v>45000</v>
      </c>
      <c r="E76" s="3"/>
    </row>
    <row r="77" spans="1:5" ht="16.5" thickBot="1" x14ac:dyDescent="0.25">
      <c r="A77" s="108">
        <v>3045510.2985</v>
      </c>
      <c r="B77" s="109">
        <v>401065.28649999999</v>
      </c>
      <c r="C77" s="74">
        <v>670.12</v>
      </c>
      <c r="D77" s="2">
        <v>45001</v>
      </c>
      <c r="E77" s="3"/>
    </row>
    <row r="78" spans="1:5" ht="16.5" thickBot="1" x14ac:dyDescent="0.25">
      <c r="A78" s="108">
        <v>3045510.2985</v>
      </c>
      <c r="B78" s="109">
        <v>401065.28649999999</v>
      </c>
      <c r="C78" s="74">
        <v>670.12</v>
      </c>
      <c r="D78" s="2">
        <v>45002</v>
      </c>
      <c r="E78" s="7"/>
    </row>
    <row r="79" spans="1:5" ht="16.5" thickBot="1" x14ac:dyDescent="0.25">
      <c r="A79" s="108">
        <v>3045510.2985</v>
      </c>
      <c r="B79" s="109">
        <v>401065.28649999999</v>
      </c>
      <c r="C79" s="74">
        <v>670.12</v>
      </c>
      <c r="D79" s="2">
        <v>45003</v>
      </c>
      <c r="E79" s="3"/>
    </row>
    <row r="80" spans="1:5" ht="16.5" thickBot="1" x14ac:dyDescent="0.25">
      <c r="A80" s="108">
        <v>3045510.2985</v>
      </c>
      <c r="B80" s="109">
        <v>401065.28649999999</v>
      </c>
      <c r="C80" s="74">
        <v>670.12</v>
      </c>
      <c r="D80" s="2">
        <v>45004</v>
      </c>
      <c r="E80" s="3"/>
    </row>
    <row r="81" spans="1:5" ht="16.5" thickBot="1" x14ac:dyDescent="0.25">
      <c r="A81" s="108">
        <v>3045510.2985</v>
      </c>
      <c r="B81" s="109">
        <v>401065.28649999999</v>
      </c>
      <c r="C81" s="74">
        <v>670.12</v>
      </c>
      <c r="D81" s="2">
        <v>45005</v>
      </c>
      <c r="E81" s="3"/>
    </row>
    <row r="82" spans="1:5" ht="16.5" thickBot="1" x14ac:dyDescent="0.25">
      <c r="A82" s="108">
        <v>3045510.2985</v>
      </c>
      <c r="B82" s="109">
        <v>401065.28649999999</v>
      </c>
      <c r="C82" s="74">
        <v>670.12</v>
      </c>
      <c r="D82" s="2">
        <v>45006</v>
      </c>
      <c r="E82" s="3"/>
    </row>
    <row r="83" spans="1:5" ht="16.5" thickBot="1" x14ac:dyDescent="0.25">
      <c r="A83" s="108">
        <v>3045510.2985</v>
      </c>
      <c r="B83" s="109">
        <v>401065.28649999999</v>
      </c>
      <c r="C83" s="74">
        <v>670.12</v>
      </c>
      <c r="D83" s="2">
        <v>45007</v>
      </c>
      <c r="E83" s="3"/>
    </row>
    <row r="84" spans="1:5" ht="16.5" thickBot="1" x14ac:dyDescent="0.25">
      <c r="A84" s="108">
        <v>3045510.2985</v>
      </c>
      <c r="B84" s="109">
        <v>401065.28649999999</v>
      </c>
      <c r="C84" s="74">
        <v>670.12</v>
      </c>
      <c r="D84" s="2">
        <v>45008</v>
      </c>
      <c r="E84" s="3"/>
    </row>
    <row r="85" spans="1:5" ht="16.5" thickBot="1" x14ac:dyDescent="0.25">
      <c r="A85" s="108">
        <v>3045510.2985</v>
      </c>
      <c r="B85" s="109">
        <v>401065.28649999999</v>
      </c>
      <c r="C85" s="74">
        <v>670.12</v>
      </c>
      <c r="D85" s="2">
        <v>45009</v>
      </c>
      <c r="E85" s="3"/>
    </row>
    <row r="86" spans="1:5" ht="16.5" thickBot="1" x14ac:dyDescent="0.25">
      <c r="A86" s="108">
        <v>3045510.2985</v>
      </c>
      <c r="B86" s="109">
        <v>401065.28649999999</v>
      </c>
      <c r="C86" s="74">
        <v>670.12</v>
      </c>
      <c r="D86" s="2">
        <v>45010</v>
      </c>
      <c r="E86" s="3"/>
    </row>
    <row r="87" spans="1:5" ht="16.5" thickBot="1" x14ac:dyDescent="0.25">
      <c r="A87" s="108">
        <v>3045510.2985</v>
      </c>
      <c r="B87" s="109">
        <v>401065.28649999999</v>
      </c>
      <c r="C87" s="74">
        <v>670.12</v>
      </c>
      <c r="D87" s="2">
        <v>45011</v>
      </c>
      <c r="E87" s="3"/>
    </row>
    <row r="88" spans="1:5" ht="16.5" thickBot="1" x14ac:dyDescent="0.25">
      <c r="A88" s="108">
        <v>3045510.2985</v>
      </c>
      <c r="B88" s="109">
        <v>401065.28649999999</v>
      </c>
      <c r="C88" s="74">
        <v>670.12</v>
      </c>
      <c r="D88" s="2">
        <v>45012</v>
      </c>
      <c r="E88" s="3"/>
    </row>
    <row r="89" spans="1:5" ht="16.5" thickBot="1" x14ac:dyDescent="0.25">
      <c r="A89" s="108">
        <v>3045510.2985</v>
      </c>
      <c r="B89" s="109">
        <v>401065.28649999999</v>
      </c>
      <c r="C89" s="74">
        <v>670.12</v>
      </c>
      <c r="D89" s="2">
        <v>45013</v>
      </c>
      <c r="E89" s="4"/>
    </row>
    <row r="90" spans="1:5" ht="16.5" thickBot="1" x14ac:dyDescent="0.25">
      <c r="A90" s="108">
        <v>3045510.2985</v>
      </c>
      <c r="B90" s="109">
        <v>401065.28649999999</v>
      </c>
      <c r="C90" s="74">
        <v>670.12</v>
      </c>
      <c r="D90" s="2">
        <v>45014</v>
      </c>
      <c r="E90" s="4"/>
    </row>
    <row r="91" spans="1:5" ht="16.5" thickBot="1" x14ac:dyDescent="0.25">
      <c r="A91" s="108">
        <v>3045510.2985</v>
      </c>
      <c r="B91" s="109">
        <v>401065.28649999999</v>
      </c>
      <c r="C91" s="74">
        <v>670.12</v>
      </c>
      <c r="D91" s="2">
        <v>45015</v>
      </c>
      <c r="E91" s="8"/>
    </row>
    <row r="92" spans="1:5" ht="16.5" thickBot="1" x14ac:dyDescent="0.25">
      <c r="A92" s="108">
        <v>3045510.2985</v>
      </c>
      <c r="B92" s="109">
        <v>401065.28649999999</v>
      </c>
      <c r="C92" s="74">
        <v>670.12</v>
      </c>
      <c r="D92" s="2">
        <v>45016</v>
      </c>
      <c r="E92" s="4"/>
    </row>
    <row r="93" spans="1:5" ht="16.5" thickBot="1" x14ac:dyDescent="0.25">
      <c r="A93" s="108">
        <v>3045510.2985</v>
      </c>
      <c r="B93" s="109">
        <v>401065.28649999999</v>
      </c>
      <c r="C93" s="74">
        <v>670.12</v>
      </c>
      <c r="D93" s="2">
        <v>45017</v>
      </c>
      <c r="E93" s="3"/>
    </row>
    <row r="94" spans="1:5" ht="16.5" thickBot="1" x14ac:dyDescent="0.25">
      <c r="A94" s="108">
        <v>3045510.2985</v>
      </c>
      <c r="B94" s="109">
        <v>401065.28649999999</v>
      </c>
      <c r="C94" s="74">
        <v>670.12</v>
      </c>
      <c r="D94" s="2">
        <v>45018</v>
      </c>
      <c r="E94" s="3"/>
    </row>
    <row r="95" spans="1:5" ht="16.5" thickBot="1" x14ac:dyDescent="0.25">
      <c r="A95" s="108">
        <v>3045510.2985</v>
      </c>
      <c r="B95" s="109">
        <v>401065.28649999999</v>
      </c>
      <c r="C95" s="74">
        <v>670.12</v>
      </c>
      <c r="D95" s="2">
        <v>45019</v>
      </c>
      <c r="E95" s="3"/>
    </row>
    <row r="96" spans="1:5" ht="16.5" thickBot="1" x14ac:dyDescent="0.25">
      <c r="A96" s="108">
        <v>3045510.2985</v>
      </c>
      <c r="B96" s="109">
        <v>401065.28649999999</v>
      </c>
      <c r="C96" s="74">
        <v>670.12</v>
      </c>
      <c r="D96" s="2">
        <v>45020</v>
      </c>
      <c r="E96" s="104"/>
    </row>
    <row r="97" spans="1:5" ht="16.5" thickBot="1" x14ac:dyDescent="0.25">
      <c r="A97" s="108">
        <v>3045510.2985</v>
      </c>
      <c r="B97" s="109">
        <v>401065.28649999999</v>
      </c>
      <c r="C97" s="74">
        <v>670.12</v>
      </c>
      <c r="D97" s="2">
        <v>45021</v>
      </c>
      <c r="E97" s="3"/>
    </row>
    <row r="98" spans="1:5" ht="16.5" thickBot="1" x14ac:dyDescent="0.25">
      <c r="A98" s="108">
        <v>3045510.2985</v>
      </c>
      <c r="B98" s="109">
        <v>401065.28649999999</v>
      </c>
      <c r="C98" s="74">
        <v>670.12</v>
      </c>
      <c r="D98" s="2">
        <v>45022</v>
      </c>
      <c r="E98" s="3"/>
    </row>
    <row r="99" spans="1:5" ht="16.5" thickBot="1" x14ac:dyDescent="0.25">
      <c r="A99" s="108">
        <v>3045510.2985</v>
      </c>
      <c r="B99" s="109">
        <v>401065.28649999999</v>
      </c>
      <c r="C99" s="74">
        <v>670.12</v>
      </c>
      <c r="D99" s="2">
        <v>45023</v>
      </c>
      <c r="E99" s="3"/>
    </row>
    <row r="100" spans="1:5" ht="16.5" thickBot="1" x14ac:dyDescent="0.25">
      <c r="A100" s="108">
        <v>3045510.2985</v>
      </c>
      <c r="B100" s="109">
        <v>401065.28649999999</v>
      </c>
      <c r="C100" s="74">
        <v>670.12</v>
      </c>
      <c r="D100" s="2">
        <v>45024</v>
      </c>
      <c r="E100" s="3"/>
    </row>
    <row r="101" spans="1:5" ht="16.5" thickBot="1" x14ac:dyDescent="0.25">
      <c r="A101" s="108">
        <v>3045510.2985</v>
      </c>
      <c r="B101" s="109">
        <v>401065.28649999999</v>
      </c>
      <c r="C101" s="74">
        <v>670.12</v>
      </c>
      <c r="D101" s="2">
        <v>45025</v>
      </c>
      <c r="E101" s="3"/>
    </row>
    <row r="102" spans="1:5" ht="16.5" thickBot="1" x14ac:dyDescent="0.25">
      <c r="A102" s="108">
        <v>3045510.2985</v>
      </c>
      <c r="B102" s="109">
        <v>401065.28649999999</v>
      </c>
      <c r="C102" s="74">
        <v>670.12</v>
      </c>
      <c r="D102" s="2">
        <v>45026</v>
      </c>
      <c r="E102" s="3"/>
    </row>
    <row r="103" spans="1:5" ht="16.5" thickBot="1" x14ac:dyDescent="0.25">
      <c r="A103" s="108">
        <v>3045510.2985</v>
      </c>
      <c r="B103" s="109">
        <v>401065.28649999999</v>
      </c>
      <c r="C103" s="74">
        <v>670.12</v>
      </c>
      <c r="D103" s="2">
        <v>45027</v>
      </c>
      <c r="E103" s="3"/>
    </row>
    <row r="104" spans="1:5" ht="16.5" thickBot="1" x14ac:dyDescent="0.25">
      <c r="A104" s="108">
        <v>3045510.2985</v>
      </c>
      <c r="B104" s="109">
        <v>401065.28649999999</v>
      </c>
      <c r="C104" s="74">
        <v>670.12</v>
      </c>
      <c r="D104" s="2">
        <v>45028</v>
      </c>
      <c r="E104" s="3"/>
    </row>
    <row r="105" spans="1:5" ht="16.5" thickBot="1" x14ac:dyDescent="0.25">
      <c r="A105" s="108">
        <v>3045510.2985</v>
      </c>
      <c r="B105" s="109">
        <v>401065.28649999999</v>
      </c>
      <c r="C105" s="74">
        <v>670.12</v>
      </c>
      <c r="D105" s="2">
        <v>45029</v>
      </c>
      <c r="E105" s="3"/>
    </row>
    <row r="106" spans="1:5" ht="16.5" thickBot="1" x14ac:dyDescent="0.25">
      <c r="A106" s="108">
        <v>3045510.2985</v>
      </c>
      <c r="B106" s="109">
        <v>401065.28649999999</v>
      </c>
      <c r="C106" s="74">
        <v>670.12</v>
      </c>
      <c r="D106" s="2">
        <v>45030</v>
      </c>
      <c r="E106" s="3"/>
    </row>
    <row r="107" spans="1:5" ht="16.5" thickBot="1" x14ac:dyDescent="0.25">
      <c r="A107" s="108">
        <v>3045510.2985</v>
      </c>
      <c r="B107" s="109">
        <v>401065.28649999999</v>
      </c>
      <c r="C107" s="74">
        <v>670.12</v>
      </c>
      <c r="D107" s="2">
        <v>45031</v>
      </c>
      <c r="E107" s="3"/>
    </row>
    <row r="108" spans="1:5" ht="16.5" thickBot="1" x14ac:dyDescent="0.25">
      <c r="A108" s="108">
        <v>3045510.2985</v>
      </c>
      <c r="B108" s="109">
        <v>401065.28649999999</v>
      </c>
      <c r="C108" s="74">
        <v>670.12</v>
      </c>
      <c r="D108" s="2">
        <v>45032</v>
      </c>
      <c r="E108" s="3"/>
    </row>
    <row r="109" spans="1:5" ht="16.5" thickBot="1" x14ac:dyDescent="0.25">
      <c r="A109" s="108">
        <v>3045510.2985</v>
      </c>
      <c r="B109" s="109">
        <v>401065.28649999999</v>
      </c>
      <c r="C109" s="74">
        <v>670.12</v>
      </c>
      <c r="D109" s="2">
        <v>45033</v>
      </c>
      <c r="E109" s="3"/>
    </row>
    <row r="110" spans="1:5" ht="16.5" thickBot="1" x14ac:dyDescent="0.25">
      <c r="A110" s="108">
        <v>3045510.2985</v>
      </c>
      <c r="B110" s="109">
        <v>401065.28649999999</v>
      </c>
      <c r="C110" s="74">
        <v>670.12</v>
      </c>
      <c r="D110" s="2">
        <v>45034</v>
      </c>
      <c r="E110" s="3"/>
    </row>
    <row r="111" spans="1:5" ht="16.5" thickBot="1" x14ac:dyDescent="0.25">
      <c r="A111" s="108">
        <v>3045510.2985</v>
      </c>
      <c r="B111" s="109">
        <v>401065.28649999999</v>
      </c>
      <c r="C111" s="74">
        <v>670.12</v>
      </c>
      <c r="D111" s="2">
        <v>45035</v>
      </c>
      <c r="E111" s="3"/>
    </row>
    <row r="112" spans="1:5" ht="16.5" thickBot="1" x14ac:dyDescent="0.25">
      <c r="A112" s="108">
        <v>3045510.2985</v>
      </c>
      <c r="B112" s="109">
        <v>401065.28649999999</v>
      </c>
      <c r="C112" s="74">
        <v>670.12</v>
      </c>
      <c r="D112" s="2">
        <v>45036</v>
      </c>
      <c r="E112" s="3"/>
    </row>
    <row r="113" spans="1:5" ht="16.5" thickBot="1" x14ac:dyDescent="0.25">
      <c r="A113" s="108">
        <v>3045510.2985</v>
      </c>
      <c r="B113" s="109">
        <v>401065.28649999999</v>
      </c>
      <c r="C113" s="74">
        <v>670.12</v>
      </c>
      <c r="D113" s="2">
        <v>45037</v>
      </c>
      <c r="E113" s="3"/>
    </row>
    <row r="114" spans="1:5" ht="16.5" thickBot="1" x14ac:dyDescent="0.25">
      <c r="A114" s="108">
        <v>3045510.2985</v>
      </c>
      <c r="B114" s="109">
        <v>401065.28649999999</v>
      </c>
      <c r="C114" s="74">
        <v>670.12</v>
      </c>
      <c r="D114" s="2">
        <v>45038</v>
      </c>
      <c r="E114" s="3"/>
    </row>
    <row r="115" spans="1:5" ht="16.5" thickBot="1" x14ac:dyDescent="0.25">
      <c r="A115" s="108">
        <v>3045510.2985</v>
      </c>
      <c r="B115" s="109">
        <v>401065.28649999999</v>
      </c>
      <c r="C115" s="74">
        <v>670.12</v>
      </c>
      <c r="D115" s="2">
        <v>45039</v>
      </c>
      <c r="E115" s="3"/>
    </row>
    <row r="116" spans="1:5" ht="16.5" thickBot="1" x14ac:dyDescent="0.25">
      <c r="A116" s="108">
        <v>3045510.2985</v>
      </c>
      <c r="B116" s="109">
        <v>401065.28649999999</v>
      </c>
      <c r="C116" s="74">
        <v>670.12</v>
      </c>
      <c r="D116" s="2">
        <v>45040</v>
      </c>
      <c r="E116" s="3"/>
    </row>
    <row r="117" spans="1:5" ht="16.5" thickBot="1" x14ac:dyDescent="0.25">
      <c r="A117" s="108">
        <v>3045510.2985</v>
      </c>
      <c r="B117" s="109">
        <v>401065.28649999999</v>
      </c>
      <c r="C117" s="74">
        <v>670.12</v>
      </c>
      <c r="D117" s="2">
        <v>45041</v>
      </c>
      <c r="E117" s="3"/>
    </row>
    <row r="118" spans="1:5" ht="16.5" thickBot="1" x14ac:dyDescent="0.25">
      <c r="A118" s="108">
        <v>3045510.2985</v>
      </c>
      <c r="B118" s="109">
        <v>401065.28649999999</v>
      </c>
      <c r="C118" s="74">
        <v>670.12</v>
      </c>
      <c r="D118" s="2">
        <v>45042</v>
      </c>
      <c r="E118" s="3"/>
    </row>
    <row r="119" spans="1:5" ht="16.5" thickBot="1" x14ac:dyDescent="0.25">
      <c r="A119" s="108">
        <v>3045510.2985</v>
      </c>
      <c r="B119" s="109">
        <v>401065.28649999999</v>
      </c>
      <c r="C119" s="74">
        <v>670.12</v>
      </c>
      <c r="D119" s="2">
        <v>45043</v>
      </c>
      <c r="E119" s="7"/>
    </row>
    <row r="120" spans="1:5" ht="16.5" thickBot="1" x14ac:dyDescent="0.25">
      <c r="A120" s="108">
        <v>3045510.2985</v>
      </c>
      <c r="B120" s="109">
        <v>401065.28649999999</v>
      </c>
      <c r="C120" s="74">
        <v>670.12</v>
      </c>
      <c r="D120" s="2">
        <v>45044</v>
      </c>
      <c r="E120" s="3"/>
    </row>
    <row r="121" spans="1:5" ht="16.5" thickBot="1" x14ac:dyDescent="0.25">
      <c r="A121" s="108">
        <v>3045510.2985</v>
      </c>
      <c r="B121" s="109">
        <v>401065.28649999999</v>
      </c>
      <c r="C121" s="74">
        <v>670.12</v>
      </c>
      <c r="D121" s="2">
        <v>45045</v>
      </c>
      <c r="E121" s="3"/>
    </row>
    <row r="122" spans="1:5" ht="16.5" thickBot="1" x14ac:dyDescent="0.25">
      <c r="A122" s="108">
        <v>3045510.2985</v>
      </c>
      <c r="B122" s="109">
        <v>401065.28649999999</v>
      </c>
      <c r="C122" s="74">
        <v>670.12</v>
      </c>
      <c r="D122" s="2">
        <v>45046</v>
      </c>
      <c r="E122" s="3"/>
    </row>
    <row r="123" spans="1:5" ht="16.5" thickBot="1" x14ac:dyDescent="0.25">
      <c r="A123" s="108">
        <v>3045510.2985</v>
      </c>
      <c r="B123" s="109">
        <v>401065.28649999999</v>
      </c>
      <c r="C123" s="74">
        <v>670.12</v>
      </c>
      <c r="D123" s="2">
        <v>45047</v>
      </c>
      <c r="E123" s="3"/>
    </row>
    <row r="124" spans="1:5" ht="16.5" thickBot="1" x14ac:dyDescent="0.25">
      <c r="A124" s="108">
        <v>3045510.2985</v>
      </c>
      <c r="B124" s="109">
        <v>401065.28649999999</v>
      </c>
      <c r="C124" s="74">
        <v>670.12</v>
      </c>
      <c r="D124" s="2">
        <v>45048</v>
      </c>
      <c r="E124" s="3"/>
    </row>
    <row r="125" spans="1:5" ht="16.5" thickBot="1" x14ac:dyDescent="0.25">
      <c r="A125" s="108">
        <v>3045510.2985</v>
      </c>
      <c r="B125" s="109">
        <v>401065.28649999999</v>
      </c>
      <c r="C125" s="74">
        <v>670.12</v>
      </c>
      <c r="D125" s="2">
        <v>45049</v>
      </c>
      <c r="E125" s="3"/>
    </row>
    <row r="126" spans="1:5" ht="16.5" thickBot="1" x14ac:dyDescent="0.25">
      <c r="A126" s="108">
        <v>3045510.2985</v>
      </c>
      <c r="B126" s="109">
        <v>401065.28649999999</v>
      </c>
      <c r="C126" s="74">
        <v>670.12</v>
      </c>
      <c r="D126" s="2">
        <v>45050</v>
      </c>
      <c r="E126" s="3"/>
    </row>
    <row r="127" spans="1:5" ht="16.5" thickBot="1" x14ac:dyDescent="0.25">
      <c r="A127" s="108">
        <v>3045510.2985</v>
      </c>
      <c r="B127" s="109">
        <v>401065.28649999999</v>
      </c>
      <c r="C127" s="74">
        <v>670.12</v>
      </c>
      <c r="D127" s="2">
        <v>45051</v>
      </c>
      <c r="E127" s="3"/>
    </row>
    <row r="128" spans="1:5" ht="16.5" thickBot="1" x14ac:dyDescent="0.25">
      <c r="A128" s="108">
        <v>3045510.2985</v>
      </c>
      <c r="B128" s="109">
        <v>401065.28649999999</v>
      </c>
      <c r="C128" s="74">
        <v>670.12</v>
      </c>
      <c r="D128" s="2">
        <v>45052</v>
      </c>
      <c r="E128" s="3"/>
    </row>
    <row r="129" spans="1:5" ht="16.5" thickBot="1" x14ac:dyDescent="0.25">
      <c r="A129" s="108">
        <v>3045510.2985</v>
      </c>
      <c r="B129" s="109">
        <v>401065.28649999999</v>
      </c>
      <c r="C129" s="74">
        <v>670.12</v>
      </c>
      <c r="D129" s="2">
        <v>45053</v>
      </c>
      <c r="E129" s="3"/>
    </row>
    <row r="130" spans="1:5" ht="16.5" thickBot="1" x14ac:dyDescent="0.25">
      <c r="A130" s="108">
        <v>3045510.2985</v>
      </c>
      <c r="B130" s="109">
        <v>401065.28649999999</v>
      </c>
      <c r="C130" s="74">
        <v>670.12</v>
      </c>
      <c r="D130" s="2">
        <v>45054</v>
      </c>
      <c r="E130" s="3"/>
    </row>
    <row r="131" spans="1:5" ht="16.5" thickBot="1" x14ac:dyDescent="0.25">
      <c r="A131" s="108">
        <v>3045510.2985</v>
      </c>
      <c r="B131" s="109">
        <v>401065.28649999999</v>
      </c>
      <c r="C131" s="74">
        <v>670.12</v>
      </c>
      <c r="D131" s="2">
        <v>45055</v>
      </c>
      <c r="E131" s="3"/>
    </row>
    <row r="132" spans="1:5" ht="16.5" thickBot="1" x14ac:dyDescent="0.25">
      <c r="A132" s="108">
        <v>3045510.2985</v>
      </c>
      <c r="B132" s="109">
        <v>401065.28649999999</v>
      </c>
      <c r="C132" s="74">
        <v>670.12</v>
      </c>
      <c r="D132" s="2">
        <v>45056</v>
      </c>
      <c r="E132" s="3"/>
    </row>
    <row r="133" spans="1:5" ht="16.5" thickBot="1" x14ac:dyDescent="0.25">
      <c r="A133" s="108">
        <v>3045510.2985</v>
      </c>
      <c r="B133" s="109">
        <v>401065.28649999999</v>
      </c>
      <c r="C133" s="74">
        <v>670.12</v>
      </c>
      <c r="D133" s="2">
        <v>45057</v>
      </c>
      <c r="E133" s="3"/>
    </row>
    <row r="134" spans="1:5" ht="16.5" thickBot="1" x14ac:dyDescent="0.25">
      <c r="A134" s="108">
        <v>3045510.2985</v>
      </c>
      <c r="B134" s="109">
        <v>401065.28649999999</v>
      </c>
      <c r="C134" s="74">
        <v>670.12</v>
      </c>
      <c r="D134" s="2">
        <v>45058</v>
      </c>
      <c r="E134" s="3"/>
    </row>
    <row r="135" spans="1:5" ht="16.5" thickBot="1" x14ac:dyDescent="0.25">
      <c r="A135" s="108">
        <v>3045510.2985</v>
      </c>
      <c r="B135" s="109">
        <v>401065.28649999999</v>
      </c>
      <c r="C135" s="74">
        <v>670.12</v>
      </c>
      <c r="D135" s="2">
        <v>45059</v>
      </c>
      <c r="E135" s="3"/>
    </row>
    <row r="136" spans="1:5" ht="16.5" thickBot="1" x14ac:dyDescent="0.25">
      <c r="A136" s="108">
        <v>3045510.2985</v>
      </c>
      <c r="B136" s="109">
        <v>401065.28649999999</v>
      </c>
      <c r="C136" s="74">
        <v>670.12</v>
      </c>
      <c r="D136" s="2">
        <v>45060</v>
      </c>
      <c r="E136" s="3"/>
    </row>
    <row r="137" spans="1:5" ht="16.5" thickBot="1" x14ac:dyDescent="0.25">
      <c r="A137" s="108">
        <v>3045510.2985</v>
      </c>
      <c r="B137" s="109">
        <v>401065.28649999999</v>
      </c>
      <c r="C137" s="74">
        <v>670.12</v>
      </c>
      <c r="D137" s="2">
        <v>45061</v>
      </c>
      <c r="E137" s="3"/>
    </row>
    <row r="138" spans="1:5" ht="16.5" thickBot="1" x14ac:dyDescent="0.25">
      <c r="A138" s="108">
        <v>3045510.2985</v>
      </c>
      <c r="B138" s="109">
        <v>401065.28649999999</v>
      </c>
      <c r="C138" s="74">
        <v>670.12</v>
      </c>
      <c r="D138" s="2">
        <v>45062</v>
      </c>
      <c r="E138" s="3"/>
    </row>
    <row r="139" spans="1:5" ht="16.5" thickBot="1" x14ac:dyDescent="0.25">
      <c r="A139" s="108">
        <v>3045510.2985</v>
      </c>
      <c r="B139" s="109">
        <v>401065.28649999999</v>
      </c>
      <c r="C139" s="74">
        <v>670.12</v>
      </c>
      <c r="D139" s="2">
        <v>45063</v>
      </c>
      <c r="E139" s="3"/>
    </row>
    <row r="140" spans="1:5" ht="16.5" thickBot="1" x14ac:dyDescent="0.25">
      <c r="A140" s="108">
        <v>3045510.2985</v>
      </c>
      <c r="B140" s="109">
        <v>401065.28649999999</v>
      </c>
      <c r="C140" s="74">
        <v>670.12</v>
      </c>
      <c r="D140" s="2">
        <v>45064</v>
      </c>
      <c r="E140" s="3"/>
    </row>
    <row r="141" spans="1:5" ht="16.5" thickBot="1" x14ac:dyDescent="0.25">
      <c r="A141" s="108">
        <v>3045510.2985</v>
      </c>
      <c r="B141" s="109">
        <v>401065.28649999999</v>
      </c>
      <c r="C141" s="74">
        <v>670.12</v>
      </c>
      <c r="D141" s="2">
        <v>45065</v>
      </c>
      <c r="E141" s="3"/>
    </row>
    <row r="142" spans="1:5" ht="16.5" thickBot="1" x14ac:dyDescent="0.25">
      <c r="A142" s="108">
        <v>3045510.2985</v>
      </c>
      <c r="B142" s="109">
        <v>401065.28649999999</v>
      </c>
      <c r="C142" s="74">
        <v>670.12</v>
      </c>
      <c r="D142" s="2">
        <v>45066</v>
      </c>
      <c r="E142" s="3"/>
    </row>
    <row r="143" spans="1:5" ht="16.5" thickBot="1" x14ac:dyDescent="0.25">
      <c r="A143" s="108">
        <v>3045510.2985</v>
      </c>
      <c r="B143" s="109">
        <v>401065.28649999999</v>
      </c>
      <c r="C143" s="74">
        <v>670.12</v>
      </c>
      <c r="D143" s="2">
        <v>45067</v>
      </c>
      <c r="E143" s="3"/>
    </row>
    <row r="144" spans="1:5" ht="16.5" thickBot="1" x14ac:dyDescent="0.25">
      <c r="A144" s="108">
        <v>3045510.2985</v>
      </c>
      <c r="B144" s="109">
        <v>401065.28649999999</v>
      </c>
      <c r="C144" s="74">
        <v>670.12</v>
      </c>
      <c r="D144" s="2">
        <v>45068</v>
      </c>
      <c r="E144" s="3"/>
    </row>
    <row r="145" spans="1:5" ht="16.5" thickBot="1" x14ac:dyDescent="0.25">
      <c r="A145" s="108">
        <v>3045510.2985</v>
      </c>
      <c r="B145" s="109">
        <v>401065.28649999999</v>
      </c>
      <c r="C145" s="74">
        <v>670.12</v>
      </c>
      <c r="D145" s="2">
        <v>45069</v>
      </c>
      <c r="E145" s="3"/>
    </row>
    <row r="146" spans="1:5" ht="16.5" thickBot="1" x14ac:dyDescent="0.25">
      <c r="A146" s="108">
        <v>3045510.2985</v>
      </c>
      <c r="B146" s="109">
        <v>401065.28649999999</v>
      </c>
      <c r="C146" s="74">
        <v>670.12</v>
      </c>
      <c r="D146" s="2">
        <v>45070</v>
      </c>
      <c r="E146" s="3"/>
    </row>
    <row r="147" spans="1:5" ht="16.5" thickBot="1" x14ac:dyDescent="0.25">
      <c r="A147" s="108">
        <v>3045510.2985</v>
      </c>
      <c r="B147" s="109">
        <v>401065.28649999999</v>
      </c>
      <c r="C147" s="74">
        <v>670.12</v>
      </c>
      <c r="D147" s="2">
        <v>45071</v>
      </c>
      <c r="E147" s="3"/>
    </row>
    <row r="148" spans="1:5" ht="16.5" thickBot="1" x14ac:dyDescent="0.25">
      <c r="A148" s="108">
        <v>3045510.2985</v>
      </c>
      <c r="B148" s="109">
        <v>401065.28649999999</v>
      </c>
      <c r="C148" s="74">
        <v>670.12</v>
      </c>
      <c r="D148" s="2">
        <v>45072</v>
      </c>
      <c r="E148" s="3"/>
    </row>
    <row r="149" spans="1:5" ht="16.5" thickBot="1" x14ac:dyDescent="0.25">
      <c r="A149" s="108">
        <v>3045510.2985</v>
      </c>
      <c r="B149" s="109">
        <v>401065.28649999999</v>
      </c>
      <c r="C149" s="74">
        <v>670.12</v>
      </c>
      <c r="D149" s="2">
        <v>45073</v>
      </c>
      <c r="E149" s="3"/>
    </row>
    <row r="150" spans="1:5" ht="16.5" thickBot="1" x14ac:dyDescent="0.25">
      <c r="A150" s="108">
        <v>3045510.2985</v>
      </c>
      <c r="B150" s="109">
        <v>401065.28649999999</v>
      </c>
      <c r="C150" s="74">
        <v>670.12</v>
      </c>
      <c r="D150" s="2">
        <v>45074</v>
      </c>
      <c r="E150" s="3"/>
    </row>
    <row r="151" spans="1:5" ht="16.5" thickBot="1" x14ac:dyDescent="0.25">
      <c r="A151" s="108">
        <v>3045510.2985</v>
      </c>
      <c r="B151" s="109">
        <v>401065.28649999999</v>
      </c>
      <c r="C151" s="74">
        <v>670.12</v>
      </c>
      <c r="D151" s="2">
        <v>45075</v>
      </c>
      <c r="E151" s="3"/>
    </row>
    <row r="152" spans="1:5" ht="16.5" thickBot="1" x14ac:dyDescent="0.25">
      <c r="A152" s="108">
        <v>3045510.2985</v>
      </c>
      <c r="B152" s="109">
        <v>401065.28649999999</v>
      </c>
      <c r="C152" s="74">
        <v>670.12</v>
      </c>
      <c r="D152" s="2">
        <v>45076</v>
      </c>
      <c r="E152" s="3"/>
    </row>
    <row r="153" spans="1:5" ht="16.5" thickBot="1" x14ac:dyDescent="0.25">
      <c r="A153" s="108">
        <v>3045510.2985</v>
      </c>
      <c r="B153" s="109">
        <v>401065.28649999999</v>
      </c>
      <c r="C153" s="74">
        <v>670.12</v>
      </c>
      <c r="D153" s="2">
        <v>45077</v>
      </c>
      <c r="E153" s="3"/>
    </row>
    <row r="154" spans="1:5" ht="16.5" thickBot="1" x14ac:dyDescent="0.25">
      <c r="A154" s="108">
        <v>3045510.2985</v>
      </c>
      <c r="B154" s="109">
        <v>401065.28649999999</v>
      </c>
      <c r="C154" s="74">
        <v>670.12</v>
      </c>
      <c r="D154" s="2">
        <v>45078</v>
      </c>
      <c r="E154" s="3"/>
    </row>
    <row r="155" spans="1:5" ht="16.5" thickBot="1" x14ac:dyDescent="0.25">
      <c r="A155" s="108">
        <v>3045510.2985</v>
      </c>
      <c r="B155" s="109">
        <v>401065.28649999999</v>
      </c>
      <c r="C155" s="74">
        <v>670.12</v>
      </c>
      <c r="D155" s="2">
        <v>45079</v>
      </c>
      <c r="E155" s="104"/>
    </row>
    <row r="156" spans="1:5" ht="16.5" thickBot="1" x14ac:dyDescent="0.25">
      <c r="A156" s="108">
        <v>3045510.2985</v>
      </c>
      <c r="B156" s="109">
        <v>401065.28649999999</v>
      </c>
      <c r="C156" s="74">
        <v>670.12</v>
      </c>
      <c r="D156" s="2">
        <v>45080</v>
      </c>
      <c r="E156" s="104"/>
    </row>
    <row r="157" spans="1:5" ht="16.5" thickBot="1" x14ac:dyDescent="0.25">
      <c r="A157" s="108">
        <v>3045510.2985</v>
      </c>
      <c r="B157" s="109">
        <v>401065.28649999999</v>
      </c>
      <c r="C157" s="74">
        <v>670.12</v>
      </c>
      <c r="D157" s="2">
        <v>45081</v>
      </c>
      <c r="E157" s="104"/>
    </row>
    <row r="158" spans="1:5" ht="16.5" thickBot="1" x14ac:dyDescent="0.25">
      <c r="A158" s="108">
        <v>3045510.2985</v>
      </c>
      <c r="B158" s="109">
        <v>401065.28649999999</v>
      </c>
      <c r="C158" s="74">
        <v>670.12</v>
      </c>
      <c r="D158" s="2">
        <v>45082</v>
      </c>
      <c r="E158" s="104"/>
    </row>
    <row r="159" spans="1:5" ht="16.5" thickBot="1" x14ac:dyDescent="0.25">
      <c r="A159" s="108">
        <v>3045510.2985</v>
      </c>
      <c r="B159" s="109">
        <v>401065.28649999999</v>
      </c>
      <c r="C159" s="74">
        <v>670.12</v>
      </c>
      <c r="D159" s="2">
        <v>45083</v>
      </c>
      <c r="E159" s="104"/>
    </row>
    <row r="160" spans="1:5" ht="16.5" thickBot="1" x14ac:dyDescent="0.25">
      <c r="A160" s="108">
        <v>3045510.2985</v>
      </c>
      <c r="B160" s="109">
        <v>401065.28649999999</v>
      </c>
      <c r="C160" s="74">
        <v>670.12</v>
      </c>
      <c r="D160" s="2">
        <v>45084</v>
      </c>
      <c r="E160" s="104"/>
    </row>
    <row r="161" spans="1:5" ht="16.5" thickBot="1" x14ac:dyDescent="0.25">
      <c r="A161" s="108">
        <v>3045510.2985</v>
      </c>
      <c r="B161" s="109">
        <v>401065.28649999999</v>
      </c>
      <c r="C161" s="74">
        <v>670.12</v>
      </c>
      <c r="D161" s="2">
        <v>45085</v>
      </c>
      <c r="E161" s="3"/>
    </row>
    <row r="162" spans="1:5" ht="16.5" thickBot="1" x14ac:dyDescent="0.25">
      <c r="A162" s="108">
        <v>3045510.2985</v>
      </c>
      <c r="B162" s="109">
        <v>401065.28649999999</v>
      </c>
      <c r="C162" s="74">
        <v>670.12</v>
      </c>
      <c r="D162" s="2">
        <v>45086</v>
      </c>
      <c r="E162" s="3"/>
    </row>
    <row r="163" spans="1:5" ht="16.5" thickBot="1" x14ac:dyDescent="0.25">
      <c r="A163" s="108">
        <v>3045510.2985</v>
      </c>
      <c r="B163" s="109">
        <v>401065.28649999999</v>
      </c>
      <c r="C163" s="74">
        <v>670.12</v>
      </c>
      <c r="D163" s="2">
        <v>45087</v>
      </c>
      <c r="E163" s="3"/>
    </row>
    <row r="164" spans="1:5" ht="16.5" thickBot="1" x14ac:dyDescent="0.25">
      <c r="A164" s="108">
        <v>3045510.2985</v>
      </c>
      <c r="B164" s="109">
        <v>401065.28649999999</v>
      </c>
      <c r="C164" s="74">
        <v>670.12</v>
      </c>
      <c r="D164" s="2">
        <v>45088</v>
      </c>
      <c r="E164" s="3"/>
    </row>
    <row r="165" spans="1:5" ht="16.5" thickBot="1" x14ac:dyDescent="0.25">
      <c r="A165" s="108">
        <v>3045510.2985</v>
      </c>
      <c r="B165" s="109">
        <v>401065.28649999999</v>
      </c>
      <c r="C165" s="74">
        <v>670.12</v>
      </c>
      <c r="D165" s="2">
        <v>45089</v>
      </c>
      <c r="E165" s="3"/>
    </row>
    <row r="166" spans="1:5" ht="16.5" thickBot="1" x14ac:dyDescent="0.25">
      <c r="A166" s="108">
        <v>3045510.2985</v>
      </c>
      <c r="B166" s="109">
        <v>401065.28649999999</v>
      </c>
      <c r="C166" s="74">
        <v>670.12</v>
      </c>
      <c r="D166" s="2">
        <v>45090</v>
      </c>
      <c r="E166" s="3"/>
    </row>
    <row r="167" spans="1:5" ht="16.5" thickBot="1" x14ac:dyDescent="0.25">
      <c r="A167" s="108">
        <v>3045510.2985</v>
      </c>
      <c r="B167" s="109">
        <v>401065.28649999999</v>
      </c>
      <c r="C167" s="74">
        <v>670.12</v>
      </c>
      <c r="D167" s="2">
        <v>45091</v>
      </c>
      <c r="E167" s="3"/>
    </row>
    <row r="168" spans="1:5" ht="16.5" thickBot="1" x14ac:dyDescent="0.25">
      <c r="A168" s="108">
        <v>3045510.2985</v>
      </c>
      <c r="B168" s="109">
        <v>401065.28649999999</v>
      </c>
      <c r="C168" s="74">
        <v>670.12</v>
      </c>
      <c r="D168" s="2">
        <v>45092</v>
      </c>
      <c r="E168" s="3"/>
    </row>
    <row r="169" spans="1:5" ht="16.5" thickBot="1" x14ac:dyDescent="0.25">
      <c r="A169" s="108">
        <v>3045510.2985</v>
      </c>
      <c r="B169" s="109">
        <v>401065.28649999999</v>
      </c>
      <c r="C169" s="74">
        <v>670.12</v>
      </c>
      <c r="D169" s="2">
        <v>45093</v>
      </c>
      <c r="E169" s="3"/>
    </row>
    <row r="170" spans="1:5" ht="16.5" thickBot="1" x14ac:dyDescent="0.25">
      <c r="A170" s="108">
        <v>3045510.2985</v>
      </c>
      <c r="B170" s="109">
        <v>401065.28649999999</v>
      </c>
      <c r="C170" s="74">
        <v>670.12</v>
      </c>
      <c r="D170" s="2">
        <v>45094</v>
      </c>
      <c r="E170" s="3"/>
    </row>
    <row r="171" spans="1:5" ht="16.5" thickBot="1" x14ac:dyDescent="0.25">
      <c r="A171" s="108">
        <v>3045510.2985</v>
      </c>
      <c r="B171" s="109">
        <v>401065.28649999999</v>
      </c>
      <c r="C171" s="74">
        <v>670.12</v>
      </c>
      <c r="D171" s="2">
        <v>45095</v>
      </c>
      <c r="E171" s="3"/>
    </row>
    <row r="172" spans="1:5" ht="16.5" thickBot="1" x14ac:dyDescent="0.25">
      <c r="A172" s="108">
        <v>3045510.2985</v>
      </c>
      <c r="B172" s="109">
        <v>401065.28649999999</v>
      </c>
      <c r="C172" s="74">
        <v>670.12</v>
      </c>
      <c r="D172" s="2">
        <v>45096</v>
      </c>
      <c r="E172" s="3"/>
    </row>
    <row r="173" spans="1:5" ht="16.5" thickBot="1" x14ac:dyDescent="0.25">
      <c r="A173" s="108">
        <v>3045510.2985</v>
      </c>
      <c r="B173" s="109">
        <v>401065.28649999999</v>
      </c>
      <c r="C173" s="74">
        <v>670.12</v>
      </c>
      <c r="D173" s="2">
        <v>45097</v>
      </c>
      <c r="E173" s="4"/>
    </row>
    <row r="174" spans="1:5" ht="16.5" thickBot="1" x14ac:dyDescent="0.25">
      <c r="A174" s="108">
        <v>3045510.2985</v>
      </c>
      <c r="B174" s="109">
        <v>401065.28649999999</v>
      </c>
      <c r="C174" s="74">
        <v>670.12</v>
      </c>
      <c r="D174" s="2">
        <v>45098</v>
      </c>
      <c r="E174" s="3"/>
    </row>
    <row r="175" spans="1:5" ht="16.5" thickBot="1" x14ac:dyDescent="0.25">
      <c r="A175" s="108">
        <v>3045510.2985</v>
      </c>
      <c r="B175" s="109">
        <v>401065.28649999999</v>
      </c>
      <c r="C175" s="74">
        <v>670.12</v>
      </c>
      <c r="D175" s="2">
        <v>45099</v>
      </c>
      <c r="E175" s="3"/>
    </row>
    <row r="176" spans="1:5" ht="16.5" thickBot="1" x14ac:dyDescent="0.25">
      <c r="A176" s="108">
        <v>3045510.2985</v>
      </c>
      <c r="B176" s="109">
        <v>401065.28649999999</v>
      </c>
      <c r="C176" s="74">
        <v>670.12</v>
      </c>
      <c r="D176" s="2">
        <v>45100</v>
      </c>
      <c r="E176" s="3"/>
    </row>
    <row r="177" spans="1:5" ht="16.5" thickBot="1" x14ac:dyDescent="0.25">
      <c r="A177" s="108">
        <v>3045510.2985</v>
      </c>
      <c r="B177" s="109">
        <v>401065.28649999999</v>
      </c>
      <c r="C177" s="74">
        <v>670.12</v>
      </c>
      <c r="D177" s="2">
        <v>45101</v>
      </c>
      <c r="E177" s="3"/>
    </row>
    <row r="178" spans="1:5" ht="16.5" thickBot="1" x14ac:dyDescent="0.25">
      <c r="A178" s="108">
        <v>3045510.2985</v>
      </c>
      <c r="B178" s="109">
        <v>401065.28649999999</v>
      </c>
      <c r="C178" s="74">
        <v>670.12</v>
      </c>
      <c r="D178" s="2">
        <v>45102</v>
      </c>
      <c r="E178" s="3"/>
    </row>
    <row r="179" spans="1:5" ht="16.5" thickBot="1" x14ac:dyDescent="0.25">
      <c r="A179" s="108">
        <v>3045510.2985</v>
      </c>
      <c r="B179" s="109">
        <v>401065.28649999999</v>
      </c>
      <c r="C179" s="74">
        <v>670.12</v>
      </c>
      <c r="D179" s="2">
        <v>45103</v>
      </c>
      <c r="E179" s="3"/>
    </row>
    <row r="180" spans="1:5" ht="16.5" thickBot="1" x14ac:dyDescent="0.25">
      <c r="A180" s="108">
        <v>3045510.2985</v>
      </c>
      <c r="B180" s="109">
        <v>401065.28649999999</v>
      </c>
      <c r="C180" s="74">
        <v>670.12</v>
      </c>
      <c r="D180" s="2">
        <v>45104</v>
      </c>
      <c r="E180" s="3"/>
    </row>
    <row r="181" spans="1:5" ht="16.5" thickBot="1" x14ac:dyDescent="0.25">
      <c r="A181" s="108">
        <v>3045510.2985</v>
      </c>
      <c r="B181" s="109">
        <v>401065.28649999999</v>
      </c>
      <c r="C181" s="74">
        <v>670.12</v>
      </c>
      <c r="D181" s="2">
        <v>45105</v>
      </c>
      <c r="E181" s="3">
        <f>670-105</f>
        <v>565</v>
      </c>
    </row>
    <row r="182" spans="1:5" ht="16.5" thickBot="1" x14ac:dyDescent="0.25">
      <c r="A182" s="108">
        <v>3045510.2985</v>
      </c>
      <c r="B182" s="109">
        <v>401065.28649999999</v>
      </c>
      <c r="C182" s="74">
        <v>670.12</v>
      </c>
      <c r="D182" s="2">
        <v>45106</v>
      </c>
      <c r="E182" s="7"/>
    </row>
    <row r="183" spans="1:5" ht="16.5" thickBot="1" x14ac:dyDescent="0.25">
      <c r="A183" s="108">
        <v>3045510.2985</v>
      </c>
      <c r="B183" s="109">
        <v>401065.28649999999</v>
      </c>
      <c r="C183" s="74">
        <v>670.12</v>
      </c>
      <c r="D183" s="2">
        <v>45107</v>
      </c>
      <c r="E183" s="7"/>
    </row>
    <row r="184" spans="1:5" ht="16.5" thickBot="1" x14ac:dyDescent="0.25">
      <c r="A184" s="108">
        <v>3045510.2985</v>
      </c>
      <c r="B184" s="109">
        <v>401065.28649999999</v>
      </c>
      <c r="C184" s="74">
        <v>670.12</v>
      </c>
      <c r="D184" s="2">
        <v>45108</v>
      </c>
      <c r="E184" s="7"/>
    </row>
    <row r="185" spans="1:5" ht="16.5" thickBot="1" x14ac:dyDescent="0.25">
      <c r="A185" s="108">
        <v>3045510.2985</v>
      </c>
      <c r="B185" s="109">
        <v>401065.28649999999</v>
      </c>
      <c r="C185" s="74">
        <v>670.12</v>
      </c>
      <c r="D185" s="2">
        <v>45109</v>
      </c>
      <c r="E185" s="7"/>
    </row>
    <row r="186" spans="1:5" ht="16.5" thickBot="1" x14ac:dyDescent="0.25">
      <c r="A186" s="108">
        <v>3045510.2985</v>
      </c>
      <c r="B186" s="109">
        <v>401065.28649999999</v>
      </c>
      <c r="C186" s="74">
        <v>670.12</v>
      </c>
      <c r="D186" s="2">
        <v>45110</v>
      </c>
      <c r="E186" s="7"/>
    </row>
    <row r="187" spans="1:5" ht="16.5" thickBot="1" x14ac:dyDescent="0.25">
      <c r="A187" s="108">
        <v>3045510.2985</v>
      </c>
      <c r="B187" s="109">
        <v>401065.28649999999</v>
      </c>
      <c r="C187" s="74">
        <v>670.12</v>
      </c>
      <c r="D187" s="2">
        <v>45111</v>
      </c>
      <c r="E187" s="7"/>
    </row>
    <row r="188" spans="1:5" ht="16.5" thickBot="1" x14ac:dyDescent="0.25">
      <c r="A188" s="108">
        <v>3045510.2985</v>
      </c>
      <c r="B188" s="109">
        <v>401065.28649999999</v>
      </c>
      <c r="C188" s="74">
        <v>670.12</v>
      </c>
      <c r="D188" s="2">
        <v>45112</v>
      </c>
      <c r="E188" s="3">
        <v>566.25</v>
      </c>
    </row>
    <row r="189" spans="1:5" ht="16.5" thickBot="1" x14ac:dyDescent="0.25">
      <c r="A189" s="108">
        <v>3045510.2985</v>
      </c>
      <c r="B189" s="109">
        <v>401065.28649999999</v>
      </c>
      <c r="C189" s="74">
        <v>670.12</v>
      </c>
      <c r="D189" s="2">
        <v>45113</v>
      </c>
      <c r="E189" s="7"/>
    </row>
    <row r="190" spans="1:5" ht="16.5" thickBot="1" x14ac:dyDescent="0.25">
      <c r="A190" s="108">
        <v>3045510.2985</v>
      </c>
      <c r="B190" s="109">
        <v>401065.28649999999</v>
      </c>
      <c r="C190" s="74">
        <v>670.12</v>
      </c>
      <c r="D190" s="2">
        <v>45114</v>
      </c>
      <c r="E190" s="7"/>
    </row>
    <row r="191" spans="1:5" ht="16.5" thickBot="1" x14ac:dyDescent="0.25">
      <c r="A191" s="108">
        <v>3045510.2985</v>
      </c>
      <c r="B191" s="109">
        <v>401065.28649999999</v>
      </c>
      <c r="C191" s="74">
        <v>670.12</v>
      </c>
      <c r="D191" s="2">
        <v>45115</v>
      </c>
      <c r="E191" s="7"/>
    </row>
    <row r="192" spans="1:5" ht="16.5" thickBot="1" x14ac:dyDescent="0.25">
      <c r="A192" s="108">
        <v>3045510.2985</v>
      </c>
      <c r="B192" s="109">
        <v>401065.28649999999</v>
      </c>
      <c r="C192" s="74">
        <v>670.12</v>
      </c>
      <c r="D192" s="2">
        <v>45116</v>
      </c>
      <c r="E192" s="7"/>
    </row>
    <row r="193" spans="1:5" ht="16.5" thickBot="1" x14ac:dyDescent="0.25">
      <c r="A193" s="108">
        <v>3045510.2985</v>
      </c>
      <c r="B193" s="109">
        <v>401065.28649999999</v>
      </c>
      <c r="C193" s="74">
        <v>670.12</v>
      </c>
      <c r="D193" s="2">
        <v>45117</v>
      </c>
      <c r="E193" s="3">
        <f>670-103</f>
        <v>567</v>
      </c>
    </row>
    <row r="194" spans="1:5" ht="16.5" thickBot="1" x14ac:dyDescent="0.25">
      <c r="A194" s="108">
        <v>3045510.2985</v>
      </c>
      <c r="B194" s="109">
        <v>401065.28649999999</v>
      </c>
      <c r="C194" s="74">
        <v>670.12</v>
      </c>
      <c r="D194" s="2">
        <v>45118</v>
      </c>
      <c r="E194" s="7"/>
    </row>
    <row r="195" spans="1:5" ht="16.5" thickBot="1" x14ac:dyDescent="0.25">
      <c r="A195" s="108">
        <v>3045510.2985</v>
      </c>
      <c r="B195" s="109">
        <v>401065.28649999999</v>
      </c>
      <c r="C195" s="74">
        <v>670.12</v>
      </c>
      <c r="D195" s="2">
        <v>45119</v>
      </c>
      <c r="E195" s="7"/>
    </row>
    <row r="196" spans="1:5" ht="16.5" thickBot="1" x14ac:dyDescent="0.25">
      <c r="A196" s="108">
        <v>3045510.2985</v>
      </c>
      <c r="B196" s="109">
        <v>401065.28649999999</v>
      </c>
      <c r="C196" s="74">
        <v>670.12</v>
      </c>
      <c r="D196" s="2">
        <v>45120</v>
      </c>
      <c r="E196" s="7"/>
    </row>
    <row r="197" spans="1:5" ht="16.5" thickBot="1" x14ac:dyDescent="0.25">
      <c r="A197" s="108">
        <v>3045510.2985</v>
      </c>
      <c r="B197" s="109">
        <v>401065.28649999999</v>
      </c>
      <c r="C197" s="74">
        <v>670.12</v>
      </c>
      <c r="D197" s="2">
        <v>45121</v>
      </c>
      <c r="E197" s="7"/>
    </row>
    <row r="198" spans="1:5" ht="16.5" thickBot="1" x14ac:dyDescent="0.25">
      <c r="A198" s="108">
        <v>3045510.2985</v>
      </c>
      <c r="B198" s="109">
        <v>401065.28649999999</v>
      </c>
      <c r="C198" s="74">
        <v>670.12</v>
      </c>
      <c r="D198" s="2">
        <v>45122</v>
      </c>
      <c r="E198" s="3">
        <f>670-105.45</f>
        <v>564.54999999999995</v>
      </c>
    </row>
    <row r="199" spans="1:5" ht="16.5" thickBot="1" x14ac:dyDescent="0.25">
      <c r="A199" s="108">
        <v>3045510.2985</v>
      </c>
      <c r="B199" s="109">
        <v>401065.28649999999</v>
      </c>
      <c r="C199" s="74">
        <v>670.12</v>
      </c>
      <c r="D199" s="2">
        <v>45123</v>
      </c>
      <c r="E199" s="7"/>
    </row>
    <row r="200" spans="1:5" ht="16.5" thickBot="1" x14ac:dyDescent="0.25">
      <c r="A200" s="108">
        <v>3045510.2985</v>
      </c>
      <c r="B200" s="109">
        <v>401065.28649999999</v>
      </c>
      <c r="C200" s="74">
        <v>670.12</v>
      </c>
      <c r="D200" s="2">
        <v>45124</v>
      </c>
      <c r="E200" s="7"/>
    </row>
    <row r="201" spans="1:5" ht="16.5" thickBot="1" x14ac:dyDescent="0.25">
      <c r="A201" s="108">
        <v>3045510.2985</v>
      </c>
      <c r="B201" s="109">
        <v>401065.28649999999</v>
      </c>
      <c r="C201" s="74">
        <v>670.12</v>
      </c>
      <c r="D201" s="2">
        <v>45125</v>
      </c>
      <c r="E201" s="7"/>
    </row>
    <row r="202" spans="1:5" ht="16.5" thickBot="1" x14ac:dyDescent="0.25">
      <c r="A202" s="108">
        <v>3045510.2985</v>
      </c>
      <c r="B202" s="109">
        <v>401065.28649999999</v>
      </c>
      <c r="C202" s="74">
        <v>670.12</v>
      </c>
      <c r="D202" s="2">
        <v>45126</v>
      </c>
      <c r="E202" s="7"/>
    </row>
    <row r="203" spans="1:5" ht="16.5" thickBot="1" x14ac:dyDescent="0.25">
      <c r="A203" s="108">
        <v>3045510.2985</v>
      </c>
      <c r="B203" s="109">
        <v>401065.28649999999</v>
      </c>
      <c r="C203" s="74">
        <v>670.12</v>
      </c>
      <c r="D203" s="2">
        <v>45127</v>
      </c>
      <c r="E203" s="3">
        <f>670-106.59</f>
        <v>563.41</v>
      </c>
    </row>
    <row r="204" spans="1:5" ht="16.5" thickBot="1" x14ac:dyDescent="0.25">
      <c r="A204" s="108">
        <v>3045510.2985</v>
      </c>
      <c r="B204" s="109">
        <v>401065.28649999999</v>
      </c>
      <c r="C204" s="74">
        <v>670.12</v>
      </c>
      <c r="D204" s="2">
        <v>45128</v>
      </c>
      <c r="E204" s="7"/>
    </row>
    <row r="205" spans="1:5" ht="16.5" thickBot="1" x14ac:dyDescent="0.25">
      <c r="A205" s="108">
        <v>3045510.2985</v>
      </c>
      <c r="B205" s="109">
        <v>401065.28649999999</v>
      </c>
      <c r="C205" s="74">
        <v>670.12</v>
      </c>
      <c r="D205" s="2">
        <v>45129</v>
      </c>
      <c r="E205" s="7"/>
    </row>
    <row r="206" spans="1:5" ht="16.5" thickBot="1" x14ac:dyDescent="0.25">
      <c r="A206" s="108">
        <v>3045510.2985</v>
      </c>
      <c r="B206" s="109">
        <v>401065.28649999999</v>
      </c>
      <c r="C206" s="74">
        <v>670.12</v>
      </c>
      <c r="D206" s="2">
        <v>45130</v>
      </c>
      <c r="E206" s="7"/>
    </row>
    <row r="207" spans="1:5" ht="16.5" thickBot="1" x14ac:dyDescent="0.25">
      <c r="A207" s="108">
        <v>3045510.2985</v>
      </c>
      <c r="B207" s="109">
        <v>401065.28649999999</v>
      </c>
      <c r="C207" s="74">
        <v>670.12</v>
      </c>
      <c r="D207" s="2">
        <v>45131</v>
      </c>
      <c r="E207" s="7"/>
    </row>
    <row r="208" spans="1:5" ht="16.5" thickBot="1" x14ac:dyDescent="0.25">
      <c r="A208" s="108">
        <v>3045510.2985</v>
      </c>
      <c r="B208" s="109">
        <v>401065.28649999999</v>
      </c>
      <c r="C208" s="74">
        <v>670.12</v>
      </c>
      <c r="D208" s="2">
        <v>45132</v>
      </c>
      <c r="E208" s="3">
        <f>670-107.11</f>
        <v>562.89</v>
      </c>
    </row>
    <row r="209" spans="1:5" ht="16.5" thickBot="1" x14ac:dyDescent="0.25">
      <c r="A209" s="108">
        <v>3045510.2985</v>
      </c>
      <c r="B209" s="109">
        <v>401065.28649999999</v>
      </c>
      <c r="C209" s="74">
        <v>670.12</v>
      </c>
      <c r="D209" s="2">
        <v>45133</v>
      </c>
      <c r="E209" s="7"/>
    </row>
    <row r="210" spans="1:5" ht="16.5" thickBot="1" x14ac:dyDescent="0.25">
      <c r="A210" s="108">
        <v>3045510.2985</v>
      </c>
      <c r="B210" s="109">
        <v>401065.28649999999</v>
      </c>
      <c r="C210" s="74">
        <v>670.12</v>
      </c>
      <c r="D210" s="2">
        <v>45134</v>
      </c>
      <c r="E210" s="7"/>
    </row>
    <row r="211" spans="1:5" ht="16.5" thickBot="1" x14ac:dyDescent="0.25">
      <c r="A211" s="108">
        <v>3045510.2985</v>
      </c>
      <c r="B211" s="109">
        <v>401065.28649999999</v>
      </c>
      <c r="C211" s="74">
        <v>670.12</v>
      </c>
      <c r="D211" s="2">
        <v>45135</v>
      </c>
      <c r="E211" s="7"/>
    </row>
    <row r="212" spans="1:5" ht="16.5" thickBot="1" x14ac:dyDescent="0.25">
      <c r="A212" s="108">
        <v>3045510.2985</v>
      </c>
      <c r="B212" s="109">
        <v>401065.28649999999</v>
      </c>
      <c r="C212" s="74">
        <v>670.12</v>
      </c>
      <c r="D212" s="2">
        <v>45136</v>
      </c>
      <c r="E212" s="7"/>
    </row>
    <row r="213" spans="1:5" ht="16.5" thickBot="1" x14ac:dyDescent="0.25">
      <c r="A213" s="108">
        <v>3045510.2985</v>
      </c>
      <c r="B213" s="109">
        <v>401065.28649999999</v>
      </c>
      <c r="C213" s="74">
        <v>670.12</v>
      </c>
      <c r="D213" s="2">
        <v>45137</v>
      </c>
      <c r="E213" s="3">
        <v>557.82000000000005</v>
      </c>
    </row>
    <row r="214" spans="1:5" ht="16.5" thickBot="1" x14ac:dyDescent="0.25">
      <c r="A214" s="108">
        <v>3045510.2985</v>
      </c>
      <c r="B214" s="109">
        <v>401065.28649999999</v>
      </c>
      <c r="C214" s="74">
        <v>670.12</v>
      </c>
      <c r="D214" s="2">
        <v>45138</v>
      </c>
      <c r="E214" s="7"/>
    </row>
    <row r="215" spans="1:5" ht="16.5" thickBot="1" x14ac:dyDescent="0.25">
      <c r="A215" s="108">
        <v>3045510.2985</v>
      </c>
      <c r="B215" s="109">
        <v>401065.28649999999</v>
      </c>
      <c r="C215" s="74">
        <v>670.12</v>
      </c>
      <c r="D215" s="2">
        <v>45139</v>
      </c>
      <c r="E215" s="7"/>
    </row>
    <row r="216" spans="1:5" ht="16.5" thickBot="1" x14ac:dyDescent="0.25">
      <c r="A216" s="108">
        <v>3045510.2985</v>
      </c>
      <c r="B216" s="109">
        <v>401065.28649999999</v>
      </c>
      <c r="C216" s="74">
        <v>670.12</v>
      </c>
      <c r="D216" s="2">
        <v>45140</v>
      </c>
      <c r="E216" s="7"/>
    </row>
    <row r="217" spans="1:5" ht="16.5" thickBot="1" x14ac:dyDescent="0.25">
      <c r="A217" s="108">
        <v>3045510.2985</v>
      </c>
      <c r="B217" s="109">
        <v>401065.28649999999</v>
      </c>
      <c r="C217" s="74">
        <v>670.12</v>
      </c>
      <c r="D217" s="2">
        <v>45141</v>
      </c>
      <c r="E217" s="7"/>
    </row>
    <row r="218" spans="1:5" ht="16.5" thickBot="1" x14ac:dyDescent="0.25">
      <c r="A218" s="108">
        <v>3045510.2985</v>
      </c>
      <c r="B218" s="109">
        <v>401065.28649999999</v>
      </c>
      <c r="C218" s="74">
        <v>670.12</v>
      </c>
      <c r="D218" s="2">
        <v>45142</v>
      </c>
      <c r="E218" s="4"/>
    </row>
    <row r="219" spans="1:5" ht="16.5" thickBot="1" x14ac:dyDescent="0.25">
      <c r="A219" s="108">
        <v>3045510.2985</v>
      </c>
      <c r="B219" s="109">
        <v>401065.28649999999</v>
      </c>
      <c r="C219" s="74">
        <v>670.12</v>
      </c>
      <c r="D219" s="2">
        <v>45143</v>
      </c>
      <c r="E219" s="3">
        <f>670-108.94</f>
        <v>561.05999999999995</v>
      </c>
    </row>
    <row r="220" spans="1:5" ht="16.5" thickBot="1" x14ac:dyDescent="0.25">
      <c r="A220" s="108">
        <v>3045510.2985</v>
      </c>
      <c r="B220" s="109">
        <v>401065.28649999999</v>
      </c>
      <c r="C220" s="74">
        <v>670.12</v>
      </c>
      <c r="D220" s="2">
        <v>45144</v>
      </c>
      <c r="E220" s="4"/>
    </row>
    <row r="221" spans="1:5" ht="16.5" thickBot="1" x14ac:dyDescent="0.25">
      <c r="A221" s="108">
        <v>3045510.2985</v>
      </c>
      <c r="B221" s="109">
        <v>401065.28649999999</v>
      </c>
      <c r="C221" s="74">
        <v>670.12</v>
      </c>
      <c r="D221" s="2">
        <v>45145</v>
      </c>
      <c r="E221" s="4"/>
    </row>
    <row r="222" spans="1:5" ht="16.5" thickBot="1" x14ac:dyDescent="0.25">
      <c r="A222" s="108">
        <v>3045510.2985</v>
      </c>
      <c r="B222" s="109">
        <v>401065.28649999999</v>
      </c>
      <c r="C222" s="74">
        <v>670.12</v>
      </c>
      <c r="D222" s="2">
        <v>45146</v>
      </c>
      <c r="E222" s="4"/>
    </row>
    <row r="223" spans="1:5" ht="16.5" thickBot="1" x14ac:dyDescent="0.25">
      <c r="A223" s="108">
        <v>3045510.2985</v>
      </c>
      <c r="B223" s="109">
        <v>401065.28649999999</v>
      </c>
      <c r="C223" s="74">
        <v>670.12</v>
      </c>
      <c r="D223" s="2">
        <v>45147</v>
      </c>
      <c r="E223" s="4"/>
    </row>
    <row r="224" spans="1:5" ht="16.5" thickBot="1" x14ac:dyDescent="0.25">
      <c r="A224" s="108">
        <v>3045510.2985</v>
      </c>
      <c r="B224" s="109">
        <v>401065.28649999999</v>
      </c>
      <c r="C224" s="74">
        <v>670.12</v>
      </c>
      <c r="D224" s="2">
        <v>45148</v>
      </c>
      <c r="E224" s="4"/>
    </row>
    <row r="225" spans="1:5" ht="16.5" thickBot="1" x14ac:dyDescent="0.25">
      <c r="A225" s="108">
        <v>3045510.2985</v>
      </c>
      <c r="B225" s="109">
        <v>401065.28649999999</v>
      </c>
      <c r="C225" s="74">
        <v>670.12</v>
      </c>
      <c r="D225" s="2">
        <v>45149</v>
      </c>
      <c r="E225" s="3">
        <f>670-108.97</f>
        <v>561.03</v>
      </c>
    </row>
    <row r="226" spans="1:5" ht="16.5" thickBot="1" x14ac:dyDescent="0.25">
      <c r="A226" s="108">
        <v>3045510.2985</v>
      </c>
      <c r="B226" s="109">
        <v>401065.28649999999</v>
      </c>
      <c r="C226" s="74">
        <v>670.12</v>
      </c>
      <c r="D226" s="2">
        <v>45150</v>
      </c>
      <c r="E226" s="4"/>
    </row>
    <row r="227" spans="1:5" ht="16.5" thickBot="1" x14ac:dyDescent="0.25">
      <c r="A227" s="108">
        <v>3045510.2985</v>
      </c>
      <c r="B227" s="109">
        <v>401065.28649999999</v>
      </c>
      <c r="C227" s="74">
        <v>670.12</v>
      </c>
      <c r="D227" s="2">
        <v>45151</v>
      </c>
      <c r="E227" s="4"/>
    </row>
    <row r="228" spans="1:5" ht="16.5" thickBot="1" x14ac:dyDescent="0.25">
      <c r="A228" s="108">
        <v>3045510.2985</v>
      </c>
      <c r="B228" s="109">
        <v>401065.28649999999</v>
      </c>
      <c r="C228" s="74">
        <v>670.12</v>
      </c>
      <c r="D228" s="2">
        <v>45152</v>
      </c>
      <c r="E228" s="4"/>
    </row>
    <row r="229" spans="1:5" ht="16.5" thickBot="1" x14ac:dyDescent="0.25">
      <c r="A229" s="108">
        <v>3045510.2985</v>
      </c>
      <c r="B229" s="109">
        <v>401065.28649999999</v>
      </c>
      <c r="C229" s="74">
        <v>670.12</v>
      </c>
      <c r="D229" s="2">
        <v>45153</v>
      </c>
      <c r="E229" s="7"/>
    </row>
    <row r="230" spans="1:5" ht="16.5" thickBot="1" x14ac:dyDescent="0.25">
      <c r="A230" s="108">
        <v>3045510.2985</v>
      </c>
      <c r="B230" s="109">
        <v>401065.28649999999</v>
      </c>
      <c r="C230" s="74">
        <v>670.12</v>
      </c>
      <c r="D230" s="2">
        <v>45154</v>
      </c>
      <c r="E230" s="3">
        <f>670-108.96</f>
        <v>561.04</v>
      </c>
    </row>
    <row r="231" spans="1:5" ht="16.5" thickBot="1" x14ac:dyDescent="0.25">
      <c r="A231" s="108">
        <v>3045510.2985</v>
      </c>
      <c r="B231" s="109">
        <v>401065.28649999999</v>
      </c>
      <c r="C231" s="74">
        <v>670.12</v>
      </c>
      <c r="D231" s="2">
        <v>45155</v>
      </c>
      <c r="E231" s="7"/>
    </row>
    <row r="232" spans="1:5" ht="16.5" thickBot="1" x14ac:dyDescent="0.25">
      <c r="A232" s="108">
        <v>3045510.2985</v>
      </c>
      <c r="B232" s="109">
        <v>401065.28649999999</v>
      </c>
      <c r="C232" s="74">
        <v>670.12</v>
      </c>
      <c r="D232" s="2">
        <v>45156</v>
      </c>
      <c r="E232" s="3"/>
    </row>
    <row r="233" spans="1:5" ht="16.5" thickBot="1" x14ac:dyDescent="0.25">
      <c r="A233" s="108">
        <v>3045510.2985</v>
      </c>
      <c r="B233" s="109">
        <v>401065.28649999999</v>
      </c>
      <c r="C233" s="74">
        <v>670.12</v>
      </c>
      <c r="D233" s="2">
        <v>45157</v>
      </c>
      <c r="E233" s="3"/>
    </row>
    <row r="234" spans="1:5" ht="16.5" thickBot="1" x14ac:dyDescent="0.25">
      <c r="A234" s="108">
        <v>3045510.2985</v>
      </c>
      <c r="B234" s="109">
        <v>401065.28649999999</v>
      </c>
      <c r="C234" s="74">
        <v>670.12</v>
      </c>
      <c r="D234" s="2">
        <v>45158</v>
      </c>
      <c r="E234" s="3"/>
    </row>
    <row r="235" spans="1:5" ht="16.5" thickBot="1" x14ac:dyDescent="0.25">
      <c r="A235" s="108">
        <v>3045510.2985</v>
      </c>
      <c r="B235" s="109">
        <v>401065.28649999999</v>
      </c>
      <c r="C235" s="74">
        <v>670.12</v>
      </c>
      <c r="D235" s="2">
        <v>45159</v>
      </c>
      <c r="E235" s="3">
        <f>670-108.99</f>
        <v>561.01</v>
      </c>
    </row>
    <row r="236" spans="1:5" ht="16.5" thickBot="1" x14ac:dyDescent="0.25">
      <c r="A236" s="108">
        <v>3045510.2985</v>
      </c>
      <c r="B236" s="109">
        <v>401065.28649999999</v>
      </c>
      <c r="C236" s="74">
        <v>670.12</v>
      </c>
      <c r="D236" s="2">
        <v>45160</v>
      </c>
      <c r="E236" s="3"/>
    </row>
    <row r="237" spans="1:5" ht="16.5" thickBot="1" x14ac:dyDescent="0.25">
      <c r="A237" s="108">
        <v>3045510.2985</v>
      </c>
      <c r="B237" s="109">
        <v>401065.28649999999</v>
      </c>
      <c r="C237" s="74">
        <v>670.12</v>
      </c>
      <c r="D237" s="2">
        <v>45161</v>
      </c>
      <c r="E237" s="3"/>
    </row>
    <row r="238" spans="1:5" ht="16.5" thickBot="1" x14ac:dyDescent="0.25">
      <c r="A238" s="108">
        <v>3045510.2985</v>
      </c>
      <c r="B238" s="109">
        <v>401065.28649999999</v>
      </c>
      <c r="C238" s="74">
        <v>670.12</v>
      </c>
      <c r="D238" s="2">
        <v>45162</v>
      </c>
      <c r="E238" s="3"/>
    </row>
    <row r="239" spans="1:5" ht="16.5" thickBot="1" x14ac:dyDescent="0.25">
      <c r="A239" s="108">
        <v>3045510.2985</v>
      </c>
      <c r="B239" s="109">
        <v>401065.28649999999</v>
      </c>
      <c r="C239" s="74">
        <v>670.12</v>
      </c>
      <c r="D239" s="2">
        <v>45163</v>
      </c>
      <c r="E239" s="3">
        <f>670-106.49</f>
        <v>563.51</v>
      </c>
    </row>
    <row r="240" spans="1:5" ht="16.5" thickBot="1" x14ac:dyDescent="0.25">
      <c r="A240" s="108">
        <v>3045510.2985</v>
      </c>
      <c r="B240" s="109">
        <v>401065.28649999999</v>
      </c>
      <c r="C240" s="74">
        <v>670.12</v>
      </c>
      <c r="D240" s="2">
        <v>45164</v>
      </c>
      <c r="E240" s="7"/>
    </row>
    <row r="241" spans="1:5" ht="16.5" thickBot="1" x14ac:dyDescent="0.25">
      <c r="A241" s="108">
        <v>3045510.2985</v>
      </c>
      <c r="B241" s="109">
        <v>401065.28649999999</v>
      </c>
      <c r="C241" s="74">
        <v>670.12</v>
      </c>
      <c r="D241" s="2">
        <v>45165</v>
      </c>
      <c r="E241" s="7"/>
    </row>
    <row r="242" spans="1:5" ht="16.5" thickBot="1" x14ac:dyDescent="0.25">
      <c r="A242" s="108">
        <v>3045510.2985</v>
      </c>
      <c r="B242" s="109">
        <v>401065.28649999999</v>
      </c>
      <c r="C242" s="74">
        <v>670.12</v>
      </c>
      <c r="D242" s="2">
        <v>45166</v>
      </c>
      <c r="E242" s="7"/>
    </row>
    <row r="243" spans="1:5" ht="16.5" thickBot="1" x14ac:dyDescent="0.25">
      <c r="A243" s="108">
        <v>3045510.2985</v>
      </c>
      <c r="B243" s="109">
        <v>401065.28649999999</v>
      </c>
      <c r="C243" s="74">
        <v>670.12</v>
      </c>
      <c r="D243" s="2">
        <v>45167</v>
      </c>
      <c r="E243" s="7"/>
    </row>
    <row r="244" spans="1:5" ht="16.5" thickBot="1" x14ac:dyDescent="0.25">
      <c r="A244" s="108">
        <v>3045510.2985</v>
      </c>
      <c r="B244" s="109">
        <v>401065.28649999999</v>
      </c>
      <c r="C244" s="74">
        <v>670.12</v>
      </c>
      <c r="D244" s="2">
        <v>45168</v>
      </c>
      <c r="E244" s="7"/>
    </row>
    <row r="245" spans="1:5" ht="16.5" thickBot="1" x14ac:dyDescent="0.25">
      <c r="A245" s="108">
        <v>3045510.2985</v>
      </c>
      <c r="B245" s="109">
        <v>401065.28649999999</v>
      </c>
      <c r="C245" s="74">
        <v>670.12</v>
      </c>
      <c r="D245" s="2">
        <v>45169</v>
      </c>
      <c r="E245" s="4"/>
    </row>
    <row r="246" spans="1:5" ht="16.5" thickBot="1" x14ac:dyDescent="0.25">
      <c r="A246" s="108">
        <v>3045510.2985</v>
      </c>
      <c r="B246" s="109">
        <v>401065.28649999999</v>
      </c>
      <c r="C246" s="74">
        <v>670.12</v>
      </c>
      <c r="D246" s="2">
        <v>45170</v>
      </c>
      <c r="E246" s="4"/>
    </row>
    <row r="247" spans="1:5" ht="16.5" thickBot="1" x14ac:dyDescent="0.25">
      <c r="A247" s="108">
        <v>3045510.2985</v>
      </c>
      <c r="B247" s="109">
        <v>401065.28649999999</v>
      </c>
      <c r="C247" s="74">
        <v>670.12</v>
      </c>
      <c r="D247" s="2">
        <v>45171</v>
      </c>
      <c r="E247" s="4"/>
    </row>
    <row r="248" spans="1:5" ht="16.5" thickBot="1" x14ac:dyDescent="0.25">
      <c r="A248" s="108">
        <v>3045510.2985</v>
      </c>
      <c r="B248" s="109">
        <v>401065.28649999999</v>
      </c>
      <c r="C248" s="74">
        <v>670.12</v>
      </c>
      <c r="D248" s="2">
        <v>45172</v>
      </c>
      <c r="E248" s="4"/>
    </row>
    <row r="249" spans="1:5" ht="16.5" thickBot="1" x14ac:dyDescent="0.25">
      <c r="A249" s="108">
        <v>3045510.2985</v>
      </c>
      <c r="B249" s="109">
        <v>401065.28649999999</v>
      </c>
      <c r="C249" s="74">
        <v>670.12</v>
      </c>
      <c r="D249" s="2">
        <v>45173</v>
      </c>
      <c r="E249" s="4"/>
    </row>
    <row r="250" spans="1:5" ht="16.5" thickBot="1" x14ac:dyDescent="0.25">
      <c r="A250" s="108">
        <v>3045510.2985</v>
      </c>
      <c r="B250" s="109">
        <v>401065.28649999999</v>
      </c>
      <c r="C250" s="74">
        <v>670.12</v>
      </c>
      <c r="D250" s="2">
        <v>45174</v>
      </c>
      <c r="E250" s="4"/>
    </row>
    <row r="251" spans="1:5" ht="16.5" thickBot="1" x14ac:dyDescent="0.25">
      <c r="A251" s="108">
        <v>3045510.2985</v>
      </c>
      <c r="B251" s="109">
        <v>401065.28649999999</v>
      </c>
      <c r="C251" s="74">
        <v>670.12</v>
      </c>
      <c r="D251" s="2">
        <v>45175</v>
      </c>
      <c r="E251" s="4"/>
    </row>
    <row r="252" spans="1:5" ht="16.5" thickBot="1" x14ac:dyDescent="0.25">
      <c r="A252" s="108">
        <v>3045510.2985</v>
      </c>
      <c r="B252" s="109">
        <v>401065.28649999999</v>
      </c>
      <c r="C252" s="74">
        <v>670.12</v>
      </c>
      <c r="D252" s="2">
        <v>45176</v>
      </c>
      <c r="E252" s="4"/>
    </row>
    <row r="253" spans="1:5" ht="16.5" thickBot="1" x14ac:dyDescent="0.25">
      <c r="A253" s="108">
        <v>3045510.2985</v>
      </c>
      <c r="B253" s="109">
        <v>401065.28649999999</v>
      </c>
      <c r="C253" s="74">
        <v>670.12</v>
      </c>
      <c r="D253" s="2">
        <v>45177</v>
      </c>
      <c r="E253" s="3"/>
    </row>
    <row r="254" spans="1:5" ht="16.5" thickBot="1" x14ac:dyDescent="0.25">
      <c r="A254" s="108">
        <v>3045510.2985</v>
      </c>
      <c r="B254" s="109">
        <v>401065.28649999999</v>
      </c>
      <c r="C254" s="74">
        <v>670.12</v>
      </c>
      <c r="D254" s="2">
        <v>45178</v>
      </c>
      <c r="E254" s="3"/>
    </row>
    <row r="255" spans="1:5" ht="16.5" thickBot="1" x14ac:dyDescent="0.25">
      <c r="A255" s="108">
        <v>3045510.2985</v>
      </c>
      <c r="B255" s="109">
        <v>401065.28649999999</v>
      </c>
      <c r="C255" s="74">
        <v>670.12</v>
      </c>
      <c r="D255" s="2">
        <v>45179</v>
      </c>
      <c r="E255" s="3"/>
    </row>
    <row r="256" spans="1:5" ht="16.5" thickBot="1" x14ac:dyDescent="0.25">
      <c r="A256" s="108">
        <v>3045510.2985</v>
      </c>
      <c r="B256" s="109">
        <v>401065.28649999999</v>
      </c>
      <c r="C256" s="74">
        <v>670.12</v>
      </c>
      <c r="D256" s="2">
        <v>45180</v>
      </c>
      <c r="E256" s="3"/>
    </row>
    <row r="257" spans="1:5" ht="16.5" thickBot="1" x14ac:dyDescent="0.25">
      <c r="A257" s="108">
        <v>3045510.2985</v>
      </c>
      <c r="B257" s="109">
        <v>401065.28649999999</v>
      </c>
      <c r="C257" s="74">
        <v>670.12</v>
      </c>
      <c r="D257" s="2">
        <v>45181</v>
      </c>
      <c r="E257" s="3"/>
    </row>
    <row r="258" spans="1:5" ht="16.5" thickBot="1" x14ac:dyDescent="0.25">
      <c r="A258" s="108">
        <v>3045510.2985</v>
      </c>
      <c r="B258" s="109">
        <v>401065.28649999999</v>
      </c>
      <c r="C258" s="74">
        <v>670.12</v>
      </c>
      <c r="D258" s="2">
        <v>45182</v>
      </c>
      <c r="E258" s="3"/>
    </row>
    <row r="259" spans="1:5" ht="16.5" thickBot="1" x14ac:dyDescent="0.25">
      <c r="A259" s="108">
        <v>3045510.2985</v>
      </c>
      <c r="B259" s="109">
        <v>401065.28649999999</v>
      </c>
      <c r="C259" s="74">
        <v>670.12</v>
      </c>
      <c r="D259" s="2">
        <v>45183</v>
      </c>
      <c r="E259" s="3">
        <f>670-98.21</f>
        <v>571.79</v>
      </c>
    </row>
    <row r="260" spans="1:5" ht="16.5" thickBot="1" x14ac:dyDescent="0.25">
      <c r="A260" s="108">
        <v>3045510.2985</v>
      </c>
      <c r="B260" s="109">
        <v>401065.28649999999</v>
      </c>
      <c r="C260" s="74">
        <v>670.12</v>
      </c>
      <c r="D260" s="2">
        <v>45184</v>
      </c>
      <c r="E260" s="4"/>
    </row>
    <row r="261" spans="1:5" ht="16.5" thickBot="1" x14ac:dyDescent="0.25">
      <c r="A261" s="108">
        <v>3045510.2985</v>
      </c>
      <c r="B261" s="109">
        <v>401065.28649999999</v>
      </c>
      <c r="C261" s="74">
        <v>670.12</v>
      </c>
      <c r="D261" s="2">
        <v>45185</v>
      </c>
      <c r="E261" s="4"/>
    </row>
    <row r="262" spans="1:5" ht="16.5" thickBot="1" x14ac:dyDescent="0.25">
      <c r="A262" s="108">
        <v>3045510.2985</v>
      </c>
      <c r="B262" s="109">
        <v>401065.28649999999</v>
      </c>
      <c r="C262" s="74">
        <v>670.12</v>
      </c>
      <c r="D262" s="2">
        <v>45186</v>
      </c>
      <c r="E262" s="4"/>
    </row>
    <row r="263" spans="1:5" ht="16.5" thickBot="1" x14ac:dyDescent="0.25">
      <c r="A263" s="108">
        <v>3045510.2985</v>
      </c>
      <c r="B263" s="109">
        <v>401065.28649999999</v>
      </c>
      <c r="C263" s="74">
        <v>670.12</v>
      </c>
      <c r="D263" s="2">
        <v>45187</v>
      </c>
      <c r="E263" s="4"/>
    </row>
    <row r="264" spans="1:5" ht="16.5" thickBot="1" x14ac:dyDescent="0.25">
      <c r="A264" s="108">
        <v>3045510.2985</v>
      </c>
      <c r="B264" s="109">
        <v>401065.28649999999</v>
      </c>
      <c r="C264" s="74">
        <v>670.12</v>
      </c>
      <c r="D264" s="2">
        <v>45188</v>
      </c>
      <c r="E264" s="4"/>
    </row>
    <row r="265" spans="1:5" ht="16.5" thickBot="1" x14ac:dyDescent="0.25">
      <c r="A265" s="108">
        <v>3045510.2985</v>
      </c>
      <c r="B265" s="109">
        <v>401065.28649999999</v>
      </c>
      <c r="C265" s="74">
        <v>670.12</v>
      </c>
      <c r="D265" s="2">
        <v>45189</v>
      </c>
      <c r="E265" s="3"/>
    </row>
    <row r="266" spans="1:5" ht="16.5" thickBot="1" x14ac:dyDescent="0.25">
      <c r="A266" s="108">
        <v>3045510.2985</v>
      </c>
      <c r="B266" s="109">
        <v>401065.28649999999</v>
      </c>
      <c r="C266" s="74">
        <v>670.12</v>
      </c>
      <c r="D266" s="2">
        <v>45190</v>
      </c>
      <c r="E266" s="3">
        <f>670-100.25</f>
        <v>569.75</v>
      </c>
    </row>
    <row r="267" spans="1:5" ht="16.5" thickBot="1" x14ac:dyDescent="0.25">
      <c r="A267" s="108">
        <v>3045510.2985</v>
      </c>
      <c r="B267" s="109">
        <v>401065.28649999999</v>
      </c>
      <c r="C267" s="74">
        <v>670.12</v>
      </c>
      <c r="D267" s="2">
        <v>45191</v>
      </c>
      <c r="E267" s="3"/>
    </row>
    <row r="268" spans="1:5" ht="16.5" thickBot="1" x14ac:dyDescent="0.25">
      <c r="A268" s="108">
        <v>3045510.2985</v>
      </c>
      <c r="B268" s="109">
        <v>401065.28649999999</v>
      </c>
      <c r="C268" s="74">
        <v>670.12</v>
      </c>
      <c r="D268" s="2">
        <v>45192</v>
      </c>
      <c r="E268" s="3"/>
    </row>
    <row r="269" spans="1:5" ht="16.5" thickBot="1" x14ac:dyDescent="0.25">
      <c r="A269" s="108">
        <v>3045510.2985</v>
      </c>
      <c r="B269" s="109">
        <v>401065.28649999999</v>
      </c>
      <c r="C269" s="74">
        <v>670.12</v>
      </c>
      <c r="D269" s="2">
        <v>45193</v>
      </c>
      <c r="E269" s="3"/>
    </row>
    <row r="270" spans="1:5" ht="16.5" thickBot="1" x14ac:dyDescent="0.25">
      <c r="A270" s="108">
        <v>3045510.2985</v>
      </c>
      <c r="B270" s="109">
        <v>401065.28649999999</v>
      </c>
      <c r="C270" s="74">
        <v>670.12</v>
      </c>
      <c r="D270" s="2">
        <v>45194</v>
      </c>
      <c r="E270" s="3"/>
    </row>
    <row r="271" spans="1:5" ht="16.5" thickBot="1" x14ac:dyDescent="0.25">
      <c r="A271" s="108">
        <v>3045510.2985</v>
      </c>
      <c r="B271" s="109">
        <v>401065.28649999999</v>
      </c>
      <c r="C271" s="74">
        <v>670.12</v>
      </c>
      <c r="D271" s="2">
        <v>45195</v>
      </c>
      <c r="E271" s="3"/>
    </row>
    <row r="272" spans="1:5" ht="16.5" thickBot="1" x14ac:dyDescent="0.25">
      <c r="A272" s="108">
        <v>3045510.2985</v>
      </c>
      <c r="B272" s="109">
        <v>401065.28649999999</v>
      </c>
      <c r="C272" s="74">
        <v>670.12</v>
      </c>
      <c r="D272" s="2">
        <v>45196</v>
      </c>
      <c r="E272" s="3"/>
    </row>
    <row r="273" spans="1:5" ht="16.5" thickBot="1" x14ac:dyDescent="0.25">
      <c r="A273" s="108">
        <v>3045510.2985</v>
      </c>
      <c r="B273" s="109">
        <v>401065.28649999999</v>
      </c>
      <c r="C273" s="74">
        <v>670.12</v>
      </c>
      <c r="D273" s="2">
        <v>45197</v>
      </c>
      <c r="E273" s="3">
        <f>670-101.35</f>
        <v>568.65</v>
      </c>
    </row>
    <row r="274" spans="1:5" ht="16.5" thickBot="1" x14ac:dyDescent="0.25">
      <c r="A274" s="108">
        <v>3045510.2985</v>
      </c>
      <c r="B274" s="109">
        <v>401065.28649999999</v>
      </c>
      <c r="C274" s="74">
        <v>670.12</v>
      </c>
      <c r="D274" s="2">
        <v>45198</v>
      </c>
      <c r="E274" s="3"/>
    </row>
    <row r="275" spans="1:5" ht="16.5" thickBot="1" x14ac:dyDescent="0.25">
      <c r="A275" s="108">
        <v>3045510.2985</v>
      </c>
      <c r="B275" s="109">
        <v>401065.28649999999</v>
      </c>
      <c r="C275" s="74">
        <v>670.12</v>
      </c>
      <c r="D275" s="2">
        <v>45199</v>
      </c>
      <c r="E275" s="3"/>
    </row>
    <row r="276" spans="1:5" ht="16.5" thickBot="1" x14ac:dyDescent="0.25">
      <c r="A276" s="108">
        <v>3045510.2985</v>
      </c>
      <c r="B276" s="109">
        <v>401065.28649999999</v>
      </c>
      <c r="C276" s="74">
        <v>670.12</v>
      </c>
      <c r="D276" s="2">
        <v>45200</v>
      </c>
      <c r="E276" s="3"/>
    </row>
    <row r="277" spans="1:5" ht="16.5" thickBot="1" x14ac:dyDescent="0.25">
      <c r="A277" s="108">
        <v>3045510.2985</v>
      </c>
      <c r="B277" s="109">
        <v>401065.28649999999</v>
      </c>
      <c r="C277" s="74">
        <v>670.12</v>
      </c>
      <c r="D277" s="2">
        <v>45201</v>
      </c>
      <c r="E277" s="3"/>
    </row>
    <row r="278" spans="1:5" ht="16.5" thickBot="1" x14ac:dyDescent="0.25">
      <c r="A278" s="108">
        <v>3045510.2985</v>
      </c>
      <c r="B278" s="109">
        <v>401065.28649999999</v>
      </c>
      <c r="C278" s="74">
        <v>670.12</v>
      </c>
      <c r="D278" s="2">
        <v>45202</v>
      </c>
      <c r="E278" s="3"/>
    </row>
    <row r="279" spans="1:5" ht="16.5" thickBot="1" x14ac:dyDescent="0.25">
      <c r="A279" s="108">
        <v>3045510.2985</v>
      </c>
      <c r="B279" s="109">
        <v>401065.28649999999</v>
      </c>
      <c r="C279" s="74">
        <v>670.12</v>
      </c>
      <c r="D279" s="2">
        <v>45203</v>
      </c>
      <c r="E279" s="3"/>
    </row>
    <row r="280" spans="1:5" ht="16.5" thickBot="1" x14ac:dyDescent="0.25">
      <c r="A280" s="108">
        <v>3045510.2985</v>
      </c>
      <c r="B280" s="109">
        <v>401065.28649999999</v>
      </c>
      <c r="C280" s="74">
        <v>670.12</v>
      </c>
      <c r="D280" s="2">
        <v>45204</v>
      </c>
      <c r="E280" s="3">
        <f>670-110.44</f>
        <v>559.55999999999995</v>
      </c>
    </row>
    <row r="281" spans="1:5" ht="16.5" thickBot="1" x14ac:dyDescent="0.25">
      <c r="A281" s="108">
        <v>3045510.2985</v>
      </c>
      <c r="B281" s="109">
        <v>401065.28649999999</v>
      </c>
      <c r="C281" s="74">
        <v>670.12</v>
      </c>
      <c r="D281" s="2">
        <v>45205</v>
      </c>
      <c r="E281" s="3"/>
    </row>
    <row r="282" spans="1:5" ht="16.5" thickBot="1" x14ac:dyDescent="0.25">
      <c r="A282" s="108">
        <v>3045510.2985</v>
      </c>
      <c r="B282" s="109">
        <v>401065.28649999999</v>
      </c>
      <c r="C282" s="74">
        <v>670.12</v>
      </c>
      <c r="D282" s="2">
        <v>45206</v>
      </c>
      <c r="E282" s="3"/>
    </row>
    <row r="283" spans="1:5" ht="16.5" thickBot="1" x14ac:dyDescent="0.25">
      <c r="A283" s="108">
        <v>3045510.2985</v>
      </c>
      <c r="B283" s="109">
        <v>401065.28649999999</v>
      </c>
      <c r="C283" s="74">
        <v>670.12</v>
      </c>
      <c r="D283" s="2">
        <v>45207</v>
      </c>
      <c r="E283" s="3"/>
    </row>
    <row r="284" spans="1:5" ht="16.5" thickBot="1" x14ac:dyDescent="0.25">
      <c r="A284" s="108">
        <v>3045510.2985</v>
      </c>
      <c r="B284" s="109">
        <v>401065.28649999999</v>
      </c>
      <c r="C284" s="74">
        <v>670.12</v>
      </c>
      <c r="D284" s="2">
        <v>45208</v>
      </c>
      <c r="E284" s="3"/>
    </row>
    <row r="285" spans="1:5" ht="16.5" thickBot="1" x14ac:dyDescent="0.25">
      <c r="A285" s="108">
        <v>3045510.2985</v>
      </c>
      <c r="B285" s="109">
        <v>401065.28649999999</v>
      </c>
      <c r="C285" s="74">
        <v>670.12</v>
      </c>
      <c r="D285" s="2">
        <v>45209</v>
      </c>
      <c r="E285" s="3"/>
    </row>
    <row r="286" spans="1:5" ht="16.5" thickBot="1" x14ac:dyDescent="0.25">
      <c r="A286" s="108">
        <v>3045510.2985</v>
      </c>
      <c r="B286" s="109">
        <v>401065.28649999999</v>
      </c>
      <c r="C286" s="74">
        <v>670.12</v>
      </c>
      <c r="D286" s="2">
        <v>45210</v>
      </c>
      <c r="E286" s="3"/>
    </row>
    <row r="287" spans="1:5" ht="16.5" thickBot="1" x14ac:dyDescent="0.25">
      <c r="A287" s="108">
        <v>3045510.2985</v>
      </c>
      <c r="B287" s="109">
        <v>401065.28649999999</v>
      </c>
      <c r="C287" s="74">
        <v>670.12</v>
      </c>
      <c r="D287" s="2">
        <v>45211</v>
      </c>
      <c r="E287" s="3">
        <f>670-151.31</f>
        <v>518.69000000000005</v>
      </c>
    </row>
    <row r="288" spans="1:5" ht="16.5" thickBot="1" x14ac:dyDescent="0.25">
      <c r="A288" s="108">
        <v>3045510.2985</v>
      </c>
      <c r="B288" s="109">
        <v>401065.28649999999</v>
      </c>
      <c r="C288" s="74">
        <v>670.12</v>
      </c>
      <c r="D288" s="2">
        <v>45212</v>
      </c>
      <c r="E288" s="3"/>
    </row>
    <row r="289" spans="1:5" ht="16.5" thickBot="1" x14ac:dyDescent="0.25">
      <c r="A289" s="108">
        <v>3045510.2985</v>
      </c>
      <c r="B289" s="109">
        <v>401065.28649999999</v>
      </c>
      <c r="C289" s="74">
        <v>670.12</v>
      </c>
      <c r="D289" s="2">
        <v>45213</v>
      </c>
      <c r="E289" s="3"/>
    </row>
    <row r="290" spans="1:5" ht="16.5" thickBot="1" x14ac:dyDescent="0.25">
      <c r="A290" s="108">
        <v>3045510.2985</v>
      </c>
      <c r="B290" s="109">
        <v>401065.28649999999</v>
      </c>
      <c r="C290" s="74">
        <v>670.12</v>
      </c>
      <c r="D290" s="2">
        <v>45214</v>
      </c>
      <c r="E290" s="3"/>
    </row>
    <row r="291" spans="1:5" ht="16.5" thickBot="1" x14ac:dyDescent="0.25">
      <c r="A291" s="108">
        <v>3045510.2985</v>
      </c>
      <c r="B291" s="109">
        <v>401065.28649999999</v>
      </c>
      <c r="C291" s="74">
        <v>670.12</v>
      </c>
      <c r="D291" s="2">
        <v>45215</v>
      </c>
      <c r="E291" s="3">
        <v>499.01</v>
      </c>
    </row>
    <row r="292" spans="1:5" ht="16.5" thickBot="1" x14ac:dyDescent="0.25">
      <c r="A292" s="108">
        <v>3045510.2985</v>
      </c>
      <c r="B292" s="109">
        <v>401065.28649999999</v>
      </c>
      <c r="C292" s="74">
        <v>670.12</v>
      </c>
      <c r="D292" s="2">
        <v>45216</v>
      </c>
      <c r="E292" s="3">
        <v>499.39699999999999</v>
      </c>
    </row>
    <row r="293" spans="1:5" ht="16.5" thickBot="1" x14ac:dyDescent="0.25">
      <c r="A293" s="108">
        <v>3045510.2985</v>
      </c>
      <c r="B293" s="109">
        <v>401065.28649999999</v>
      </c>
      <c r="C293" s="74">
        <v>670.12</v>
      </c>
      <c r="D293" s="2">
        <v>45217</v>
      </c>
      <c r="E293" s="3">
        <v>499.28100000000001</v>
      </c>
    </row>
    <row r="294" spans="1:5" ht="16.5" thickBot="1" x14ac:dyDescent="0.25">
      <c r="A294" s="108">
        <v>3045510.2985</v>
      </c>
      <c r="B294" s="109">
        <v>401065.28649999999</v>
      </c>
      <c r="C294" s="74">
        <v>670.12</v>
      </c>
      <c r="D294" s="2">
        <v>45218</v>
      </c>
      <c r="E294" s="3"/>
    </row>
    <row r="295" spans="1:5" ht="16.5" thickBot="1" x14ac:dyDescent="0.25">
      <c r="A295" s="108">
        <v>3045510.2985</v>
      </c>
      <c r="B295" s="109">
        <v>401065.28649999999</v>
      </c>
      <c r="C295" s="74">
        <v>670.12</v>
      </c>
      <c r="D295" s="2">
        <v>45219</v>
      </c>
      <c r="E295" s="3">
        <v>499.73200000000003</v>
      </c>
    </row>
    <row r="296" spans="1:5" ht="16.5" thickBot="1" x14ac:dyDescent="0.25">
      <c r="A296" s="108">
        <v>3045510.2985</v>
      </c>
      <c r="B296" s="109">
        <v>401065.28649999999</v>
      </c>
      <c r="C296" s="74">
        <v>670.12</v>
      </c>
      <c r="D296" s="2">
        <v>45220</v>
      </c>
      <c r="E296" s="3">
        <v>499.435</v>
      </c>
    </row>
    <row r="297" spans="1:5" ht="16.5" thickBot="1" x14ac:dyDescent="0.25">
      <c r="A297" s="108">
        <v>3045510.2985</v>
      </c>
      <c r="B297" s="109">
        <v>401065.28649999999</v>
      </c>
      <c r="C297" s="74">
        <v>670.12</v>
      </c>
      <c r="D297" s="2">
        <v>45221</v>
      </c>
      <c r="E297" s="3">
        <v>499.51</v>
      </c>
    </row>
    <row r="298" spans="1:5" ht="16.5" thickBot="1" x14ac:dyDescent="0.25">
      <c r="A298" s="108">
        <v>3045510.2985</v>
      </c>
      <c r="B298" s="109">
        <v>401065.28649999999</v>
      </c>
      <c r="C298" s="74">
        <v>670.12</v>
      </c>
      <c r="D298" s="2">
        <v>45222</v>
      </c>
      <c r="E298" s="3">
        <v>499.464</v>
      </c>
    </row>
    <row r="299" spans="1:5" ht="16.5" thickBot="1" x14ac:dyDescent="0.25">
      <c r="A299" s="108">
        <v>3045510.2985</v>
      </c>
      <c r="B299" s="109">
        <v>401065.28649999999</v>
      </c>
      <c r="C299" s="74">
        <v>670.12</v>
      </c>
      <c r="D299" s="2">
        <v>45223</v>
      </c>
      <c r="E299" s="3">
        <v>499.67500000000001</v>
      </c>
    </row>
    <row r="300" spans="1:5" ht="16.5" thickBot="1" x14ac:dyDescent="0.25">
      <c r="A300" s="108">
        <v>3045510.2985</v>
      </c>
      <c r="B300" s="109">
        <v>401065.28649999999</v>
      </c>
      <c r="C300" s="74">
        <v>670.12</v>
      </c>
      <c r="D300" s="2">
        <v>45224</v>
      </c>
      <c r="E300" s="3">
        <v>499.46100000000001</v>
      </c>
    </row>
    <row r="301" spans="1:5" ht="16.5" thickBot="1" x14ac:dyDescent="0.25">
      <c r="A301" s="108">
        <v>3045510.2985</v>
      </c>
      <c r="B301" s="109">
        <v>401065.28649999999</v>
      </c>
      <c r="C301" s="74">
        <v>670.12</v>
      </c>
      <c r="D301" s="2">
        <v>45225</v>
      </c>
      <c r="E301" s="3">
        <v>499.096</v>
      </c>
    </row>
    <row r="302" spans="1:5" ht="16.5" thickBot="1" x14ac:dyDescent="0.25">
      <c r="A302" s="108">
        <v>3045510.2985</v>
      </c>
      <c r="B302" s="109">
        <v>401065.28649999999</v>
      </c>
      <c r="C302" s="74">
        <v>670.12</v>
      </c>
      <c r="D302" s="2">
        <v>45226</v>
      </c>
      <c r="E302" s="3">
        <v>499</v>
      </c>
    </row>
    <row r="303" spans="1:5" ht="16.5" thickBot="1" x14ac:dyDescent="0.25">
      <c r="A303" s="108">
        <v>3045510.2985</v>
      </c>
      <c r="B303" s="109">
        <v>401065.28649999999</v>
      </c>
      <c r="C303" s="74">
        <v>670.12</v>
      </c>
      <c r="D303" s="2">
        <v>45227</v>
      </c>
      <c r="E303" s="3">
        <v>499.23</v>
      </c>
    </row>
    <row r="304" spans="1:5" ht="16.5" thickBot="1" x14ac:dyDescent="0.25">
      <c r="A304" s="108">
        <v>3045510.2985</v>
      </c>
      <c r="B304" s="109">
        <v>401065.28649999999</v>
      </c>
      <c r="C304" s="74">
        <v>670.12</v>
      </c>
      <c r="D304" s="2">
        <v>45228</v>
      </c>
      <c r="E304" s="3">
        <v>499.55</v>
      </c>
    </row>
    <row r="305" spans="1:5" ht="16.5" thickBot="1" x14ac:dyDescent="0.25">
      <c r="A305" s="108">
        <v>3045510.2985</v>
      </c>
      <c r="B305" s="109">
        <v>401065.28649999999</v>
      </c>
      <c r="C305" s="74">
        <v>670.12</v>
      </c>
      <c r="D305" s="2">
        <v>45229</v>
      </c>
      <c r="E305" s="3">
        <v>499.62</v>
      </c>
    </row>
    <row r="306" spans="1:5" ht="16.5" thickBot="1" x14ac:dyDescent="0.25">
      <c r="A306" s="108">
        <v>3045510.2985</v>
      </c>
      <c r="B306" s="109">
        <v>401065.28649999999</v>
      </c>
      <c r="C306" s="74">
        <v>670.12</v>
      </c>
      <c r="D306" s="2">
        <v>45230</v>
      </c>
      <c r="E306" s="3">
        <v>501.54</v>
      </c>
    </row>
    <row r="307" spans="1:5" ht="16.5" thickBot="1" x14ac:dyDescent="0.25">
      <c r="A307" s="108">
        <v>3045510.2985</v>
      </c>
      <c r="B307" s="109">
        <v>401065.28649999999</v>
      </c>
      <c r="C307" s="74">
        <v>670.12</v>
      </c>
      <c r="D307" s="2">
        <v>45231</v>
      </c>
      <c r="E307" s="3">
        <v>502.28</v>
      </c>
    </row>
    <row r="308" spans="1:5" ht="16.5" thickBot="1" x14ac:dyDescent="0.25">
      <c r="A308" s="108">
        <v>3045510.2985</v>
      </c>
      <c r="B308" s="109">
        <v>401065.28649999999</v>
      </c>
      <c r="C308" s="74">
        <v>670.12</v>
      </c>
      <c r="D308" s="2">
        <v>45232</v>
      </c>
      <c r="E308" s="3">
        <v>501.91899999999998</v>
      </c>
    </row>
    <row r="309" spans="1:5" ht="16.5" thickBot="1" x14ac:dyDescent="0.25">
      <c r="A309" s="108">
        <v>3045510.2985</v>
      </c>
      <c r="B309" s="109">
        <v>401065.28649999999</v>
      </c>
      <c r="C309" s="74">
        <v>670.12</v>
      </c>
      <c r="D309" s="2">
        <v>45233</v>
      </c>
      <c r="E309" s="3">
        <v>501.9</v>
      </c>
    </row>
    <row r="310" spans="1:5" ht="16.5" thickBot="1" x14ac:dyDescent="0.25">
      <c r="A310" s="108">
        <v>3045510.2985</v>
      </c>
      <c r="B310" s="109">
        <v>401065.28649999999</v>
      </c>
      <c r="C310" s="74">
        <v>670.12</v>
      </c>
      <c r="D310" s="2">
        <v>45234</v>
      </c>
      <c r="E310" s="3">
        <v>502.31</v>
      </c>
    </row>
    <row r="311" spans="1:5" ht="16.5" thickBot="1" x14ac:dyDescent="0.25">
      <c r="A311" s="108">
        <v>3045510.2985</v>
      </c>
      <c r="B311" s="109">
        <v>401065.28649999999</v>
      </c>
      <c r="C311" s="74">
        <v>670.12</v>
      </c>
      <c r="D311" s="2">
        <v>45235</v>
      </c>
      <c r="E311" s="3">
        <v>501.97</v>
      </c>
    </row>
    <row r="312" spans="1:5" ht="16.5" thickBot="1" x14ac:dyDescent="0.25">
      <c r="A312" s="108">
        <v>3045510.2985</v>
      </c>
      <c r="B312" s="109">
        <v>401065.28649999999</v>
      </c>
      <c r="C312" s="74">
        <v>670.12</v>
      </c>
      <c r="D312" s="2">
        <v>45236</v>
      </c>
      <c r="E312" s="3">
        <v>501.88</v>
      </c>
    </row>
    <row r="313" spans="1:5" ht="16.5" thickBot="1" x14ac:dyDescent="0.25">
      <c r="A313" s="108">
        <v>3045510.2985</v>
      </c>
      <c r="B313" s="109">
        <v>401065.28649999999</v>
      </c>
      <c r="C313" s="74">
        <v>670.12</v>
      </c>
      <c r="D313" s="2">
        <v>45237</v>
      </c>
      <c r="E313" s="3">
        <v>501.62</v>
      </c>
    </row>
    <row r="314" spans="1:5" ht="16.5" thickBot="1" x14ac:dyDescent="0.25">
      <c r="A314" s="108">
        <v>3045510.2985</v>
      </c>
      <c r="B314" s="109">
        <v>401065.28649999999</v>
      </c>
      <c r="C314" s="74">
        <v>670.12</v>
      </c>
      <c r="D314" s="2">
        <v>45238</v>
      </c>
      <c r="E314" s="3">
        <v>501.27</v>
      </c>
    </row>
    <row r="315" spans="1:5" ht="16.5" thickBot="1" x14ac:dyDescent="0.25">
      <c r="A315" s="108">
        <v>3045510.2985</v>
      </c>
      <c r="B315" s="109">
        <v>401065.28649999999</v>
      </c>
      <c r="C315" s="74">
        <v>670.12</v>
      </c>
      <c r="D315" s="2">
        <v>45239</v>
      </c>
      <c r="E315" s="3">
        <v>500.72</v>
      </c>
    </row>
    <row r="316" spans="1:5" ht="16.5" thickBot="1" x14ac:dyDescent="0.25">
      <c r="A316" s="108">
        <v>3045510.2985</v>
      </c>
      <c r="B316" s="109">
        <v>401065.28649999999</v>
      </c>
      <c r="C316" s="74">
        <v>670.12</v>
      </c>
      <c r="D316" s="2">
        <v>45240</v>
      </c>
      <c r="E316" s="3">
        <v>500.40499999999997</v>
      </c>
    </row>
    <row r="317" spans="1:5" ht="16.5" thickBot="1" x14ac:dyDescent="0.25">
      <c r="A317" s="108">
        <v>3045510.2985</v>
      </c>
      <c r="B317" s="109">
        <v>401065.28649999999</v>
      </c>
      <c r="C317" s="74">
        <v>670.12</v>
      </c>
      <c r="D317" s="2">
        <v>45241</v>
      </c>
      <c r="E317" s="3">
        <v>499.68</v>
      </c>
    </row>
    <row r="318" spans="1:5" ht="16.5" thickBot="1" x14ac:dyDescent="0.25">
      <c r="A318" s="108">
        <v>3045510.2985</v>
      </c>
      <c r="B318" s="109">
        <v>401065.28649999999</v>
      </c>
      <c r="C318" s="74">
        <v>670.12</v>
      </c>
      <c r="D318" s="2">
        <v>45242</v>
      </c>
      <c r="E318" s="3"/>
    </row>
    <row r="319" spans="1:5" ht="16.5" thickBot="1" x14ac:dyDescent="0.25">
      <c r="A319" s="108">
        <v>3045510.2985</v>
      </c>
      <c r="B319" s="109">
        <v>401065.28649999999</v>
      </c>
      <c r="C319" s="74">
        <v>670.12</v>
      </c>
      <c r="D319" s="2">
        <v>45243</v>
      </c>
      <c r="E319" s="3"/>
    </row>
    <row r="320" spans="1:5" ht="16.5" thickBot="1" x14ac:dyDescent="0.25">
      <c r="A320" s="108">
        <v>3045510.2985</v>
      </c>
      <c r="B320" s="109">
        <v>401065.28649999999</v>
      </c>
      <c r="C320" s="74">
        <v>670.12</v>
      </c>
      <c r="D320" s="2">
        <v>45244</v>
      </c>
      <c r="E320" s="3"/>
    </row>
    <row r="321" spans="1:5" ht="16.5" thickBot="1" x14ac:dyDescent="0.25">
      <c r="A321" s="108">
        <v>3045510.2985</v>
      </c>
      <c r="B321" s="109">
        <v>401065.28649999999</v>
      </c>
      <c r="C321" s="74">
        <v>670.12</v>
      </c>
      <c r="D321" s="2">
        <v>45245</v>
      </c>
      <c r="E321" s="3"/>
    </row>
    <row r="322" spans="1:5" ht="16.5" thickBot="1" x14ac:dyDescent="0.25">
      <c r="A322" s="108">
        <v>3045510.2985</v>
      </c>
      <c r="B322" s="109">
        <v>401065.28649999999</v>
      </c>
      <c r="C322" s="74">
        <v>670.12</v>
      </c>
      <c r="D322" s="2">
        <v>45246</v>
      </c>
      <c r="E322" s="3">
        <v>499.68</v>
      </c>
    </row>
    <row r="323" spans="1:5" ht="16.5" thickBot="1" x14ac:dyDescent="0.25">
      <c r="A323" s="108">
        <v>3045510.2985</v>
      </c>
      <c r="B323" s="109">
        <v>401065.28649999999</v>
      </c>
      <c r="C323" s="74">
        <v>670.12</v>
      </c>
      <c r="D323" s="2">
        <v>45247</v>
      </c>
      <c r="E323" s="3">
        <v>497.85</v>
      </c>
    </row>
    <row r="324" spans="1:5" ht="16.5" thickBot="1" x14ac:dyDescent="0.25">
      <c r="A324" s="108">
        <v>3045510.2985</v>
      </c>
      <c r="B324" s="109">
        <v>401065.28649999999</v>
      </c>
      <c r="C324" s="74">
        <v>670.12</v>
      </c>
      <c r="D324" s="2">
        <v>45248</v>
      </c>
      <c r="E324" s="3">
        <v>498.02</v>
      </c>
    </row>
    <row r="325" spans="1:5" ht="16.5" thickBot="1" x14ac:dyDescent="0.25">
      <c r="A325" s="108">
        <v>3045510.2985</v>
      </c>
      <c r="B325" s="109">
        <v>401065.28649999999</v>
      </c>
      <c r="C325" s="74">
        <v>670.12</v>
      </c>
      <c r="D325" s="2">
        <v>45249</v>
      </c>
      <c r="E325" s="3">
        <v>497.89</v>
      </c>
    </row>
    <row r="326" spans="1:5" ht="16.5" thickBot="1" x14ac:dyDescent="0.25">
      <c r="A326" s="108">
        <v>3045510.2985</v>
      </c>
      <c r="B326" s="109">
        <v>401065.28649999999</v>
      </c>
      <c r="C326" s="74">
        <v>670.12</v>
      </c>
      <c r="D326" s="2">
        <v>45250</v>
      </c>
      <c r="E326" s="3">
        <v>497.19</v>
      </c>
    </row>
    <row r="327" spans="1:5" ht="16.5" thickBot="1" x14ac:dyDescent="0.25">
      <c r="A327" s="108">
        <v>3045510.2985</v>
      </c>
      <c r="B327" s="109">
        <v>401065.28649999999</v>
      </c>
      <c r="C327" s="74">
        <v>670.12</v>
      </c>
      <c r="D327" s="2">
        <v>45251</v>
      </c>
      <c r="E327" s="3">
        <v>496.58</v>
      </c>
    </row>
    <row r="328" spans="1:5" ht="16.5" thickBot="1" x14ac:dyDescent="0.25">
      <c r="A328" s="108">
        <v>3045510.2985</v>
      </c>
      <c r="B328" s="109">
        <v>401065.28649999999</v>
      </c>
      <c r="C328" s="74">
        <v>670.12</v>
      </c>
      <c r="D328" s="2">
        <v>45252</v>
      </c>
      <c r="E328" s="3">
        <v>497.24</v>
      </c>
    </row>
    <row r="329" spans="1:5" ht="16.5" thickBot="1" x14ac:dyDescent="0.25">
      <c r="A329" s="108">
        <v>3045510.2985</v>
      </c>
      <c r="B329" s="109">
        <v>401065.28649999999</v>
      </c>
      <c r="C329" s="74">
        <v>670.12</v>
      </c>
      <c r="D329" s="2">
        <v>45253</v>
      </c>
      <c r="E329" s="3">
        <v>497.33</v>
      </c>
    </row>
    <row r="330" spans="1:5" ht="16.5" thickBot="1" x14ac:dyDescent="0.25">
      <c r="A330" s="108">
        <v>3045510.2985</v>
      </c>
      <c r="B330" s="109">
        <v>401065.28649999999</v>
      </c>
      <c r="C330" s="74">
        <v>670.12</v>
      </c>
      <c r="D330" s="2">
        <v>45254</v>
      </c>
      <c r="E330" s="3">
        <v>497.22</v>
      </c>
    </row>
    <row r="331" spans="1:5" ht="16.5" thickBot="1" x14ac:dyDescent="0.25">
      <c r="A331" s="108">
        <v>3045510.2985</v>
      </c>
      <c r="B331" s="109">
        <v>401065.28649999999</v>
      </c>
      <c r="C331" s="74">
        <v>670.12</v>
      </c>
      <c r="D331" s="2">
        <v>45255</v>
      </c>
      <c r="E331" s="3"/>
    </row>
    <row r="332" spans="1:5" ht="16.5" thickBot="1" x14ac:dyDescent="0.25">
      <c r="A332" s="108">
        <v>3045510.2985</v>
      </c>
      <c r="B332" s="109">
        <v>401065.28649999999</v>
      </c>
      <c r="C332" s="74">
        <v>670.12</v>
      </c>
      <c r="D332" s="2">
        <v>45256</v>
      </c>
      <c r="E332" s="3"/>
    </row>
    <row r="333" spans="1:5" ht="16.5" thickBot="1" x14ac:dyDescent="0.25">
      <c r="A333" s="108">
        <v>3045510.2985</v>
      </c>
      <c r="B333" s="109">
        <v>401065.28649999999</v>
      </c>
      <c r="C333" s="74">
        <v>670.12</v>
      </c>
      <c r="D333" s="2">
        <v>45257</v>
      </c>
      <c r="E333" s="3"/>
    </row>
    <row r="334" spans="1:5" ht="16.5" thickBot="1" x14ac:dyDescent="0.25">
      <c r="A334" s="108">
        <v>3045510.2985</v>
      </c>
      <c r="B334" s="109">
        <v>401065.28649999999</v>
      </c>
      <c r="C334" s="74">
        <v>670.12</v>
      </c>
      <c r="D334" s="2">
        <v>45258</v>
      </c>
      <c r="E334" s="3">
        <v>495.93</v>
      </c>
    </row>
    <row r="335" spans="1:5" ht="16.5" thickBot="1" x14ac:dyDescent="0.25">
      <c r="A335" s="108">
        <v>3045510.2985</v>
      </c>
      <c r="B335" s="109">
        <v>401065.28649999999</v>
      </c>
      <c r="C335" s="74">
        <v>670.12</v>
      </c>
      <c r="D335" s="2">
        <v>45259</v>
      </c>
      <c r="E335" s="3">
        <v>496.2</v>
      </c>
    </row>
    <row r="336" spans="1:5" ht="16.5" thickBot="1" x14ac:dyDescent="0.25">
      <c r="A336" s="108">
        <v>3045510.2985</v>
      </c>
      <c r="B336" s="109">
        <v>401065.28649999999</v>
      </c>
      <c r="C336" s="74">
        <v>670.12</v>
      </c>
      <c r="D336" s="2">
        <v>45260</v>
      </c>
      <c r="E336" s="3">
        <v>496.57</v>
      </c>
    </row>
    <row r="337" spans="1:5" ht="16.5" thickBot="1" x14ac:dyDescent="0.25">
      <c r="A337" s="108">
        <v>3045510.2985</v>
      </c>
      <c r="B337" s="109">
        <v>401065.28649999999</v>
      </c>
      <c r="C337" s="74">
        <v>670.12</v>
      </c>
      <c r="D337" s="2">
        <v>45261</v>
      </c>
      <c r="E337" s="3">
        <v>495.87</v>
      </c>
    </row>
    <row r="338" spans="1:5" ht="16.5" thickBot="1" x14ac:dyDescent="0.25">
      <c r="A338" s="108">
        <v>3045510.2985</v>
      </c>
      <c r="B338" s="109">
        <v>401065.28649999999</v>
      </c>
      <c r="C338" s="74">
        <v>670.12</v>
      </c>
      <c r="D338" s="2">
        <v>45262</v>
      </c>
      <c r="E338" s="3">
        <v>495.55</v>
      </c>
    </row>
    <row r="339" spans="1:5" ht="16.5" thickBot="1" x14ac:dyDescent="0.25">
      <c r="A339" s="108">
        <v>3045510.2985</v>
      </c>
      <c r="B339" s="109">
        <v>401065.28649999999</v>
      </c>
      <c r="C339" s="74">
        <v>670.12</v>
      </c>
      <c r="D339" s="2">
        <v>45263</v>
      </c>
      <c r="E339" s="3">
        <v>495.21</v>
      </c>
    </row>
    <row r="340" spans="1:5" ht="16.5" thickBot="1" x14ac:dyDescent="0.25">
      <c r="A340" s="108">
        <v>3045510.2985</v>
      </c>
      <c r="B340" s="109">
        <v>401065.28649999999</v>
      </c>
      <c r="C340" s="74">
        <v>670.12</v>
      </c>
      <c r="D340" s="2">
        <v>45264</v>
      </c>
      <c r="E340" s="3">
        <v>495.86</v>
      </c>
    </row>
    <row r="341" spans="1:5" ht="16.5" thickBot="1" x14ac:dyDescent="0.25">
      <c r="A341" s="108">
        <v>3045510.2985</v>
      </c>
      <c r="B341" s="109">
        <v>401065.28649999999</v>
      </c>
      <c r="C341" s="74">
        <v>670.12</v>
      </c>
      <c r="D341" s="2">
        <v>45265</v>
      </c>
      <c r="E341" s="3">
        <v>497.14</v>
      </c>
    </row>
    <row r="342" spans="1:5" ht="16.5" thickBot="1" x14ac:dyDescent="0.25">
      <c r="A342" s="108">
        <v>3045510.2985</v>
      </c>
      <c r="B342" s="109">
        <v>401065.28649999999</v>
      </c>
      <c r="C342" s="74">
        <v>670.12</v>
      </c>
      <c r="D342" s="2">
        <v>45266</v>
      </c>
      <c r="E342" s="3">
        <v>497.24</v>
      </c>
    </row>
    <row r="343" spans="1:5" ht="16.5" thickBot="1" x14ac:dyDescent="0.25">
      <c r="A343" s="108">
        <v>3045510.2985</v>
      </c>
      <c r="B343" s="109">
        <v>401065.28649999999</v>
      </c>
      <c r="C343" s="74">
        <v>670.12</v>
      </c>
      <c r="D343" s="2">
        <v>45267</v>
      </c>
      <c r="E343" s="3"/>
    </row>
    <row r="344" spans="1:5" ht="16.5" thickBot="1" x14ac:dyDescent="0.25">
      <c r="A344" s="108">
        <v>3045510.2985</v>
      </c>
      <c r="B344" s="109">
        <v>401065.28649999999</v>
      </c>
      <c r="C344" s="74">
        <v>670.12</v>
      </c>
      <c r="D344" s="2">
        <v>45268</v>
      </c>
      <c r="E344" s="3"/>
    </row>
    <row r="345" spans="1:5" ht="16.5" thickBot="1" x14ac:dyDescent="0.25">
      <c r="A345" s="108">
        <v>3045510.2985</v>
      </c>
      <c r="B345" s="109">
        <v>401065.28649999999</v>
      </c>
      <c r="C345" s="74">
        <v>670.12</v>
      </c>
      <c r="D345" s="2">
        <v>45269</v>
      </c>
      <c r="E345" s="3"/>
    </row>
    <row r="346" spans="1:5" ht="16.5" thickBot="1" x14ac:dyDescent="0.25">
      <c r="A346" s="108">
        <v>3045510.2985</v>
      </c>
      <c r="B346" s="109">
        <v>401065.28649999999</v>
      </c>
      <c r="C346" s="74">
        <v>670.12</v>
      </c>
      <c r="D346" s="2">
        <v>45270</v>
      </c>
      <c r="E346" s="3"/>
    </row>
    <row r="347" spans="1:5" ht="16.5" thickBot="1" x14ac:dyDescent="0.25">
      <c r="A347" s="108">
        <v>3045510.2985</v>
      </c>
      <c r="B347" s="109">
        <v>401065.28649999999</v>
      </c>
      <c r="C347" s="74">
        <v>670.12</v>
      </c>
      <c r="D347" s="2">
        <v>45271</v>
      </c>
      <c r="E347" s="3"/>
    </row>
    <row r="348" spans="1:5" ht="16.5" thickBot="1" x14ac:dyDescent="0.25">
      <c r="A348" s="108">
        <v>3045510.2985</v>
      </c>
      <c r="B348" s="109">
        <v>401065.28649999999</v>
      </c>
      <c r="C348" s="74">
        <v>670.12</v>
      </c>
      <c r="D348" s="2">
        <v>45272</v>
      </c>
      <c r="E348" s="3">
        <v>494.26400000000001</v>
      </c>
    </row>
    <row r="349" spans="1:5" ht="16.5" thickBot="1" x14ac:dyDescent="0.25">
      <c r="A349" s="108">
        <v>3045510.2985</v>
      </c>
      <c r="B349" s="109">
        <v>401065.28649999999</v>
      </c>
      <c r="C349" s="74">
        <v>670.12</v>
      </c>
      <c r="D349" s="2">
        <v>45273</v>
      </c>
      <c r="E349" s="3">
        <v>481.69</v>
      </c>
    </row>
    <row r="350" spans="1:5" ht="16.5" thickBot="1" x14ac:dyDescent="0.25">
      <c r="A350" s="108">
        <v>3045510.2985</v>
      </c>
      <c r="B350" s="109">
        <v>401065.28649999999</v>
      </c>
      <c r="C350" s="74">
        <v>670.12</v>
      </c>
      <c r="D350" s="2">
        <v>45274</v>
      </c>
      <c r="E350" s="3">
        <v>492.21899999999999</v>
      </c>
    </row>
    <row r="351" spans="1:5" ht="16.5" thickBot="1" x14ac:dyDescent="0.25">
      <c r="A351" s="108">
        <v>3045510.2985</v>
      </c>
      <c r="B351" s="109">
        <v>401065.28649999999</v>
      </c>
      <c r="C351" s="74">
        <v>670.12</v>
      </c>
      <c r="D351" s="2">
        <v>45275</v>
      </c>
      <c r="E351" s="3">
        <v>492.53100000000001</v>
      </c>
    </row>
    <row r="352" spans="1:5" ht="16.5" thickBot="1" x14ac:dyDescent="0.25">
      <c r="A352" s="108">
        <v>3045510.2985</v>
      </c>
      <c r="B352" s="109">
        <v>401065.28649999999</v>
      </c>
      <c r="C352" s="74">
        <v>670.12</v>
      </c>
      <c r="D352" s="2">
        <v>45276</v>
      </c>
      <c r="E352" s="3">
        <v>492.255</v>
      </c>
    </row>
    <row r="353" spans="1:5" ht="16.5" thickBot="1" x14ac:dyDescent="0.25">
      <c r="A353" s="108">
        <v>3045510.2985</v>
      </c>
      <c r="B353" s="109">
        <v>401065.28649999999</v>
      </c>
      <c r="C353" s="74">
        <v>670.12</v>
      </c>
      <c r="D353" s="2">
        <v>45277</v>
      </c>
      <c r="E353" s="3">
        <v>496.27199999999999</v>
      </c>
    </row>
    <row r="354" spans="1:5" ht="16.5" thickBot="1" x14ac:dyDescent="0.25">
      <c r="A354" s="108">
        <v>3045510.2985</v>
      </c>
      <c r="B354" s="109">
        <v>401065.28649999999</v>
      </c>
      <c r="C354" s="74">
        <v>670.12</v>
      </c>
      <c r="D354" s="2">
        <v>45278</v>
      </c>
      <c r="E354" s="3">
        <v>497.84399999999999</v>
      </c>
    </row>
    <row r="355" spans="1:5" ht="16.5" thickBot="1" x14ac:dyDescent="0.25">
      <c r="A355" s="108">
        <v>3045510.2985</v>
      </c>
      <c r="B355" s="109">
        <v>401065.28649999999</v>
      </c>
      <c r="C355" s="74">
        <v>670.12</v>
      </c>
      <c r="D355" s="2">
        <v>45279</v>
      </c>
      <c r="E355" s="3">
        <v>499.95100000000002</v>
      </c>
    </row>
    <row r="356" spans="1:5" ht="16.5" thickBot="1" x14ac:dyDescent="0.25">
      <c r="A356" s="108">
        <v>3045510.2985</v>
      </c>
      <c r="B356" s="109">
        <v>401065.28649999999</v>
      </c>
      <c r="C356" s="74">
        <v>670.12</v>
      </c>
      <c r="D356" s="2">
        <v>45280</v>
      </c>
      <c r="E356" s="3">
        <v>508.483</v>
      </c>
    </row>
    <row r="357" spans="1:5" ht="16.5" thickBot="1" x14ac:dyDescent="0.25">
      <c r="A357" s="108">
        <v>3045510.2985</v>
      </c>
      <c r="B357" s="109">
        <v>401065.28649999999</v>
      </c>
      <c r="C357" s="74">
        <v>670.12</v>
      </c>
      <c r="D357" s="2">
        <v>45281</v>
      </c>
      <c r="E357" s="3">
        <v>514.79700000000003</v>
      </c>
    </row>
    <row r="358" spans="1:5" ht="16.5" thickBot="1" x14ac:dyDescent="0.25">
      <c r="A358" s="108">
        <v>3045510.2985</v>
      </c>
      <c r="B358" s="109">
        <v>401065.28649999999</v>
      </c>
      <c r="C358" s="74">
        <v>670.12</v>
      </c>
      <c r="D358" s="2">
        <v>45282</v>
      </c>
      <c r="E358" s="3">
        <v>513.82500000000005</v>
      </c>
    </row>
    <row r="359" spans="1:5" ht="16.5" thickBot="1" x14ac:dyDescent="0.25">
      <c r="A359" s="108">
        <v>3045510.2985</v>
      </c>
      <c r="B359" s="109">
        <v>401065.28649999999</v>
      </c>
      <c r="C359" s="74">
        <v>670.12</v>
      </c>
      <c r="D359" s="2">
        <v>45283</v>
      </c>
      <c r="E359" s="3">
        <v>512.91</v>
      </c>
    </row>
    <row r="360" spans="1:5" ht="16.5" thickBot="1" x14ac:dyDescent="0.25">
      <c r="A360" s="108">
        <v>3045510.2985</v>
      </c>
      <c r="B360" s="109">
        <v>401065.28649999999</v>
      </c>
      <c r="C360" s="74">
        <v>670.12</v>
      </c>
      <c r="D360" s="2">
        <v>45284</v>
      </c>
      <c r="E360" s="3">
        <v>512.30999999999995</v>
      </c>
    </row>
    <row r="361" spans="1:5" ht="16.5" thickBot="1" x14ac:dyDescent="0.25">
      <c r="A361" s="108">
        <v>3045510.2985</v>
      </c>
      <c r="B361" s="109">
        <v>401065.28649999999</v>
      </c>
      <c r="C361" s="74">
        <v>670.12</v>
      </c>
      <c r="D361" s="2">
        <v>45285</v>
      </c>
      <c r="E361" s="3">
        <v>512.07000000000005</v>
      </c>
    </row>
    <row r="362" spans="1:5" ht="16.5" thickBot="1" x14ac:dyDescent="0.25">
      <c r="A362" s="108">
        <v>3045510.2985</v>
      </c>
      <c r="B362" s="109">
        <v>401065.28649999999</v>
      </c>
      <c r="C362" s="74">
        <v>670.12</v>
      </c>
      <c r="D362" s="2">
        <v>45286</v>
      </c>
      <c r="E362" s="3">
        <v>511.82</v>
      </c>
    </row>
    <row r="363" spans="1:5" ht="16.5" thickBot="1" x14ac:dyDescent="0.25">
      <c r="A363" s="108">
        <v>3045510.2985</v>
      </c>
      <c r="B363" s="109">
        <v>401065.28649999999</v>
      </c>
      <c r="C363" s="74">
        <v>670.12</v>
      </c>
      <c r="D363" s="2">
        <v>45287</v>
      </c>
      <c r="E363" s="3">
        <v>511.8</v>
      </c>
    </row>
    <row r="364" spans="1:5" ht="16.5" thickBot="1" x14ac:dyDescent="0.25">
      <c r="A364" s="108">
        <v>3045510.2985</v>
      </c>
      <c r="B364" s="109">
        <v>401065.28649999999</v>
      </c>
      <c r="C364" s="74">
        <v>670.12</v>
      </c>
      <c r="D364" s="2">
        <v>45288</v>
      </c>
      <c r="E364" s="3">
        <v>511.4</v>
      </c>
    </row>
    <row r="365" spans="1:5" ht="16.5" thickBot="1" x14ac:dyDescent="0.25">
      <c r="A365" s="108">
        <v>3045510.2985</v>
      </c>
      <c r="B365" s="109">
        <v>401065.28649999999</v>
      </c>
      <c r="C365" s="74">
        <v>670.12</v>
      </c>
      <c r="D365" s="2">
        <v>45289</v>
      </c>
      <c r="E365" s="3">
        <v>510.88</v>
      </c>
    </row>
    <row r="366" spans="1:5" ht="16.5" thickBot="1" x14ac:dyDescent="0.25">
      <c r="A366" s="108">
        <v>3045510.2985</v>
      </c>
      <c r="B366" s="109">
        <v>401065.28649999999</v>
      </c>
      <c r="C366" s="74">
        <v>670.12</v>
      </c>
      <c r="D366" s="2">
        <v>45290</v>
      </c>
      <c r="E366" s="3">
        <v>510.98599999999999</v>
      </c>
    </row>
    <row r="367" spans="1:5" ht="16.5" thickBot="1" x14ac:dyDescent="0.25">
      <c r="A367" s="108">
        <v>3045510.2985</v>
      </c>
      <c r="B367" s="109">
        <v>401065.28649999999</v>
      </c>
      <c r="C367" s="74">
        <v>670.12</v>
      </c>
      <c r="D367" s="2">
        <v>45291</v>
      </c>
      <c r="E367" s="3">
        <v>511.97300000000001</v>
      </c>
    </row>
    <row r="368" spans="1:5" ht="16.5" thickBot="1" x14ac:dyDescent="0.25">
      <c r="A368" s="108">
        <v>3045510.2985</v>
      </c>
      <c r="B368" s="109">
        <v>401065.28649999999</v>
      </c>
      <c r="C368" s="74">
        <v>670.12</v>
      </c>
      <c r="D368" s="2">
        <v>45292</v>
      </c>
      <c r="E368" s="3">
        <v>513.279</v>
      </c>
    </row>
    <row r="369" spans="1:5" ht="16.5" thickBot="1" x14ac:dyDescent="0.25">
      <c r="A369" s="108">
        <v>3045510.2985</v>
      </c>
      <c r="B369" s="109">
        <v>401065.28649999999</v>
      </c>
      <c r="C369" s="74">
        <v>670.12</v>
      </c>
      <c r="D369" s="2">
        <v>45293</v>
      </c>
      <c r="E369" s="3">
        <v>514.17100000000005</v>
      </c>
    </row>
    <row r="370" spans="1:5" ht="16.5" thickBot="1" x14ac:dyDescent="0.25">
      <c r="A370" s="108">
        <v>3045510.2985</v>
      </c>
      <c r="B370" s="109">
        <v>401065.28649999999</v>
      </c>
      <c r="C370" s="74">
        <v>670.12</v>
      </c>
      <c r="D370" s="2">
        <v>45294</v>
      </c>
      <c r="E370" s="3">
        <v>514.20699999999999</v>
      </c>
    </row>
    <row r="371" spans="1:5" ht="16.5" thickBot="1" x14ac:dyDescent="0.25">
      <c r="A371" s="108">
        <v>3045510.2985</v>
      </c>
      <c r="B371" s="109">
        <v>401065.28649999999</v>
      </c>
      <c r="C371" s="74">
        <v>670.12</v>
      </c>
      <c r="D371" s="2">
        <v>45295</v>
      </c>
      <c r="E371" s="9">
        <v>511.959</v>
      </c>
    </row>
    <row r="372" spans="1:5" ht="16.5" thickBot="1" x14ac:dyDescent="0.25">
      <c r="A372" s="108">
        <v>3045510.2985</v>
      </c>
      <c r="B372" s="109">
        <v>401065.28649999999</v>
      </c>
      <c r="C372" s="74">
        <v>670.12</v>
      </c>
      <c r="D372" s="2">
        <v>45296</v>
      </c>
      <c r="E372" s="9">
        <v>513.94799999999998</v>
      </c>
    </row>
    <row r="373" spans="1:5" ht="16.5" thickBot="1" x14ac:dyDescent="0.25">
      <c r="A373" s="108">
        <v>3045510.2985</v>
      </c>
      <c r="B373" s="109">
        <v>401065.28649999999</v>
      </c>
      <c r="C373" s="74">
        <v>670.12</v>
      </c>
      <c r="D373" s="2">
        <v>45297</v>
      </c>
      <c r="E373" s="10">
        <v>513.12</v>
      </c>
    </row>
    <row r="374" spans="1:5" ht="16.5" thickBot="1" x14ac:dyDescent="0.25">
      <c r="A374" s="108">
        <v>3045510.2985</v>
      </c>
      <c r="B374" s="109">
        <v>401065.28649999999</v>
      </c>
      <c r="C374" s="74">
        <v>670.12</v>
      </c>
      <c r="D374" s="2">
        <v>45298</v>
      </c>
      <c r="E374" s="10">
        <v>508.63</v>
      </c>
    </row>
    <row r="375" spans="1:5" ht="16.5" thickBot="1" x14ac:dyDescent="0.25">
      <c r="A375" s="108">
        <v>3045510.2985</v>
      </c>
      <c r="B375" s="109">
        <v>401065.28649999999</v>
      </c>
      <c r="C375" s="74">
        <v>670.12</v>
      </c>
      <c r="D375" s="2">
        <v>45299</v>
      </c>
      <c r="E375" s="10">
        <v>493.50400000000002</v>
      </c>
    </row>
    <row r="376" spans="1:5" ht="16.5" thickBot="1" x14ac:dyDescent="0.25">
      <c r="A376" s="108">
        <v>3045510.2985</v>
      </c>
      <c r="B376" s="109">
        <v>401065.28649999999</v>
      </c>
      <c r="C376" s="74">
        <v>670.12</v>
      </c>
      <c r="D376" s="2">
        <v>45300</v>
      </c>
      <c r="E376" s="10">
        <v>493.226</v>
      </c>
    </row>
    <row r="377" spans="1:5" ht="16.5" thickBot="1" x14ac:dyDescent="0.25">
      <c r="A377" s="108">
        <v>3045510.2985</v>
      </c>
      <c r="B377" s="109">
        <v>401065.28649999999</v>
      </c>
      <c r="C377" s="74">
        <v>670.12</v>
      </c>
      <c r="D377" s="2">
        <v>45301</v>
      </c>
      <c r="E377" s="9">
        <v>503.154</v>
      </c>
    </row>
    <row r="378" spans="1:5" ht="16.5" thickBot="1" x14ac:dyDescent="0.25">
      <c r="A378" s="108">
        <v>3045510.2985</v>
      </c>
      <c r="B378" s="109">
        <v>401065.28649999999</v>
      </c>
      <c r="C378" s="74">
        <v>670.12</v>
      </c>
      <c r="D378" s="2">
        <v>45302</v>
      </c>
      <c r="E378" s="9">
        <v>494.74799999999999</v>
      </c>
    </row>
    <row r="379" spans="1:5" ht="16.5" thickBot="1" x14ac:dyDescent="0.25">
      <c r="A379" s="108">
        <v>3045510.2985</v>
      </c>
      <c r="B379" s="109">
        <v>401065.28649999999</v>
      </c>
      <c r="C379" s="74">
        <v>670.12</v>
      </c>
      <c r="D379" s="2">
        <v>45303</v>
      </c>
      <c r="E379" s="9">
        <v>494.35599999999999</v>
      </c>
    </row>
    <row r="380" spans="1:5" ht="16.5" thickBot="1" x14ac:dyDescent="0.25">
      <c r="A380" s="108">
        <v>3045510.2985</v>
      </c>
      <c r="B380" s="109">
        <v>401065.28649999999</v>
      </c>
      <c r="C380" s="74">
        <v>670.12</v>
      </c>
      <c r="D380" s="2">
        <v>45304</v>
      </c>
      <c r="E380" s="9">
        <v>494.25</v>
      </c>
    </row>
    <row r="381" spans="1:5" ht="16.5" thickBot="1" x14ac:dyDescent="0.25">
      <c r="A381" s="108">
        <v>3045510.2985</v>
      </c>
      <c r="B381" s="109">
        <v>401065.28649999999</v>
      </c>
      <c r="C381" s="74">
        <v>670.12</v>
      </c>
      <c r="D381" s="2">
        <v>45305</v>
      </c>
      <c r="E381" s="10">
        <v>494.34699999999998</v>
      </c>
    </row>
    <row r="382" spans="1:5" ht="16.5" thickBot="1" x14ac:dyDescent="0.25">
      <c r="A382" s="108">
        <v>3045510.2985</v>
      </c>
      <c r="B382" s="109">
        <v>401065.28649999999</v>
      </c>
      <c r="C382" s="74">
        <v>670.12</v>
      </c>
      <c r="D382" s="2">
        <v>45306</v>
      </c>
      <c r="E382" s="10">
        <v>487.99900000000002</v>
      </c>
    </row>
    <row r="383" spans="1:5" ht="16.5" thickBot="1" x14ac:dyDescent="0.25">
      <c r="A383" s="108">
        <v>3045510.2985</v>
      </c>
      <c r="B383" s="109">
        <v>401065.28649999999</v>
      </c>
      <c r="C383" s="74">
        <v>670.12</v>
      </c>
      <c r="D383" s="2">
        <v>45307</v>
      </c>
      <c r="E383" s="10">
        <v>484.74799999999999</v>
      </c>
    </row>
    <row r="384" spans="1:5" ht="16.5" thickBot="1" x14ac:dyDescent="0.25">
      <c r="A384" s="108">
        <v>3045510.2985</v>
      </c>
      <c r="B384" s="109">
        <v>401065.28649999999</v>
      </c>
      <c r="C384" s="74">
        <v>670.12</v>
      </c>
      <c r="D384" s="2">
        <v>45308</v>
      </c>
      <c r="E384" s="10">
        <v>481.09899999999999</v>
      </c>
    </row>
    <row r="385" spans="1:5" ht="16.5" thickBot="1" x14ac:dyDescent="0.25">
      <c r="A385" s="108">
        <v>3045510.2985</v>
      </c>
      <c r="B385" s="109">
        <v>401065.28649999999</v>
      </c>
      <c r="C385" s="74">
        <v>670.12</v>
      </c>
      <c r="D385" s="2">
        <v>45309</v>
      </c>
      <c r="E385" s="9">
        <v>486.291</v>
      </c>
    </row>
    <row r="386" spans="1:5" ht="16.5" thickBot="1" x14ac:dyDescent="0.25">
      <c r="A386" s="108">
        <v>3045510.2985</v>
      </c>
      <c r="B386" s="109">
        <v>401065.28649999999</v>
      </c>
      <c r="C386" s="74">
        <v>670.12</v>
      </c>
      <c r="D386" s="2">
        <v>45310</v>
      </c>
      <c r="E386" s="9">
        <v>482.33199999999999</v>
      </c>
    </row>
    <row r="387" spans="1:5" ht="16.5" thickBot="1" x14ac:dyDescent="0.25">
      <c r="A387" s="108">
        <v>3045510.2985</v>
      </c>
      <c r="B387" s="109">
        <v>401065.28649999999</v>
      </c>
      <c r="C387" s="74">
        <v>670.12</v>
      </c>
      <c r="D387" s="2">
        <v>45311</v>
      </c>
      <c r="E387" s="9">
        <v>480.084</v>
      </c>
    </row>
    <row r="388" spans="1:5" ht="16.5" thickBot="1" x14ac:dyDescent="0.25">
      <c r="A388" s="108">
        <v>3045510.2985</v>
      </c>
      <c r="B388" s="109">
        <v>401065.28649999999</v>
      </c>
      <c r="C388" s="74">
        <v>670.12</v>
      </c>
      <c r="D388" s="2">
        <v>45312</v>
      </c>
      <c r="E388" s="9">
        <v>479.89100000000002</v>
      </c>
    </row>
    <row r="389" spans="1:5" ht="16.5" thickBot="1" x14ac:dyDescent="0.25">
      <c r="A389" s="108">
        <v>3045510.2985</v>
      </c>
      <c r="B389" s="109">
        <v>401065.28649999999</v>
      </c>
      <c r="C389" s="74">
        <v>670.12</v>
      </c>
      <c r="D389" s="2">
        <v>45313</v>
      </c>
      <c r="E389" s="9">
        <v>478.40600000000001</v>
      </c>
    </row>
    <row r="390" spans="1:5" ht="16.5" thickBot="1" x14ac:dyDescent="0.25">
      <c r="A390" s="108">
        <v>3045510.2985</v>
      </c>
      <c r="B390" s="109">
        <v>401065.28649999999</v>
      </c>
      <c r="C390" s="74">
        <v>670.12</v>
      </c>
      <c r="D390" s="2">
        <v>45314</v>
      </c>
      <c r="E390" s="9">
        <v>479.12</v>
      </c>
    </row>
    <row r="391" spans="1:5" ht="16.5" thickBot="1" x14ac:dyDescent="0.25">
      <c r="A391" s="108">
        <v>3045510.2985</v>
      </c>
      <c r="B391" s="109">
        <v>401065.28649999999</v>
      </c>
      <c r="C391" s="74">
        <v>670.12</v>
      </c>
      <c r="D391" s="2">
        <v>45315</v>
      </c>
      <c r="E391" s="9">
        <v>480.78199999999998</v>
      </c>
    </row>
    <row r="392" spans="1:5" ht="16.5" thickBot="1" x14ac:dyDescent="0.25">
      <c r="A392" s="108">
        <v>3045510.2985</v>
      </c>
      <c r="B392" s="109">
        <v>401065.28649999999</v>
      </c>
      <c r="C392" s="74">
        <v>670.12</v>
      </c>
      <c r="D392" s="2">
        <v>45316</v>
      </c>
      <c r="E392" s="9">
        <v>484.35500000000002</v>
      </c>
    </row>
    <row r="393" spans="1:5" ht="16.5" thickBot="1" x14ac:dyDescent="0.25">
      <c r="A393" s="108">
        <v>3045510.2985</v>
      </c>
      <c r="B393" s="109">
        <v>401065.28649999999</v>
      </c>
      <c r="C393" s="74">
        <v>670.12</v>
      </c>
      <c r="D393" s="2">
        <v>45317</v>
      </c>
      <c r="E393" s="9">
        <v>491.99299999999999</v>
      </c>
    </row>
    <row r="394" spans="1:5" ht="16.5" thickBot="1" x14ac:dyDescent="0.25">
      <c r="A394" s="108">
        <v>3045510.2985</v>
      </c>
      <c r="B394" s="109">
        <v>401065.28649999999</v>
      </c>
      <c r="C394" s="74">
        <v>670.12</v>
      </c>
      <c r="D394" s="2">
        <v>45318</v>
      </c>
      <c r="E394" s="9">
        <v>490.26900000000001</v>
      </c>
    </row>
    <row r="395" spans="1:5" ht="16.5" thickBot="1" x14ac:dyDescent="0.25">
      <c r="A395" s="108">
        <v>3045510.2985</v>
      </c>
      <c r="B395" s="109">
        <v>401065.28649999999</v>
      </c>
      <c r="C395" s="74">
        <v>670.12</v>
      </c>
      <c r="D395" s="2">
        <v>45319</v>
      </c>
      <c r="E395" s="9">
        <v>498.709</v>
      </c>
    </row>
    <row r="396" spans="1:5" ht="16.5" thickBot="1" x14ac:dyDescent="0.25">
      <c r="A396" s="108">
        <v>3045510.2985</v>
      </c>
      <c r="B396" s="109">
        <v>401065.28649999999</v>
      </c>
      <c r="C396" s="74">
        <v>670.12</v>
      </c>
      <c r="D396" s="2">
        <v>45320</v>
      </c>
      <c r="E396" s="9">
        <v>501.99700000000001</v>
      </c>
    </row>
    <row r="397" spans="1:5" ht="16.5" thickBot="1" x14ac:dyDescent="0.25">
      <c r="A397" s="108">
        <v>3045510.2985</v>
      </c>
      <c r="B397" s="109">
        <v>401065.28649999999</v>
      </c>
      <c r="C397" s="74">
        <v>670.12</v>
      </c>
      <c r="D397" s="2">
        <v>45321</v>
      </c>
      <c r="E397" s="9">
        <v>504.77499999999998</v>
      </c>
    </row>
    <row r="398" spans="1:5" ht="16.5" thickBot="1" x14ac:dyDescent="0.25">
      <c r="A398" s="108">
        <v>3045510.2985</v>
      </c>
      <c r="B398" s="109">
        <v>401065.28649999999</v>
      </c>
      <c r="C398" s="74">
        <v>670.12</v>
      </c>
      <c r="D398" s="2">
        <v>45322</v>
      </c>
      <c r="E398" s="9">
        <v>507.21100000000001</v>
      </c>
    </row>
    <row r="399" spans="1:5" ht="16.5" thickBot="1" x14ac:dyDescent="0.25">
      <c r="A399" s="108">
        <v>3045510.2985</v>
      </c>
      <c r="B399" s="109">
        <v>401065.28649999999</v>
      </c>
      <c r="C399" s="74">
        <v>670.12</v>
      </c>
      <c r="D399" s="2">
        <v>45323</v>
      </c>
      <c r="E399" s="9">
        <v>513.28899999999999</v>
      </c>
    </row>
    <row r="400" spans="1:5" ht="16.5" thickBot="1" x14ac:dyDescent="0.25">
      <c r="A400" s="108">
        <v>3045510.2985</v>
      </c>
      <c r="B400" s="109">
        <v>401065.28649999999</v>
      </c>
      <c r="C400" s="74">
        <v>670.12</v>
      </c>
      <c r="D400" s="2">
        <v>45324</v>
      </c>
      <c r="E400" s="9">
        <v>513.63</v>
      </c>
    </row>
    <row r="401" spans="1:5" ht="16.5" thickBot="1" x14ac:dyDescent="0.25">
      <c r="A401" s="108">
        <v>3045510.2985</v>
      </c>
      <c r="B401" s="109">
        <v>401065.28649999999</v>
      </c>
      <c r="C401" s="74">
        <v>670.12</v>
      </c>
      <c r="D401" s="2">
        <v>45325</v>
      </c>
      <c r="E401" s="9">
        <v>508.54700000000003</v>
      </c>
    </row>
    <row r="402" spans="1:5" ht="16.5" thickBot="1" x14ac:dyDescent="0.25">
      <c r="A402" s="108">
        <v>3045510.2985</v>
      </c>
      <c r="B402" s="109">
        <v>401065.28649999999</v>
      </c>
      <c r="C402" s="74">
        <v>670.12</v>
      </c>
      <c r="D402" s="2">
        <v>45326</v>
      </c>
      <c r="E402" s="9">
        <v>505.16399999999999</v>
      </c>
    </row>
    <row r="403" spans="1:5" ht="16.5" thickBot="1" x14ac:dyDescent="0.25">
      <c r="A403" s="108">
        <v>3045510.2985</v>
      </c>
      <c r="B403" s="109">
        <v>401065.28649999999</v>
      </c>
      <c r="C403" s="74">
        <v>670.12</v>
      </c>
      <c r="D403" s="2">
        <v>45327</v>
      </c>
      <c r="E403" s="9">
        <v>501.59300000000002</v>
      </c>
    </row>
    <row r="404" spans="1:5" ht="16.5" thickBot="1" x14ac:dyDescent="0.25">
      <c r="A404" s="108">
        <v>3045510.2985</v>
      </c>
      <c r="B404" s="109">
        <v>401065.28649999999</v>
      </c>
      <c r="C404" s="74">
        <v>670.12</v>
      </c>
      <c r="D404" s="2">
        <v>45328</v>
      </c>
      <c r="E404" s="9">
        <v>501.3</v>
      </c>
    </row>
    <row r="405" spans="1:5" ht="16.5" thickBot="1" x14ac:dyDescent="0.25">
      <c r="A405" s="108">
        <v>3045510.2985</v>
      </c>
      <c r="B405" s="109">
        <v>401065.28649999999</v>
      </c>
      <c r="C405" s="74">
        <v>670.12</v>
      </c>
      <c r="D405" s="2">
        <v>45329</v>
      </c>
      <c r="E405" s="9">
        <v>501.625</v>
      </c>
    </row>
    <row r="406" spans="1:5" ht="16.5" thickBot="1" x14ac:dyDescent="0.25">
      <c r="A406" s="108">
        <v>3045510.2985</v>
      </c>
      <c r="B406" s="109">
        <v>401065.28649999999</v>
      </c>
      <c r="C406" s="74">
        <v>670.12</v>
      </c>
      <c r="D406" s="2">
        <v>45330</v>
      </c>
      <c r="E406" s="9">
        <v>501.96100000000001</v>
      </c>
    </row>
    <row r="407" spans="1:5" ht="16.5" thickBot="1" x14ac:dyDescent="0.25">
      <c r="A407" s="108">
        <v>3045510.2985</v>
      </c>
      <c r="B407" s="109">
        <v>401065.28649999999</v>
      </c>
      <c r="C407" s="74">
        <v>670.12</v>
      </c>
      <c r="D407" s="2">
        <v>45331</v>
      </c>
      <c r="E407" s="9">
        <v>501.73500000000001</v>
      </c>
    </row>
    <row r="408" spans="1:5" ht="16.5" thickBot="1" x14ac:dyDescent="0.25">
      <c r="A408" s="108">
        <v>3045510.2985</v>
      </c>
      <c r="B408" s="109">
        <v>401065.28649999999</v>
      </c>
      <c r="C408" s="74">
        <v>670.12</v>
      </c>
      <c r="D408" s="2">
        <v>45332</v>
      </c>
      <c r="E408" s="9">
        <v>501.834</v>
      </c>
    </row>
    <row r="409" spans="1:5" ht="16.5" thickBot="1" x14ac:dyDescent="0.25">
      <c r="A409" s="108">
        <v>3045510.2985</v>
      </c>
      <c r="B409" s="109">
        <v>401065.28649999999</v>
      </c>
      <c r="C409" s="74">
        <v>670.12</v>
      </c>
      <c r="D409" s="2">
        <v>45333</v>
      </c>
      <c r="E409" s="9">
        <v>505.71</v>
      </c>
    </row>
    <row r="410" spans="1:5" ht="16.5" thickBot="1" x14ac:dyDescent="0.25">
      <c r="A410" s="108">
        <v>3045510.2985</v>
      </c>
      <c r="B410" s="109">
        <v>401065.28649999999</v>
      </c>
      <c r="C410" s="74">
        <v>670.12</v>
      </c>
      <c r="D410" s="2">
        <v>45334</v>
      </c>
      <c r="E410" s="9">
        <v>507.81200000000001</v>
      </c>
    </row>
    <row r="411" spans="1:5" ht="16.5" thickBot="1" x14ac:dyDescent="0.25">
      <c r="A411" s="108">
        <v>3045510.2985</v>
      </c>
      <c r="B411" s="109">
        <v>401065.28649999999</v>
      </c>
      <c r="C411" s="74">
        <v>670.12</v>
      </c>
      <c r="D411" s="2">
        <v>45335</v>
      </c>
      <c r="E411" s="9">
        <v>508.33600000000001</v>
      </c>
    </row>
    <row r="412" spans="1:5" ht="16.5" thickBot="1" x14ac:dyDescent="0.25">
      <c r="A412" s="108">
        <v>3045510.2985</v>
      </c>
      <c r="B412" s="109">
        <v>401065.28649999999</v>
      </c>
      <c r="C412" s="74">
        <v>670.12</v>
      </c>
      <c r="D412" s="2">
        <v>45336</v>
      </c>
      <c r="E412" s="11">
        <v>508.51900000000001</v>
      </c>
    </row>
    <row r="413" spans="1:5" ht="16.5" thickBot="1" x14ac:dyDescent="0.25">
      <c r="A413" s="108">
        <v>3045510.2985</v>
      </c>
      <c r="B413" s="109">
        <v>401065.28649999999</v>
      </c>
      <c r="C413" s="74">
        <v>670.12</v>
      </c>
      <c r="D413" s="2">
        <v>45337</v>
      </c>
      <c r="E413" s="4"/>
    </row>
    <row r="414" spans="1:5" ht="16.5" thickBot="1" x14ac:dyDescent="0.25">
      <c r="A414" s="108">
        <v>3045510.2985</v>
      </c>
      <c r="B414" s="109">
        <v>401065.28649999999</v>
      </c>
      <c r="C414" s="74">
        <v>670.12</v>
      </c>
      <c r="D414" s="2">
        <v>45338</v>
      </c>
      <c r="E414" s="4"/>
    </row>
    <row r="415" spans="1:5" ht="16.5" thickBot="1" x14ac:dyDescent="0.25">
      <c r="A415" s="108">
        <v>3045510.2985</v>
      </c>
      <c r="B415" s="109">
        <v>401065.28649999999</v>
      </c>
      <c r="C415" s="74">
        <v>670.12</v>
      </c>
      <c r="D415" s="2">
        <v>45339</v>
      </c>
      <c r="E415" s="4"/>
    </row>
    <row r="416" spans="1:5" ht="16.5" thickBot="1" x14ac:dyDescent="0.25">
      <c r="A416" s="108">
        <v>3045510.2985</v>
      </c>
      <c r="B416" s="109">
        <v>401065.28649999999</v>
      </c>
      <c r="C416" s="74">
        <v>670.12</v>
      </c>
      <c r="D416" s="2">
        <v>45340</v>
      </c>
      <c r="E416" s="4"/>
    </row>
    <row r="417" spans="1:5" ht="16.5" thickBot="1" x14ac:dyDescent="0.25">
      <c r="A417" s="108">
        <v>3045510.2985</v>
      </c>
      <c r="B417" s="109">
        <v>401065.28649999999</v>
      </c>
      <c r="C417" s="74">
        <v>670.12</v>
      </c>
      <c r="D417" s="2">
        <v>45341</v>
      </c>
      <c r="E417" s="9">
        <v>504.15600000000001</v>
      </c>
    </row>
    <row r="418" spans="1:5" ht="16.5" thickBot="1" x14ac:dyDescent="0.25">
      <c r="A418" s="108">
        <v>3045510.2985</v>
      </c>
      <c r="B418" s="109">
        <v>401065.28649999999</v>
      </c>
      <c r="C418" s="74">
        <v>670.12</v>
      </c>
      <c r="D418" s="2">
        <v>45342</v>
      </c>
      <c r="E418" s="9">
        <v>503.28199999999998</v>
      </c>
    </row>
    <row r="419" spans="1:5" ht="16.5" thickBot="1" x14ac:dyDescent="0.25">
      <c r="A419" s="108">
        <v>3045510.2985</v>
      </c>
      <c r="B419" s="109">
        <v>401065.28649999999</v>
      </c>
      <c r="C419" s="74">
        <v>670.12</v>
      </c>
      <c r="D419" s="2">
        <v>45343</v>
      </c>
      <c r="E419" s="9">
        <v>497.524</v>
      </c>
    </row>
    <row r="420" spans="1:5" ht="16.5" thickBot="1" x14ac:dyDescent="0.25">
      <c r="A420" s="108">
        <v>3045510.2985</v>
      </c>
      <c r="B420" s="109">
        <v>401065.28649999999</v>
      </c>
      <c r="C420" s="74">
        <v>670.12</v>
      </c>
      <c r="D420" s="2">
        <v>45344</v>
      </c>
      <c r="E420" s="9">
        <v>494.79899999999998</v>
      </c>
    </row>
    <row r="421" spans="1:5" ht="16.5" thickBot="1" x14ac:dyDescent="0.25">
      <c r="A421" s="108">
        <v>3045510.2985</v>
      </c>
      <c r="B421" s="109">
        <v>401065.28649999999</v>
      </c>
      <c r="C421" s="74">
        <v>670.12</v>
      </c>
      <c r="D421" s="2">
        <v>45345</v>
      </c>
      <c r="E421" s="9">
        <v>497.44200000000001</v>
      </c>
    </row>
    <row r="422" spans="1:5" ht="16.5" thickBot="1" x14ac:dyDescent="0.25">
      <c r="A422" s="108">
        <v>3045510.2985</v>
      </c>
      <c r="B422" s="109">
        <v>401065.28649999999</v>
      </c>
      <c r="C422" s="74">
        <v>670.12</v>
      </c>
      <c r="D422" s="2">
        <v>45346</v>
      </c>
      <c r="E422" s="9">
        <v>499.83699999999999</v>
      </c>
    </row>
    <row r="423" spans="1:5" ht="16.5" thickBot="1" x14ac:dyDescent="0.25">
      <c r="A423" s="108">
        <v>3045510.2985</v>
      </c>
      <c r="B423" s="109">
        <v>401065.28649999999</v>
      </c>
      <c r="C423" s="74">
        <v>670.12</v>
      </c>
      <c r="D423" s="2">
        <v>45347</v>
      </c>
      <c r="E423" s="9">
        <v>500.39800000000002</v>
      </c>
    </row>
    <row r="424" spans="1:5" ht="16.5" thickBot="1" x14ac:dyDescent="0.25">
      <c r="A424" s="108">
        <v>3045510.2985</v>
      </c>
      <c r="B424" s="109">
        <v>401065.28649999999</v>
      </c>
      <c r="C424" s="74">
        <v>670.12</v>
      </c>
      <c r="D424" s="2">
        <v>45348</v>
      </c>
      <c r="E424" s="9">
        <v>497.65699999999998</v>
      </c>
    </row>
    <row r="425" spans="1:5" ht="16.5" thickBot="1" x14ac:dyDescent="0.25">
      <c r="A425" s="108">
        <v>3045510.2985</v>
      </c>
      <c r="B425" s="109">
        <v>401065.28649999999</v>
      </c>
      <c r="C425" s="74">
        <v>670.12</v>
      </c>
      <c r="D425" s="2">
        <v>45349</v>
      </c>
      <c r="E425" s="9">
        <v>496.44600000000003</v>
      </c>
    </row>
    <row r="426" spans="1:5" ht="16.5" thickBot="1" x14ac:dyDescent="0.25">
      <c r="A426" s="108">
        <v>3045510.2985</v>
      </c>
      <c r="B426" s="109">
        <v>401065.28649999999</v>
      </c>
      <c r="C426" s="74">
        <v>670.12</v>
      </c>
      <c r="D426" s="2">
        <v>45350</v>
      </c>
      <c r="E426" s="9">
        <v>497.94400000000002</v>
      </c>
    </row>
    <row r="427" spans="1:5" ht="16.5" thickBot="1" x14ac:dyDescent="0.25">
      <c r="A427" s="108">
        <v>3045510.2985</v>
      </c>
      <c r="B427" s="109">
        <v>401065.28649999999</v>
      </c>
      <c r="C427" s="74">
        <v>670.12</v>
      </c>
      <c r="D427" s="2">
        <v>45351</v>
      </c>
      <c r="E427" s="9">
        <v>498.577</v>
      </c>
    </row>
    <row r="428" spans="1:5" ht="16.5" thickBot="1" x14ac:dyDescent="0.25">
      <c r="A428" s="108">
        <v>3045510.2985</v>
      </c>
      <c r="B428" s="109">
        <v>401065.28649999999</v>
      </c>
      <c r="C428" s="74">
        <v>670.12</v>
      </c>
      <c r="D428" s="2">
        <v>45352</v>
      </c>
      <c r="E428" s="9">
        <v>498.892</v>
      </c>
    </row>
    <row r="429" spans="1:5" ht="16.5" thickBot="1" x14ac:dyDescent="0.25">
      <c r="A429" s="108">
        <v>3045510.2985</v>
      </c>
      <c r="B429" s="109">
        <v>401065.28649999999</v>
      </c>
      <c r="C429" s="74">
        <v>670.12</v>
      </c>
      <c r="D429" s="2">
        <v>45353</v>
      </c>
      <c r="E429" s="9">
        <v>498.577</v>
      </c>
    </row>
    <row r="430" spans="1:5" ht="16.5" thickBot="1" x14ac:dyDescent="0.25">
      <c r="A430" s="108">
        <v>3045510.2985</v>
      </c>
      <c r="B430" s="109">
        <v>401065.28649999999</v>
      </c>
      <c r="C430" s="74">
        <v>670.12</v>
      </c>
      <c r="D430" s="2">
        <v>45354</v>
      </c>
      <c r="E430" s="9">
        <v>498.892</v>
      </c>
    </row>
    <row r="431" spans="1:5" ht="16.5" thickBot="1" x14ac:dyDescent="0.25">
      <c r="A431" s="108">
        <v>3045510.2985</v>
      </c>
      <c r="B431" s="109">
        <v>401065.28649999999</v>
      </c>
      <c r="C431" s="74">
        <v>670.12</v>
      </c>
      <c r="D431" s="2">
        <v>45355</v>
      </c>
      <c r="E431" s="9">
        <v>498.90100000000001</v>
      </c>
    </row>
    <row r="432" spans="1:5" ht="16.5" thickBot="1" x14ac:dyDescent="0.25">
      <c r="A432" s="108">
        <v>3045510.2985</v>
      </c>
      <c r="B432" s="109">
        <v>401065.28649999999</v>
      </c>
      <c r="C432" s="74">
        <v>670.12</v>
      </c>
      <c r="D432" s="2">
        <v>45356</v>
      </c>
      <c r="E432" s="9">
        <v>498.71899999999999</v>
      </c>
    </row>
    <row r="433" spans="1:5" ht="16.5" thickBot="1" x14ac:dyDescent="0.25">
      <c r="A433" s="108">
        <v>3045510.2985</v>
      </c>
      <c r="B433" s="109">
        <v>401065.28649999999</v>
      </c>
      <c r="C433" s="74">
        <v>670.12</v>
      </c>
      <c r="D433" s="2">
        <v>45357</v>
      </c>
      <c r="E433" s="9">
        <v>498.226</v>
      </c>
    </row>
    <row r="434" spans="1:5" ht="16.5" thickBot="1" x14ac:dyDescent="0.25">
      <c r="A434" s="108">
        <v>3045510.2985</v>
      </c>
      <c r="B434" s="109">
        <v>401065.28649999999</v>
      </c>
      <c r="C434" s="74">
        <v>670.12</v>
      </c>
      <c r="D434" s="2">
        <v>45358</v>
      </c>
      <c r="E434" s="9">
        <v>497.98700000000002</v>
      </c>
    </row>
    <row r="435" spans="1:5" ht="16.5" thickBot="1" x14ac:dyDescent="0.25">
      <c r="A435" s="108">
        <v>3045510.2985</v>
      </c>
      <c r="B435" s="109">
        <v>401065.28649999999</v>
      </c>
      <c r="C435" s="74">
        <v>670.12</v>
      </c>
      <c r="D435" s="2">
        <v>45359</v>
      </c>
      <c r="E435" s="9">
        <v>497.09199999999998</v>
      </c>
    </row>
    <row r="436" spans="1:5" ht="16.5" thickBot="1" x14ac:dyDescent="0.25">
      <c r="A436" s="108">
        <v>3045510.2985</v>
      </c>
      <c r="B436" s="109">
        <v>401065.28649999999</v>
      </c>
      <c r="C436" s="74">
        <v>670.12</v>
      </c>
      <c r="D436" s="2">
        <v>45360</v>
      </c>
      <c r="E436" s="9">
        <v>497.05399999999997</v>
      </c>
    </row>
    <row r="437" spans="1:5" ht="16.5" thickBot="1" x14ac:dyDescent="0.25">
      <c r="A437" s="108">
        <v>3045510.2985</v>
      </c>
      <c r="B437" s="109">
        <v>401065.28649999999</v>
      </c>
      <c r="C437" s="74">
        <v>670.12</v>
      </c>
      <c r="D437" s="2">
        <v>45361</v>
      </c>
      <c r="E437" s="9"/>
    </row>
    <row r="438" spans="1:5" ht="16.5" thickBot="1" x14ac:dyDescent="0.25">
      <c r="A438" s="108">
        <v>3045510.2985</v>
      </c>
      <c r="B438" s="109">
        <v>401065.28649999999</v>
      </c>
      <c r="C438" s="74">
        <v>670.12</v>
      </c>
      <c r="D438" s="2">
        <v>45362</v>
      </c>
      <c r="E438" s="9"/>
    </row>
    <row r="439" spans="1:5" ht="16.5" thickBot="1" x14ac:dyDescent="0.25">
      <c r="A439" s="108">
        <v>3045510.2985</v>
      </c>
      <c r="B439" s="109">
        <v>401065.28649999999</v>
      </c>
      <c r="C439" s="74">
        <v>670.12</v>
      </c>
      <c r="D439" s="2">
        <v>45363</v>
      </c>
      <c r="E439" s="9"/>
    </row>
    <row r="440" spans="1:5" ht="16.5" thickBot="1" x14ac:dyDescent="0.25">
      <c r="A440" s="108">
        <v>3045510.2985</v>
      </c>
      <c r="B440" s="109">
        <v>401065.28649999999</v>
      </c>
      <c r="C440" s="74">
        <v>670.12</v>
      </c>
      <c r="D440" s="2">
        <v>45364</v>
      </c>
      <c r="E440" s="9"/>
    </row>
    <row r="441" spans="1:5" ht="16.5" thickBot="1" x14ac:dyDescent="0.25">
      <c r="A441" s="108">
        <v>3045510.2985</v>
      </c>
      <c r="B441" s="109">
        <v>401065.28649999999</v>
      </c>
      <c r="C441" s="74">
        <v>670.12</v>
      </c>
      <c r="D441" s="2">
        <v>45365</v>
      </c>
      <c r="E441" s="9"/>
    </row>
    <row r="442" spans="1:5" ht="16.5" thickBot="1" x14ac:dyDescent="0.25">
      <c r="A442" s="108">
        <v>3045510.2985</v>
      </c>
      <c r="B442" s="109">
        <v>401065.28649999999</v>
      </c>
      <c r="C442" s="74">
        <v>670.12</v>
      </c>
      <c r="D442" s="2">
        <v>45366</v>
      </c>
      <c r="E442" s="9"/>
    </row>
    <row r="443" spans="1:5" ht="16.5" thickBot="1" x14ac:dyDescent="0.25">
      <c r="A443" s="108">
        <v>3045510.2985</v>
      </c>
      <c r="B443" s="109">
        <v>401065.28649999999</v>
      </c>
      <c r="C443" s="74">
        <v>670.12</v>
      </c>
      <c r="D443" s="2">
        <v>45367</v>
      </c>
      <c r="E443" s="9"/>
    </row>
    <row r="444" spans="1:5" ht="16.5" thickBot="1" x14ac:dyDescent="0.25">
      <c r="A444" s="108">
        <v>3045510.2985</v>
      </c>
      <c r="B444" s="109">
        <v>401065.28649999999</v>
      </c>
      <c r="C444" s="74">
        <v>670.12</v>
      </c>
      <c r="D444" s="2">
        <v>45368</v>
      </c>
      <c r="E444" s="9"/>
    </row>
    <row r="445" spans="1:5" ht="16.5" thickBot="1" x14ac:dyDescent="0.25">
      <c r="A445" s="108">
        <v>3045510.2985</v>
      </c>
      <c r="B445" s="109">
        <v>401065.28649999999</v>
      </c>
      <c r="C445" s="74">
        <v>670.12</v>
      </c>
      <c r="D445" s="2">
        <v>45369</v>
      </c>
      <c r="E445" s="9"/>
    </row>
    <row r="446" spans="1:5" ht="16.5" thickBot="1" x14ac:dyDescent="0.25">
      <c r="A446" s="108">
        <v>3045510.2985</v>
      </c>
      <c r="B446" s="109">
        <v>401065.28649999999</v>
      </c>
      <c r="C446" s="74">
        <v>670.12</v>
      </c>
      <c r="D446" s="2">
        <v>45370</v>
      </c>
      <c r="E446" s="9"/>
    </row>
    <row r="447" spans="1:5" ht="16.5" thickBot="1" x14ac:dyDescent="0.25">
      <c r="A447" s="108">
        <v>3045510.2985</v>
      </c>
      <c r="B447" s="109">
        <v>401065.28649999999</v>
      </c>
      <c r="C447" s="74">
        <v>670.12</v>
      </c>
      <c r="D447" s="2">
        <v>45371</v>
      </c>
      <c r="E447" s="9"/>
    </row>
    <row r="448" spans="1:5" ht="16.5" thickBot="1" x14ac:dyDescent="0.25">
      <c r="A448" s="108">
        <v>3045510.2985</v>
      </c>
      <c r="B448" s="109">
        <v>401065.28649999999</v>
      </c>
      <c r="C448" s="74">
        <v>670.12</v>
      </c>
      <c r="D448" s="2">
        <v>45372</v>
      </c>
      <c r="E448" s="9"/>
    </row>
    <row r="449" spans="1:5" ht="16.5" thickBot="1" x14ac:dyDescent="0.25">
      <c r="A449" s="108">
        <v>3045510.2985</v>
      </c>
      <c r="B449" s="109">
        <v>401065.28649999999</v>
      </c>
      <c r="C449" s="74">
        <v>670.12</v>
      </c>
      <c r="D449" s="2">
        <v>45373</v>
      </c>
      <c r="E449" s="9"/>
    </row>
    <row r="450" spans="1:5" ht="16.5" thickBot="1" x14ac:dyDescent="0.25">
      <c r="A450" s="108">
        <v>3045510.2985</v>
      </c>
      <c r="B450" s="109">
        <v>401065.28649999999</v>
      </c>
      <c r="C450" s="74">
        <v>670.12</v>
      </c>
      <c r="D450" s="2">
        <v>45374</v>
      </c>
      <c r="E450" s="9"/>
    </row>
    <row r="451" spans="1:5" ht="16.5" thickBot="1" x14ac:dyDescent="0.25">
      <c r="A451" s="108">
        <v>3045510.2985</v>
      </c>
      <c r="B451" s="109">
        <v>401065.28649999999</v>
      </c>
      <c r="C451" s="74">
        <v>670.12</v>
      </c>
      <c r="D451" s="2">
        <v>45375</v>
      </c>
      <c r="E451" s="9"/>
    </row>
    <row r="452" spans="1:5" ht="16.5" thickBot="1" x14ac:dyDescent="0.25">
      <c r="A452" s="108">
        <v>3045510.2985</v>
      </c>
      <c r="B452" s="109">
        <v>401065.28649999999</v>
      </c>
      <c r="C452" s="74">
        <v>670.12</v>
      </c>
      <c r="D452" s="2">
        <v>45376</v>
      </c>
      <c r="E452" s="9"/>
    </row>
    <row r="453" spans="1:5" ht="16.5" thickBot="1" x14ac:dyDescent="0.25">
      <c r="A453" s="108">
        <v>3045510.2985</v>
      </c>
      <c r="B453" s="109">
        <v>401065.28649999999</v>
      </c>
      <c r="C453" s="74">
        <v>670.12</v>
      </c>
      <c r="D453" s="2">
        <v>45377</v>
      </c>
      <c r="E453" s="9"/>
    </row>
    <row r="454" spans="1:5" ht="16.5" thickBot="1" x14ac:dyDescent="0.25">
      <c r="A454" s="108">
        <v>3045510.2985</v>
      </c>
      <c r="B454" s="109">
        <v>401065.28649999999</v>
      </c>
      <c r="C454" s="74">
        <v>670.12</v>
      </c>
      <c r="D454" s="2">
        <v>45378</v>
      </c>
      <c r="E454" s="9"/>
    </row>
    <row r="455" spans="1:5" ht="16.5" thickBot="1" x14ac:dyDescent="0.25">
      <c r="A455" s="108">
        <v>3045510.2985</v>
      </c>
      <c r="B455" s="109">
        <v>401065.28649999999</v>
      </c>
      <c r="C455" s="74">
        <v>670.12</v>
      </c>
      <c r="D455" s="2">
        <v>45379</v>
      </c>
      <c r="E455" s="9"/>
    </row>
    <row r="456" spans="1:5" ht="16.5" thickBot="1" x14ac:dyDescent="0.25">
      <c r="A456" s="108">
        <v>3045510.2985</v>
      </c>
      <c r="B456" s="109">
        <v>401065.28649999999</v>
      </c>
      <c r="C456" s="74">
        <v>670.12</v>
      </c>
      <c r="D456" s="2">
        <v>45380</v>
      </c>
      <c r="E456" s="9"/>
    </row>
    <row r="457" spans="1:5" ht="16.5" thickBot="1" x14ac:dyDescent="0.25">
      <c r="A457" s="108">
        <v>3045510.2985</v>
      </c>
      <c r="B457" s="109">
        <v>401065.28649999999</v>
      </c>
      <c r="C457" s="74">
        <v>670.12</v>
      </c>
      <c r="D457" s="2">
        <v>45381</v>
      </c>
      <c r="E457" s="9"/>
    </row>
    <row r="458" spans="1:5" ht="16.5" thickBot="1" x14ac:dyDescent="0.25">
      <c r="A458" s="108">
        <v>3045510.2985</v>
      </c>
      <c r="B458" s="109">
        <v>401065.28649999999</v>
      </c>
      <c r="C458" s="74">
        <v>670.12</v>
      </c>
      <c r="D458" s="2">
        <v>45382</v>
      </c>
      <c r="E458" s="9"/>
    </row>
    <row r="459" spans="1:5" ht="16.5" thickBot="1" x14ac:dyDescent="0.25">
      <c r="A459" s="108">
        <v>3045510.2985</v>
      </c>
      <c r="B459" s="109">
        <v>401065.28649999999</v>
      </c>
      <c r="C459" s="74">
        <v>670.12</v>
      </c>
      <c r="D459" s="2">
        <v>45383</v>
      </c>
      <c r="E459" s="9"/>
    </row>
    <row r="460" spans="1:5" ht="16.5" thickBot="1" x14ac:dyDescent="0.25">
      <c r="A460" s="108">
        <v>3045510.2985</v>
      </c>
      <c r="B460" s="109">
        <v>401065.28649999999</v>
      </c>
      <c r="C460" s="74">
        <v>670.12</v>
      </c>
      <c r="D460" s="2">
        <v>45384</v>
      </c>
      <c r="E460" s="9"/>
    </row>
    <row r="461" spans="1:5" ht="16.5" thickBot="1" x14ac:dyDescent="0.25">
      <c r="A461" s="108">
        <v>3045510.2985</v>
      </c>
      <c r="B461" s="109">
        <v>401065.28649999999</v>
      </c>
      <c r="C461" s="74">
        <v>670.12</v>
      </c>
      <c r="D461" s="2">
        <v>45385</v>
      </c>
      <c r="E461" s="9">
        <v>475.267</v>
      </c>
    </row>
    <row r="462" spans="1:5" ht="16.5" thickBot="1" x14ac:dyDescent="0.25">
      <c r="A462" s="108">
        <v>3045510.2985</v>
      </c>
      <c r="B462" s="109">
        <v>401065.28649999999</v>
      </c>
      <c r="C462" s="74">
        <v>670.12</v>
      </c>
      <c r="D462" s="2">
        <v>45386</v>
      </c>
      <c r="E462" s="9">
        <v>474.4</v>
      </c>
    </row>
    <row r="463" spans="1:5" ht="16.5" thickBot="1" x14ac:dyDescent="0.25">
      <c r="A463" s="108">
        <v>3045510.2985</v>
      </c>
      <c r="B463" s="109">
        <v>401065.28649999999</v>
      </c>
      <c r="C463" s="74">
        <v>670.12</v>
      </c>
      <c r="D463" s="2">
        <v>45387</v>
      </c>
      <c r="E463" s="9">
        <v>473.96499999999997</v>
      </c>
    </row>
    <row r="464" spans="1:5" ht="16.5" thickBot="1" x14ac:dyDescent="0.25">
      <c r="A464" s="108">
        <v>3045510.2985</v>
      </c>
      <c r="B464" s="109">
        <v>401065.28649999999</v>
      </c>
      <c r="C464" s="74">
        <v>670.12</v>
      </c>
      <c r="D464" s="2">
        <v>45388</v>
      </c>
      <c r="E464" s="9">
        <v>473.613</v>
      </c>
    </row>
    <row r="465" spans="1:5" ht="16.5" thickBot="1" x14ac:dyDescent="0.25">
      <c r="A465" s="108">
        <v>3045510.2985</v>
      </c>
      <c r="B465" s="109">
        <v>401065.28649999999</v>
      </c>
      <c r="C465" s="74">
        <v>670.12</v>
      </c>
      <c r="D465" s="2">
        <v>45389</v>
      </c>
      <c r="E465" s="9">
        <v>473.16800000000001</v>
      </c>
    </row>
    <row r="466" spans="1:5" ht="16.5" thickBot="1" x14ac:dyDescent="0.25">
      <c r="A466" s="108">
        <v>3045510.2985</v>
      </c>
      <c r="B466" s="109">
        <v>401065.28649999999</v>
      </c>
      <c r="C466" s="74">
        <v>670.12</v>
      </c>
      <c r="D466" s="2">
        <v>45390</v>
      </c>
      <c r="E466" s="9">
        <v>472.87</v>
      </c>
    </row>
    <row r="467" spans="1:5" ht="16.5" thickBot="1" x14ac:dyDescent="0.25">
      <c r="A467" s="108">
        <v>3045510.2985</v>
      </c>
      <c r="B467" s="109">
        <v>401065.28649999999</v>
      </c>
      <c r="C467" s="74">
        <v>670.12</v>
      </c>
      <c r="D467" s="2">
        <v>45391</v>
      </c>
      <c r="E467" s="9">
        <v>472.87</v>
      </c>
    </row>
    <row r="468" spans="1:5" ht="16.5" thickBot="1" x14ac:dyDescent="0.25">
      <c r="A468" s="108">
        <v>3045510.2985</v>
      </c>
      <c r="B468" s="109">
        <v>401065.28649999999</v>
      </c>
      <c r="C468" s="74">
        <v>670.12</v>
      </c>
      <c r="D468" s="2">
        <v>45392</v>
      </c>
      <c r="E468" s="9">
        <v>472.87</v>
      </c>
    </row>
    <row r="469" spans="1:5" ht="16.5" thickBot="1" x14ac:dyDescent="0.25">
      <c r="A469" s="108">
        <v>3045510.2985</v>
      </c>
      <c r="B469" s="109">
        <v>401065.28649999999</v>
      </c>
      <c r="C469" s="74">
        <v>670.12</v>
      </c>
      <c r="D469" s="2">
        <v>45393</v>
      </c>
      <c r="E469" s="9">
        <v>472.87</v>
      </c>
    </row>
    <row r="470" spans="1:5" ht="16.5" thickBot="1" x14ac:dyDescent="0.25">
      <c r="A470" s="108">
        <v>3045510.2985</v>
      </c>
      <c r="B470" s="109">
        <v>401065.28649999999</v>
      </c>
      <c r="C470" s="74">
        <v>670.12</v>
      </c>
      <c r="D470" s="2">
        <v>45394</v>
      </c>
      <c r="E470" s="9">
        <v>472.87</v>
      </c>
    </row>
    <row r="471" spans="1:5" ht="16.5" thickBot="1" x14ac:dyDescent="0.25">
      <c r="A471" s="108">
        <v>3045510.2985</v>
      </c>
      <c r="B471" s="109">
        <v>401065.28649999999</v>
      </c>
      <c r="C471" s="74">
        <v>670.12</v>
      </c>
      <c r="D471" s="2">
        <v>45395</v>
      </c>
      <c r="E471" s="9">
        <v>472.87</v>
      </c>
    </row>
    <row r="472" spans="1:5" ht="16.5" thickBot="1" x14ac:dyDescent="0.25">
      <c r="A472" s="108">
        <v>3045510.2985</v>
      </c>
      <c r="B472" s="109">
        <v>401065.28649999999</v>
      </c>
      <c r="C472" s="74">
        <v>670.12</v>
      </c>
      <c r="D472" s="2">
        <v>45396</v>
      </c>
      <c r="E472" s="9"/>
    </row>
    <row r="473" spans="1:5" ht="16.5" thickBot="1" x14ac:dyDescent="0.25">
      <c r="A473" s="108">
        <v>3045510.2985</v>
      </c>
      <c r="B473" s="109">
        <v>401065.28649999999</v>
      </c>
      <c r="C473" s="74">
        <v>670.12</v>
      </c>
      <c r="D473" s="2">
        <v>45397</v>
      </c>
      <c r="E473" s="9"/>
    </row>
    <row r="474" spans="1:5" ht="16.5" thickBot="1" x14ac:dyDescent="0.25">
      <c r="A474" s="108">
        <v>3045510.2985</v>
      </c>
      <c r="B474" s="109">
        <v>401065.28649999999</v>
      </c>
      <c r="C474" s="74">
        <v>670.12</v>
      </c>
      <c r="D474" s="2">
        <v>45398</v>
      </c>
      <c r="E474" s="9"/>
    </row>
    <row r="475" spans="1:5" ht="16.5" thickBot="1" x14ac:dyDescent="0.25">
      <c r="A475" s="108">
        <v>3045510.2985</v>
      </c>
      <c r="B475" s="109">
        <v>401065.28649999999</v>
      </c>
      <c r="C475" s="74">
        <v>670.12</v>
      </c>
      <c r="D475" s="2">
        <v>45399</v>
      </c>
      <c r="E475" s="9"/>
    </row>
    <row r="476" spans="1:5" ht="16.5" thickBot="1" x14ac:dyDescent="0.25">
      <c r="A476" s="108">
        <v>3045510.2985</v>
      </c>
      <c r="B476" s="109">
        <v>401065.28649999999</v>
      </c>
      <c r="C476" s="74">
        <v>670.12</v>
      </c>
      <c r="D476" s="2">
        <v>45400</v>
      </c>
      <c r="E476" s="9"/>
    </row>
    <row r="477" spans="1:5" ht="16.5" thickBot="1" x14ac:dyDescent="0.25">
      <c r="A477" s="108">
        <v>3045510.2985</v>
      </c>
      <c r="B477" s="109">
        <v>401065.28649999999</v>
      </c>
      <c r="C477" s="74">
        <v>670.12</v>
      </c>
      <c r="D477" s="2">
        <v>45401</v>
      </c>
      <c r="E477" s="9">
        <v>472.87</v>
      </c>
    </row>
    <row r="478" spans="1:5" ht="16.5" thickBot="1" x14ac:dyDescent="0.25">
      <c r="A478" s="108">
        <v>3045510.2985</v>
      </c>
      <c r="B478" s="109">
        <v>401065.28649999999</v>
      </c>
      <c r="C478" s="74">
        <v>670.12</v>
      </c>
      <c r="D478" s="2">
        <v>45402</v>
      </c>
      <c r="E478" s="9"/>
    </row>
    <row r="479" spans="1:5" ht="16.5" thickBot="1" x14ac:dyDescent="0.25">
      <c r="A479" s="108">
        <v>3045510.2985</v>
      </c>
      <c r="B479" s="109">
        <v>401065.28649999999</v>
      </c>
      <c r="C479" s="74">
        <v>670.12</v>
      </c>
      <c r="D479" s="2">
        <v>45403</v>
      </c>
      <c r="E479" s="9"/>
    </row>
    <row r="480" spans="1:5" ht="16.5" thickBot="1" x14ac:dyDescent="0.25">
      <c r="A480" s="108">
        <v>3045510.2985</v>
      </c>
      <c r="B480" s="109">
        <v>401065.28649999999</v>
      </c>
      <c r="C480" s="74">
        <v>670.12</v>
      </c>
      <c r="D480" s="2">
        <v>45404</v>
      </c>
      <c r="E480" s="9"/>
    </row>
    <row r="481" spans="1:5" ht="16.5" thickBot="1" x14ac:dyDescent="0.25">
      <c r="A481" s="108">
        <v>3045510.2985</v>
      </c>
      <c r="B481" s="109">
        <v>401065.28649999999</v>
      </c>
      <c r="C481" s="74">
        <v>670.12</v>
      </c>
      <c r="D481" s="2">
        <v>45405</v>
      </c>
      <c r="E481" s="9"/>
    </row>
    <row r="482" spans="1:5" ht="16.5" thickBot="1" x14ac:dyDescent="0.25">
      <c r="A482" s="108">
        <v>3045510.2985</v>
      </c>
      <c r="B482" s="109">
        <v>401065.28649999999</v>
      </c>
      <c r="C482" s="74">
        <v>670.12</v>
      </c>
      <c r="D482" s="2">
        <v>45406</v>
      </c>
      <c r="E482" s="9"/>
    </row>
    <row r="483" spans="1:5" ht="16.5" thickBot="1" x14ac:dyDescent="0.25">
      <c r="A483" s="108">
        <v>3045510.2985</v>
      </c>
      <c r="B483" s="109">
        <v>401065.28649999999</v>
      </c>
      <c r="C483" s="74">
        <v>670.12</v>
      </c>
      <c r="D483" s="2">
        <v>45407</v>
      </c>
      <c r="E483" s="9"/>
    </row>
    <row r="484" spans="1:5" ht="16.5" thickBot="1" x14ac:dyDescent="0.25">
      <c r="A484" s="108">
        <v>3045510.2985</v>
      </c>
      <c r="B484" s="109">
        <v>401065.28649999999</v>
      </c>
      <c r="C484" s="74">
        <v>670.12</v>
      </c>
      <c r="D484" s="2">
        <v>45408</v>
      </c>
      <c r="E484" s="9"/>
    </row>
    <row r="485" spans="1:5" ht="16.5" thickBot="1" x14ac:dyDescent="0.25">
      <c r="A485" s="108">
        <v>3045510.2985</v>
      </c>
      <c r="B485" s="109">
        <v>401065.28649999999</v>
      </c>
      <c r="C485" s="74">
        <v>670.12</v>
      </c>
      <c r="D485" s="2">
        <v>45409</v>
      </c>
      <c r="E485" s="9">
        <v>472.87</v>
      </c>
    </row>
    <row r="486" spans="1:5" ht="16.5" thickBot="1" x14ac:dyDescent="0.25">
      <c r="A486" s="108">
        <v>3045510.2985</v>
      </c>
      <c r="B486" s="109">
        <v>401065.28649999999</v>
      </c>
      <c r="C486" s="74">
        <v>670.12</v>
      </c>
      <c r="D486" s="2">
        <v>45410</v>
      </c>
      <c r="E486" s="9"/>
    </row>
    <row r="487" spans="1:5" ht="16.5" thickBot="1" x14ac:dyDescent="0.25">
      <c r="A487" s="108">
        <v>3045510.2985</v>
      </c>
      <c r="B487" s="109">
        <v>401065.28649999999</v>
      </c>
      <c r="C487" s="74">
        <v>670.12</v>
      </c>
      <c r="D487" s="2">
        <v>45411</v>
      </c>
      <c r="E487" s="9"/>
    </row>
    <row r="488" spans="1:5" ht="16.5" thickBot="1" x14ac:dyDescent="0.25">
      <c r="A488" s="108">
        <v>3045510.2985</v>
      </c>
      <c r="B488" s="109">
        <v>401065.28649999999</v>
      </c>
      <c r="C488" s="74">
        <v>670.12</v>
      </c>
      <c r="D488" s="2">
        <v>45412</v>
      </c>
      <c r="E488" s="9"/>
    </row>
    <row r="489" spans="1:5" ht="16.5" thickBot="1" x14ac:dyDescent="0.25">
      <c r="A489" s="108">
        <v>3045510.2985</v>
      </c>
      <c r="B489" s="109">
        <v>401065.28649999999</v>
      </c>
      <c r="C489" s="74">
        <v>670.12</v>
      </c>
      <c r="D489" s="2">
        <v>45413</v>
      </c>
      <c r="E489" s="9"/>
    </row>
    <row r="490" spans="1:5" ht="16.5" thickBot="1" x14ac:dyDescent="0.25">
      <c r="A490" s="108">
        <v>3045510.2985</v>
      </c>
      <c r="B490" s="109">
        <v>401065.28649999999</v>
      </c>
      <c r="C490" s="74">
        <v>670.12</v>
      </c>
      <c r="D490" s="2">
        <v>45414</v>
      </c>
      <c r="E490" s="9"/>
    </row>
    <row r="491" spans="1:5" ht="16.5" thickBot="1" x14ac:dyDescent="0.25">
      <c r="A491" s="108">
        <v>3045510.2985</v>
      </c>
      <c r="B491" s="109">
        <v>401065.28649999999</v>
      </c>
      <c r="C491" s="74">
        <v>670.12</v>
      </c>
      <c r="D491" s="2">
        <v>45415</v>
      </c>
      <c r="E491" s="9"/>
    </row>
    <row r="492" spans="1:5" ht="16.5" thickBot="1" x14ac:dyDescent="0.25">
      <c r="A492" s="108">
        <v>3045510.2985</v>
      </c>
      <c r="B492" s="109">
        <v>401065.28649999999</v>
      </c>
      <c r="C492" s="74">
        <v>670.12</v>
      </c>
      <c r="D492" s="2">
        <v>45416</v>
      </c>
      <c r="E492" s="9"/>
    </row>
    <row r="493" spans="1:5" ht="16.5" thickBot="1" x14ac:dyDescent="0.25">
      <c r="A493" s="108">
        <v>3045510.2985</v>
      </c>
      <c r="B493" s="109">
        <v>401065.28649999999</v>
      </c>
      <c r="C493" s="74">
        <v>670.12</v>
      </c>
      <c r="D493" s="2">
        <v>45417</v>
      </c>
      <c r="E493" s="9"/>
    </row>
    <row r="494" spans="1:5" ht="16.5" thickBot="1" x14ac:dyDescent="0.25">
      <c r="A494" s="108">
        <v>3045510.2985</v>
      </c>
      <c r="B494" s="109">
        <v>401065.28649999999</v>
      </c>
      <c r="C494" s="74">
        <v>670.12</v>
      </c>
      <c r="D494" s="2">
        <v>45418</v>
      </c>
      <c r="E494" s="9">
        <v>472.87</v>
      </c>
    </row>
    <row r="495" spans="1:5" ht="16.5" thickBot="1" x14ac:dyDescent="0.25">
      <c r="A495" s="108">
        <v>3045510.2985</v>
      </c>
      <c r="B495" s="109">
        <v>401065.28649999999</v>
      </c>
      <c r="C495" s="74">
        <v>670.12</v>
      </c>
      <c r="D495" s="2">
        <v>45419</v>
      </c>
      <c r="E495" s="9">
        <v>513.85199999999998</v>
      </c>
    </row>
    <row r="496" spans="1:5" ht="16.5" thickBot="1" x14ac:dyDescent="0.25">
      <c r="A496" s="108">
        <v>3045510.2985</v>
      </c>
      <c r="B496" s="109">
        <v>401065.28649999999</v>
      </c>
      <c r="C496" s="74">
        <v>670.12</v>
      </c>
      <c r="D496" s="2">
        <v>45420</v>
      </c>
      <c r="E496" s="9">
        <v>508.411</v>
      </c>
    </row>
    <row r="497" spans="1:5" ht="16.5" thickBot="1" x14ac:dyDescent="0.25">
      <c r="A497" s="108">
        <v>3045510.2985</v>
      </c>
      <c r="B497" s="109">
        <v>401065.28649999999</v>
      </c>
      <c r="C497" s="74">
        <v>670.12</v>
      </c>
      <c r="D497" s="2">
        <v>45421</v>
      </c>
      <c r="E497" s="9">
        <v>506.23399999999998</v>
      </c>
    </row>
    <row r="498" spans="1:5" ht="16.5" thickBot="1" x14ac:dyDescent="0.25">
      <c r="A498" s="108">
        <v>3045510.2985</v>
      </c>
      <c r="B498" s="109">
        <v>401065.28649999999</v>
      </c>
      <c r="C498" s="74">
        <v>670.12</v>
      </c>
      <c r="D498" s="2">
        <v>45422</v>
      </c>
      <c r="E498" s="9">
        <v>506.05500000000001</v>
      </c>
    </row>
    <row r="499" spans="1:5" ht="16.5" thickBot="1" x14ac:dyDescent="0.25">
      <c r="A499" s="108">
        <v>3045510.2985</v>
      </c>
      <c r="B499" s="109">
        <v>401065.28649999999</v>
      </c>
      <c r="C499" s="74">
        <v>670.12</v>
      </c>
      <c r="D499" s="2">
        <v>45423</v>
      </c>
      <c r="E499" s="9">
        <v>506.60500000000002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F3" sqref="F3"/>
    </sheetView>
  </sheetViews>
  <sheetFormatPr defaultRowHeight="15" x14ac:dyDescent="0.25"/>
  <cols>
    <col min="1" max="1" width="17.375" style="100" bestFit="1" customWidth="1"/>
    <col min="2" max="2" width="13.5" style="100" bestFit="1" customWidth="1"/>
    <col min="3" max="3" width="19.25" bestFit="1" customWidth="1"/>
    <col min="4" max="4" width="17.25" style="43" bestFit="1" customWidth="1"/>
    <col min="6" max="6" width="26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99">
        <v>3045230.932</v>
      </c>
      <c r="B3" s="99">
        <v>35401066.049999997</v>
      </c>
      <c r="C3" s="39">
        <v>907.02599999999995</v>
      </c>
      <c r="D3" s="15">
        <v>44927</v>
      </c>
      <c r="E3" s="21"/>
      <c r="F3" s="94" t="s">
        <v>3078</v>
      </c>
    </row>
    <row r="4" spans="1:6" ht="15.75" x14ac:dyDescent="0.2">
      <c r="A4" s="99">
        <v>3045230.932</v>
      </c>
      <c r="B4" s="99">
        <v>35401066.049999997</v>
      </c>
      <c r="C4" s="39">
        <v>907.02599999999995</v>
      </c>
      <c r="D4" s="2">
        <v>44928</v>
      </c>
      <c r="E4" s="21"/>
    </row>
    <row r="5" spans="1:6" ht="15.75" x14ac:dyDescent="0.2">
      <c r="A5" s="99">
        <v>3045230.932</v>
      </c>
      <c r="B5" s="99">
        <v>35401066.049999997</v>
      </c>
      <c r="C5" s="39">
        <v>907.02599999999995</v>
      </c>
      <c r="D5" s="2">
        <v>44929</v>
      </c>
      <c r="E5" s="21"/>
    </row>
    <row r="6" spans="1:6" ht="15.75" x14ac:dyDescent="0.2">
      <c r="A6" s="99">
        <v>3045230.932</v>
      </c>
      <c r="B6" s="99">
        <v>35401066.049999997</v>
      </c>
      <c r="C6" s="39">
        <v>907.02599999999995</v>
      </c>
      <c r="D6" s="2">
        <v>44930</v>
      </c>
      <c r="E6" s="21"/>
    </row>
    <row r="7" spans="1:6" ht="15.75" x14ac:dyDescent="0.2">
      <c r="A7" s="99">
        <v>3045230.932</v>
      </c>
      <c r="B7" s="99">
        <v>35401066.049999997</v>
      </c>
      <c r="C7" s="39">
        <v>907.02599999999995</v>
      </c>
      <c r="D7" s="2">
        <v>44931</v>
      </c>
      <c r="E7" s="23"/>
    </row>
    <row r="8" spans="1:6" ht="15.75" x14ac:dyDescent="0.2">
      <c r="A8" s="99">
        <v>3045230.932</v>
      </c>
      <c r="B8" s="99">
        <v>35401066.049999997</v>
      </c>
      <c r="C8" s="39">
        <v>907.02599999999995</v>
      </c>
      <c r="D8" s="2">
        <v>44932</v>
      </c>
      <c r="E8" s="18"/>
    </row>
    <row r="9" spans="1:6" ht="15.75" x14ac:dyDescent="0.2">
      <c r="A9" s="99">
        <v>3045230.932</v>
      </c>
      <c r="B9" s="99">
        <v>35401066.049999997</v>
      </c>
      <c r="C9" s="39">
        <v>907.02599999999995</v>
      </c>
      <c r="D9" s="2">
        <v>44933</v>
      </c>
      <c r="E9" s="18"/>
    </row>
    <row r="10" spans="1:6" ht="15.75" x14ac:dyDescent="0.2">
      <c r="A10" s="99">
        <v>3045230.932</v>
      </c>
      <c r="B10" s="99">
        <v>35401066.049999997</v>
      </c>
      <c r="C10" s="39">
        <v>907.02599999999995</v>
      </c>
      <c r="D10" s="2">
        <v>44934</v>
      </c>
      <c r="E10" s="18"/>
    </row>
    <row r="11" spans="1:6" ht="15.75" x14ac:dyDescent="0.2">
      <c r="A11" s="99">
        <v>3045230.932</v>
      </c>
      <c r="B11" s="99">
        <v>35401066.049999997</v>
      </c>
      <c r="C11" s="39">
        <v>907.02599999999995</v>
      </c>
      <c r="D11" s="2">
        <v>44935</v>
      </c>
      <c r="E11" s="18"/>
    </row>
    <row r="12" spans="1:6" ht="15.75" x14ac:dyDescent="0.2">
      <c r="A12" s="99">
        <v>3045230.932</v>
      </c>
      <c r="B12" s="99">
        <v>35401066.049999997</v>
      </c>
      <c r="C12" s="39">
        <v>907.02599999999995</v>
      </c>
      <c r="D12" s="2">
        <v>44936</v>
      </c>
      <c r="E12" s="18"/>
    </row>
    <row r="13" spans="1:6" ht="15.75" x14ac:dyDescent="0.2">
      <c r="A13" s="99">
        <v>3045230.932</v>
      </c>
      <c r="B13" s="99">
        <v>35401066.049999997</v>
      </c>
      <c r="C13" s="39">
        <v>907.02599999999995</v>
      </c>
      <c r="D13" s="2">
        <v>44937</v>
      </c>
      <c r="E13" s="18"/>
    </row>
    <row r="14" spans="1:6" ht="15.75" x14ac:dyDescent="0.2">
      <c r="A14" s="99">
        <v>3045230.932</v>
      </c>
      <c r="B14" s="99">
        <v>35401066.049999997</v>
      </c>
      <c r="C14" s="39">
        <v>907.02599999999995</v>
      </c>
      <c r="D14" s="2">
        <v>44938</v>
      </c>
      <c r="E14" s="21"/>
    </row>
    <row r="15" spans="1:6" ht="15.75" x14ac:dyDescent="0.2">
      <c r="A15" s="99">
        <v>3045230.932</v>
      </c>
      <c r="B15" s="99">
        <v>35401066.049999997</v>
      </c>
      <c r="C15" s="39">
        <v>907.02599999999995</v>
      </c>
      <c r="D15" s="2">
        <v>44939</v>
      </c>
      <c r="E15" s="21"/>
    </row>
    <row r="16" spans="1:6" ht="15.75" x14ac:dyDescent="0.2">
      <c r="A16" s="99">
        <v>3045230.932</v>
      </c>
      <c r="B16" s="99">
        <v>35401066.049999997</v>
      </c>
      <c r="C16" s="39">
        <v>907.02599999999995</v>
      </c>
      <c r="D16" s="2">
        <v>44940</v>
      </c>
      <c r="E16" s="21"/>
    </row>
    <row r="17" spans="1:5" ht="15.75" x14ac:dyDescent="0.2">
      <c r="A17" s="99">
        <v>3045230.932</v>
      </c>
      <c r="B17" s="99">
        <v>35401066.049999997</v>
      </c>
      <c r="C17" s="39">
        <v>907.02599999999995</v>
      </c>
      <c r="D17" s="2">
        <v>44941</v>
      </c>
      <c r="E17" s="21"/>
    </row>
    <row r="18" spans="1:5" ht="15.75" x14ac:dyDescent="0.2">
      <c r="A18" s="99">
        <v>3045230.932</v>
      </c>
      <c r="B18" s="99">
        <v>35401066.049999997</v>
      </c>
      <c r="C18" s="39">
        <v>907.02599999999995</v>
      </c>
      <c r="D18" s="2">
        <v>44942</v>
      </c>
      <c r="E18" s="21"/>
    </row>
    <row r="19" spans="1:5" ht="15.75" x14ac:dyDescent="0.2">
      <c r="A19" s="99">
        <v>3045230.932</v>
      </c>
      <c r="B19" s="99">
        <v>35401066.049999997</v>
      </c>
      <c r="C19" s="39">
        <v>907.02599999999995</v>
      </c>
      <c r="D19" s="2">
        <v>44943</v>
      </c>
      <c r="E19" s="21"/>
    </row>
    <row r="20" spans="1:5" ht="15.75" x14ac:dyDescent="0.2">
      <c r="A20" s="99">
        <v>3045230.932</v>
      </c>
      <c r="B20" s="99">
        <v>35401066.049999997</v>
      </c>
      <c r="C20" s="39">
        <v>907.02599999999995</v>
      </c>
      <c r="D20" s="2">
        <v>44944</v>
      </c>
      <c r="E20" s="18"/>
    </row>
    <row r="21" spans="1:5" ht="15.75" x14ac:dyDescent="0.2">
      <c r="A21" s="99">
        <v>3045230.932</v>
      </c>
      <c r="B21" s="99">
        <v>35401066.049999997</v>
      </c>
      <c r="C21" s="39">
        <v>907.02599999999995</v>
      </c>
      <c r="D21" s="2">
        <v>44945</v>
      </c>
      <c r="E21" s="25"/>
    </row>
    <row r="22" spans="1:5" ht="15.75" x14ac:dyDescent="0.2">
      <c r="A22" s="99">
        <v>3045230.932</v>
      </c>
      <c r="B22" s="99">
        <v>35401066.049999997</v>
      </c>
      <c r="C22" s="39">
        <v>907.02599999999995</v>
      </c>
      <c r="D22" s="2">
        <v>44946</v>
      </c>
      <c r="E22" s="25"/>
    </row>
    <row r="23" spans="1:5" ht="15.75" x14ac:dyDescent="0.2">
      <c r="A23" s="99">
        <v>3045230.932</v>
      </c>
      <c r="B23" s="99">
        <v>35401066.049999997</v>
      </c>
      <c r="C23" s="39">
        <v>907.02599999999995</v>
      </c>
      <c r="D23" s="2">
        <v>44947</v>
      </c>
      <c r="E23" s="25"/>
    </row>
    <row r="24" spans="1:5" ht="15.75" x14ac:dyDescent="0.2">
      <c r="A24" s="99">
        <v>3045230.932</v>
      </c>
      <c r="B24" s="99">
        <v>35401066.049999997</v>
      </c>
      <c r="C24" s="39">
        <v>907.02599999999995</v>
      </c>
      <c r="D24" s="2">
        <v>44948</v>
      </c>
      <c r="E24" s="25"/>
    </row>
    <row r="25" spans="1:5" ht="15.75" x14ac:dyDescent="0.2">
      <c r="A25" s="99">
        <v>3045230.932</v>
      </c>
      <c r="B25" s="99">
        <v>35401066.049999997</v>
      </c>
      <c r="C25" s="39">
        <v>907.02599999999995</v>
      </c>
      <c r="D25" s="2">
        <v>44949</v>
      </c>
      <c r="E25" s="25"/>
    </row>
    <row r="26" spans="1:5" ht="15.75" x14ac:dyDescent="0.2">
      <c r="A26" s="99">
        <v>3045230.932</v>
      </c>
      <c r="B26" s="99">
        <v>35401066.049999997</v>
      </c>
      <c r="C26" s="39">
        <v>907.02599999999995</v>
      </c>
      <c r="D26" s="2">
        <v>44950</v>
      </c>
      <c r="E26" s="25"/>
    </row>
    <row r="27" spans="1:5" ht="15.75" x14ac:dyDescent="0.2">
      <c r="A27" s="99">
        <v>3045230.932</v>
      </c>
      <c r="B27" s="99">
        <v>35401066.049999997</v>
      </c>
      <c r="C27" s="39">
        <v>907.02599999999995</v>
      </c>
      <c r="D27" s="2">
        <v>44951</v>
      </c>
      <c r="E27" s="25"/>
    </row>
    <row r="28" spans="1:5" ht="15.75" x14ac:dyDescent="0.2">
      <c r="A28" s="99">
        <v>3045230.932</v>
      </c>
      <c r="B28" s="99">
        <v>35401066.049999997</v>
      </c>
      <c r="C28" s="39">
        <v>907.02599999999995</v>
      </c>
      <c r="D28" s="2">
        <v>44952</v>
      </c>
      <c r="E28" s="25"/>
    </row>
    <row r="29" spans="1:5" ht="15.75" x14ac:dyDescent="0.2">
      <c r="A29" s="99">
        <v>3045230.932</v>
      </c>
      <c r="B29" s="99">
        <v>35401066.049999997</v>
      </c>
      <c r="C29" s="39">
        <v>907.02599999999995</v>
      </c>
      <c r="D29" s="2">
        <v>44953</v>
      </c>
      <c r="E29" s="25"/>
    </row>
    <row r="30" spans="1:5" ht="15.75" x14ac:dyDescent="0.2">
      <c r="A30" s="99">
        <v>3045230.932</v>
      </c>
      <c r="B30" s="99">
        <v>35401066.049999997</v>
      </c>
      <c r="C30" s="39">
        <v>907.02599999999995</v>
      </c>
      <c r="D30" s="2">
        <v>44954</v>
      </c>
      <c r="E30" s="56"/>
    </row>
    <row r="31" spans="1:5" ht="15.75" x14ac:dyDescent="0.2">
      <c r="A31" s="99">
        <v>3045230.932</v>
      </c>
      <c r="B31" s="99">
        <v>35401066.049999997</v>
      </c>
      <c r="C31" s="39">
        <v>907.02599999999995</v>
      </c>
      <c r="D31" s="2">
        <v>44955</v>
      </c>
      <c r="E31" s="25"/>
    </row>
    <row r="32" spans="1:5" ht="15.75" x14ac:dyDescent="0.2">
      <c r="A32" s="99">
        <v>3045230.932</v>
      </c>
      <c r="B32" s="99">
        <v>35401066.049999997</v>
      </c>
      <c r="C32" s="39">
        <v>907.02599999999995</v>
      </c>
      <c r="D32" s="2">
        <v>44956</v>
      </c>
      <c r="E32" s="25"/>
    </row>
    <row r="33" spans="1:5" ht="15.75" x14ac:dyDescent="0.2">
      <c r="A33" s="99">
        <v>3045230.932</v>
      </c>
      <c r="B33" s="99">
        <v>35401066.049999997</v>
      </c>
      <c r="C33" s="39">
        <v>907.02599999999995</v>
      </c>
      <c r="D33" s="2">
        <v>44957</v>
      </c>
      <c r="E33" s="25"/>
    </row>
    <row r="34" spans="1:5" ht="15.75" x14ac:dyDescent="0.2">
      <c r="A34" s="99">
        <v>3045230.932</v>
      </c>
      <c r="B34" s="99">
        <v>35401066.049999997</v>
      </c>
      <c r="C34" s="39">
        <v>907.02599999999995</v>
      </c>
      <c r="D34" s="2">
        <v>44958</v>
      </c>
      <c r="E34" s="25"/>
    </row>
    <row r="35" spans="1:5" ht="15.75" x14ac:dyDescent="0.2">
      <c r="A35" s="99">
        <v>3045230.932</v>
      </c>
      <c r="B35" s="99">
        <v>35401066.049999997</v>
      </c>
      <c r="C35" s="39">
        <v>907.02599999999995</v>
      </c>
      <c r="D35" s="2">
        <v>44959</v>
      </c>
      <c r="E35" s="56"/>
    </row>
    <row r="36" spans="1:5" ht="15.75" x14ac:dyDescent="0.2">
      <c r="A36" s="99">
        <v>3045230.932</v>
      </c>
      <c r="B36" s="99">
        <v>35401066.049999997</v>
      </c>
      <c r="C36" s="39">
        <v>907.02599999999995</v>
      </c>
      <c r="D36" s="2">
        <v>44960</v>
      </c>
      <c r="E36" s="21"/>
    </row>
    <row r="37" spans="1:5" ht="15.75" x14ac:dyDescent="0.2">
      <c r="A37" s="99">
        <v>3045230.932</v>
      </c>
      <c r="B37" s="99">
        <v>35401066.049999997</v>
      </c>
      <c r="C37" s="39">
        <v>907.02599999999995</v>
      </c>
      <c r="D37" s="2">
        <v>44961</v>
      </c>
      <c r="E37" s="21"/>
    </row>
    <row r="38" spans="1:5" ht="15.75" x14ac:dyDescent="0.2">
      <c r="A38" s="99">
        <v>3045230.932</v>
      </c>
      <c r="B38" s="99">
        <v>35401066.049999997</v>
      </c>
      <c r="C38" s="39">
        <v>907.02599999999995</v>
      </c>
      <c r="D38" s="2">
        <v>44962</v>
      </c>
      <c r="E38" s="21"/>
    </row>
    <row r="39" spans="1:5" ht="15.75" x14ac:dyDescent="0.2">
      <c r="A39" s="99">
        <v>3045230.932</v>
      </c>
      <c r="B39" s="99">
        <v>35401066.049999997</v>
      </c>
      <c r="C39" s="39">
        <v>907.02599999999995</v>
      </c>
      <c r="D39" s="2">
        <v>44963</v>
      </c>
      <c r="E39" s="21"/>
    </row>
    <row r="40" spans="1:5" ht="15.75" x14ac:dyDescent="0.2">
      <c r="A40" s="99">
        <v>3045230.932</v>
      </c>
      <c r="B40" s="99">
        <v>35401066.049999997</v>
      </c>
      <c r="C40" s="39">
        <v>907.02599999999995</v>
      </c>
      <c r="D40" s="2">
        <v>44964</v>
      </c>
      <c r="E40" s="21"/>
    </row>
    <row r="41" spans="1:5" ht="15.75" x14ac:dyDescent="0.2">
      <c r="A41" s="99">
        <v>3045230.932</v>
      </c>
      <c r="B41" s="99">
        <v>35401066.049999997</v>
      </c>
      <c r="C41" s="39">
        <v>907.02599999999995</v>
      </c>
      <c r="D41" s="2">
        <v>44965</v>
      </c>
      <c r="E41" s="18"/>
    </row>
    <row r="42" spans="1:5" ht="15.75" x14ac:dyDescent="0.2">
      <c r="A42" s="99">
        <v>3045230.932</v>
      </c>
      <c r="B42" s="99">
        <v>35401066.049999997</v>
      </c>
      <c r="C42" s="39">
        <v>907.02599999999995</v>
      </c>
      <c r="D42" s="2">
        <v>44966</v>
      </c>
      <c r="E42" s="25"/>
    </row>
    <row r="43" spans="1:5" ht="15.75" x14ac:dyDescent="0.2">
      <c r="A43" s="99">
        <v>3045230.932</v>
      </c>
      <c r="B43" s="99">
        <v>35401066.049999997</v>
      </c>
      <c r="C43" s="39">
        <v>907.02599999999995</v>
      </c>
      <c r="D43" s="2">
        <v>44967</v>
      </c>
      <c r="E43" s="25"/>
    </row>
    <row r="44" spans="1:5" ht="15.75" x14ac:dyDescent="0.2">
      <c r="A44" s="99">
        <v>3045230.932</v>
      </c>
      <c r="B44" s="99">
        <v>35401066.049999997</v>
      </c>
      <c r="C44" s="39">
        <v>907.02599999999995</v>
      </c>
      <c r="D44" s="2">
        <v>44968</v>
      </c>
      <c r="E44" s="25"/>
    </row>
    <row r="45" spans="1:5" ht="15.75" x14ac:dyDescent="0.2">
      <c r="A45" s="99">
        <v>3045230.932</v>
      </c>
      <c r="B45" s="99">
        <v>35401066.049999997</v>
      </c>
      <c r="C45" s="39">
        <v>907.02599999999995</v>
      </c>
      <c r="D45" s="2">
        <v>44969</v>
      </c>
      <c r="E45" s="25"/>
    </row>
    <row r="46" spans="1:5" ht="15.75" x14ac:dyDescent="0.2">
      <c r="A46" s="99">
        <v>3045230.932</v>
      </c>
      <c r="B46" s="99">
        <v>35401066.049999997</v>
      </c>
      <c r="C46" s="39">
        <v>907.02599999999995</v>
      </c>
      <c r="D46" s="2">
        <v>44970</v>
      </c>
      <c r="E46" s="25"/>
    </row>
    <row r="47" spans="1:5" ht="15.75" x14ac:dyDescent="0.2">
      <c r="A47" s="99">
        <v>3045230.932</v>
      </c>
      <c r="B47" s="99">
        <v>35401066.049999997</v>
      </c>
      <c r="C47" s="39">
        <v>907.02599999999995</v>
      </c>
      <c r="D47" s="2">
        <v>44971</v>
      </c>
      <c r="E47" s="21"/>
    </row>
    <row r="48" spans="1:5" ht="15.75" x14ac:dyDescent="0.2">
      <c r="A48" s="99">
        <v>3045230.932</v>
      </c>
      <c r="B48" s="99">
        <v>35401066.049999997</v>
      </c>
      <c r="C48" s="39">
        <v>907.02599999999995</v>
      </c>
      <c r="D48" s="2">
        <v>44972</v>
      </c>
      <c r="E48" s="18"/>
    </row>
    <row r="49" spans="1:5" ht="15.75" x14ac:dyDescent="0.2">
      <c r="A49" s="99">
        <v>3045230.932</v>
      </c>
      <c r="B49" s="99">
        <v>35401066.049999997</v>
      </c>
      <c r="C49" s="39">
        <v>907.02599999999995</v>
      </c>
      <c r="D49" s="2">
        <v>44973</v>
      </c>
      <c r="E49" s="18"/>
    </row>
    <row r="50" spans="1:5" ht="15.75" x14ac:dyDescent="0.2">
      <c r="A50" s="99">
        <v>3045230.932</v>
      </c>
      <c r="B50" s="99">
        <v>35401066.049999997</v>
      </c>
      <c r="C50" s="39">
        <v>907.02599999999995</v>
      </c>
      <c r="D50" s="2">
        <v>44974</v>
      </c>
      <c r="E50" s="18"/>
    </row>
    <row r="51" spans="1:5" ht="15.75" x14ac:dyDescent="0.2">
      <c r="A51" s="99">
        <v>3045230.932</v>
      </c>
      <c r="B51" s="99">
        <v>35401066.049999997</v>
      </c>
      <c r="C51" s="39">
        <v>907.02599999999995</v>
      </c>
      <c r="D51" s="2">
        <v>44975</v>
      </c>
      <c r="E51" s="18"/>
    </row>
    <row r="52" spans="1:5" ht="15.75" x14ac:dyDescent="0.2">
      <c r="A52" s="99">
        <v>3045230.932</v>
      </c>
      <c r="B52" s="99">
        <v>35401066.049999997</v>
      </c>
      <c r="C52" s="39">
        <v>907.02599999999995</v>
      </c>
      <c r="D52" s="2">
        <v>44976</v>
      </c>
      <c r="E52" s="18"/>
    </row>
    <row r="53" spans="1:5" ht="15.75" x14ac:dyDescent="0.2">
      <c r="A53" s="99">
        <v>3045230.932</v>
      </c>
      <c r="B53" s="99">
        <v>35401066.049999997</v>
      </c>
      <c r="C53" s="39">
        <v>907.02599999999995</v>
      </c>
      <c r="D53" s="2">
        <v>44977</v>
      </c>
      <c r="E53" s="18"/>
    </row>
    <row r="54" spans="1:5" ht="15.75" x14ac:dyDescent="0.2">
      <c r="A54" s="99">
        <v>3045230.932</v>
      </c>
      <c r="B54" s="99">
        <v>35401066.049999997</v>
      </c>
      <c r="C54" s="39">
        <v>907.02599999999995</v>
      </c>
      <c r="D54" s="2">
        <v>44978</v>
      </c>
      <c r="E54" s="18"/>
    </row>
    <row r="55" spans="1:5" ht="15.75" x14ac:dyDescent="0.2">
      <c r="A55" s="99">
        <v>3045230.932</v>
      </c>
      <c r="B55" s="99">
        <v>35401066.049999997</v>
      </c>
      <c r="C55" s="39">
        <v>907.02599999999995</v>
      </c>
      <c r="D55" s="2">
        <v>44979</v>
      </c>
      <c r="E55" s="18"/>
    </row>
    <row r="56" spans="1:5" ht="15.75" x14ac:dyDescent="0.2">
      <c r="A56" s="99">
        <v>3045230.932</v>
      </c>
      <c r="B56" s="99">
        <v>35401066.049999997</v>
      </c>
      <c r="C56" s="39">
        <v>907.02599999999995</v>
      </c>
      <c r="D56" s="2">
        <v>44980</v>
      </c>
      <c r="E56" s="18"/>
    </row>
    <row r="57" spans="1:5" ht="15.75" x14ac:dyDescent="0.2">
      <c r="A57" s="99">
        <v>3045230.932</v>
      </c>
      <c r="B57" s="99">
        <v>35401066.049999997</v>
      </c>
      <c r="C57" s="39">
        <v>907.02599999999995</v>
      </c>
      <c r="D57" s="2">
        <v>44981</v>
      </c>
      <c r="E57" s="18"/>
    </row>
    <row r="58" spans="1:5" ht="15.75" x14ac:dyDescent="0.2">
      <c r="A58" s="99">
        <v>3045230.932</v>
      </c>
      <c r="B58" s="99">
        <v>35401066.049999997</v>
      </c>
      <c r="C58" s="39">
        <v>907.02599999999995</v>
      </c>
      <c r="D58" s="2">
        <v>44982</v>
      </c>
      <c r="E58" s="18"/>
    </row>
    <row r="59" spans="1:5" ht="15.75" x14ac:dyDescent="0.2">
      <c r="A59" s="99">
        <v>3045230.932</v>
      </c>
      <c r="B59" s="99">
        <v>35401066.049999997</v>
      </c>
      <c r="C59" s="39">
        <v>907.02599999999995</v>
      </c>
      <c r="D59" s="2">
        <v>44983</v>
      </c>
      <c r="E59" s="18"/>
    </row>
    <row r="60" spans="1:5" ht="15.75" x14ac:dyDescent="0.2">
      <c r="A60" s="99">
        <v>3045230.932</v>
      </c>
      <c r="B60" s="99">
        <v>35401066.049999997</v>
      </c>
      <c r="C60" s="39">
        <v>907.02599999999995</v>
      </c>
      <c r="D60" s="2">
        <v>44984</v>
      </c>
      <c r="E60" s="18"/>
    </row>
    <row r="61" spans="1:5" ht="15.75" x14ac:dyDescent="0.2">
      <c r="A61" s="99">
        <v>3045230.932</v>
      </c>
      <c r="B61" s="99">
        <v>35401066.049999997</v>
      </c>
      <c r="C61" s="39">
        <v>907.02599999999995</v>
      </c>
      <c r="D61" s="2">
        <v>44985</v>
      </c>
      <c r="E61" s="21"/>
    </row>
    <row r="62" spans="1:5" ht="15.75" x14ac:dyDescent="0.2">
      <c r="A62" s="99">
        <v>3045230.932</v>
      </c>
      <c r="B62" s="99">
        <v>35401066.049999997</v>
      </c>
      <c r="C62" s="39">
        <v>907.02599999999995</v>
      </c>
      <c r="D62" s="2">
        <v>44986</v>
      </c>
      <c r="E62" s="21"/>
    </row>
    <row r="63" spans="1:5" ht="15.75" x14ac:dyDescent="0.2">
      <c r="A63" s="99">
        <v>3045230.932</v>
      </c>
      <c r="B63" s="99">
        <v>35401066.049999997</v>
      </c>
      <c r="C63" s="39">
        <v>907.02599999999995</v>
      </c>
      <c r="D63" s="2">
        <v>44987</v>
      </c>
      <c r="E63" s="21"/>
    </row>
    <row r="64" spans="1:5" ht="15.75" x14ac:dyDescent="0.2">
      <c r="A64" s="99">
        <v>3045230.932</v>
      </c>
      <c r="B64" s="99">
        <v>35401066.049999997</v>
      </c>
      <c r="C64" s="39">
        <v>907.02599999999995</v>
      </c>
      <c r="D64" s="2">
        <v>44988</v>
      </c>
      <c r="E64" s="21"/>
    </row>
    <row r="65" spans="1:5" ht="15.75" x14ac:dyDescent="0.2">
      <c r="A65" s="99">
        <v>3045230.932</v>
      </c>
      <c r="B65" s="99">
        <v>35401066.049999997</v>
      </c>
      <c r="C65" s="39">
        <v>907.02599999999995</v>
      </c>
      <c r="D65" s="2">
        <v>44989</v>
      </c>
      <c r="E65" s="21"/>
    </row>
    <row r="66" spans="1:5" ht="15.75" x14ac:dyDescent="0.2">
      <c r="A66" s="99">
        <v>3045230.932</v>
      </c>
      <c r="B66" s="99">
        <v>35401066.049999997</v>
      </c>
      <c r="C66" s="39">
        <v>907.02599999999995</v>
      </c>
      <c r="D66" s="2">
        <v>44990</v>
      </c>
      <c r="E66" s="21"/>
    </row>
    <row r="67" spans="1:5" ht="15.75" x14ac:dyDescent="0.2">
      <c r="A67" s="99">
        <v>3045230.932</v>
      </c>
      <c r="B67" s="99">
        <v>35401066.049999997</v>
      </c>
      <c r="C67" s="39">
        <v>907.02599999999995</v>
      </c>
      <c r="D67" s="2">
        <v>44991</v>
      </c>
      <c r="E67" s="21"/>
    </row>
    <row r="68" spans="1:5" ht="15.75" x14ac:dyDescent="0.2">
      <c r="A68" s="99">
        <v>3045230.932</v>
      </c>
      <c r="B68" s="99">
        <v>35401066.049999997</v>
      </c>
      <c r="C68" s="39">
        <v>907.02599999999995</v>
      </c>
      <c r="D68" s="2">
        <v>44992</v>
      </c>
      <c r="E68" s="21"/>
    </row>
    <row r="69" spans="1:5" ht="15.75" x14ac:dyDescent="0.2">
      <c r="A69" s="99">
        <v>3045230.932</v>
      </c>
      <c r="B69" s="99">
        <v>35401066.049999997</v>
      </c>
      <c r="C69" s="39">
        <v>907.02599999999995</v>
      </c>
      <c r="D69" s="2">
        <v>44993</v>
      </c>
      <c r="E69" s="18"/>
    </row>
    <row r="70" spans="1:5" ht="15.75" x14ac:dyDescent="0.2">
      <c r="A70" s="99">
        <v>3045230.932</v>
      </c>
      <c r="B70" s="99">
        <v>35401066.049999997</v>
      </c>
      <c r="C70" s="39">
        <v>907.02599999999995</v>
      </c>
      <c r="D70" s="2">
        <v>44994</v>
      </c>
      <c r="E70" s="21"/>
    </row>
    <row r="71" spans="1:5" ht="15.75" x14ac:dyDescent="0.2">
      <c r="A71" s="99">
        <v>3045230.932</v>
      </c>
      <c r="B71" s="99">
        <v>35401066.049999997</v>
      </c>
      <c r="C71" s="39">
        <v>907.02599999999995</v>
      </c>
      <c r="D71" s="2">
        <v>44995</v>
      </c>
      <c r="E71" s="21"/>
    </row>
    <row r="72" spans="1:5" ht="15.75" x14ac:dyDescent="0.2">
      <c r="A72" s="99">
        <v>3045230.932</v>
      </c>
      <c r="B72" s="99">
        <v>35401066.049999997</v>
      </c>
      <c r="C72" s="39">
        <v>907.02599999999995</v>
      </c>
      <c r="D72" s="2">
        <v>44996</v>
      </c>
      <c r="E72" s="21"/>
    </row>
    <row r="73" spans="1:5" ht="15.75" x14ac:dyDescent="0.2">
      <c r="A73" s="99">
        <v>3045230.932</v>
      </c>
      <c r="B73" s="99">
        <v>35401066.049999997</v>
      </c>
      <c r="C73" s="39">
        <v>907.02599999999995</v>
      </c>
      <c r="D73" s="2">
        <v>44997</v>
      </c>
      <c r="E73" s="21"/>
    </row>
    <row r="74" spans="1:5" ht="15.75" x14ac:dyDescent="0.2">
      <c r="A74" s="99">
        <v>3045230.932</v>
      </c>
      <c r="B74" s="99">
        <v>35401066.049999997</v>
      </c>
      <c r="C74" s="39">
        <v>907.02599999999995</v>
      </c>
      <c r="D74" s="2">
        <v>44998</v>
      </c>
      <c r="E74" s="21"/>
    </row>
    <row r="75" spans="1:5" ht="15.75" x14ac:dyDescent="0.2">
      <c r="A75" s="99">
        <v>3045230.932</v>
      </c>
      <c r="B75" s="99">
        <v>35401066.049999997</v>
      </c>
      <c r="C75" s="39">
        <v>907.02599999999995</v>
      </c>
      <c r="D75" s="2">
        <v>44999</v>
      </c>
      <c r="E75" s="21"/>
    </row>
    <row r="76" spans="1:5" ht="15.75" x14ac:dyDescent="0.2">
      <c r="A76" s="99">
        <v>3045230.932</v>
      </c>
      <c r="B76" s="99">
        <v>35401066.049999997</v>
      </c>
      <c r="C76" s="39">
        <v>907.02599999999995</v>
      </c>
      <c r="D76" s="2">
        <v>45000</v>
      </c>
      <c r="E76" s="18"/>
    </row>
    <row r="77" spans="1:5" ht="15.75" x14ac:dyDescent="0.2">
      <c r="A77" s="99">
        <v>3045230.932</v>
      </c>
      <c r="B77" s="99">
        <v>35401066.049999997</v>
      </c>
      <c r="C77" s="39">
        <v>907.02599999999995</v>
      </c>
      <c r="D77" s="2">
        <v>45001</v>
      </c>
      <c r="E77" s="21"/>
    </row>
    <row r="78" spans="1:5" ht="15.75" x14ac:dyDescent="0.2">
      <c r="A78" s="99">
        <v>3045230.932</v>
      </c>
      <c r="B78" s="99">
        <v>35401066.049999997</v>
      </c>
      <c r="C78" s="39">
        <v>907.02599999999995</v>
      </c>
      <c r="D78" s="2">
        <v>45002</v>
      </c>
      <c r="E78" s="25"/>
    </row>
    <row r="79" spans="1:5" ht="15.75" x14ac:dyDescent="0.2">
      <c r="A79" s="99">
        <v>3045230.932</v>
      </c>
      <c r="B79" s="99">
        <v>35401066.049999997</v>
      </c>
      <c r="C79" s="39">
        <v>907.02599999999995</v>
      </c>
      <c r="D79" s="2">
        <v>45003</v>
      </c>
      <c r="E79" s="18"/>
    </row>
    <row r="80" spans="1:5" ht="15.75" x14ac:dyDescent="0.2">
      <c r="A80" s="99">
        <v>3045230.932</v>
      </c>
      <c r="B80" s="99">
        <v>35401066.049999997</v>
      </c>
      <c r="C80" s="39">
        <v>907.02599999999995</v>
      </c>
      <c r="D80" s="2">
        <v>45004</v>
      </c>
      <c r="E80" s="18"/>
    </row>
    <row r="81" spans="1:5" ht="15.75" x14ac:dyDescent="0.2">
      <c r="A81" s="99">
        <v>3045230.932</v>
      </c>
      <c r="B81" s="99">
        <v>35401066.049999997</v>
      </c>
      <c r="C81" s="39">
        <v>907.02599999999995</v>
      </c>
      <c r="D81" s="2">
        <v>45005</v>
      </c>
      <c r="E81" s="18"/>
    </row>
    <row r="82" spans="1:5" ht="15.75" x14ac:dyDescent="0.2">
      <c r="A82" s="99">
        <v>3045230.932</v>
      </c>
      <c r="B82" s="99">
        <v>35401066.049999997</v>
      </c>
      <c r="C82" s="39">
        <v>907.02599999999995</v>
      </c>
      <c r="D82" s="2">
        <v>45006</v>
      </c>
      <c r="E82" s="18"/>
    </row>
    <row r="83" spans="1:5" ht="15.75" x14ac:dyDescent="0.2">
      <c r="A83" s="99">
        <v>3045230.932</v>
      </c>
      <c r="B83" s="99">
        <v>35401066.049999997</v>
      </c>
      <c r="C83" s="39">
        <v>907.02599999999995</v>
      </c>
      <c r="D83" s="2">
        <v>45007</v>
      </c>
      <c r="E83" s="18"/>
    </row>
    <row r="84" spans="1:5" ht="15.75" x14ac:dyDescent="0.2">
      <c r="A84" s="99">
        <v>3045230.932</v>
      </c>
      <c r="B84" s="99">
        <v>35401066.049999997</v>
      </c>
      <c r="C84" s="39">
        <v>907.02599999999995</v>
      </c>
      <c r="D84" s="2">
        <v>45008</v>
      </c>
      <c r="E84" s="18"/>
    </row>
    <row r="85" spans="1:5" ht="15.75" x14ac:dyDescent="0.2">
      <c r="A85" s="99">
        <v>3045230.932</v>
      </c>
      <c r="B85" s="99">
        <v>35401066.049999997</v>
      </c>
      <c r="C85" s="39">
        <v>907.02599999999995</v>
      </c>
      <c r="D85" s="2">
        <v>45009</v>
      </c>
      <c r="E85" s="21"/>
    </row>
    <row r="86" spans="1:5" ht="15.75" x14ac:dyDescent="0.2">
      <c r="A86" s="99">
        <v>3045230.932</v>
      </c>
      <c r="B86" s="99">
        <v>35401066.049999997</v>
      </c>
      <c r="C86" s="39">
        <v>907.02599999999995</v>
      </c>
      <c r="D86" s="2">
        <v>45010</v>
      </c>
      <c r="E86" s="21"/>
    </row>
    <row r="87" spans="1:5" ht="15.75" x14ac:dyDescent="0.2">
      <c r="A87" s="99">
        <v>3045230.932</v>
      </c>
      <c r="B87" s="99">
        <v>35401066.049999997</v>
      </c>
      <c r="C87" s="39">
        <v>907.02599999999995</v>
      </c>
      <c r="D87" s="2">
        <v>45011</v>
      </c>
      <c r="E87" s="21"/>
    </row>
    <row r="88" spans="1:5" ht="15.75" x14ac:dyDescent="0.2">
      <c r="A88" s="99">
        <v>3045230.932</v>
      </c>
      <c r="B88" s="99">
        <v>35401066.049999997</v>
      </c>
      <c r="C88" s="39">
        <v>907.02599999999995</v>
      </c>
      <c r="D88" s="2">
        <v>45012</v>
      </c>
      <c r="E88" s="21"/>
    </row>
    <row r="89" spans="1:5" ht="15.75" x14ac:dyDescent="0.2">
      <c r="A89" s="99">
        <v>3045230.932</v>
      </c>
      <c r="B89" s="99">
        <v>35401066.049999997</v>
      </c>
      <c r="C89" s="39">
        <v>907.02599999999995</v>
      </c>
      <c r="D89" s="2">
        <v>45013</v>
      </c>
      <c r="E89" s="21"/>
    </row>
    <row r="90" spans="1:5" ht="15.75" x14ac:dyDescent="0.2">
      <c r="A90" s="99">
        <v>3045230.932</v>
      </c>
      <c r="B90" s="99">
        <v>35401066.049999997</v>
      </c>
      <c r="C90" s="39">
        <v>907.02599999999995</v>
      </c>
      <c r="D90" s="2">
        <v>45014</v>
      </c>
      <c r="E90" s="21"/>
    </row>
    <row r="91" spans="1:5" ht="15.75" x14ac:dyDescent="0.2">
      <c r="A91" s="99">
        <v>3045230.932</v>
      </c>
      <c r="B91" s="99">
        <v>35401066.049999997</v>
      </c>
      <c r="C91" s="39">
        <v>907.02599999999995</v>
      </c>
      <c r="D91" s="2">
        <v>45015</v>
      </c>
      <c r="E91" s="22"/>
    </row>
    <row r="92" spans="1:5" ht="15.75" x14ac:dyDescent="0.2">
      <c r="A92" s="99">
        <v>3045230.932</v>
      </c>
      <c r="B92" s="99">
        <v>35401066.049999997</v>
      </c>
      <c r="C92" s="39">
        <v>907.02599999999995</v>
      </c>
      <c r="D92" s="2">
        <v>45016</v>
      </c>
      <c r="E92" s="21"/>
    </row>
    <row r="93" spans="1:5" ht="15.75" x14ac:dyDescent="0.2">
      <c r="A93" s="99">
        <v>3045230.932</v>
      </c>
      <c r="B93" s="99">
        <v>35401066.049999997</v>
      </c>
      <c r="C93" s="39">
        <v>907.02599999999995</v>
      </c>
      <c r="D93" s="2">
        <v>45017</v>
      </c>
      <c r="E93" s="21"/>
    </row>
    <row r="94" spans="1:5" ht="15.75" x14ac:dyDescent="0.2">
      <c r="A94" s="99">
        <v>3045230.932</v>
      </c>
      <c r="B94" s="99">
        <v>35401066.049999997</v>
      </c>
      <c r="C94" s="39">
        <v>907.02599999999995</v>
      </c>
      <c r="D94" s="2">
        <v>45018</v>
      </c>
      <c r="E94" s="21"/>
    </row>
    <row r="95" spans="1:5" ht="15.75" x14ac:dyDescent="0.2">
      <c r="A95" s="99">
        <v>3045230.932</v>
      </c>
      <c r="B95" s="99">
        <v>35401066.049999997</v>
      </c>
      <c r="C95" s="39">
        <v>907.02599999999995</v>
      </c>
      <c r="D95" s="2">
        <v>45019</v>
      </c>
      <c r="E95" s="21"/>
    </row>
    <row r="96" spans="1:5" ht="15.75" x14ac:dyDescent="0.2">
      <c r="A96" s="99">
        <v>3045230.932</v>
      </c>
      <c r="B96" s="99">
        <v>35401066.049999997</v>
      </c>
      <c r="C96" s="39">
        <v>907.02599999999995</v>
      </c>
      <c r="D96" s="2">
        <v>45020</v>
      </c>
      <c r="E96" s="21"/>
    </row>
    <row r="97" spans="1:5" ht="15.75" x14ac:dyDescent="0.2">
      <c r="A97" s="99">
        <v>3045230.932</v>
      </c>
      <c r="B97" s="99">
        <v>35401066.049999997</v>
      </c>
      <c r="C97" s="39">
        <v>907.02599999999995</v>
      </c>
      <c r="D97" s="2">
        <v>45021</v>
      </c>
      <c r="E97" s="21"/>
    </row>
    <row r="98" spans="1:5" ht="15.75" x14ac:dyDescent="0.2">
      <c r="A98" s="99">
        <v>3045230.932</v>
      </c>
      <c r="B98" s="99">
        <v>35401066.049999997</v>
      </c>
      <c r="C98" s="39">
        <v>907.02599999999995</v>
      </c>
      <c r="D98" s="2">
        <v>45022</v>
      </c>
      <c r="E98" s="18"/>
    </row>
    <row r="99" spans="1:5" ht="15.75" x14ac:dyDescent="0.2">
      <c r="A99" s="99">
        <v>3045230.932</v>
      </c>
      <c r="B99" s="99">
        <v>35401066.049999997</v>
      </c>
      <c r="C99" s="39">
        <v>907.02599999999995</v>
      </c>
      <c r="D99" s="2">
        <v>45023</v>
      </c>
      <c r="E99" s="18"/>
    </row>
    <row r="100" spans="1:5" ht="15.75" x14ac:dyDescent="0.2">
      <c r="A100" s="99">
        <v>3045230.932</v>
      </c>
      <c r="B100" s="99">
        <v>35401066.049999997</v>
      </c>
      <c r="C100" s="39">
        <v>907.02599999999995</v>
      </c>
      <c r="D100" s="2">
        <v>45024</v>
      </c>
      <c r="E100" s="18"/>
    </row>
    <row r="101" spans="1:5" ht="15.75" x14ac:dyDescent="0.2">
      <c r="A101" s="99">
        <v>3045230.932</v>
      </c>
      <c r="B101" s="99">
        <v>35401066.049999997</v>
      </c>
      <c r="C101" s="39">
        <v>907.02599999999995</v>
      </c>
      <c r="D101" s="2">
        <v>45025</v>
      </c>
      <c r="E101" s="18"/>
    </row>
    <row r="102" spans="1:5" ht="15.75" x14ac:dyDescent="0.2">
      <c r="A102" s="99">
        <v>3045230.932</v>
      </c>
      <c r="B102" s="99">
        <v>35401066.049999997</v>
      </c>
      <c r="C102" s="39">
        <v>907.02599999999995</v>
      </c>
      <c r="D102" s="2">
        <v>45026</v>
      </c>
      <c r="E102" s="18"/>
    </row>
    <row r="103" spans="1:5" ht="15.75" x14ac:dyDescent="0.2">
      <c r="A103" s="99">
        <v>3045230.932</v>
      </c>
      <c r="B103" s="99">
        <v>35401066.049999997</v>
      </c>
      <c r="C103" s="39">
        <v>907.02599999999995</v>
      </c>
      <c r="D103" s="2">
        <v>45027</v>
      </c>
      <c r="E103" s="18"/>
    </row>
    <row r="104" spans="1:5" ht="15.75" x14ac:dyDescent="0.2">
      <c r="A104" s="99">
        <v>3045230.932</v>
      </c>
      <c r="B104" s="99">
        <v>35401066.049999997</v>
      </c>
      <c r="C104" s="39">
        <v>907.02599999999995</v>
      </c>
      <c r="D104" s="2">
        <v>45028</v>
      </c>
      <c r="E104" s="18"/>
    </row>
    <row r="105" spans="1:5" ht="15.75" x14ac:dyDescent="0.2">
      <c r="A105" s="99">
        <v>3045230.932</v>
      </c>
      <c r="B105" s="99">
        <v>35401066.049999997</v>
      </c>
      <c r="C105" s="39">
        <v>907.02599999999995</v>
      </c>
      <c r="D105" s="2">
        <v>45029</v>
      </c>
      <c r="E105" s="18"/>
    </row>
    <row r="106" spans="1:5" ht="15.75" x14ac:dyDescent="0.2">
      <c r="A106" s="99">
        <v>3045230.932</v>
      </c>
      <c r="B106" s="99">
        <v>35401066.049999997</v>
      </c>
      <c r="C106" s="39">
        <v>907.02599999999995</v>
      </c>
      <c r="D106" s="2">
        <v>45030</v>
      </c>
      <c r="E106" s="18"/>
    </row>
    <row r="107" spans="1:5" ht="15.75" x14ac:dyDescent="0.2">
      <c r="A107" s="99">
        <v>3045230.932</v>
      </c>
      <c r="B107" s="99">
        <v>35401066.049999997</v>
      </c>
      <c r="C107" s="39">
        <v>907.02599999999995</v>
      </c>
      <c r="D107" s="2">
        <v>45031</v>
      </c>
      <c r="E107" s="18"/>
    </row>
    <row r="108" spans="1:5" ht="15.75" x14ac:dyDescent="0.2">
      <c r="A108" s="99">
        <v>3045230.932</v>
      </c>
      <c r="B108" s="99">
        <v>35401066.049999997</v>
      </c>
      <c r="C108" s="39">
        <v>907.02599999999995</v>
      </c>
      <c r="D108" s="2">
        <v>45032</v>
      </c>
      <c r="E108" s="18"/>
    </row>
    <row r="109" spans="1:5" ht="15.75" x14ac:dyDescent="0.2">
      <c r="A109" s="99">
        <v>3045230.932</v>
      </c>
      <c r="B109" s="99">
        <v>35401066.049999997</v>
      </c>
      <c r="C109" s="39">
        <v>907.02599999999995</v>
      </c>
      <c r="D109" s="2">
        <v>45033</v>
      </c>
      <c r="E109" s="18"/>
    </row>
    <row r="110" spans="1:5" ht="15.75" x14ac:dyDescent="0.2">
      <c r="A110" s="99">
        <v>3045230.932</v>
      </c>
      <c r="B110" s="99">
        <v>35401066.049999997</v>
      </c>
      <c r="C110" s="39">
        <v>907.02599999999995</v>
      </c>
      <c r="D110" s="2">
        <v>45034</v>
      </c>
      <c r="E110" s="18"/>
    </row>
    <row r="111" spans="1:5" ht="15.75" x14ac:dyDescent="0.2">
      <c r="A111" s="99">
        <v>3045230.932</v>
      </c>
      <c r="B111" s="99">
        <v>35401066.049999997</v>
      </c>
      <c r="C111" s="39">
        <v>907.02599999999995</v>
      </c>
      <c r="D111" s="2">
        <v>45035</v>
      </c>
      <c r="E111" s="18"/>
    </row>
    <row r="112" spans="1:5" ht="15.75" x14ac:dyDescent="0.2">
      <c r="A112" s="99">
        <v>3045230.932</v>
      </c>
      <c r="B112" s="99">
        <v>35401066.049999997</v>
      </c>
      <c r="C112" s="39">
        <v>907.02599999999995</v>
      </c>
      <c r="D112" s="2">
        <v>45036</v>
      </c>
      <c r="E112" s="18"/>
    </row>
    <row r="113" spans="1:5" ht="15.75" x14ac:dyDescent="0.2">
      <c r="A113" s="99">
        <v>3045230.932</v>
      </c>
      <c r="B113" s="99">
        <v>35401066.049999997</v>
      </c>
      <c r="C113" s="39">
        <v>907.02599999999995</v>
      </c>
      <c r="D113" s="2">
        <v>45037</v>
      </c>
      <c r="E113" s="18"/>
    </row>
    <row r="114" spans="1:5" ht="15.75" x14ac:dyDescent="0.2">
      <c r="A114" s="99">
        <v>3045230.932</v>
      </c>
      <c r="B114" s="99">
        <v>35401066.049999997</v>
      </c>
      <c r="C114" s="39">
        <v>907.02599999999995</v>
      </c>
      <c r="D114" s="2">
        <v>45038</v>
      </c>
      <c r="E114" s="18"/>
    </row>
    <row r="115" spans="1:5" ht="15.75" x14ac:dyDescent="0.2">
      <c r="A115" s="99">
        <v>3045230.932</v>
      </c>
      <c r="B115" s="99">
        <v>35401066.049999997</v>
      </c>
      <c r="C115" s="39">
        <v>907.02599999999995</v>
      </c>
      <c r="D115" s="2">
        <v>45039</v>
      </c>
      <c r="E115" s="18"/>
    </row>
    <row r="116" spans="1:5" ht="15.75" x14ac:dyDescent="0.2">
      <c r="A116" s="99">
        <v>3045230.932</v>
      </c>
      <c r="B116" s="99">
        <v>35401066.049999997</v>
      </c>
      <c r="C116" s="39">
        <v>907.02599999999995</v>
      </c>
      <c r="D116" s="2">
        <v>45040</v>
      </c>
      <c r="E116" s="18"/>
    </row>
    <row r="117" spans="1:5" ht="15.75" x14ac:dyDescent="0.2">
      <c r="A117" s="99">
        <v>3045230.932</v>
      </c>
      <c r="B117" s="99">
        <v>35401066.049999997</v>
      </c>
      <c r="C117" s="39">
        <v>907.02599999999995</v>
      </c>
      <c r="D117" s="2">
        <v>45041</v>
      </c>
      <c r="E117" s="25"/>
    </row>
    <row r="118" spans="1:5" ht="15.75" x14ac:dyDescent="0.2">
      <c r="A118" s="99">
        <v>3045230.932</v>
      </c>
      <c r="B118" s="99">
        <v>35401066.049999997</v>
      </c>
      <c r="C118" s="39">
        <v>907.02599999999995</v>
      </c>
      <c r="D118" s="2">
        <v>45042</v>
      </c>
      <c r="E118" s="25"/>
    </row>
    <row r="119" spans="1:5" ht="15.75" x14ac:dyDescent="0.2">
      <c r="A119" s="99">
        <v>3045230.932</v>
      </c>
      <c r="B119" s="99">
        <v>35401066.049999997</v>
      </c>
      <c r="C119" s="39">
        <v>907.02599999999995</v>
      </c>
      <c r="D119" s="2">
        <v>45043</v>
      </c>
      <c r="E119" s="18"/>
    </row>
    <row r="120" spans="1:5" ht="15.75" x14ac:dyDescent="0.2">
      <c r="A120" s="99">
        <v>3045230.932</v>
      </c>
      <c r="B120" s="99">
        <v>35401066.049999997</v>
      </c>
      <c r="C120" s="39">
        <v>907.02599999999995</v>
      </c>
      <c r="D120" s="2">
        <v>45044</v>
      </c>
      <c r="E120" s="21"/>
    </row>
    <row r="121" spans="1:5" ht="15.75" x14ac:dyDescent="0.2">
      <c r="A121" s="99">
        <v>3045230.932</v>
      </c>
      <c r="B121" s="99">
        <v>35401066.049999997</v>
      </c>
      <c r="C121" s="39">
        <v>907.02599999999995</v>
      </c>
      <c r="D121" s="2">
        <v>45045</v>
      </c>
      <c r="E121" s="21"/>
    </row>
    <row r="122" spans="1:5" ht="15.75" x14ac:dyDescent="0.2">
      <c r="A122" s="99">
        <v>3045230.932</v>
      </c>
      <c r="B122" s="99">
        <v>35401066.049999997</v>
      </c>
      <c r="C122" s="39">
        <v>907.02599999999995</v>
      </c>
      <c r="D122" s="2">
        <v>45046</v>
      </c>
      <c r="E122" s="21"/>
    </row>
    <row r="123" spans="1:5" ht="15.75" x14ac:dyDescent="0.2">
      <c r="A123" s="99">
        <v>3045230.932</v>
      </c>
      <c r="B123" s="99">
        <v>35401066.049999997</v>
      </c>
      <c r="C123" s="39">
        <v>907.02599999999995</v>
      </c>
      <c r="D123" s="2">
        <v>45047</v>
      </c>
      <c r="E123" s="21"/>
    </row>
    <row r="124" spans="1:5" ht="15.75" x14ac:dyDescent="0.2">
      <c r="A124" s="99">
        <v>3045230.932</v>
      </c>
      <c r="B124" s="99">
        <v>35401066.049999997</v>
      </c>
      <c r="C124" s="39">
        <v>907.02599999999995</v>
      </c>
      <c r="D124" s="2">
        <v>45048</v>
      </c>
      <c r="E124" s="21"/>
    </row>
    <row r="125" spans="1:5" ht="15.75" x14ac:dyDescent="0.2">
      <c r="A125" s="99">
        <v>3045230.932</v>
      </c>
      <c r="B125" s="99">
        <v>35401066.049999997</v>
      </c>
      <c r="C125" s="39">
        <v>907.02599999999995</v>
      </c>
      <c r="D125" s="2">
        <v>45049</v>
      </c>
      <c r="E125" s="21"/>
    </row>
    <row r="126" spans="1:5" ht="15.75" x14ac:dyDescent="0.2">
      <c r="A126" s="99">
        <v>3045230.932</v>
      </c>
      <c r="B126" s="99">
        <v>35401066.049999997</v>
      </c>
      <c r="C126" s="39">
        <v>907.02599999999995</v>
      </c>
      <c r="D126" s="2">
        <v>45050</v>
      </c>
      <c r="E126" s="21"/>
    </row>
    <row r="127" spans="1:5" ht="15.75" x14ac:dyDescent="0.2">
      <c r="A127" s="99">
        <v>3045230.932</v>
      </c>
      <c r="B127" s="99">
        <v>35401066.049999997</v>
      </c>
      <c r="C127" s="39">
        <v>907.02599999999995</v>
      </c>
      <c r="D127" s="2">
        <v>45051</v>
      </c>
      <c r="E127" s="21"/>
    </row>
    <row r="128" spans="1:5" ht="15.75" x14ac:dyDescent="0.2">
      <c r="A128" s="99">
        <v>3045230.932</v>
      </c>
      <c r="B128" s="99">
        <v>35401066.049999997</v>
      </c>
      <c r="C128" s="39">
        <v>907.02599999999995</v>
      </c>
      <c r="D128" s="2">
        <v>45052</v>
      </c>
      <c r="E128" s="21"/>
    </row>
    <row r="129" spans="1:5" ht="15.75" x14ac:dyDescent="0.2">
      <c r="A129" s="99">
        <v>3045230.932</v>
      </c>
      <c r="B129" s="99">
        <v>35401066.049999997</v>
      </c>
      <c r="C129" s="39">
        <v>907.02599999999995</v>
      </c>
      <c r="D129" s="2">
        <v>45053</v>
      </c>
      <c r="E129" s="21"/>
    </row>
    <row r="130" spans="1:5" ht="15.75" x14ac:dyDescent="0.2">
      <c r="A130" s="99">
        <v>3045230.932</v>
      </c>
      <c r="B130" s="99">
        <v>35401066.049999997</v>
      </c>
      <c r="C130" s="39">
        <v>907.02599999999995</v>
      </c>
      <c r="D130" s="2">
        <v>45054</v>
      </c>
      <c r="E130" s="21"/>
    </row>
    <row r="131" spans="1:5" ht="15.75" x14ac:dyDescent="0.2">
      <c r="A131" s="99">
        <v>3045230.932</v>
      </c>
      <c r="B131" s="99">
        <v>35401066.049999997</v>
      </c>
      <c r="C131" s="39">
        <v>907.02599999999995</v>
      </c>
      <c r="D131" s="2">
        <v>45055</v>
      </c>
      <c r="E131" s="21"/>
    </row>
    <row r="132" spans="1:5" ht="15.75" x14ac:dyDescent="0.2">
      <c r="A132" s="99">
        <v>3045230.932</v>
      </c>
      <c r="B132" s="99">
        <v>35401066.049999997</v>
      </c>
      <c r="C132" s="39">
        <v>907.02599999999995</v>
      </c>
      <c r="D132" s="2">
        <v>45056</v>
      </c>
      <c r="E132" s="18"/>
    </row>
    <row r="133" spans="1:5" ht="15.75" x14ac:dyDescent="0.2">
      <c r="A133" s="99">
        <v>3045230.932</v>
      </c>
      <c r="B133" s="99">
        <v>35401066.049999997</v>
      </c>
      <c r="C133" s="39">
        <v>907.02599999999995</v>
      </c>
      <c r="D133" s="2">
        <v>45057</v>
      </c>
      <c r="E133" s="18"/>
    </row>
    <row r="134" spans="1:5" ht="15.75" x14ac:dyDescent="0.2">
      <c r="A134" s="99">
        <v>3045230.932</v>
      </c>
      <c r="B134" s="99">
        <v>35401066.049999997</v>
      </c>
      <c r="C134" s="39">
        <v>907.02599999999995</v>
      </c>
      <c r="D134" s="2">
        <v>45058</v>
      </c>
      <c r="E134" s="18"/>
    </row>
    <row r="135" spans="1:5" ht="15.75" x14ac:dyDescent="0.2">
      <c r="A135" s="99">
        <v>3045230.932</v>
      </c>
      <c r="B135" s="99">
        <v>35401066.049999997</v>
      </c>
      <c r="C135" s="39">
        <v>907.02599999999995</v>
      </c>
      <c r="D135" s="2">
        <v>45059</v>
      </c>
      <c r="E135" s="18"/>
    </row>
    <row r="136" spans="1:5" ht="15.75" x14ac:dyDescent="0.2">
      <c r="A136" s="99">
        <v>3045230.932</v>
      </c>
      <c r="B136" s="99">
        <v>35401066.049999997</v>
      </c>
      <c r="C136" s="39">
        <v>907.02599999999995</v>
      </c>
      <c r="D136" s="2">
        <v>45060</v>
      </c>
      <c r="E136" s="18"/>
    </row>
    <row r="137" spans="1:5" ht="15.75" x14ac:dyDescent="0.2">
      <c r="A137" s="99">
        <v>3045230.932</v>
      </c>
      <c r="B137" s="99">
        <v>35401066.049999997</v>
      </c>
      <c r="C137" s="39">
        <v>907.02599999999995</v>
      </c>
      <c r="D137" s="2">
        <v>45061</v>
      </c>
      <c r="E137" s="18"/>
    </row>
    <row r="138" spans="1:5" ht="15.75" x14ac:dyDescent="0.2">
      <c r="A138" s="99">
        <v>3045230.932</v>
      </c>
      <c r="B138" s="99">
        <v>35401066.049999997</v>
      </c>
      <c r="C138" s="39">
        <v>907.02599999999995</v>
      </c>
      <c r="D138" s="2">
        <v>45062</v>
      </c>
      <c r="E138" s="18"/>
    </row>
    <row r="139" spans="1:5" ht="15.75" x14ac:dyDescent="0.2">
      <c r="A139" s="99">
        <v>3045230.932</v>
      </c>
      <c r="B139" s="99">
        <v>35401066.049999997</v>
      </c>
      <c r="C139" s="39">
        <v>907.02599999999995</v>
      </c>
      <c r="D139" s="2">
        <v>45063</v>
      </c>
      <c r="E139" s="18"/>
    </row>
    <row r="140" spans="1:5" ht="15.75" x14ac:dyDescent="0.2">
      <c r="A140" s="99">
        <v>3045230.932</v>
      </c>
      <c r="B140" s="99">
        <v>35401066.049999997</v>
      </c>
      <c r="C140" s="39">
        <v>907.02599999999995</v>
      </c>
      <c r="D140" s="2">
        <v>45064</v>
      </c>
      <c r="E140" s="18"/>
    </row>
    <row r="141" spans="1:5" ht="15.75" x14ac:dyDescent="0.2">
      <c r="A141" s="99">
        <v>3045230.932</v>
      </c>
      <c r="B141" s="99">
        <v>35401066.049999997</v>
      </c>
      <c r="C141" s="39">
        <v>907.02599999999995</v>
      </c>
      <c r="D141" s="2">
        <v>45065</v>
      </c>
      <c r="E141" s="21"/>
    </row>
    <row r="142" spans="1:5" ht="15.75" x14ac:dyDescent="0.2">
      <c r="A142" s="99">
        <v>3045230.932</v>
      </c>
      <c r="B142" s="99">
        <v>35401066.049999997</v>
      </c>
      <c r="C142" s="39">
        <v>907.02599999999995</v>
      </c>
      <c r="D142" s="2">
        <v>45066</v>
      </c>
      <c r="E142" s="21"/>
    </row>
    <row r="143" spans="1:5" ht="15.75" x14ac:dyDescent="0.2">
      <c r="A143" s="99">
        <v>3045230.932</v>
      </c>
      <c r="B143" s="99">
        <v>35401066.049999997</v>
      </c>
      <c r="C143" s="39">
        <v>907.02599999999995</v>
      </c>
      <c r="D143" s="2">
        <v>45067</v>
      </c>
      <c r="E143" s="21"/>
    </row>
    <row r="144" spans="1:5" ht="15.75" x14ac:dyDescent="0.2">
      <c r="A144" s="99">
        <v>3045230.932</v>
      </c>
      <c r="B144" s="99">
        <v>35401066.049999997</v>
      </c>
      <c r="C144" s="39">
        <v>907.02599999999995</v>
      </c>
      <c r="D144" s="2">
        <v>45068</v>
      </c>
      <c r="E144" s="21"/>
    </row>
    <row r="145" spans="1:5" ht="15.75" x14ac:dyDescent="0.2">
      <c r="A145" s="99">
        <v>3045230.932</v>
      </c>
      <c r="B145" s="99">
        <v>35401066.049999997</v>
      </c>
      <c r="C145" s="39">
        <v>907.02599999999995</v>
      </c>
      <c r="D145" s="2">
        <v>45069</v>
      </c>
      <c r="E145" s="21"/>
    </row>
    <row r="146" spans="1:5" ht="15.75" x14ac:dyDescent="0.2">
      <c r="A146" s="99">
        <v>3045230.932</v>
      </c>
      <c r="B146" s="99">
        <v>35401066.049999997</v>
      </c>
      <c r="C146" s="39">
        <v>907.02599999999995</v>
      </c>
      <c r="D146" s="2">
        <v>45070</v>
      </c>
      <c r="E146" s="21"/>
    </row>
    <row r="147" spans="1:5" ht="15.75" x14ac:dyDescent="0.2">
      <c r="A147" s="99">
        <v>3045230.932</v>
      </c>
      <c r="B147" s="99">
        <v>35401066.049999997</v>
      </c>
      <c r="C147" s="39">
        <v>907.02599999999995</v>
      </c>
      <c r="D147" s="2">
        <v>45071</v>
      </c>
      <c r="E147" s="18"/>
    </row>
    <row r="148" spans="1:5" ht="15.75" x14ac:dyDescent="0.2">
      <c r="A148" s="99">
        <v>3045230.932</v>
      </c>
      <c r="B148" s="99">
        <v>35401066.049999997</v>
      </c>
      <c r="C148" s="39">
        <v>907.02599999999995</v>
      </c>
      <c r="D148" s="2">
        <v>45072</v>
      </c>
      <c r="E148" s="18"/>
    </row>
    <row r="149" spans="1:5" ht="15.75" x14ac:dyDescent="0.2">
      <c r="A149" s="99">
        <v>3045230.932</v>
      </c>
      <c r="B149" s="99">
        <v>35401066.049999997</v>
      </c>
      <c r="C149" s="39">
        <v>907.02599999999995</v>
      </c>
      <c r="D149" s="2">
        <v>45073</v>
      </c>
      <c r="E149" s="18"/>
    </row>
    <row r="150" spans="1:5" ht="15.75" x14ac:dyDescent="0.2">
      <c r="A150" s="99">
        <v>3045230.932</v>
      </c>
      <c r="B150" s="99">
        <v>35401066.049999997</v>
      </c>
      <c r="C150" s="39">
        <v>907.02599999999995</v>
      </c>
      <c r="D150" s="2">
        <v>45074</v>
      </c>
      <c r="E150" s="18"/>
    </row>
    <row r="151" spans="1:5" ht="15.75" x14ac:dyDescent="0.2">
      <c r="A151" s="99">
        <v>3045230.932</v>
      </c>
      <c r="B151" s="99">
        <v>35401066.049999997</v>
      </c>
      <c r="C151" s="39">
        <v>907.02599999999995</v>
      </c>
      <c r="D151" s="2">
        <v>45075</v>
      </c>
      <c r="E151" s="18"/>
    </row>
    <row r="152" spans="1:5" ht="15.75" x14ac:dyDescent="0.2">
      <c r="A152" s="99">
        <v>3045230.932</v>
      </c>
      <c r="B152" s="99">
        <v>35401066.049999997</v>
      </c>
      <c r="C152" s="39">
        <v>907.02599999999995</v>
      </c>
      <c r="D152" s="2">
        <v>45076</v>
      </c>
      <c r="E152" s="18"/>
    </row>
    <row r="153" spans="1:5" ht="15.75" x14ac:dyDescent="0.2">
      <c r="A153" s="99">
        <v>3045230.932</v>
      </c>
      <c r="B153" s="99">
        <v>35401066.049999997</v>
      </c>
      <c r="C153" s="39">
        <v>907.02599999999995</v>
      </c>
      <c r="D153" s="2">
        <v>45077</v>
      </c>
      <c r="E153" s="18"/>
    </row>
    <row r="154" spans="1:5" ht="15.75" x14ac:dyDescent="0.2">
      <c r="A154" s="99">
        <v>3045230.932</v>
      </c>
      <c r="B154" s="99">
        <v>35401066.049999997</v>
      </c>
      <c r="C154" s="39">
        <v>907.02599999999995</v>
      </c>
      <c r="D154" s="2">
        <v>45078</v>
      </c>
      <c r="E154" s="18"/>
    </row>
    <row r="155" spans="1:5" ht="15.75" x14ac:dyDescent="0.2">
      <c r="A155" s="99">
        <v>3045230.932</v>
      </c>
      <c r="B155" s="99">
        <v>35401066.049999997</v>
      </c>
      <c r="C155" s="39">
        <v>907.02599999999995</v>
      </c>
      <c r="D155" s="2">
        <v>45079</v>
      </c>
      <c r="E155" s="21"/>
    </row>
    <row r="156" spans="1:5" ht="15.75" x14ac:dyDescent="0.2">
      <c r="A156" s="99">
        <v>3045230.932</v>
      </c>
      <c r="B156" s="99">
        <v>35401066.049999997</v>
      </c>
      <c r="C156" s="39">
        <v>907.02599999999995</v>
      </c>
      <c r="D156" s="2">
        <v>45080</v>
      </c>
      <c r="E156" s="21"/>
    </row>
    <row r="157" spans="1:5" ht="15.75" x14ac:dyDescent="0.2">
      <c r="A157" s="99">
        <v>3045230.932</v>
      </c>
      <c r="B157" s="99">
        <v>35401066.049999997</v>
      </c>
      <c r="C157" s="39">
        <v>907.02599999999995</v>
      </c>
      <c r="D157" s="2">
        <v>45081</v>
      </c>
      <c r="E157" s="21"/>
    </row>
    <row r="158" spans="1:5" ht="15.75" x14ac:dyDescent="0.2">
      <c r="A158" s="99">
        <v>3045230.932</v>
      </c>
      <c r="B158" s="99">
        <v>35401066.049999997</v>
      </c>
      <c r="C158" s="39">
        <v>907.02599999999995</v>
      </c>
      <c r="D158" s="2">
        <v>45082</v>
      </c>
      <c r="E158" s="21"/>
    </row>
    <row r="159" spans="1:5" ht="15.75" x14ac:dyDescent="0.2">
      <c r="A159" s="99">
        <v>3045230.932</v>
      </c>
      <c r="B159" s="99">
        <v>35401066.049999997</v>
      </c>
      <c r="C159" s="39">
        <v>907.02599999999995</v>
      </c>
      <c r="D159" s="2">
        <v>45083</v>
      </c>
      <c r="E159" s="21"/>
    </row>
    <row r="160" spans="1:5" ht="15.75" x14ac:dyDescent="0.2">
      <c r="A160" s="99">
        <v>3045230.932</v>
      </c>
      <c r="B160" s="99">
        <v>35401066.049999997</v>
      </c>
      <c r="C160" s="39">
        <v>907.02599999999995</v>
      </c>
      <c r="D160" s="2">
        <v>45084</v>
      </c>
      <c r="E160" s="21"/>
    </row>
    <row r="161" spans="1:5" ht="15.75" x14ac:dyDescent="0.2">
      <c r="A161" s="99">
        <v>3045230.932</v>
      </c>
      <c r="B161" s="99">
        <v>35401066.049999997</v>
      </c>
      <c r="C161" s="39">
        <v>907.02599999999995</v>
      </c>
      <c r="D161" s="2">
        <v>45085</v>
      </c>
      <c r="E161" s="18"/>
    </row>
    <row r="162" spans="1:5" ht="15.75" x14ac:dyDescent="0.2">
      <c r="A162" s="99">
        <v>3045230.932</v>
      </c>
      <c r="B162" s="99">
        <v>35401066.049999997</v>
      </c>
      <c r="C162" s="39">
        <v>907.02599999999995</v>
      </c>
      <c r="D162" s="2">
        <v>45086</v>
      </c>
      <c r="E162" s="21"/>
    </row>
    <row r="163" spans="1:5" ht="15.75" x14ac:dyDescent="0.2">
      <c r="A163" s="99">
        <v>3045230.932</v>
      </c>
      <c r="B163" s="99">
        <v>35401066.049999997</v>
      </c>
      <c r="C163" s="39">
        <v>907.02599999999995</v>
      </c>
      <c r="D163" s="2">
        <v>45087</v>
      </c>
      <c r="E163" s="21"/>
    </row>
    <row r="164" spans="1:5" ht="15.75" x14ac:dyDescent="0.2">
      <c r="A164" s="99">
        <v>3045230.932</v>
      </c>
      <c r="B164" s="99">
        <v>35401066.049999997</v>
      </c>
      <c r="C164" s="39">
        <v>907.02599999999995</v>
      </c>
      <c r="D164" s="2">
        <v>45088</v>
      </c>
      <c r="E164" s="21"/>
    </row>
    <row r="165" spans="1:5" ht="15.75" x14ac:dyDescent="0.2">
      <c r="A165" s="99">
        <v>3045230.932</v>
      </c>
      <c r="B165" s="99">
        <v>35401066.049999997</v>
      </c>
      <c r="C165" s="39">
        <v>907.02599999999995</v>
      </c>
      <c r="D165" s="2">
        <v>45089</v>
      </c>
      <c r="E165" s="21"/>
    </row>
    <row r="166" spans="1:5" ht="15.75" x14ac:dyDescent="0.2">
      <c r="A166" s="99">
        <v>3045230.932</v>
      </c>
      <c r="B166" s="99">
        <v>35401066.049999997</v>
      </c>
      <c r="C166" s="39">
        <v>907.02599999999995</v>
      </c>
      <c r="D166" s="2">
        <v>45090</v>
      </c>
      <c r="E166" s="21"/>
    </row>
    <row r="167" spans="1:5" ht="15.75" x14ac:dyDescent="0.2">
      <c r="A167" s="99">
        <v>3045230.932</v>
      </c>
      <c r="B167" s="99">
        <v>35401066.049999997</v>
      </c>
      <c r="C167" s="39">
        <v>907.02599999999995</v>
      </c>
      <c r="D167" s="2">
        <v>45091</v>
      </c>
      <c r="E167" s="21"/>
    </row>
    <row r="168" spans="1:5" ht="15.75" x14ac:dyDescent="0.2">
      <c r="A168" s="99">
        <v>3045230.932</v>
      </c>
      <c r="B168" s="99">
        <v>35401066.049999997</v>
      </c>
      <c r="C168" s="39">
        <v>907.02599999999995</v>
      </c>
      <c r="D168" s="2">
        <v>45092</v>
      </c>
      <c r="E168" s="18"/>
    </row>
    <row r="169" spans="1:5" ht="15.75" x14ac:dyDescent="0.2">
      <c r="A169" s="99">
        <v>3045230.932</v>
      </c>
      <c r="B169" s="99">
        <v>35401066.049999997</v>
      </c>
      <c r="C169" s="39">
        <v>907.02599999999995</v>
      </c>
      <c r="D169" s="2">
        <v>45093</v>
      </c>
      <c r="E169" s="21"/>
    </row>
    <row r="170" spans="1:5" ht="15.75" x14ac:dyDescent="0.2">
      <c r="A170" s="99">
        <v>3045230.932</v>
      </c>
      <c r="B170" s="99">
        <v>35401066.049999997</v>
      </c>
      <c r="C170" s="39">
        <v>907.02599999999995</v>
      </c>
      <c r="D170" s="2">
        <v>45094</v>
      </c>
      <c r="E170" s="21"/>
    </row>
    <row r="171" spans="1:5" ht="15.75" x14ac:dyDescent="0.2">
      <c r="A171" s="99">
        <v>3045230.932</v>
      </c>
      <c r="B171" s="99">
        <v>35401066.049999997</v>
      </c>
      <c r="C171" s="39">
        <v>907.02599999999995</v>
      </c>
      <c r="D171" s="2">
        <v>45095</v>
      </c>
      <c r="E171" s="21"/>
    </row>
    <row r="172" spans="1:5" ht="15.75" x14ac:dyDescent="0.2">
      <c r="A172" s="99">
        <v>3045230.932</v>
      </c>
      <c r="B172" s="99">
        <v>35401066.049999997</v>
      </c>
      <c r="C172" s="39">
        <v>907.02599999999995</v>
      </c>
      <c r="D172" s="2">
        <v>45096</v>
      </c>
      <c r="E172" s="21"/>
    </row>
    <row r="173" spans="1:5" ht="15.75" x14ac:dyDescent="0.2">
      <c r="A173" s="99">
        <v>3045230.932</v>
      </c>
      <c r="B173" s="99">
        <v>35401066.049999997</v>
      </c>
      <c r="C173" s="39">
        <v>907.02599999999995</v>
      </c>
      <c r="D173" s="2">
        <v>45097</v>
      </c>
      <c r="E173" s="21"/>
    </row>
    <row r="174" spans="1:5" ht="15.75" x14ac:dyDescent="0.2">
      <c r="A174" s="99">
        <v>3045230.932</v>
      </c>
      <c r="B174" s="99">
        <v>35401066.049999997</v>
      </c>
      <c r="C174" s="39">
        <v>907.02599999999995</v>
      </c>
      <c r="D174" s="2">
        <v>45098</v>
      </c>
      <c r="E174" s="25"/>
    </row>
    <row r="175" spans="1:5" ht="15.75" x14ac:dyDescent="0.2">
      <c r="A175" s="99">
        <v>3045230.932</v>
      </c>
      <c r="B175" s="99">
        <v>35401066.049999997</v>
      </c>
      <c r="C175" s="39">
        <v>907.02599999999995</v>
      </c>
      <c r="D175" s="2">
        <v>45099</v>
      </c>
      <c r="E175" s="25"/>
    </row>
    <row r="176" spans="1:5" ht="15.75" x14ac:dyDescent="0.2">
      <c r="A176" s="99">
        <v>3045230.932</v>
      </c>
      <c r="B176" s="99">
        <v>35401066.049999997</v>
      </c>
      <c r="C176" s="39">
        <v>907.02599999999995</v>
      </c>
      <c r="D176" s="2">
        <v>45100</v>
      </c>
      <c r="E176" s="25"/>
    </row>
    <row r="177" spans="1:5" ht="15.75" x14ac:dyDescent="0.2">
      <c r="A177" s="99">
        <v>3045230.932</v>
      </c>
      <c r="B177" s="99">
        <v>35401066.049999997</v>
      </c>
      <c r="C177" s="39">
        <v>907.02599999999995</v>
      </c>
      <c r="D177" s="2">
        <v>45101</v>
      </c>
      <c r="E177" s="25"/>
    </row>
    <row r="178" spans="1:5" ht="15.75" x14ac:dyDescent="0.2">
      <c r="A178" s="99">
        <v>3045230.932</v>
      </c>
      <c r="B178" s="99">
        <v>35401066.049999997</v>
      </c>
      <c r="C178" s="39">
        <v>907.02599999999995</v>
      </c>
      <c r="D178" s="2">
        <v>45102</v>
      </c>
      <c r="E178" s="25"/>
    </row>
    <row r="179" spans="1:5" ht="15.75" x14ac:dyDescent="0.2">
      <c r="A179" s="99">
        <v>3045230.932</v>
      </c>
      <c r="B179" s="99">
        <v>35401066.049999997</v>
      </c>
      <c r="C179" s="39">
        <v>907.02599999999995</v>
      </c>
      <c r="D179" s="2">
        <v>45103</v>
      </c>
      <c r="E179" s="25"/>
    </row>
    <row r="180" spans="1:5" ht="15.75" x14ac:dyDescent="0.2">
      <c r="A180" s="99">
        <v>3045230.932</v>
      </c>
      <c r="B180" s="99">
        <v>35401066.049999997</v>
      </c>
      <c r="C180" s="39">
        <v>907.02599999999995</v>
      </c>
      <c r="D180" s="2">
        <v>45104</v>
      </c>
      <c r="E180" s="25"/>
    </row>
    <row r="181" spans="1:5" ht="15.75" x14ac:dyDescent="0.2">
      <c r="A181" s="99">
        <v>3045230.932</v>
      </c>
      <c r="B181" s="99">
        <v>35401066.049999997</v>
      </c>
      <c r="C181" s="39">
        <v>907.02599999999995</v>
      </c>
      <c r="D181" s="2">
        <v>45105</v>
      </c>
      <c r="E181" s="18"/>
    </row>
    <row r="182" spans="1:5" ht="15.75" x14ac:dyDescent="0.2">
      <c r="A182" s="99">
        <v>3045230.932</v>
      </c>
      <c r="B182" s="99">
        <v>35401066.049999997</v>
      </c>
      <c r="C182" s="39">
        <v>907.02599999999995</v>
      </c>
      <c r="D182" s="2">
        <v>45106</v>
      </c>
      <c r="E182" s="25"/>
    </row>
    <row r="183" spans="1:5" ht="15.75" x14ac:dyDescent="0.2">
      <c r="A183" s="99">
        <v>3045230.932</v>
      </c>
      <c r="B183" s="99">
        <v>35401066.049999997</v>
      </c>
      <c r="C183" s="39">
        <v>907.02599999999995</v>
      </c>
      <c r="D183" s="2">
        <v>45107</v>
      </c>
      <c r="E183" s="25"/>
    </row>
    <row r="184" spans="1:5" ht="15.75" x14ac:dyDescent="0.2">
      <c r="A184" s="99">
        <v>3045230.932</v>
      </c>
      <c r="B184" s="99">
        <v>35401066.049999997</v>
      </c>
      <c r="C184" s="39">
        <v>907.02599999999995</v>
      </c>
      <c r="D184" s="2">
        <v>45108</v>
      </c>
      <c r="E184" s="25"/>
    </row>
    <row r="185" spans="1:5" ht="15.75" x14ac:dyDescent="0.2">
      <c r="A185" s="99">
        <v>3045230.932</v>
      </c>
      <c r="B185" s="99">
        <v>35401066.049999997</v>
      </c>
      <c r="C185" s="39">
        <v>907.02599999999995</v>
      </c>
      <c r="D185" s="2">
        <v>45109</v>
      </c>
      <c r="E185" s="25"/>
    </row>
    <row r="186" spans="1:5" ht="15.75" x14ac:dyDescent="0.2">
      <c r="A186" s="99">
        <v>3045230.932</v>
      </c>
      <c r="B186" s="99">
        <v>35401066.049999997</v>
      </c>
      <c r="C186" s="39">
        <v>907.02599999999995</v>
      </c>
      <c r="D186" s="2">
        <v>45110</v>
      </c>
      <c r="E186" s="25"/>
    </row>
    <row r="187" spans="1:5" ht="15.75" x14ac:dyDescent="0.2">
      <c r="A187" s="99">
        <v>3045230.932</v>
      </c>
      <c r="B187" s="99">
        <v>35401066.049999997</v>
      </c>
      <c r="C187" s="39">
        <v>907.02599999999995</v>
      </c>
      <c r="D187" s="2">
        <v>45111</v>
      </c>
      <c r="E187" s="18"/>
    </row>
    <row r="188" spans="1:5" ht="15.75" x14ac:dyDescent="0.2">
      <c r="A188" s="99">
        <v>3045230.932</v>
      </c>
      <c r="B188" s="99">
        <v>35401066.049999997</v>
      </c>
      <c r="C188" s="39">
        <v>907.02599999999995</v>
      </c>
      <c r="D188" s="2">
        <v>45112</v>
      </c>
      <c r="E188" s="18"/>
    </row>
    <row r="189" spans="1:5" ht="15.75" x14ac:dyDescent="0.2">
      <c r="A189" s="99">
        <v>3045230.932</v>
      </c>
      <c r="B189" s="99">
        <v>35401066.049999997</v>
      </c>
      <c r="C189" s="39">
        <v>907.02599999999995</v>
      </c>
      <c r="D189" s="2">
        <v>45113</v>
      </c>
      <c r="E189" s="21"/>
    </row>
    <row r="190" spans="1:5" ht="15.75" x14ac:dyDescent="0.2">
      <c r="A190" s="99">
        <v>3045230.932</v>
      </c>
      <c r="B190" s="99">
        <v>35401066.049999997</v>
      </c>
      <c r="C190" s="39">
        <v>907.02599999999995</v>
      </c>
      <c r="D190" s="2">
        <v>45114</v>
      </c>
      <c r="E190" s="21"/>
    </row>
    <row r="191" spans="1:5" ht="15.75" x14ac:dyDescent="0.2">
      <c r="A191" s="99">
        <v>3045230.932</v>
      </c>
      <c r="B191" s="99">
        <v>35401066.049999997</v>
      </c>
      <c r="C191" s="39">
        <v>907.02599999999995</v>
      </c>
      <c r="D191" s="2">
        <v>45115</v>
      </c>
      <c r="E191" s="21"/>
    </row>
    <row r="192" spans="1:5" ht="15.75" x14ac:dyDescent="0.2">
      <c r="A192" s="99">
        <v>3045230.932</v>
      </c>
      <c r="B192" s="99">
        <v>35401066.049999997</v>
      </c>
      <c r="C192" s="39">
        <v>907.02599999999995</v>
      </c>
      <c r="D192" s="2">
        <v>45116</v>
      </c>
      <c r="E192" s="21"/>
    </row>
    <row r="193" spans="1:5" ht="15.75" x14ac:dyDescent="0.2">
      <c r="A193" s="99">
        <v>3045230.932</v>
      </c>
      <c r="B193" s="99">
        <v>35401066.049999997</v>
      </c>
      <c r="C193" s="39">
        <v>907.02599999999995</v>
      </c>
      <c r="D193" s="2">
        <v>45117</v>
      </c>
      <c r="E193" s="21"/>
    </row>
    <row r="194" spans="1:5" ht="15.75" x14ac:dyDescent="0.2">
      <c r="A194" s="99">
        <v>3045230.932</v>
      </c>
      <c r="B194" s="99">
        <v>35401066.049999997</v>
      </c>
      <c r="C194" s="39">
        <v>907.02599999999995</v>
      </c>
      <c r="D194" s="2">
        <v>45118</v>
      </c>
      <c r="E194" s="21"/>
    </row>
    <row r="195" spans="1:5" ht="15.75" x14ac:dyDescent="0.2">
      <c r="A195" s="99">
        <v>3045230.932</v>
      </c>
      <c r="B195" s="99">
        <v>35401066.049999997</v>
      </c>
      <c r="C195" s="39">
        <v>907.02599999999995</v>
      </c>
      <c r="D195" s="2">
        <v>45119</v>
      </c>
      <c r="E195" s="18"/>
    </row>
    <row r="196" spans="1:5" ht="15.75" x14ac:dyDescent="0.2">
      <c r="A196" s="99">
        <v>3045230.932</v>
      </c>
      <c r="B196" s="99">
        <v>35401066.049999997</v>
      </c>
      <c r="C196" s="39">
        <v>907.02599999999995</v>
      </c>
      <c r="D196" s="2">
        <v>45120</v>
      </c>
      <c r="E196" s="21"/>
    </row>
    <row r="197" spans="1:5" ht="15.75" x14ac:dyDescent="0.2">
      <c r="A197" s="99">
        <v>3045230.932</v>
      </c>
      <c r="B197" s="99">
        <v>35401066.049999997</v>
      </c>
      <c r="C197" s="39">
        <v>907.02599999999995</v>
      </c>
      <c r="D197" s="2">
        <v>45121</v>
      </c>
      <c r="E197" s="21"/>
    </row>
    <row r="198" spans="1:5" ht="15.75" x14ac:dyDescent="0.2">
      <c r="A198" s="99">
        <v>3045230.932</v>
      </c>
      <c r="B198" s="99">
        <v>35401066.049999997</v>
      </c>
      <c r="C198" s="39">
        <v>907.02599999999995</v>
      </c>
      <c r="D198" s="2">
        <v>45122</v>
      </c>
      <c r="E198" s="21"/>
    </row>
    <row r="199" spans="1:5" ht="15.75" x14ac:dyDescent="0.2">
      <c r="A199" s="99">
        <v>3045230.932</v>
      </c>
      <c r="B199" s="99">
        <v>35401066.049999997</v>
      </c>
      <c r="C199" s="39">
        <v>907.02599999999995</v>
      </c>
      <c r="D199" s="2">
        <v>45123</v>
      </c>
      <c r="E199" s="21"/>
    </row>
    <row r="200" spans="1:5" ht="15.75" x14ac:dyDescent="0.2">
      <c r="A200" s="99">
        <v>3045230.932</v>
      </c>
      <c r="B200" s="99">
        <v>35401066.049999997</v>
      </c>
      <c r="C200" s="39">
        <v>907.02599999999995</v>
      </c>
      <c r="D200" s="2">
        <v>45124</v>
      </c>
      <c r="E200" s="21"/>
    </row>
    <row r="201" spans="1:5" ht="15.75" x14ac:dyDescent="0.2">
      <c r="A201" s="99">
        <v>3045230.932</v>
      </c>
      <c r="B201" s="99">
        <v>35401066.049999997</v>
      </c>
      <c r="C201" s="39">
        <v>907.02599999999995</v>
      </c>
      <c r="D201" s="2">
        <v>45125</v>
      </c>
      <c r="E201" s="21"/>
    </row>
    <row r="202" spans="1:5" ht="15.75" x14ac:dyDescent="0.2">
      <c r="A202" s="99">
        <v>3045230.932</v>
      </c>
      <c r="B202" s="99">
        <v>35401066.049999997</v>
      </c>
      <c r="C202" s="39">
        <v>907.02599999999995</v>
      </c>
      <c r="D202" s="2">
        <v>45126</v>
      </c>
      <c r="E202" s="18"/>
    </row>
    <row r="203" spans="1:5" ht="15.75" x14ac:dyDescent="0.2">
      <c r="A203" s="99">
        <v>3045230.932</v>
      </c>
      <c r="B203" s="99">
        <v>35401066.049999997</v>
      </c>
      <c r="C203" s="39">
        <v>907.02599999999995</v>
      </c>
      <c r="D203" s="2">
        <v>45127</v>
      </c>
      <c r="E203" s="25"/>
    </row>
    <row r="204" spans="1:5" ht="15.75" x14ac:dyDescent="0.2">
      <c r="A204" s="99">
        <v>3045230.932</v>
      </c>
      <c r="B204" s="99">
        <v>35401066.049999997</v>
      </c>
      <c r="C204" s="39">
        <v>907.02599999999995</v>
      </c>
      <c r="D204" s="2">
        <v>45128</v>
      </c>
      <c r="E204" s="25"/>
    </row>
    <row r="205" spans="1:5" ht="15.75" x14ac:dyDescent="0.2">
      <c r="A205" s="99">
        <v>3045230.932</v>
      </c>
      <c r="B205" s="99">
        <v>35401066.049999997</v>
      </c>
      <c r="C205" s="39">
        <v>907.02599999999995</v>
      </c>
      <c r="D205" s="2">
        <v>45129</v>
      </c>
      <c r="E205" s="25"/>
    </row>
    <row r="206" spans="1:5" ht="15.75" x14ac:dyDescent="0.2">
      <c r="A206" s="99">
        <v>3045230.932</v>
      </c>
      <c r="B206" s="99">
        <v>35401066.049999997</v>
      </c>
      <c r="C206" s="39">
        <v>907.02599999999995</v>
      </c>
      <c r="D206" s="2">
        <v>45130</v>
      </c>
      <c r="E206" s="25"/>
    </row>
    <row r="207" spans="1:5" ht="15.75" x14ac:dyDescent="0.2">
      <c r="A207" s="99">
        <v>3045230.932</v>
      </c>
      <c r="B207" s="99">
        <v>35401066.049999997</v>
      </c>
      <c r="C207" s="39">
        <v>907.02599999999995</v>
      </c>
      <c r="D207" s="2">
        <v>45131</v>
      </c>
      <c r="E207" s="25"/>
    </row>
    <row r="208" spans="1:5" ht="15.75" x14ac:dyDescent="0.2">
      <c r="A208" s="99">
        <v>3045230.932</v>
      </c>
      <c r="B208" s="99">
        <v>35401066.049999997</v>
      </c>
      <c r="C208" s="39">
        <v>907.02599999999995</v>
      </c>
      <c r="D208" s="2">
        <v>45132</v>
      </c>
      <c r="E208" s="25"/>
    </row>
    <row r="209" spans="1:5" ht="15.75" x14ac:dyDescent="0.2">
      <c r="A209" s="99">
        <v>3045230.932</v>
      </c>
      <c r="B209" s="99">
        <v>35401066.049999997</v>
      </c>
      <c r="C209" s="39">
        <v>907.02599999999995</v>
      </c>
      <c r="D209" s="2">
        <v>45133</v>
      </c>
      <c r="E209" s="18"/>
    </row>
    <row r="210" spans="1:5" ht="15.75" x14ac:dyDescent="0.2">
      <c r="A210" s="99">
        <v>3045230.932</v>
      </c>
      <c r="B210" s="99">
        <v>35401066.049999997</v>
      </c>
      <c r="C210" s="39">
        <v>907.02599999999995</v>
      </c>
      <c r="D210" s="2">
        <v>45134</v>
      </c>
      <c r="E210" s="25"/>
    </row>
    <row r="211" spans="1:5" ht="15.75" x14ac:dyDescent="0.2">
      <c r="A211" s="99">
        <v>3045230.932</v>
      </c>
      <c r="B211" s="99">
        <v>35401066.049999997</v>
      </c>
      <c r="C211" s="39">
        <v>907.02599999999995</v>
      </c>
      <c r="D211" s="2">
        <v>45135</v>
      </c>
      <c r="E211" s="25"/>
    </row>
    <row r="212" spans="1:5" ht="15.75" x14ac:dyDescent="0.2">
      <c r="A212" s="99">
        <v>3045230.932</v>
      </c>
      <c r="B212" s="99">
        <v>35401066.049999997</v>
      </c>
      <c r="C212" s="39">
        <v>907.02599999999995</v>
      </c>
      <c r="D212" s="2">
        <v>45136</v>
      </c>
      <c r="E212" s="25"/>
    </row>
    <row r="213" spans="1:5" ht="15.75" x14ac:dyDescent="0.2">
      <c r="A213" s="99">
        <v>3045230.932</v>
      </c>
      <c r="B213" s="99">
        <v>35401066.049999997</v>
      </c>
      <c r="C213" s="39">
        <v>907.02599999999995</v>
      </c>
      <c r="D213" s="2">
        <v>45137</v>
      </c>
      <c r="E213" s="25"/>
    </row>
    <row r="214" spans="1:5" ht="15.75" x14ac:dyDescent="0.2">
      <c r="A214" s="99">
        <v>3045230.932</v>
      </c>
      <c r="B214" s="99">
        <v>35401066.049999997</v>
      </c>
      <c r="C214" s="39">
        <v>907.02599999999995</v>
      </c>
      <c r="D214" s="2">
        <v>45138</v>
      </c>
      <c r="E214" s="25"/>
    </row>
    <row r="215" spans="1:5" ht="15.75" x14ac:dyDescent="0.2">
      <c r="A215" s="99">
        <v>3045230.932</v>
      </c>
      <c r="B215" s="99">
        <v>35401066.049999997</v>
      </c>
      <c r="C215" s="39">
        <v>907.02599999999995</v>
      </c>
      <c r="D215" s="2">
        <v>45139</v>
      </c>
      <c r="E215" s="25"/>
    </row>
    <row r="216" spans="1:5" ht="15.75" x14ac:dyDescent="0.2">
      <c r="A216" s="99">
        <v>3045230.932</v>
      </c>
      <c r="B216" s="99">
        <v>35401066.049999997</v>
      </c>
      <c r="C216" s="39">
        <v>907.02599999999995</v>
      </c>
      <c r="D216" s="2">
        <v>45140</v>
      </c>
      <c r="E216" s="18"/>
    </row>
    <row r="217" spans="1:5" ht="15.75" x14ac:dyDescent="0.2">
      <c r="A217" s="99">
        <v>3045230.932</v>
      </c>
      <c r="B217" s="99">
        <v>35401066.049999997</v>
      </c>
      <c r="C217" s="39">
        <v>907.02599999999995</v>
      </c>
      <c r="D217" s="2">
        <v>45141</v>
      </c>
      <c r="E217" s="25"/>
    </row>
    <row r="218" spans="1:5" ht="15.75" x14ac:dyDescent="0.2">
      <c r="A218" s="99">
        <v>3045230.932</v>
      </c>
      <c r="B218" s="99">
        <v>35401066.049999997</v>
      </c>
      <c r="C218" s="39">
        <v>907.02599999999995</v>
      </c>
      <c r="D218" s="2">
        <v>45142</v>
      </c>
      <c r="E218" s="25"/>
    </row>
    <row r="219" spans="1:5" ht="15.75" x14ac:dyDescent="0.2">
      <c r="A219" s="99">
        <v>3045230.932</v>
      </c>
      <c r="B219" s="99">
        <v>35401066.049999997</v>
      </c>
      <c r="C219" s="39">
        <v>907.02599999999995</v>
      </c>
      <c r="D219" s="2">
        <v>45143</v>
      </c>
      <c r="E219" s="25"/>
    </row>
    <row r="220" spans="1:5" ht="15.75" x14ac:dyDescent="0.2">
      <c r="A220" s="99">
        <v>3045230.932</v>
      </c>
      <c r="B220" s="99">
        <v>35401066.049999997</v>
      </c>
      <c r="C220" s="39">
        <v>907.02599999999995</v>
      </c>
      <c r="D220" s="2">
        <v>45144</v>
      </c>
      <c r="E220" s="25"/>
    </row>
    <row r="221" spans="1:5" ht="15.75" x14ac:dyDescent="0.2">
      <c r="A221" s="99">
        <v>3045230.932</v>
      </c>
      <c r="B221" s="99">
        <v>35401066.049999997</v>
      </c>
      <c r="C221" s="39">
        <v>907.02599999999995</v>
      </c>
      <c r="D221" s="2">
        <v>45145</v>
      </c>
      <c r="E221" s="25"/>
    </row>
    <row r="222" spans="1:5" ht="15.75" x14ac:dyDescent="0.2">
      <c r="A222" s="99">
        <v>3045230.932</v>
      </c>
      <c r="B222" s="99">
        <v>35401066.049999997</v>
      </c>
      <c r="C222" s="39">
        <v>907.02599999999995</v>
      </c>
      <c r="D222" s="2">
        <v>45146</v>
      </c>
      <c r="E222" s="25"/>
    </row>
    <row r="223" spans="1:5" ht="15.75" x14ac:dyDescent="0.2">
      <c r="A223" s="99">
        <v>3045230.932</v>
      </c>
      <c r="B223" s="99">
        <v>35401066.049999997</v>
      </c>
      <c r="C223" s="39">
        <v>907.02599999999995</v>
      </c>
      <c r="D223" s="2">
        <v>45147</v>
      </c>
      <c r="E223" s="18"/>
    </row>
    <row r="224" spans="1:5" ht="15.75" x14ac:dyDescent="0.2">
      <c r="A224" s="99">
        <v>3045230.932</v>
      </c>
      <c r="B224" s="99">
        <v>35401066.049999997</v>
      </c>
      <c r="C224" s="39">
        <v>907.02599999999995</v>
      </c>
      <c r="D224" s="2">
        <v>45148</v>
      </c>
      <c r="E224" s="21"/>
    </row>
    <row r="225" spans="1:5" ht="15.75" x14ac:dyDescent="0.2">
      <c r="A225" s="99">
        <v>3045230.932</v>
      </c>
      <c r="B225" s="99">
        <v>35401066.049999997</v>
      </c>
      <c r="C225" s="39">
        <v>907.02599999999995</v>
      </c>
      <c r="D225" s="2">
        <v>45149</v>
      </c>
      <c r="E225" s="21"/>
    </row>
    <row r="226" spans="1:5" ht="15.75" x14ac:dyDescent="0.2">
      <c r="A226" s="99">
        <v>3045230.932</v>
      </c>
      <c r="B226" s="99">
        <v>35401066.049999997</v>
      </c>
      <c r="C226" s="39">
        <v>907.02599999999995</v>
      </c>
      <c r="D226" s="2">
        <v>45150</v>
      </c>
      <c r="E226" s="21"/>
    </row>
    <row r="227" spans="1:5" ht="15.75" x14ac:dyDescent="0.2">
      <c r="A227" s="99">
        <v>3045230.932</v>
      </c>
      <c r="B227" s="99">
        <v>35401066.049999997</v>
      </c>
      <c r="C227" s="39">
        <v>907.02599999999995</v>
      </c>
      <c r="D227" s="2">
        <v>45151</v>
      </c>
      <c r="E227" s="21"/>
    </row>
    <row r="228" spans="1:5" ht="15.75" x14ac:dyDescent="0.2">
      <c r="A228" s="99">
        <v>3045230.932</v>
      </c>
      <c r="B228" s="99">
        <v>35401066.049999997</v>
      </c>
      <c r="C228" s="39">
        <v>907.02599999999995</v>
      </c>
      <c r="D228" s="2">
        <v>45152</v>
      </c>
      <c r="E228" s="21"/>
    </row>
    <row r="229" spans="1:5" ht="15.75" x14ac:dyDescent="0.2">
      <c r="A229" s="99">
        <v>3045230.932</v>
      </c>
      <c r="B229" s="99">
        <v>35401066.049999997</v>
      </c>
      <c r="C229" s="39">
        <v>907.02599999999995</v>
      </c>
      <c r="D229" s="2">
        <v>45153</v>
      </c>
      <c r="E229" s="25"/>
    </row>
    <row r="230" spans="1:5" ht="15.75" x14ac:dyDescent="0.2">
      <c r="A230" s="99">
        <v>3045230.932</v>
      </c>
      <c r="B230" s="99">
        <v>35401066.049999997</v>
      </c>
      <c r="C230" s="39">
        <v>907.02599999999995</v>
      </c>
      <c r="D230" s="2">
        <v>45154</v>
      </c>
      <c r="E230" s="25"/>
    </row>
    <row r="231" spans="1:5" ht="15.75" x14ac:dyDescent="0.2">
      <c r="A231" s="99">
        <v>3045230.932</v>
      </c>
      <c r="B231" s="99">
        <v>35401066.049999997</v>
      </c>
      <c r="C231" s="39">
        <v>907.02599999999995</v>
      </c>
      <c r="D231" s="2">
        <v>45155</v>
      </c>
      <c r="E231" s="18"/>
    </row>
    <row r="232" spans="1:5" ht="15.75" x14ac:dyDescent="0.2">
      <c r="A232" s="99">
        <v>3045230.932</v>
      </c>
      <c r="B232" s="99">
        <v>35401066.049999997</v>
      </c>
      <c r="C232" s="39">
        <v>907.02599999999995</v>
      </c>
      <c r="D232" s="2">
        <v>45156</v>
      </c>
      <c r="E232" s="25"/>
    </row>
    <row r="233" spans="1:5" ht="15.75" x14ac:dyDescent="0.2">
      <c r="A233" s="99">
        <v>3045230.932</v>
      </c>
      <c r="B233" s="99">
        <v>35401066.049999997</v>
      </c>
      <c r="C233" s="39">
        <v>907.02599999999995</v>
      </c>
      <c r="D233" s="2">
        <v>45157</v>
      </c>
      <c r="E233" s="25"/>
    </row>
    <row r="234" spans="1:5" ht="15.75" x14ac:dyDescent="0.2">
      <c r="A234" s="99">
        <v>3045230.932</v>
      </c>
      <c r="B234" s="99">
        <v>35401066.049999997</v>
      </c>
      <c r="C234" s="39">
        <v>907.02599999999995</v>
      </c>
      <c r="D234" s="2">
        <v>45158</v>
      </c>
      <c r="E234" s="25"/>
    </row>
    <row r="235" spans="1:5" ht="15.75" x14ac:dyDescent="0.2">
      <c r="A235" s="99">
        <v>3045230.932</v>
      </c>
      <c r="B235" s="99">
        <v>35401066.049999997</v>
      </c>
      <c r="C235" s="39">
        <v>907.02599999999995</v>
      </c>
      <c r="D235" s="2">
        <v>45159</v>
      </c>
      <c r="E235" s="25"/>
    </row>
    <row r="236" spans="1:5" ht="15.75" x14ac:dyDescent="0.2">
      <c r="A236" s="99">
        <v>3045230.932</v>
      </c>
      <c r="B236" s="99">
        <v>35401066.049999997</v>
      </c>
      <c r="C236" s="39">
        <v>907.02599999999995</v>
      </c>
      <c r="D236" s="2">
        <v>45160</v>
      </c>
      <c r="E236" s="25"/>
    </row>
    <row r="237" spans="1:5" ht="15.75" x14ac:dyDescent="0.2">
      <c r="A237" s="99">
        <v>3045230.932</v>
      </c>
      <c r="B237" s="99">
        <v>35401066.049999997</v>
      </c>
      <c r="C237" s="39">
        <v>907.02599999999995</v>
      </c>
      <c r="D237" s="2">
        <v>45161</v>
      </c>
      <c r="E237" s="25"/>
    </row>
    <row r="238" spans="1:5" ht="15.75" x14ac:dyDescent="0.2">
      <c r="A238" s="99">
        <v>3045230.932</v>
      </c>
      <c r="B238" s="99">
        <v>35401066.049999997</v>
      </c>
      <c r="C238" s="39">
        <v>907.02599999999995</v>
      </c>
      <c r="D238" s="2">
        <v>45162</v>
      </c>
      <c r="E238" s="25"/>
    </row>
    <row r="239" spans="1:5" ht="15.75" x14ac:dyDescent="0.2">
      <c r="A239" s="99">
        <v>3045230.932</v>
      </c>
      <c r="B239" s="99">
        <v>35401066.049999997</v>
      </c>
      <c r="C239" s="39">
        <v>907.02599999999995</v>
      </c>
      <c r="D239" s="2">
        <v>45163</v>
      </c>
      <c r="E239" s="25"/>
    </row>
    <row r="240" spans="1:5" ht="15.75" x14ac:dyDescent="0.2">
      <c r="A240" s="99">
        <v>3045230.932</v>
      </c>
      <c r="B240" s="99">
        <v>35401066.049999997</v>
      </c>
      <c r="C240" s="39">
        <v>907.02599999999995</v>
      </c>
      <c r="D240" s="2">
        <v>45164</v>
      </c>
      <c r="E240" s="25"/>
    </row>
    <row r="241" spans="1:5" ht="15.75" x14ac:dyDescent="0.2">
      <c r="A241" s="99">
        <v>3045230.932</v>
      </c>
      <c r="B241" s="99">
        <v>35401066.049999997</v>
      </c>
      <c r="C241" s="39">
        <v>907.02599999999995</v>
      </c>
      <c r="D241" s="2">
        <v>45165</v>
      </c>
      <c r="E241" s="25"/>
    </row>
    <row r="242" spans="1:5" ht="15.75" x14ac:dyDescent="0.2">
      <c r="A242" s="99">
        <v>3045230.932</v>
      </c>
      <c r="B242" s="99">
        <v>35401066.049999997</v>
      </c>
      <c r="C242" s="39">
        <v>907.02599999999995</v>
      </c>
      <c r="D242" s="2">
        <v>45166</v>
      </c>
      <c r="E242" s="18"/>
    </row>
    <row r="243" spans="1:5" ht="15.75" x14ac:dyDescent="0.2">
      <c r="A243" s="99">
        <v>3045230.932</v>
      </c>
      <c r="B243" s="99">
        <v>35401066.049999997</v>
      </c>
      <c r="C243" s="39">
        <v>907.02599999999995</v>
      </c>
      <c r="D243" s="2">
        <v>45167</v>
      </c>
      <c r="E243" s="25"/>
    </row>
    <row r="244" spans="1:5" ht="15.75" x14ac:dyDescent="0.2">
      <c r="A244" s="99">
        <v>3045230.932</v>
      </c>
      <c r="B244" s="99">
        <v>35401066.049999997</v>
      </c>
      <c r="C244" s="39">
        <v>907.02599999999995</v>
      </c>
      <c r="D244" s="2">
        <v>45168</v>
      </c>
      <c r="E244" s="25"/>
    </row>
    <row r="245" spans="1:5" ht="15.75" x14ac:dyDescent="0.2">
      <c r="A245" s="99">
        <v>3045230.932</v>
      </c>
      <c r="B245" s="99">
        <v>35401066.049999997</v>
      </c>
      <c r="C245" s="39">
        <v>907.02599999999995</v>
      </c>
      <c r="D245" s="2">
        <v>45169</v>
      </c>
      <c r="E245" s="21"/>
    </row>
    <row r="246" spans="1:5" ht="15.75" x14ac:dyDescent="0.2">
      <c r="A246" s="99">
        <v>3045230.932</v>
      </c>
      <c r="B246" s="99">
        <v>35401066.049999997</v>
      </c>
      <c r="C246" s="39">
        <v>907.02599999999995</v>
      </c>
      <c r="D246" s="2">
        <v>45170</v>
      </c>
      <c r="E246" s="21"/>
    </row>
    <row r="247" spans="1:5" ht="15.75" x14ac:dyDescent="0.2">
      <c r="A247" s="99">
        <v>3045230.932</v>
      </c>
      <c r="B247" s="99">
        <v>35401066.049999997</v>
      </c>
      <c r="C247" s="39">
        <v>907.02599999999995</v>
      </c>
      <c r="D247" s="2">
        <v>45171</v>
      </c>
      <c r="E247" s="21"/>
    </row>
    <row r="248" spans="1:5" ht="15.75" x14ac:dyDescent="0.2">
      <c r="A248" s="99">
        <v>3045230.932</v>
      </c>
      <c r="B248" s="99">
        <v>35401066.049999997</v>
      </c>
      <c r="C248" s="39">
        <v>907.02599999999995</v>
      </c>
      <c r="D248" s="2">
        <v>45172</v>
      </c>
      <c r="E248" s="21"/>
    </row>
    <row r="249" spans="1:5" ht="15.75" x14ac:dyDescent="0.2">
      <c r="A249" s="99">
        <v>3045230.932</v>
      </c>
      <c r="B249" s="99">
        <v>35401066.049999997</v>
      </c>
      <c r="C249" s="39">
        <v>907.02599999999995</v>
      </c>
      <c r="D249" s="2">
        <v>45173</v>
      </c>
      <c r="E249" s="21"/>
    </row>
    <row r="250" spans="1:5" ht="15.75" x14ac:dyDescent="0.2">
      <c r="A250" s="99">
        <v>3045230.932</v>
      </c>
      <c r="B250" s="99">
        <v>35401066.049999997</v>
      </c>
      <c r="C250" s="39">
        <v>907.02599999999995</v>
      </c>
      <c r="D250" s="2">
        <v>45174</v>
      </c>
      <c r="E250" s="21"/>
    </row>
    <row r="251" spans="1:5" ht="15.75" x14ac:dyDescent="0.2">
      <c r="A251" s="99">
        <v>3045230.932</v>
      </c>
      <c r="B251" s="99">
        <v>35401066.049999997</v>
      </c>
      <c r="C251" s="39">
        <v>907.02599999999995</v>
      </c>
      <c r="D251" s="2">
        <v>45175</v>
      </c>
      <c r="E251" s="21"/>
    </row>
    <row r="252" spans="1:5" ht="15.75" x14ac:dyDescent="0.2">
      <c r="A252" s="99">
        <v>3045230.932</v>
      </c>
      <c r="B252" s="99">
        <v>35401066.049999997</v>
      </c>
      <c r="C252" s="39">
        <v>907.02599999999995</v>
      </c>
      <c r="D252" s="2">
        <v>45176</v>
      </c>
      <c r="E252" s="21"/>
    </row>
    <row r="253" spans="1:5" ht="15.75" x14ac:dyDescent="0.2">
      <c r="A253" s="99">
        <v>3045230.932</v>
      </c>
      <c r="B253" s="99">
        <v>35401066.049999997</v>
      </c>
      <c r="C253" s="39">
        <v>907.02599999999995</v>
      </c>
      <c r="D253" s="2">
        <v>45177</v>
      </c>
      <c r="E253" s="18"/>
    </row>
    <row r="254" spans="1:5" ht="15.75" x14ac:dyDescent="0.2">
      <c r="A254" s="99">
        <v>3045230.932</v>
      </c>
      <c r="B254" s="99">
        <v>35401066.049999997</v>
      </c>
      <c r="C254" s="39">
        <v>907.02599999999995</v>
      </c>
      <c r="D254" s="2">
        <v>45178</v>
      </c>
      <c r="E254" s="18"/>
    </row>
    <row r="255" spans="1:5" ht="15.75" x14ac:dyDescent="0.2">
      <c r="A255" s="99">
        <v>3045230.932</v>
      </c>
      <c r="B255" s="99">
        <v>35401066.049999997</v>
      </c>
      <c r="C255" s="39">
        <v>907.02599999999995</v>
      </c>
      <c r="D255" s="2">
        <v>45179</v>
      </c>
      <c r="E255" s="18"/>
    </row>
    <row r="256" spans="1:5" ht="15.75" x14ac:dyDescent="0.2">
      <c r="A256" s="99">
        <v>3045230.932</v>
      </c>
      <c r="B256" s="99">
        <v>35401066.049999997</v>
      </c>
      <c r="C256" s="39">
        <v>907.02599999999995</v>
      </c>
      <c r="D256" s="2">
        <v>45180</v>
      </c>
      <c r="E256" s="18"/>
    </row>
    <row r="257" spans="1:5" ht="15.75" x14ac:dyDescent="0.2">
      <c r="A257" s="99">
        <v>3045230.932</v>
      </c>
      <c r="B257" s="99">
        <v>35401066.049999997</v>
      </c>
      <c r="C257" s="39">
        <v>907.02599999999995</v>
      </c>
      <c r="D257" s="2">
        <v>45181</v>
      </c>
      <c r="E257" s="18"/>
    </row>
    <row r="258" spans="1:5" ht="15.75" x14ac:dyDescent="0.2">
      <c r="A258" s="99">
        <v>3045230.932</v>
      </c>
      <c r="B258" s="99">
        <v>35401066.049999997</v>
      </c>
      <c r="C258" s="39">
        <v>907.02599999999995</v>
      </c>
      <c r="D258" s="2">
        <v>45182</v>
      </c>
      <c r="E258" s="18"/>
    </row>
    <row r="259" spans="1:5" ht="15.75" x14ac:dyDescent="0.2">
      <c r="A259" s="99">
        <v>3045230.932</v>
      </c>
      <c r="B259" s="99">
        <v>35401066.049999997</v>
      </c>
      <c r="C259" s="39">
        <v>907.02599999999995</v>
      </c>
      <c r="D259" s="2">
        <v>45183</v>
      </c>
      <c r="E259" s="18"/>
    </row>
    <row r="260" spans="1:5" ht="15.75" x14ac:dyDescent="0.2">
      <c r="A260" s="99">
        <v>3045230.932</v>
      </c>
      <c r="B260" s="99">
        <v>35401066.049999997</v>
      </c>
      <c r="C260" s="39">
        <v>907.02599999999995</v>
      </c>
      <c r="D260" s="2">
        <v>45184</v>
      </c>
      <c r="E260" s="21"/>
    </row>
    <row r="261" spans="1:5" ht="15.75" x14ac:dyDescent="0.2">
      <c r="A261" s="99">
        <v>3045230.932</v>
      </c>
      <c r="B261" s="99">
        <v>35401066.049999997</v>
      </c>
      <c r="C261" s="39">
        <v>907.02599999999995</v>
      </c>
      <c r="D261" s="2">
        <v>45185</v>
      </c>
      <c r="E261" s="21"/>
    </row>
    <row r="262" spans="1:5" ht="15.75" x14ac:dyDescent="0.2">
      <c r="A262" s="99">
        <v>3045230.932</v>
      </c>
      <c r="B262" s="99">
        <v>35401066.049999997</v>
      </c>
      <c r="C262" s="39">
        <v>907.02599999999995</v>
      </c>
      <c r="D262" s="2">
        <v>45186</v>
      </c>
      <c r="E262" s="21"/>
    </row>
    <row r="263" spans="1:5" ht="15.75" x14ac:dyDescent="0.2">
      <c r="A263" s="99">
        <v>3045230.932</v>
      </c>
      <c r="B263" s="99">
        <v>35401066.049999997</v>
      </c>
      <c r="C263" s="39">
        <v>907.02599999999995</v>
      </c>
      <c r="D263" s="2">
        <v>45187</v>
      </c>
      <c r="E263" s="21"/>
    </row>
    <row r="264" spans="1:5" ht="15.75" x14ac:dyDescent="0.2">
      <c r="A264" s="99">
        <v>3045230.932</v>
      </c>
      <c r="B264" s="99">
        <v>35401066.049999997</v>
      </c>
      <c r="C264" s="39">
        <v>907.02599999999995</v>
      </c>
      <c r="D264" s="2">
        <v>45188</v>
      </c>
      <c r="E264" s="21"/>
    </row>
    <row r="265" spans="1:5" ht="15.75" x14ac:dyDescent="0.2">
      <c r="A265" s="99">
        <v>3045230.932</v>
      </c>
      <c r="B265" s="99">
        <v>35401066.049999997</v>
      </c>
      <c r="C265" s="39">
        <v>907.02599999999995</v>
      </c>
      <c r="D265" s="2">
        <v>45189</v>
      </c>
      <c r="E265" s="18"/>
    </row>
    <row r="266" spans="1:5" ht="15.75" x14ac:dyDescent="0.2">
      <c r="A266" s="99">
        <v>3045230.932</v>
      </c>
      <c r="B266" s="99">
        <v>35401066.049999997</v>
      </c>
      <c r="C266" s="39">
        <v>907.02599999999995</v>
      </c>
      <c r="D266" s="2">
        <v>45190</v>
      </c>
      <c r="E266" s="18"/>
    </row>
    <row r="267" spans="1:5" ht="15.75" x14ac:dyDescent="0.2">
      <c r="A267" s="99">
        <v>3045230.932</v>
      </c>
      <c r="B267" s="99">
        <v>35401066.049999997</v>
      </c>
      <c r="C267" s="39">
        <v>907.02599999999995</v>
      </c>
      <c r="D267" s="2">
        <v>45191</v>
      </c>
      <c r="E267" s="18"/>
    </row>
    <row r="268" spans="1:5" ht="15.75" x14ac:dyDescent="0.2">
      <c r="A268" s="99">
        <v>3045230.932</v>
      </c>
      <c r="B268" s="99">
        <v>35401066.049999997</v>
      </c>
      <c r="C268" s="39">
        <v>907.02599999999995</v>
      </c>
      <c r="D268" s="2">
        <v>45192</v>
      </c>
      <c r="E268" s="18"/>
    </row>
    <row r="269" spans="1:5" ht="15.75" x14ac:dyDescent="0.2">
      <c r="A269" s="99">
        <v>3045230.932</v>
      </c>
      <c r="B269" s="99">
        <v>35401066.049999997</v>
      </c>
      <c r="C269" s="39">
        <v>907.02599999999995</v>
      </c>
      <c r="D269" s="2">
        <v>45193</v>
      </c>
      <c r="E269" s="18"/>
    </row>
    <row r="270" spans="1:5" ht="15.75" x14ac:dyDescent="0.2">
      <c r="A270" s="99">
        <v>3045230.932</v>
      </c>
      <c r="B270" s="99">
        <v>35401066.049999997</v>
      </c>
      <c r="C270" s="39">
        <v>907.02599999999995</v>
      </c>
      <c r="D270" s="2">
        <v>45194</v>
      </c>
      <c r="E270" s="18"/>
    </row>
    <row r="271" spans="1:5" ht="15.75" x14ac:dyDescent="0.2">
      <c r="A271" s="99">
        <v>3045230.932</v>
      </c>
      <c r="B271" s="99">
        <v>35401066.049999997</v>
      </c>
      <c r="C271" s="39">
        <v>907.02599999999995</v>
      </c>
      <c r="D271" s="2">
        <v>45195</v>
      </c>
      <c r="E271" s="18"/>
    </row>
    <row r="272" spans="1:5" ht="15.75" x14ac:dyDescent="0.2">
      <c r="A272" s="99">
        <v>3045230.932</v>
      </c>
      <c r="B272" s="99">
        <v>35401066.049999997</v>
      </c>
      <c r="C272" s="39">
        <v>907.02599999999995</v>
      </c>
      <c r="D272" s="2">
        <v>45196</v>
      </c>
      <c r="E272" s="18"/>
    </row>
    <row r="273" spans="1:5" ht="15.75" x14ac:dyDescent="0.2">
      <c r="A273" s="99">
        <v>3045230.932</v>
      </c>
      <c r="B273" s="99">
        <v>35401066.049999997</v>
      </c>
      <c r="C273" s="39">
        <v>907.02599999999995</v>
      </c>
      <c r="D273" s="2">
        <v>45197</v>
      </c>
      <c r="E273" s="18"/>
    </row>
    <row r="274" spans="1:5" ht="15.75" x14ac:dyDescent="0.2">
      <c r="A274" s="99">
        <v>3045230.932</v>
      </c>
      <c r="B274" s="99">
        <v>35401066.049999997</v>
      </c>
      <c r="C274" s="39">
        <v>907.02599999999995</v>
      </c>
      <c r="D274" s="2">
        <v>45198</v>
      </c>
      <c r="E274" s="18"/>
    </row>
    <row r="275" spans="1:5" ht="15.75" x14ac:dyDescent="0.2">
      <c r="A275" s="99">
        <v>3045230.932</v>
      </c>
      <c r="B275" s="99">
        <v>35401066.049999997</v>
      </c>
      <c r="C275" s="39">
        <v>907.02599999999995</v>
      </c>
      <c r="D275" s="2">
        <v>45199</v>
      </c>
      <c r="E275" s="18"/>
    </row>
    <row r="276" spans="1:5" ht="15.75" x14ac:dyDescent="0.2">
      <c r="A276" s="99">
        <v>3045230.932</v>
      </c>
      <c r="B276" s="99">
        <v>35401066.049999997</v>
      </c>
      <c r="C276" s="39">
        <v>907.02599999999995</v>
      </c>
      <c r="D276" s="2">
        <v>45200</v>
      </c>
      <c r="E276" s="18"/>
    </row>
    <row r="277" spans="1:5" ht="15.75" x14ac:dyDescent="0.2">
      <c r="A277" s="99">
        <v>3045230.932</v>
      </c>
      <c r="B277" s="99">
        <v>35401066.049999997</v>
      </c>
      <c r="C277" s="39">
        <v>907.02599999999995</v>
      </c>
      <c r="D277" s="2">
        <v>45201</v>
      </c>
      <c r="E277" s="18"/>
    </row>
    <row r="278" spans="1:5" ht="15.75" x14ac:dyDescent="0.2">
      <c r="A278" s="99">
        <v>3045230.932</v>
      </c>
      <c r="B278" s="99">
        <v>35401066.049999997</v>
      </c>
      <c r="C278" s="39">
        <v>907.02599999999995</v>
      </c>
      <c r="D278" s="2">
        <v>45202</v>
      </c>
      <c r="E278" s="18"/>
    </row>
    <row r="279" spans="1:5" ht="15.75" x14ac:dyDescent="0.2">
      <c r="A279" s="99">
        <v>3045230.932</v>
      </c>
      <c r="B279" s="99">
        <v>35401066.049999997</v>
      </c>
      <c r="C279" s="39">
        <v>907.02599999999995</v>
      </c>
      <c r="D279" s="2">
        <v>45203</v>
      </c>
      <c r="E279" s="18"/>
    </row>
    <row r="280" spans="1:5" ht="15.75" x14ac:dyDescent="0.2">
      <c r="A280" s="99">
        <v>3045230.932</v>
      </c>
      <c r="B280" s="99">
        <v>35401066.049999997</v>
      </c>
      <c r="C280" s="39">
        <v>907.02599999999995</v>
      </c>
      <c r="D280" s="2">
        <v>45204</v>
      </c>
      <c r="E280" s="18"/>
    </row>
    <row r="281" spans="1:5" ht="15.75" x14ac:dyDescent="0.2">
      <c r="A281" s="99">
        <v>3045230.932</v>
      </c>
      <c r="B281" s="99">
        <v>35401066.049999997</v>
      </c>
      <c r="C281" s="39">
        <v>907.02599999999995</v>
      </c>
      <c r="D281" s="2">
        <v>45205</v>
      </c>
      <c r="E281" s="18"/>
    </row>
    <row r="282" spans="1:5" ht="15.75" x14ac:dyDescent="0.2">
      <c r="A282" s="99">
        <v>3045230.932</v>
      </c>
      <c r="B282" s="99">
        <v>35401066.049999997</v>
      </c>
      <c r="C282" s="39">
        <v>907.02599999999995</v>
      </c>
      <c r="D282" s="2">
        <v>45206</v>
      </c>
      <c r="E282" s="18"/>
    </row>
    <row r="283" spans="1:5" ht="15.75" x14ac:dyDescent="0.2">
      <c r="A283" s="99">
        <v>3045230.932</v>
      </c>
      <c r="B283" s="99">
        <v>35401066.049999997</v>
      </c>
      <c r="C283" s="39">
        <v>907.02599999999995</v>
      </c>
      <c r="D283" s="2">
        <v>45207</v>
      </c>
      <c r="E283" s="18"/>
    </row>
    <row r="284" spans="1:5" ht="15.75" x14ac:dyDescent="0.2">
      <c r="A284" s="99">
        <v>3045230.932</v>
      </c>
      <c r="B284" s="99">
        <v>35401066.049999997</v>
      </c>
      <c r="C284" s="39">
        <v>907.02599999999995</v>
      </c>
      <c r="D284" s="2">
        <v>45208</v>
      </c>
      <c r="E284" s="18"/>
    </row>
    <row r="285" spans="1:5" ht="15.75" x14ac:dyDescent="0.2">
      <c r="A285" s="99">
        <v>3045230.932</v>
      </c>
      <c r="B285" s="99">
        <v>35401066.049999997</v>
      </c>
      <c r="C285" s="39">
        <v>907.02599999999995</v>
      </c>
      <c r="D285" s="2">
        <v>45209</v>
      </c>
      <c r="E285" s="18"/>
    </row>
    <row r="286" spans="1:5" ht="15.75" x14ac:dyDescent="0.2">
      <c r="A286" s="99">
        <v>3045230.932</v>
      </c>
      <c r="B286" s="99">
        <v>35401066.049999997</v>
      </c>
      <c r="C286" s="39">
        <v>907.02599999999995</v>
      </c>
      <c r="D286" s="2">
        <v>45210</v>
      </c>
      <c r="E286" s="18"/>
    </row>
    <row r="287" spans="1:5" ht="15.75" x14ac:dyDescent="0.2">
      <c r="A287" s="99">
        <v>3045230.932</v>
      </c>
      <c r="B287" s="99">
        <v>35401066.049999997</v>
      </c>
      <c r="C287" s="39">
        <v>907.02599999999995</v>
      </c>
      <c r="D287" s="2">
        <v>45211</v>
      </c>
      <c r="E287" s="18"/>
    </row>
    <row r="288" spans="1:5" ht="15.75" x14ac:dyDescent="0.2">
      <c r="A288" s="99">
        <v>3045230.932</v>
      </c>
      <c r="B288" s="99">
        <v>35401066.049999997</v>
      </c>
      <c r="C288" s="39">
        <v>907.02599999999995</v>
      </c>
      <c r="D288" s="2">
        <v>45212</v>
      </c>
      <c r="E288" s="18"/>
    </row>
    <row r="289" spans="1:5" ht="15.75" x14ac:dyDescent="0.2">
      <c r="A289" s="99">
        <v>3045230.932</v>
      </c>
      <c r="B289" s="99">
        <v>35401066.049999997</v>
      </c>
      <c r="C289" s="39">
        <v>907.02599999999995</v>
      </c>
      <c r="D289" s="2">
        <v>45213</v>
      </c>
      <c r="E289" s="18"/>
    </row>
    <row r="290" spans="1:5" ht="15.75" x14ac:dyDescent="0.2">
      <c r="A290" s="99">
        <v>3045230.932</v>
      </c>
      <c r="B290" s="99">
        <v>35401066.049999997</v>
      </c>
      <c r="C290" s="39">
        <v>907.02599999999995</v>
      </c>
      <c r="D290" s="2">
        <v>45214</v>
      </c>
      <c r="E290" s="18"/>
    </row>
    <row r="291" spans="1:5" ht="15.75" x14ac:dyDescent="0.2">
      <c r="A291" s="99">
        <v>3045230.932</v>
      </c>
      <c r="B291" s="99">
        <v>35401066.049999997</v>
      </c>
      <c r="C291" s="39">
        <v>907.02599999999995</v>
      </c>
      <c r="D291" s="2">
        <v>45215</v>
      </c>
      <c r="E291" s="18"/>
    </row>
    <row r="292" spans="1:5" ht="15.75" x14ac:dyDescent="0.2">
      <c r="A292" s="99">
        <v>3045230.932</v>
      </c>
      <c r="B292" s="99">
        <v>35401066.049999997</v>
      </c>
      <c r="C292" s="39">
        <v>907.02599999999995</v>
      </c>
      <c r="D292" s="2">
        <v>45216</v>
      </c>
      <c r="E292" s="18">
        <v>625.69899999999996</v>
      </c>
    </row>
    <row r="293" spans="1:5" ht="15.75" x14ac:dyDescent="0.2">
      <c r="A293" s="99">
        <v>3045230.932</v>
      </c>
      <c r="B293" s="99">
        <v>35401066.049999997</v>
      </c>
      <c r="C293" s="39">
        <v>907.02599999999995</v>
      </c>
      <c r="D293" s="2">
        <v>45217</v>
      </c>
      <c r="E293" s="18">
        <v>627.66800000000001</v>
      </c>
    </row>
    <row r="294" spans="1:5" ht="15.75" x14ac:dyDescent="0.2">
      <c r="A294" s="99">
        <v>3045230.932</v>
      </c>
      <c r="B294" s="99">
        <v>35401066.049999997</v>
      </c>
      <c r="C294" s="39">
        <v>907.02599999999995</v>
      </c>
      <c r="D294" s="2">
        <v>45218</v>
      </c>
      <c r="E294" s="18"/>
    </row>
    <row r="295" spans="1:5" ht="15.75" x14ac:dyDescent="0.2">
      <c r="A295" s="99">
        <v>3045230.932</v>
      </c>
      <c r="B295" s="99">
        <v>35401066.049999997</v>
      </c>
      <c r="C295" s="39">
        <v>907.02599999999995</v>
      </c>
      <c r="D295" s="2">
        <v>45219</v>
      </c>
      <c r="E295" s="18">
        <v>629.44500000000005</v>
      </c>
    </row>
    <row r="296" spans="1:5" ht="15.75" x14ac:dyDescent="0.2">
      <c r="A296" s="99">
        <v>3045230.932</v>
      </c>
      <c r="B296" s="99">
        <v>35401066.049999997</v>
      </c>
      <c r="C296" s="39">
        <v>907.02599999999995</v>
      </c>
      <c r="D296" s="2">
        <v>45220</v>
      </c>
      <c r="E296" s="18">
        <v>628.83699999999999</v>
      </c>
    </row>
    <row r="297" spans="1:5" ht="15.75" x14ac:dyDescent="0.2">
      <c r="A297" s="99">
        <v>3045230.932</v>
      </c>
      <c r="B297" s="99">
        <v>35401066.049999997</v>
      </c>
      <c r="C297" s="39">
        <v>907.02599999999995</v>
      </c>
      <c r="D297" s="2">
        <v>45221</v>
      </c>
      <c r="E297" s="18">
        <v>628.67600000000004</v>
      </c>
    </row>
    <row r="298" spans="1:5" ht="15.75" x14ac:dyDescent="0.2">
      <c r="A298" s="99">
        <v>3045230.932</v>
      </c>
      <c r="B298" s="99">
        <v>35401066.049999997</v>
      </c>
      <c r="C298" s="39">
        <v>907.02599999999995</v>
      </c>
      <c r="D298" s="2">
        <v>45222</v>
      </c>
      <c r="E298" s="18">
        <v>624.98699999999997</v>
      </c>
    </row>
    <row r="299" spans="1:5" ht="15.75" x14ac:dyDescent="0.2">
      <c r="A299" s="99">
        <v>3045230.932</v>
      </c>
      <c r="B299" s="99">
        <v>35401066.049999997</v>
      </c>
      <c r="C299" s="39">
        <v>907.02599999999995</v>
      </c>
      <c r="D299" s="2">
        <v>45223</v>
      </c>
      <c r="E299" s="18">
        <v>626.48900000000003</v>
      </c>
    </row>
    <row r="300" spans="1:5" ht="15.75" x14ac:dyDescent="0.2">
      <c r="A300" s="99">
        <v>3045230.932</v>
      </c>
      <c r="B300" s="99">
        <v>35401066.049999997</v>
      </c>
      <c r="C300" s="39">
        <v>907.02599999999995</v>
      </c>
      <c r="D300" s="2">
        <v>45224</v>
      </c>
      <c r="E300" s="18">
        <v>628.58000000000004</v>
      </c>
    </row>
    <row r="301" spans="1:5" ht="15.75" x14ac:dyDescent="0.2">
      <c r="A301" s="99">
        <v>3045230.932</v>
      </c>
      <c r="B301" s="99">
        <v>35401066.049999997</v>
      </c>
      <c r="C301" s="39">
        <v>907.02599999999995</v>
      </c>
      <c r="D301" s="2">
        <v>45225</v>
      </c>
      <c r="E301" s="18">
        <v>628.05899999999997</v>
      </c>
    </row>
    <row r="302" spans="1:5" ht="15.75" x14ac:dyDescent="0.2">
      <c r="A302" s="99">
        <v>3045230.932</v>
      </c>
      <c r="B302" s="99">
        <v>35401066.049999997</v>
      </c>
      <c r="C302" s="39">
        <v>907.02599999999995</v>
      </c>
      <c r="D302" s="2">
        <v>45226</v>
      </c>
      <c r="E302" s="18">
        <v>628.04</v>
      </c>
    </row>
    <row r="303" spans="1:5" ht="15.75" x14ac:dyDescent="0.2">
      <c r="A303" s="99">
        <v>3045230.932</v>
      </c>
      <c r="B303" s="99">
        <v>35401066.049999997</v>
      </c>
      <c r="C303" s="39">
        <v>907.02599999999995</v>
      </c>
      <c r="D303" s="2">
        <v>45227</v>
      </c>
      <c r="E303" s="18">
        <v>628.08000000000004</v>
      </c>
    </row>
    <row r="304" spans="1:5" ht="15.75" x14ac:dyDescent="0.2">
      <c r="A304" s="99">
        <v>3045230.932</v>
      </c>
      <c r="B304" s="99">
        <v>35401066.049999997</v>
      </c>
      <c r="C304" s="39">
        <v>907.02599999999995</v>
      </c>
      <c r="D304" s="2">
        <v>45228</v>
      </c>
      <c r="E304" s="18">
        <v>627.63</v>
      </c>
    </row>
    <row r="305" spans="1:5" ht="15.75" x14ac:dyDescent="0.2">
      <c r="A305" s="99">
        <v>3045230.932</v>
      </c>
      <c r="B305" s="99">
        <v>35401066.049999997</v>
      </c>
      <c r="C305" s="39">
        <v>907.02599999999995</v>
      </c>
      <c r="D305" s="2">
        <v>45229</v>
      </c>
      <c r="E305" s="18">
        <v>627.21</v>
      </c>
    </row>
    <row r="306" spans="1:5" ht="15.75" x14ac:dyDescent="0.2">
      <c r="A306" s="99">
        <v>3045230.932</v>
      </c>
      <c r="B306" s="99">
        <v>35401066.049999997</v>
      </c>
      <c r="C306" s="39">
        <v>907.02599999999995</v>
      </c>
      <c r="D306" s="2">
        <v>45230</v>
      </c>
      <c r="E306" s="18">
        <v>627.27</v>
      </c>
    </row>
    <row r="307" spans="1:5" ht="15.75" x14ac:dyDescent="0.2">
      <c r="A307" s="99">
        <v>3045230.932</v>
      </c>
      <c r="B307" s="99">
        <v>35401066.049999997</v>
      </c>
      <c r="C307" s="39">
        <v>907.02599999999995</v>
      </c>
      <c r="D307" s="2">
        <v>45231</v>
      </c>
      <c r="E307" s="18">
        <v>627.42999999999995</v>
      </c>
    </row>
    <row r="308" spans="1:5" ht="15.75" x14ac:dyDescent="0.2">
      <c r="A308" s="99">
        <v>3045230.932</v>
      </c>
      <c r="B308" s="99">
        <v>35401066.049999997</v>
      </c>
      <c r="C308" s="39">
        <v>907.02599999999995</v>
      </c>
      <c r="D308" s="2">
        <v>45232</v>
      </c>
      <c r="E308" s="18">
        <v>623.46100000000001</v>
      </c>
    </row>
    <row r="309" spans="1:5" ht="15.75" x14ac:dyDescent="0.2">
      <c r="A309" s="99">
        <v>3045230.932</v>
      </c>
      <c r="B309" s="99">
        <v>35401066.049999997</v>
      </c>
      <c r="C309" s="39">
        <v>907.02599999999995</v>
      </c>
      <c r="D309" s="2">
        <v>45233</v>
      </c>
      <c r="E309" s="18">
        <v>623.13</v>
      </c>
    </row>
    <row r="310" spans="1:5" ht="15.75" x14ac:dyDescent="0.2">
      <c r="A310" s="99">
        <v>3045230.932</v>
      </c>
      <c r="B310" s="99">
        <v>35401066.049999997</v>
      </c>
      <c r="C310" s="39">
        <v>907.02599999999995</v>
      </c>
      <c r="D310" s="2">
        <v>45234</v>
      </c>
      <c r="E310" s="18">
        <v>623.07000000000005</v>
      </c>
    </row>
    <row r="311" spans="1:5" ht="15.75" x14ac:dyDescent="0.2">
      <c r="A311" s="99">
        <v>3045230.932</v>
      </c>
      <c r="B311" s="99">
        <v>35401066.049999997</v>
      </c>
      <c r="C311" s="39">
        <v>907.02599999999995</v>
      </c>
      <c r="D311" s="2">
        <v>45235</v>
      </c>
      <c r="E311" s="18">
        <v>622.63</v>
      </c>
    </row>
    <row r="312" spans="1:5" ht="15.75" x14ac:dyDescent="0.2">
      <c r="A312" s="99">
        <v>3045230.932</v>
      </c>
      <c r="B312" s="99">
        <v>35401066.049999997</v>
      </c>
      <c r="C312" s="39">
        <v>907.02599999999995</v>
      </c>
      <c r="D312" s="2">
        <v>45236</v>
      </c>
      <c r="E312" s="18">
        <v>621.89</v>
      </c>
    </row>
    <row r="313" spans="1:5" ht="15.75" x14ac:dyDescent="0.2">
      <c r="A313" s="99">
        <v>3045230.932</v>
      </c>
      <c r="B313" s="99">
        <v>35401066.049999997</v>
      </c>
      <c r="C313" s="39">
        <v>907.02599999999995</v>
      </c>
      <c r="D313" s="2">
        <v>45237</v>
      </c>
      <c r="E313" s="18">
        <v>621.92100000000005</v>
      </c>
    </row>
    <row r="314" spans="1:5" ht="15.75" x14ac:dyDescent="0.2">
      <c r="A314" s="99">
        <v>3045230.932</v>
      </c>
      <c r="B314" s="99">
        <v>35401066.049999997</v>
      </c>
      <c r="C314" s="39">
        <v>907.02599999999995</v>
      </c>
      <c r="D314" s="2">
        <v>45238</v>
      </c>
      <c r="E314" s="18">
        <v>620.79</v>
      </c>
    </row>
    <row r="315" spans="1:5" ht="15.75" x14ac:dyDescent="0.2">
      <c r="A315" s="99">
        <v>3045230.932</v>
      </c>
      <c r="B315" s="99">
        <v>35401066.049999997</v>
      </c>
      <c r="C315" s="39">
        <v>907.02599999999995</v>
      </c>
      <c r="D315" s="2">
        <v>45239</v>
      </c>
      <c r="E315" s="18">
        <v>619.6</v>
      </c>
    </row>
    <row r="316" spans="1:5" ht="15.75" x14ac:dyDescent="0.2">
      <c r="A316" s="99">
        <v>3045230.932</v>
      </c>
      <c r="B316" s="99">
        <v>35401066.049999997</v>
      </c>
      <c r="C316" s="39">
        <v>907.02599999999995</v>
      </c>
      <c r="D316" s="2">
        <v>45240</v>
      </c>
      <c r="E316" s="18">
        <v>618.16300000000001</v>
      </c>
    </row>
    <row r="317" spans="1:5" ht="15.75" x14ac:dyDescent="0.2">
      <c r="A317" s="99">
        <v>3045230.932</v>
      </c>
      <c r="B317" s="99">
        <v>35401066.049999997</v>
      </c>
      <c r="C317" s="39">
        <v>907.02599999999995</v>
      </c>
      <c r="D317" s="2">
        <v>45241</v>
      </c>
      <c r="E317" s="18"/>
    </row>
    <row r="318" spans="1:5" ht="15.75" x14ac:dyDescent="0.2">
      <c r="A318" s="99">
        <v>3045230.932</v>
      </c>
      <c r="B318" s="99">
        <v>35401066.049999997</v>
      </c>
      <c r="C318" s="39">
        <v>907.02599999999995</v>
      </c>
      <c r="D318" s="2">
        <v>45242</v>
      </c>
      <c r="E318" s="18"/>
    </row>
    <row r="319" spans="1:5" ht="15.75" x14ac:dyDescent="0.2">
      <c r="A319" s="99">
        <v>3045230.932</v>
      </c>
      <c r="B319" s="99">
        <v>35401066.049999997</v>
      </c>
      <c r="C319" s="39">
        <v>907.02599999999995</v>
      </c>
      <c r="D319" s="2">
        <v>45243</v>
      </c>
      <c r="E319" s="18"/>
    </row>
    <row r="320" spans="1:5" ht="15.75" x14ac:dyDescent="0.2">
      <c r="A320" s="99">
        <v>3045230.932</v>
      </c>
      <c r="B320" s="99">
        <v>35401066.049999997</v>
      </c>
      <c r="C320" s="39">
        <v>907.02599999999995</v>
      </c>
      <c r="D320" s="2">
        <v>45244</v>
      </c>
      <c r="E320" s="18"/>
    </row>
    <row r="321" spans="1:5" ht="15.75" x14ac:dyDescent="0.2">
      <c r="A321" s="99">
        <v>3045230.932</v>
      </c>
      <c r="B321" s="99">
        <v>35401066.049999997</v>
      </c>
      <c r="C321" s="39">
        <v>907.02599999999995</v>
      </c>
      <c r="D321" s="2">
        <v>45245</v>
      </c>
      <c r="E321" s="18"/>
    </row>
    <row r="322" spans="1:5" ht="15.75" x14ac:dyDescent="0.2">
      <c r="A322" s="99">
        <v>3045230.932</v>
      </c>
      <c r="B322" s="99">
        <v>35401066.049999997</v>
      </c>
      <c r="C322" s="39">
        <v>907.02599999999995</v>
      </c>
      <c r="D322" s="2">
        <v>45246</v>
      </c>
      <c r="E322" s="18">
        <v>618.16300000000001</v>
      </c>
    </row>
    <row r="323" spans="1:5" ht="15.75" x14ac:dyDescent="0.2">
      <c r="A323" s="99">
        <v>3045230.932</v>
      </c>
      <c r="B323" s="99">
        <v>35401066.049999997</v>
      </c>
      <c r="C323" s="39">
        <v>907.02599999999995</v>
      </c>
      <c r="D323" s="2">
        <v>45247</v>
      </c>
      <c r="E323" s="18"/>
    </row>
    <row r="324" spans="1:5" ht="15.75" x14ac:dyDescent="0.2">
      <c r="A324" s="99">
        <v>3045230.932</v>
      </c>
      <c r="B324" s="99">
        <v>35401066.049999997</v>
      </c>
      <c r="C324" s="39">
        <v>907.02599999999995</v>
      </c>
      <c r="D324" s="2">
        <v>45248</v>
      </c>
      <c r="E324" s="18"/>
    </row>
    <row r="325" spans="1:5" ht="15.75" x14ac:dyDescent="0.2">
      <c r="A325" s="99">
        <v>3045230.932</v>
      </c>
      <c r="B325" s="99">
        <v>35401066.049999997</v>
      </c>
      <c r="C325" s="39">
        <v>907.02599999999995</v>
      </c>
      <c r="D325" s="2">
        <v>45249</v>
      </c>
      <c r="E325" s="18"/>
    </row>
    <row r="326" spans="1:5" ht="15.75" x14ac:dyDescent="0.2">
      <c r="A326" s="99">
        <v>3045230.932</v>
      </c>
      <c r="B326" s="99">
        <v>35401066.049999997</v>
      </c>
      <c r="C326" s="39">
        <v>907.02599999999995</v>
      </c>
      <c r="D326" s="2">
        <v>45250</v>
      </c>
      <c r="E326" s="18"/>
    </row>
    <row r="327" spans="1:5" ht="15.75" x14ac:dyDescent="0.2">
      <c r="A327" s="99">
        <v>3045230.932</v>
      </c>
      <c r="B327" s="99">
        <v>35401066.049999997</v>
      </c>
      <c r="C327" s="39">
        <v>907.02599999999995</v>
      </c>
      <c r="D327" s="2">
        <v>45251</v>
      </c>
      <c r="E327" s="18"/>
    </row>
    <row r="328" spans="1:5" ht="15.75" x14ac:dyDescent="0.2">
      <c r="A328" s="99">
        <v>3045230.932</v>
      </c>
      <c r="B328" s="99">
        <v>35401066.049999997</v>
      </c>
      <c r="C328" s="39">
        <v>907.02599999999995</v>
      </c>
      <c r="D328" s="2">
        <v>45252</v>
      </c>
      <c r="E328" s="18"/>
    </row>
    <row r="329" spans="1:5" ht="15.75" x14ac:dyDescent="0.2">
      <c r="A329" s="99">
        <v>3045230.932</v>
      </c>
      <c r="B329" s="99">
        <v>35401066.049999997</v>
      </c>
      <c r="C329" s="39">
        <v>907.02599999999995</v>
      </c>
      <c r="D329" s="2">
        <v>45253</v>
      </c>
      <c r="E329" s="18"/>
    </row>
    <row r="330" spans="1:5" ht="15.75" x14ac:dyDescent="0.2">
      <c r="A330" s="99">
        <v>3045230.932</v>
      </c>
      <c r="B330" s="99">
        <v>35401066.049999997</v>
      </c>
      <c r="C330" s="39">
        <v>907.02599999999995</v>
      </c>
      <c r="D330" s="2">
        <v>45254</v>
      </c>
      <c r="E330" s="18"/>
    </row>
    <row r="331" spans="1:5" ht="15.75" x14ac:dyDescent="0.2">
      <c r="A331" s="99">
        <v>3045230.932</v>
      </c>
      <c r="B331" s="99">
        <v>35401066.049999997</v>
      </c>
      <c r="C331" s="39">
        <v>907.02599999999995</v>
      </c>
      <c r="D331" s="2">
        <v>45255</v>
      </c>
      <c r="E331" s="18"/>
    </row>
    <row r="332" spans="1:5" ht="15.75" x14ac:dyDescent="0.2">
      <c r="A332" s="99">
        <v>3045230.932</v>
      </c>
      <c r="B332" s="99">
        <v>35401066.049999997</v>
      </c>
      <c r="C332" s="39">
        <v>907.02599999999995</v>
      </c>
      <c r="D332" s="2">
        <v>45256</v>
      </c>
      <c r="E332" s="18"/>
    </row>
    <row r="333" spans="1:5" ht="15.75" x14ac:dyDescent="0.2">
      <c r="A333" s="99">
        <v>3045230.932</v>
      </c>
      <c r="B333" s="99">
        <v>35401066.049999997</v>
      </c>
      <c r="C333" s="39">
        <v>907.02599999999995</v>
      </c>
      <c r="D333" s="2">
        <v>45257</v>
      </c>
      <c r="E333" s="18"/>
    </row>
    <row r="334" spans="1:5" ht="15.75" x14ac:dyDescent="0.2">
      <c r="A334" s="99">
        <v>3045230.932</v>
      </c>
      <c r="B334" s="99">
        <v>35401066.049999997</v>
      </c>
      <c r="C334" s="39">
        <v>907.02599999999995</v>
      </c>
      <c r="D334" s="2">
        <v>45258</v>
      </c>
      <c r="E334" s="18"/>
    </row>
    <row r="335" spans="1:5" ht="15.75" x14ac:dyDescent="0.2">
      <c r="A335" s="99">
        <v>3045230.932</v>
      </c>
      <c r="B335" s="99">
        <v>35401066.049999997</v>
      </c>
      <c r="C335" s="39">
        <v>907.02599999999995</v>
      </c>
      <c r="D335" s="2">
        <v>45259</v>
      </c>
      <c r="E335" s="18"/>
    </row>
    <row r="336" spans="1:5" ht="15.75" x14ac:dyDescent="0.2">
      <c r="A336" s="99">
        <v>3045230.932</v>
      </c>
      <c r="B336" s="99">
        <v>35401066.049999997</v>
      </c>
      <c r="C336" s="39">
        <v>907.02599999999995</v>
      </c>
      <c r="D336" s="2">
        <v>45260</v>
      </c>
      <c r="E336" s="18"/>
    </row>
    <row r="337" spans="1:5" ht="15.75" x14ac:dyDescent="0.2">
      <c r="A337" s="99">
        <v>3045230.932</v>
      </c>
      <c r="B337" s="99">
        <v>35401066.049999997</v>
      </c>
      <c r="C337" s="39">
        <v>907.02599999999995</v>
      </c>
      <c r="D337" s="2">
        <v>45261</v>
      </c>
      <c r="E337" s="18"/>
    </row>
    <row r="338" spans="1:5" ht="15.75" x14ac:dyDescent="0.2">
      <c r="A338" s="99">
        <v>3045230.932</v>
      </c>
      <c r="B338" s="99">
        <v>35401066.049999997</v>
      </c>
      <c r="C338" s="39">
        <v>907.02599999999995</v>
      </c>
      <c r="D338" s="2">
        <v>45262</v>
      </c>
      <c r="E338" s="18"/>
    </row>
    <row r="339" spans="1:5" ht="15.75" x14ac:dyDescent="0.2">
      <c r="A339" s="99">
        <v>3045230.932</v>
      </c>
      <c r="B339" s="99">
        <v>35401066.049999997</v>
      </c>
      <c r="C339" s="39">
        <v>907.02599999999995</v>
      </c>
      <c r="D339" s="2">
        <v>45263</v>
      </c>
      <c r="E339" s="18"/>
    </row>
    <row r="340" spans="1:5" ht="15.75" x14ac:dyDescent="0.2">
      <c r="A340" s="99">
        <v>3045230.932</v>
      </c>
      <c r="B340" s="99">
        <v>35401066.049999997</v>
      </c>
      <c r="C340" s="39">
        <v>907.02599999999995</v>
      </c>
      <c r="D340" s="2">
        <v>45264</v>
      </c>
      <c r="E340" s="18"/>
    </row>
    <row r="341" spans="1:5" ht="15.75" x14ac:dyDescent="0.2">
      <c r="A341" s="99">
        <v>3045230.932</v>
      </c>
      <c r="B341" s="99">
        <v>35401066.049999997</v>
      </c>
      <c r="C341" s="39">
        <v>907.02599999999995</v>
      </c>
      <c r="D341" s="2">
        <v>45265</v>
      </c>
      <c r="E341" s="18"/>
    </row>
    <row r="342" spans="1:5" ht="15.75" x14ac:dyDescent="0.2">
      <c r="A342" s="99">
        <v>3045230.932</v>
      </c>
      <c r="B342" s="99">
        <v>35401066.049999997</v>
      </c>
      <c r="C342" s="39">
        <v>907.02599999999995</v>
      </c>
      <c r="D342" s="2">
        <v>45266</v>
      </c>
      <c r="E342" s="18"/>
    </row>
    <row r="343" spans="1:5" ht="15.75" x14ac:dyDescent="0.2">
      <c r="A343" s="99">
        <v>3045230.932</v>
      </c>
      <c r="B343" s="99">
        <v>35401066.049999997</v>
      </c>
      <c r="C343" s="39">
        <v>907.02599999999995</v>
      </c>
      <c r="D343" s="2">
        <v>45267</v>
      </c>
      <c r="E343" s="18"/>
    </row>
    <row r="344" spans="1:5" ht="15.75" x14ac:dyDescent="0.2">
      <c r="A344" s="99">
        <v>3045230.932</v>
      </c>
      <c r="B344" s="99">
        <v>35401066.049999997</v>
      </c>
      <c r="C344" s="39">
        <v>907.02599999999995</v>
      </c>
      <c r="D344" s="2">
        <v>45268</v>
      </c>
      <c r="E344" s="18"/>
    </row>
    <row r="345" spans="1:5" ht="15.75" x14ac:dyDescent="0.2">
      <c r="A345" s="99">
        <v>3045230.932</v>
      </c>
      <c r="B345" s="99">
        <v>35401066.049999997</v>
      </c>
      <c r="C345" s="39">
        <v>907.02599999999995</v>
      </c>
      <c r="D345" s="2">
        <v>45269</v>
      </c>
      <c r="E345" s="18"/>
    </row>
    <row r="346" spans="1:5" ht="15.75" x14ac:dyDescent="0.2">
      <c r="A346" s="99">
        <v>3045230.932</v>
      </c>
      <c r="B346" s="99">
        <v>35401066.049999997</v>
      </c>
      <c r="C346" s="39">
        <v>907.02599999999995</v>
      </c>
      <c r="D346" s="2">
        <v>45270</v>
      </c>
      <c r="E346" s="18"/>
    </row>
    <row r="347" spans="1:5" ht="15.75" x14ac:dyDescent="0.2">
      <c r="A347" s="99">
        <v>3045230.932</v>
      </c>
      <c r="B347" s="99">
        <v>35401066.049999997</v>
      </c>
      <c r="C347" s="39">
        <v>907.02599999999995</v>
      </c>
      <c r="D347" s="2">
        <v>45271</v>
      </c>
      <c r="E347" s="18"/>
    </row>
    <row r="348" spans="1:5" ht="15.75" x14ac:dyDescent="0.2">
      <c r="A348" s="99">
        <v>3045230.932</v>
      </c>
      <c r="B348" s="99">
        <v>35401066.049999997</v>
      </c>
      <c r="C348" s="39">
        <v>907.02599999999995</v>
      </c>
      <c r="D348" s="2">
        <v>45272</v>
      </c>
      <c r="E348" s="18">
        <v>593.16200000000003</v>
      </c>
    </row>
    <row r="349" spans="1:5" ht="15.75" x14ac:dyDescent="0.2">
      <c r="A349" s="99">
        <v>3045230.932</v>
      </c>
      <c r="B349" s="99">
        <v>35401066.049999997</v>
      </c>
      <c r="C349" s="39">
        <v>907.02599999999995</v>
      </c>
      <c r="D349" s="2">
        <v>45273</v>
      </c>
      <c r="E349" s="18">
        <v>592.61599999999999</v>
      </c>
    </row>
    <row r="350" spans="1:5" ht="15.75" x14ac:dyDescent="0.2">
      <c r="A350" s="99">
        <v>3045230.932</v>
      </c>
      <c r="B350" s="99">
        <v>35401066.049999997</v>
      </c>
      <c r="C350" s="39">
        <v>907.02599999999995</v>
      </c>
      <c r="D350" s="2">
        <v>45274</v>
      </c>
      <c r="E350" s="18">
        <v>601.59900000000005</v>
      </c>
    </row>
    <row r="351" spans="1:5" ht="15.75" x14ac:dyDescent="0.2">
      <c r="A351" s="99">
        <v>3045230.932</v>
      </c>
      <c r="B351" s="99">
        <v>35401066.049999997</v>
      </c>
      <c r="C351" s="39">
        <v>907.02599999999995</v>
      </c>
      <c r="D351" s="2">
        <v>45275</v>
      </c>
      <c r="E351" s="18">
        <v>595.74099999999999</v>
      </c>
    </row>
    <row r="352" spans="1:5" ht="15.75" x14ac:dyDescent="0.2">
      <c r="A352" s="99">
        <v>3045230.932</v>
      </c>
      <c r="B352" s="99">
        <v>35401066.049999997</v>
      </c>
      <c r="C352" s="39">
        <v>907.02599999999995</v>
      </c>
      <c r="D352" s="2">
        <v>45276</v>
      </c>
      <c r="E352" s="18">
        <v>595.69100000000003</v>
      </c>
    </row>
    <row r="353" spans="1:5" ht="15.75" x14ac:dyDescent="0.2">
      <c r="A353" s="99">
        <v>3045230.932</v>
      </c>
      <c r="B353" s="99">
        <v>35401066.049999997</v>
      </c>
      <c r="C353" s="39">
        <v>907.02599999999995</v>
      </c>
      <c r="D353" s="2">
        <v>45277</v>
      </c>
      <c r="E353" s="18">
        <v>595.96699999999998</v>
      </c>
    </row>
    <row r="354" spans="1:5" ht="15.75" x14ac:dyDescent="0.2">
      <c r="A354" s="99">
        <v>3045230.932</v>
      </c>
      <c r="B354" s="99">
        <v>35401066.049999997</v>
      </c>
      <c r="C354" s="39">
        <v>907.02599999999995</v>
      </c>
      <c r="D354" s="2">
        <v>45278</v>
      </c>
      <c r="E354" s="18">
        <v>602.63599999999997</v>
      </c>
    </row>
    <row r="355" spans="1:5" ht="15.75" x14ac:dyDescent="0.2">
      <c r="A355" s="99">
        <v>3045230.932</v>
      </c>
      <c r="B355" s="99">
        <v>35401066.049999997</v>
      </c>
      <c r="C355" s="39">
        <v>907.02599999999995</v>
      </c>
      <c r="D355" s="2">
        <v>45279</v>
      </c>
      <c r="E355" s="18">
        <v>606.39300000000003</v>
      </c>
    </row>
    <row r="356" spans="1:5" ht="15.75" x14ac:dyDescent="0.2">
      <c r="A356" s="99">
        <v>3045230.932</v>
      </c>
      <c r="B356" s="99">
        <v>35401066.049999997</v>
      </c>
      <c r="C356" s="39">
        <v>907.02599999999995</v>
      </c>
      <c r="D356" s="2">
        <v>45280</v>
      </c>
      <c r="E356" s="18">
        <v>606.58500000000004</v>
      </c>
    </row>
    <row r="357" spans="1:5" ht="15.75" x14ac:dyDescent="0.2">
      <c r="A357" s="99">
        <v>3045230.932</v>
      </c>
      <c r="B357" s="99">
        <v>35401066.049999997</v>
      </c>
      <c r="C357" s="39">
        <v>907.02599999999995</v>
      </c>
      <c r="D357" s="2">
        <v>45281</v>
      </c>
      <c r="E357" s="18">
        <v>606.30899999999997</v>
      </c>
    </row>
    <row r="358" spans="1:5" ht="15.75" x14ac:dyDescent="0.2">
      <c r="A358" s="99">
        <v>3045230.932</v>
      </c>
      <c r="B358" s="99">
        <v>35401066.049999997</v>
      </c>
      <c r="C358" s="39">
        <v>907.02599999999995</v>
      </c>
      <c r="D358" s="2">
        <v>45282</v>
      </c>
      <c r="E358" s="18">
        <v>605.62</v>
      </c>
    </row>
    <row r="359" spans="1:5" ht="15.75" x14ac:dyDescent="0.2">
      <c r="A359" s="99">
        <v>3045230.932</v>
      </c>
      <c r="B359" s="99">
        <v>35401066.049999997</v>
      </c>
      <c r="C359" s="39">
        <v>907.02599999999995</v>
      </c>
      <c r="D359" s="2">
        <v>45283</v>
      </c>
      <c r="E359" s="18">
        <v>603.89</v>
      </c>
    </row>
    <row r="360" spans="1:5" ht="15.75" x14ac:dyDescent="0.2">
      <c r="A360" s="99">
        <v>3045230.932</v>
      </c>
      <c r="B360" s="99">
        <v>35401066.049999997</v>
      </c>
      <c r="C360" s="39">
        <v>907.02599999999995</v>
      </c>
      <c r="D360" s="2">
        <v>45284</v>
      </c>
      <c r="E360" s="18">
        <v>603.30700000000002</v>
      </c>
    </row>
    <row r="361" spans="1:5" ht="15.75" x14ac:dyDescent="0.2">
      <c r="A361" s="99">
        <v>3045230.932</v>
      </c>
      <c r="B361" s="99">
        <v>35401066.049999997</v>
      </c>
      <c r="C361" s="39">
        <v>907.02599999999995</v>
      </c>
      <c r="D361" s="2">
        <v>45285</v>
      </c>
      <c r="E361" s="18">
        <v>603.06200000000001</v>
      </c>
    </row>
    <row r="362" spans="1:5" ht="15.75" x14ac:dyDescent="0.2">
      <c r="A362" s="99">
        <v>3045230.932</v>
      </c>
      <c r="B362" s="99">
        <v>35401066.049999997</v>
      </c>
      <c r="C362" s="39">
        <v>907.02599999999995</v>
      </c>
      <c r="D362" s="2">
        <v>45286</v>
      </c>
      <c r="E362" s="18">
        <v>602.70500000000004</v>
      </c>
    </row>
    <row r="363" spans="1:5" ht="15.75" x14ac:dyDescent="0.2">
      <c r="A363" s="99">
        <v>3045230.932</v>
      </c>
      <c r="B363" s="99">
        <v>35401066.049999997</v>
      </c>
      <c r="C363" s="39">
        <v>907.02599999999995</v>
      </c>
      <c r="D363" s="2">
        <v>45287</v>
      </c>
      <c r="E363" s="18">
        <v>602.23</v>
      </c>
    </row>
    <row r="364" spans="1:5" ht="15.75" x14ac:dyDescent="0.2">
      <c r="A364" s="99">
        <v>3045230.932</v>
      </c>
      <c r="B364" s="99">
        <v>35401066.049999997</v>
      </c>
      <c r="C364" s="39">
        <v>907.02599999999995</v>
      </c>
      <c r="D364" s="2">
        <v>45288</v>
      </c>
      <c r="E364" s="18">
        <v>602.41399999999999</v>
      </c>
    </row>
    <row r="365" spans="1:5" ht="15.75" x14ac:dyDescent="0.2">
      <c r="A365" s="99">
        <v>3045230.932</v>
      </c>
      <c r="B365" s="99">
        <v>35401066.049999997</v>
      </c>
      <c r="C365" s="39">
        <v>907.02599999999995</v>
      </c>
      <c r="D365" s="2">
        <v>45289</v>
      </c>
      <c r="E365" s="18">
        <v>601.93499999999995</v>
      </c>
    </row>
    <row r="366" spans="1:5" ht="15.75" x14ac:dyDescent="0.2">
      <c r="A366" s="99">
        <v>3045230.932</v>
      </c>
      <c r="B366" s="99">
        <v>35401066.049999997</v>
      </c>
      <c r="C366" s="39">
        <v>907.02599999999995</v>
      </c>
      <c r="D366" s="2">
        <v>45290</v>
      </c>
      <c r="E366" s="18">
        <v>601.84799999999996</v>
      </c>
    </row>
    <row r="367" spans="1:5" ht="15.75" x14ac:dyDescent="0.2">
      <c r="A367" s="99">
        <v>3045230.932</v>
      </c>
      <c r="B367" s="99">
        <v>35401066.049999997</v>
      </c>
      <c r="C367" s="39">
        <v>907.02599999999995</v>
      </c>
      <c r="D367" s="2">
        <v>45291</v>
      </c>
      <c r="E367" s="18">
        <v>601.87</v>
      </c>
    </row>
    <row r="368" spans="1:5" ht="15.75" x14ac:dyDescent="0.2">
      <c r="A368" s="99">
        <v>3045230.932</v>
      </c>
      <c r="B368" s="99">
        <v>35401066.049999997</v>
      </c>
      <c r="C368" s="39">
        <v>907.02599999999995</v>
      </c>
      <c r="D368" s="2">
        <v>45292</v>
      </c>
      <c r="E368" s="18">
        <v>603.00900000000001</v>
      </c>
    </row>
    <row r="369" spans="1:5" ht="15.75" x14ac:dyDescent="0.2">
      <c r="A369" s="99">
        <v>3045230.932</v>
      </c>
      <c r="B369" s="99">
        <v>35401066.049999997</v>
      </c>
      <c r="C369" s="39">
        <v>907.02599999999995</v>
      </c>
      <c r="D369" s="2">
        <v>45293</v>
      </c>
      <c r="E369" s="18">
        <v>604.053</v>
      </c>
    </row>
    <row r="370" spans="1:5" ht="15.75" x14ac:dyDescent="0.2">
      <c r="A370" s="99">
        <v>3045230.932</v>
      </c>
      <c r="B370" s="99">
        <v>35401066.049999997</v>
      </c>
      <c r="C370" s="39">
        <v>907.02599999999995</v>
      </c>
      <c r="D370" s="2">
        <v>45294</v>
      </c>
      <c r="E370" s="23">
        <v>604.94299999999998</v>
      </c>
    </row>
    <row r="371" spans="1:5" ht="15.75" x14ac:dyDescent="0.2">
      <c r="A371" s="99">
        <v>3045230.932</v>
      </c>
      <c r="B371" s="99">
        <v>35401066.049999997</v>
      </c>
      <c r="C371" s="39">
        <v>907.02599999999995</v>
      </c>
      <c r="D371" s="2">
        <v>45295</v>
      </c>
      <c r="E371" s="26">
        <v>605.95100000000002</v>
      </c>
    </row>
    <row r="372" spans="1:5" ht="15.75" x14ac:dyDescent="0.2">
      <c r="A372" s="99">
        <v>3045230.932</v>
      </c>
      <c r="B372" s="99">
        <v>35401066.049999997</v>
      </c>
      <c r="C372" s="39">
        <v>907.02599999999995</v>
      </c>
      <c r="D372" s="2">
        <v>45296</v>
      </c>
      <c r="E372" s="26">
        <v>605.70799999999997</v>
      </c>
    </row>
    <row r="373" spans="1:5" ht="15.75" x14ac:dyDescent="0.2">
      <c r="A373" s="99">
        <v>3045230.932</v>
      </c>
      <c r="B373" s="99">
        <v>35401066.049999997</v>
      </c>
      <c r="C373" s="39">
        <v>907.02599999999995</v>
      </c>
      <c r="D373" s="2">
        <v>45297</v>
      </c>
      <c r="E373" s="26">
        <v>605.73500000000001</v>
      </c>
    </row>
    <row r="374" spans="1:5" ht="15.75" x14ac:dyDescent="0.2">
      <c r="A374" s="99">
        <v>3045230.932</v>
      </c>
      <c r="B374" s="99">
        <v>35401066.049999997</v>
      </c>
      <c r="C374" s="39">
        <v>907.02599999999995</v>
      </c>
      <c r="D374" s="2">
        <v>45298</v>
      </c>
      <c r="E374" s="26">
        <v>604.98099999999999</v>
      </c>
    </row>
    <row r="375" spans="1:5" ht="15.75" x14ac:dyDescent="0.2">
      <c r="A375" s="99">
        <v>3045230.932</v>
      </c>
      <c r="B375" s="99">
        <v>35401066.049999997</v>
      </c>
      <c r="C375" s="39">
        <v>907.02599999999995</v>
      </c>
      <c r="D375" s="2">
        <v>45299</v>
      </c>
      <c r="E375" s="27">
        <v>604.67499999999995</v>
      </c>
    </row>
    <row r="376" spans="1:5" ht="15.75" x14ac:dyDescent="0.2">
      <c r="A376" s="99">
        <v>3045230.932</v>
      </c>
      <c r="B376" s="99">
        <v>35401066.049999997</v>
      </c>
      <c r="C376" s="39">
        <v>907.02599999999995</v>
      </c>
      <c r="D376" s="2">
        <v>45300</v>
      </c>
      <c r="E376" s="27">
        <v>600.67200000000003</v>
      </c>
    </row>
    <row r="377" spans="1:5" ht="15.75" x14ac:dyDescent="0.2">
      <c r="A377" s="99">
        <v>3045230.932</v>
      </c>
      <c r="B377" s="99">
        <v>35401066.049999997</v>
      </c>
      <c r="C377" s="39">
        <v>907.02599999999995</v>
      </c>
      <c r="D377" s="2">
        <v>45301</v>
      </c>
      <c r="E377" s="26">
        <v>602.07899999999995</v>
      </c>
    </row>
    <row r="378" spans="1:5" ht="15.75" x14ac:dyDescent="0.2">
      <c r="A378" s="99">
        <v>3045230.932</v>
      </c>
      <c r="B378" s="99">
        <v>35401066.049999997</v>
      </c>
      <c r="C378" s="39">
        <v>907.02599999999995</v>
      </c>
      <c r="D378" s="2">
        <v>45302</v>
      </c>
      <c r="E378" s="26">
        <v>602.024</v>
      </c>
    </row>
    <row r="379" spans="1:5" ht="15.75" x14ac:dyDescent="0.2">
      <c r="A379" s="99">
        <v>3045230.932</v>
      </c>
      <c r="B379" s="99">
        <v>35401066.049999997</v>
      </c>
      <c r="C379" s="39">
        <v>907.02599999999995</v>
      </c>
      <c r="D379" s="2">
        <v>45303</v>
      </c>
      <c r="E379" s="26">
        <v>601.72900000000004</v>
      </c>
    </row>
    <row r="380" spans="1:5" ht="15.75" x14ac:dyDescent="0.2">
      <c r="A380" s="99">
        <v>3045230.932</v>
      </c>
      <c r="B380" s="99">
        <v>35401066.049999997</v>
      </c>
      <c r="C380" s="39">
        <v>907.02599999999995</v>
      </c>
      <c r="D380" s="2">
        <v>45304</v>
      </c>
      <c r="E380" s="26">
        <v>601.35699999999997</v>
      </c>
    </row>
    <row r="381" spans="1:5" ht="15.75" x14ac:dyDescent="0.2">
      <c r="A381" s="99">
        <v>3045230.932</v>
      </c>
      <c r="B381" s="99">
        <v>35401066.049999997</v>
      </c>
      <c r="C381" s="39">
        <v>907.02599999999995</v>
      </c>
      <c r="D381" s="2">
        <v>45305</v>
      </c>
      <c r="E381" s="27">
        <v>600.83199999999999</v>
      </c>
    </row>
    <row r="382" spans="1:5" ht="15.75" x14ac:dyDescent="0.2">
      <c r="A382" s="99">
        <v>3045230.932</v>
      </c>
      <c r="B382" s="99">
        <v>35401066.049999997</v>
      </c>
      <c r="C382" s="39">
        <v>907.02599999999995</v>
      </c>
      <c r="D382" s="2">
        <v>45306</v>
      </c>
      <c r="E382" s="27">
        <v>589.63900000000001</v>
      </c>
    </row>
    <row r="383" spans="1:5" ht="15.75" x14ac:dyDescent="0.2">
      <c r="A383" s="99">
        <v>3045230.932</v>
      </c>
      <c r="B383" s="99">
        <v>35401066.049999997</v>
      </c>
      <c r="C383" s="39">
        <v>907.02599999999995</v>
      </c>
      <c r="D383" s="2">
        <v>45307</v>
      </c>
      <c r="E383" s="27">
        <v>586.40300000000002</v>
      </c>
    </row>
    <row r="384" spans="1:5" ht="15.75" x14ac:dyDescent="0.2">
      <c r="A384" s="99">
        <v>3045230.932</v>
      </c>
      <c r="B384" s="99">
        <v>35401066.049999997</v>
      </c>
      <c r="C384" s="39">
        <v>907.02599999999995</v>
      </c>
      <c r="D384" s="2">
        <v>45308</v>
      </c>
      <c r="E384" s="27">
        <v>584.25900000000001</v>
      </c>
    </row>
    <row r="385" spans="1:5" ht="15.75" x14ac:dyDescent="0.2">
      <c r="A385" s="99">
        <v>3045230.932</v>
      </c>
      <c r="B385" s="99">
        <v>35401066.049999997</v>
      </c>
      <c r="C385" s="39">
        <v>907.02599999999995</v>
      </c>
      <c r="D385" s="2">
        <v>45309</v>
      </c>
      <c r="E385" s="26">
        <v>583.09199999999998</v>
      </c>
    </row>
    <row r="386" spans="1:5" ht="15.75" x14ac:dyDescent="0.2">
      <c r="A386" s="99">
        <v>3045230.932</v>
      </c>
      <c r="B386" s="99">
        <v>35401066.049999997</v>
      </c>
      <c r="C386" s="39">
        <v>907.02599999999995</v>
      </c>
      <c r="D386" s="2">
        <v>45310</v>
      </c>
      <c r="E386" s="26">
        <v>582.22199999999998</v>
      </c>
    </row>
    <row r="387" spans="1:5" ht="15.75" x14ac:dyDescent="0.2">
      <c r="A387" s="99">
        <v>3045230.932</v>
      </c>
      <c r="B387" s="99">
        <v>35401066.049999997</v>
      </c>
      <c r="C387" s="39">
        <v>907.02599999999995</v>
      </c>
      <c r="D387" s="2">
        <v>45311</v>
      </c>
      <c r="E387" s="26">
        <v>581.88300000000004</v>
      </c>
    </row>
    <row r="388" spans="1:5" ht="15.75" x14ac:dyDescent="0.2">
      <c r="A388" s="99">
        <v>3045230.932</v>
      </c>
      <c r="B388" s="99">
        <v>35401066.049999997</v>
      </c>
      <c r="C388" s="39">
        <v>907.02599999999995</v>
      </c>
      <c r="D388" s="2">
        <v>45312</v>
      </c>
      <c r="E388" s="26">
        <v>580.91999999999996</v>
      </c>
    </row>
    <row r="389" spans="1:5" ht="15.75" x14ac:dyDescent="0.2">
      <c r="A389" s="99">
        <v>3045230.932</v>
      </c>
      <c r="B389" s="99">
        <v>35401066.049999997</v>
      </c>
      <c r="C389" s="39">
        <v>907.02599999999995</v>
      </c>
      <c r="D389" s="2">
        <v>45313</v>
      </c>
      <c r="E389" s="26">
        <v>580.43200000000002</v>
      </c>
    </row>
    <row r="390" spans="1:5" ht="15.75" x14ac:dyDescent="0.2">
      <c r="A390" s="99">
        <v>3045230.932</v>
      </c>
      <c r="B390" s="99">
        <v>35401066.049999997</v>
      </c>
      <c r="C390" s="39">
        <v>907.02599999999995</v>
      </c>
      <c r="D390" s="2">
        <v>45314</v>
      </c>
      <c r="E390" s="26">
        <v>580.78300000000002</v>
      </c>
    </row>
    <row r="391" spans="1:5" ht="15.75" x14ac:dyDescent="0.2">
      <c r="A391" s="99">
        <v>3045230.932</v>
      </c>
      <c r="B391" s="99">
        <v>35401066.049999997</v>
      </c>
      <c r="C391" s="39">
        <v>907.02599999999995</v>
      </c>
      <c r="D391" s="2">
        <v>45315</v>
      </c>
      <c r="E391" s="26">
        <v>581.89499999999998</v>
      </c>
    </row>
    <row r="392" spans="1:5" ht="15.75" x14ac:dyDescent="0.2">
      <c r="A392" s="99">
        <v>3045230.932</v>
      </c>
      <c r="B392" s="99">
        <v>35401066.049999997</v>
      </c>
      <c r="C392" s="39">
        <v>907.02599999999995</v>
      </c>
      <c r="D392" s="2">
        <v>45316</v>
      </c>
      <c r="E392" s="26">
        <v>583.15700000000004</v>
      </c>
    </row>
    <row r="393" spans="1:5" ht="15.75" x14ac:dyDescent="0.2">
      <c r="A393" s="99">
        <v>3045230.932</v>
      </c>
      <c r="B393" s="99">
        <v>35401066.049999997</v>
      </c>
      <c r="C393" s="39">
        <v>907.02599999999995</v>
      </c>
      <c r="D393" s="2">
        <v>45317</v>
      </c>
      <c r="E393" s="26">
        <v>581.505</v>
      </c>
    </row>
    <row r="394" spans="1:5" ht="15.75" x14ac:dyDescent="0.2">
      <c r="A394" s="99">
        <v>3045230.932</v>
      </c>
      <c r="B394" s="99">
        <v>35401066.049999997</v>
      </c>
      <c r="C394" s="39">
        <v>907.02599999999995</v>
      </c>
      <c r="D394" s="2">
        <v>45318</v>
      </c>
      <c r="E394" s="26">
        <v>583.54700000000003</v>
      </c>
    </row>
    <row r="395" spans="1:5" ht="15.75" x14ac:dyDescent="0.2">
      <c r="A395" s="99">
        <v>3045230.932</v>
      </c>
      <c r="B395" s="99">
        <v>35401066.049999997</v>
      </c>
      <c r="C395" s="39">
        <v>907.02599999999995</v>
      </c>
      <c r="D395" s="2">
        <v>45319</v>
      </c>
      <c r="E395" s="26">
        <v>584.05399999999997</v>
      </c>
    </row>
    <row r="396" spans="1:5" ht="15.75" x14ac:dyDescent="0.2">
      <c r="A396" s="99">
        <v>3045230.932</v>
      </c>
      <c r="B396" s="99">
        <v>35401066.049999997</v>
      </c>
      <c r="C396" s="39">
        <v>907.02599999999995</v>
      </c>
      <c r="D396" s="2">
        <v>45320</v>
      </c>
      <c r="E396" s="26">
        <v>594.46</v>
      </c>
    </row>
    <row r="397" spans="1:5" ht="15.75" x14ac:dyDescent="0.2">
      <c r="A397" s="99">
        <v>3045230.932</v>
      </c>
      <c r="B397" s="99">
        <v>35401066.049999997</v>
      </c>
      <c r="C397" s="39">
        <v>907.02599999999995</v>
      </c>
      <c r="D397" s="2">
        <v>45321</v>
      </c>
      <c r="E397" s="26">
        <v>597.92100000000005</v>
      </c>
    </row>
    <row r="398" spans="1:5" ht="15.75" x14ac:dyDescent="0.2">
      <c r="A398" s="99">
        <v>3045230.932</v>
      </c>
      <c r="B398" s="99">
        <v>35401066.049999997</v>
      </c>
      <c r="C398" s="39">
        <v>907.02599999999995</v>
      </c>
      <c r="D398" s="2">
        <v>45322</v>
      </c>
      <c r="E398" s="26">
        <v>601.38900000000001</v>
      </c>
    </row>
    <row r="399" spans="1:5" ht="15.75" x14ac:dyDescent="0.2">
      <c r="A399" s="99">
        <v>3045230.932</v>
      </c>
      <c r="B399" s="99">
        <v>35401066.049999997</v>
      </c>
      <c r="C399" s="39">
        <v>907.02599999999995</v>
      </c>
      <c r="D399" s="2">
        <v>45323</v>
      </c>
      <c r="E399" s="26">
        <v>601.74599999999998</v>
      </c>
    </row>
    <row r="400" spans="1:5" ht="15.75" x14ac:dyDescent="0.2">
      <c r="A400" s="99">
        <v>3045230.932</v>
      </c>
      <c r="B400" s="99">
        <v>35401066.049999997</v>
      </c>
      <c r="C400" s="39">
        <v>907.02599999999995</v>
      </c>
      <c r="D400" s="2">
        <v>45324</v>
      </c>
      <c r="E400" s="26">
        <v>603.399</v>
      </c>
    </row>
    <row r="401" spans="1:5" ht="15.75" x14ac:dyDescent="0.2">
      <c r="A401" s="99">
        <v>3045230.932</v>
      </c>
      <c r="B401" s="99">
        <v>35401066.049999997</v>
      </c>
      <c r="C401" s="39">
        <v>907.02599999999995</v>
      </c>
      <c r="D401" s="2">
        <v>45325</v>
      </c>
      <c r="E401" s="26">
        <v>600.19200000000001</v>
      </c>
    </row>
    <row r="402" spans="1:5" ht="15.75" x14ac:dyDescent="0.2">
      <c r="A402" s="99">
        <v>3045230.932</v>
      </c>
      <c r="B402" s="99">
        <v>35401066.049999997</v>
      </c>
      <c r="C402" s="39">
        <v>907.02599999999995</v>
      </c>
      <c r="D402" s="2">
        <v>45326</v>
      </c>
      <c r="E402" s="26">
        <v>598.18700000000001</v>
      </c>
    </row>
    <row r="403" spans="1:5" ht="15.75" x14ac:dyDescent="0.2">
      <c r="A403" s="99">
        <v>3045230.932</v>
      </c>
      <c r="B403" s="99">
        <v>35401066.049999997</v>
      </c>
      <c r="C403" s="39">
        <v>907.02599999999995</v>
      </c>
      <c r="D403" s="2">
        <v>45327</v>
      </c>
      <c r="E403" s="26">
        <v>598.33000000000004</v>
      </c>
    </row>
    <row r="404" spans="1:5" ht="15.75" x14ac:dyDescent="0.2">
      <c r="A404" s="99">
        <v>3045230.932</v>
      </c>
      <c r="B404" s="99">
        <v>35401066.049999997</v>
      </c>
      <c r="C404" s="39">
        <v>907.02599999999995</v>
      </c>
      <c r="D404" s="2">
        <v>45328</v>
      </c>
      <c r="E404" s="26">
        <v>597.90200000000004</v>
      </c>
    </row>
    <row r="405" spans="1:5" ht="15.75" x14ac:dyDescent="0.2">
      <c r="A405" s="99">
        <v>3045230.932</v>
      </c>
      <c r="B405" s="99">
        <v>35401066.049999997</v>
      </c>
      <c r="C405" s="39">
        <v>907.02599999999995</v>
      </c>
      <c r="D405" s="2">
        <v>45329</v>
      </c>
      <c r="E405" s="26">
        <v>596.76400000000001</v>
      </c>
    </row>
    <row r="406" spans="1:5" ht="15.75" x14ac:dyDescent="0.2">
      <c r="A406" s="99">
        <v>3045230.932</v>
      </c>
      <c r="B406" s="99">
        <v>35401066.049999997</v>
      </c>
      <c r="C406" s="39">
        <v>907.02599999999995</v>
      </c>
      <c r="D406" s="2">
        <v>45330</v>
      </c>
      <c r="E406" s="26">
        <v>597.26199999999994</v>
      </c>
    </row>
    <row r="407" spans="1:5" ht="15.75" x14ac:dyDescent="0.2">
      <c r="A407" s="99">
        <v>3045230.932</v>
      </c>
      <c r="B407" s="99">
        <v>35401066.049999997</v>
      </c>
      <c r="C407" s="39">
        <v>907.02599999999995</v>
      </c>
      <c r="D407" s="2">
        <v>45331</v>
      </c>
      <c r="E407" s="26">
        <v>596.66399999999999</v>
      </c>
    </row>
    <row r="408" spans="1:5" ht="15.75" x14ac:dyDescent="0.2">
      <c r="A408" s="99">
        <v>3045230.932</v>
      </c>
      <c r="B408" s="99">
        <v>35401066.049999997</v>
      </c>
      <c r="C408" s="39">
        <v>907.02599999999995</v>
      </c>
      <c r="D408" s="2">
        <v>45332</v>
      </c>
      <c r="E408" s="26">
        <v>596.63699999999994</v>
      </c>
    </row>
    <row r="409" spans="1:5" ht="15.75" x14ac:dyDescent="0.2">
      <c r="A409" s="99">
        <v>3045230.932</v>
      </c>
      <c r="B409" s="99">
        <v>35401066.049999997</v>
      </c>
      <c r="C409" s="39">
        <v>907.02599999999995</v>
      </c>
      <c r="D409" s="2">
        <v>45333</v>
      </c>
      <c r="E409" s="26">
        <v>599.37400000000002</v>
      </c>
    </row>
    <row r="410" spans="1:5" ht="15.75" x14ac:dyDescent="0.2">
      <c r="A410" s="99">
        <v>3045230.932</v>
      </c>
      <c r="B410" s="99">
        <v>35401066.049999997</v>
      </c>
      <c r="C410" s="39">
        <v>907.02599999999995</v>
      </c>
      <c r="D410" s="2">
        <v>45334</v>
      </c>
      <c r="E410" s="26">
        <v>601.38</v>
      </c>
    </row>
    <row r="411" spans="1:5" ht="15.75" x14ac:dyDescent="0.2">
      <c r="A411" s="99">
        <v>3045230.932</v>
      </c>
      <c r="B411" s="99">
        <v>35401066.049999997</v>
      </c>
      <c r="C411" s="39">
        <v>907.02599999999995</v>
      </c>
      <c r="D411" s="2">
        <v>45335</v>
      </c>
      <c r="E411" s="26">
        <v>602.19899999999996</v>
      </c>
    </row>
    <row r="412" spans="1:5" ht="15.75" x14ac:dyDescent="0.2">
      <c r="A412" s="99">
        <v>3045230.932</v>
      </c>
      <c r="B412" s="99">
        <v>35401066.049999997</v>
      </c>
      <c r="C412" s="39">
        <v>907.02599999999995</v>
      </c>
      <c r="D412" s="2">
        <v>45336</v>
      </c>
      <c r="E412" s="28">
        <v>602.774</v>
      </c>
    </row>
    <row r="413" spans="1:5" ht="15.75" x14ac:dyDescent="0.2">
      <c r="A413" s="99">
        <v>3045230.932</v>
      </c>
      <c r="B413" s="99">
        <v>35401066.049999997</v>
      </c>
      <c r="C413" s="39">
        <v>907.02599999999995</v>
      </c>
      <c r="D413" s="2">
        <v>45337</v>
      </c>
      <c r="E413" s="21"/>
    </row>
    <row r="414" spans="1:5" ht="15.75" x14ac:dyDescent="0.2">
      <c r="A414" s="99">
        <v>3045230.932</v>
      </c>
      <c r="B414" s="99">
        <v>35401066.049999997</v>
      </c>
      <c r="C414" s="39">
        <v>907.02599999999995</v>
      </c>
      <c r="D414" s="2">
        <v>45338</v>
      </c>
      <c r="E414" s="21"/>
    </row>
    <row r="415" spans="1:5" ht="15.75" x14ac:dyDescent="0.2">
      <c r="A415" s="99">
        <v>3045230.932</v>
      </c>
      <c r="B415" s="99">
        <v>35401066.049999997</v>
      </c>
      <c r="C415" s="39">
        <v>907.02599999999995</v>
      </c>
      <c r="D415" s="2">
        <v>45339</v>
      </c>
      <c r="E415" s="21"/>
    </row>
    <row r="416" spans="1:5" ht="15.75" x14ac:dyDescent="0.2">
      <c r="A416" s="99">
        <v>3045230.932</v>
      </c>
      <c r="B416" s="99">
        <v>35401066.049999997</v>
      </c>
      <c r="C416" s="39">
        <v>907.02599999999995</v>
      </c>
      <c r="D416" s="2">
        <v>45340</v>
      </c>
      <c r="E416" s="21"/>
    </row>
    <row r="417" spans="1:5" ht="15.75" x14ac:dyDescent="0.2">
      <c r="A417" s="99">
        <v>3045230.932</v>
      </c>
      <c r="B417" s="99">
        <v>35401066.049999997</v>
      </c>
      <c r="C417" s="39">
        <v>907.02599999999995</v>
      </c>
      <c r="D417" s="2">
        <v>45341</v>
      </c>
      <c r="E417" s="26">
        <v>601.96199999999999</v>
      </c>
    </row>
    <row r="418" spans="1:5" ht="15.75" x14ac:dyDescent="0.2">
      <c r="A418" s="99">
        <v>3045230.932</v>
      </c>
      <c r="B418" s="99">
        <v>35401066.049999997</v>
      </c>
      <c r="C418" s="39">
        <v>907.02599999999995</v>
      </c>
      <c r="D418" s="2">
        <v>45342</v>
      </c>
      <c r="E418" s="26">
        <v>600.495</v>
      </c>
    </row>
    <row r="419" spans="1:5" ht="15.75" x14ac:dyDescent="0.2">
      <c r="A419" s="99">
        <v>3045230.932</v>
      </c>
      <c r="B419" s="99">
        <v>35401066.049999997</v>
      </c>
      <c r="C419" s="39">
        <v>907.02599999999995</v>
      </c>
      <c r="D419" s="2">
        <v>45343</v>
      </c>
      <c r="E419" s="26">
        <v>596.15899999999999</v>
      </c>
    </row>
    <row r="420" spans="1:5" ht="15.75" x14ac:dyDescent="0.2">
      <c r="A420" s="99">
        <v>3045230.932</v>
      </c>
      <c r="B420" s="99">
        <v>35401066.049999997</v>
      </c>
      <c r="C420" s="39">
        <v>907.02599999999995</v>
      </c>
      <c r="D420" s="2">
        <v>45344</v>
      </c>
      <c r="E420" s="26">
        <v>594.31600000000003</v>
      </c>
    </row>
    <row r="421" spans="1:5" ht="15.75" x14ac:dyDescent="0.2">
      <c r="A421" s="99">
        <v>3045230.932</v>
      </c>
      <c r="B421" s="99">
        <v>35401066.049999997</v>
      </c>
      <c r="C421" s="39">
        <v>907.02599999999995</v>
      </c>
      <c r="D421" s="2">
        <v>45345</v>
      </c>
      <c r="E421" s="26">
        <v>596.01800000000003</v>
      </c>
    </row>
    <row r="422" spans="1:5" ht="15.75" x14ac:dyDescent="0.2">
      <c r="A422" s="99">
        <v>3045230.932</v>
      </c>
      <c r="B422" s="99">
        <v>35401066.049999997</v>
      </c>
      <c r="C422" s="39">
        <v>907.02599999999995</v>
      </c>
      <c r="D422" s="2">
        <v>45346</v>
      </c>
      <c r="E422" s="26">
        <v>598.36400000000003</v>
      </c>
    </row>
    <row r="423" spans="1:5" ht="15.75" x14ac:dyDescent="0.2">
      <c r="A423" s="99">
        <v>3045230.932</v>
      </c>
      <c r="B423" s="99">
        <v>35401066.049999997</v>
      </c>
      <c r="C423" s="39">
        <v>907.02599999999995</v>
      </c>
      <c r="D423" s="2">
        <v>45347</v>
      </c>
      <c r="E423" s="26">
        <v>599.04899999999998</v>
      </c>
    </row>
    <row r="424" spans="1:5" ht="15.75" x14ac:dyDescent="0.2">
      <c r="A424" s="99">
        <v>3045230.932</v>
      </c>
      <c r="B424" s="99">
        <v>35401066.049999997</v>
      </c>
      <c r="C424" s="39">
        <v>907.02599999999995</v>
      </c>
      <c r="D424" s="2">
        <v>45348</v>
      </c>
      <c r="E424" s="26">
        <v>591.78300000000002</v>
      </c>
    </row>
    <row r="425" spans="1:5" ht="15.75" x14ac:dyDescent="0.2">
      <c r="A425" s="99">
        <v>3045230.932</v>
      </c>
      <c r="B425" s="99">
        <v>35401066.049999997</v>
      </c>
      <c r="C425" s="39">
        <v>907.02599999999995</v>
      </c>
      <c r="D425" s="2">
        <v>45349</v>
      </c>
      <c r="E425" s="26">
        <v>590.072</v>
      </c>
    </row>
    <row r="426" spans="1:5" ht="15.75" x14ac:dyDescent="0.2">
      <c r="A426" s="99">
        <v>3045230.932</v>
      </c>
      <c r="B426" s="99">
        <v>35401066.049999997</v>
      </c>
      <c r="C426" s="39">
        <v>907.02599999999995</v>
      </c>
      <c r="D426" s="2">
        <v>45350</v>
      </c>
      <c r="E426" s="26">
        <v>596.91899999999998</v>
      </c>
    </row>
    <row r="427" spans="1:5" ht="15.75" x14ac:dyDescent="0.2">
      <c r="A427" s="99">
        <v>3045230.932</v>
      </c>
      <c r="B427" s="99">
        <v>35401066.049999997</v>
      </c>
      <c r="C427" s="39">
        <v>907.02599999999995</v>
      </c>
      <c r="D427" s="2">
        <v>45351</v>
      </c>
      <c r="E427" s="26">
        <v>598.39</v>
      </c>
    </row>
    <row r="428" spans="1:5" ht="15.75" x14ac:dyDescent="0.2">
      <c r="A428" s="99">
        <v>3045230.932</v>
      </c>
      <c r="B428" s="99">
        <v>35401066.049999997</v>
      </c>
      <c r="C428" s="39">
        <v>907.02599999999995</v>
      </c>
      <c r="D428" s="2">
        <v>45352</v>
      </c>
      <c r="E428" s="26">
        <v>597.74199999999996</v>
      </c>
    </row>
    <row r="429" spans="1:5" ht="15.75" x14ac:dyDescent="0.2">
      <c r="A429" s="99">
        <v>3045230.932</v>
      </c>
      <c r="B429" s="99">
        <v>35401066.049999997</v>
      </c>
      <c r="C429" s="39">
        <v>907.02599999999995</v>
      </c>
      <c r="D429" s="2">
        <v>45353</v>
      </c>
      <c r="E429" s="26">
        <v>598.39</v>
      </c>
    </row>
    <row r="430" spans="1:5" ht="15.75" x14ac:dyDescent="0.2">
      <c r="A430" s="99">
        <v>3045230.932</v>
      </c>
      <c r="B430" s="99">
        <v>35401066.049999997</v>
      </c>
      <c r="C430" s="39">
        <v>907.02599999999995</v>
      </c>
      <c r="D430" s="2">
        <v>45354</v>
      </c>
      <c r="E430" s="26">
        <v>597.74199999999996</v>
      </c>
    </row>
    <row r="431" spans="1:5" ht="15.75" x14ac:dyDescent="0.2">
      <c r="A431" s="99">
        <v>3045230.932</v>
      </c>
      <c r="B431" s="99">
        <v>35401066.049999997</v>
      </c>
      <c r="C431" s="39">
        <v>907.02599999999995</v>
      </c>
      <c r="D431" s="2">
        <v>45355</v>
      </c>
      <c r="E431" s="26">
        <v>598.54700000000003</v>
      </c>
    </row>
    <row r="432" spans="1:5" ht="15.75" x14ac:dyDescent="0.2">
      <c r="A432" s="99">
        <v>3045230.932</v>
      </c>
      <c r="B432" s="99">
        <v>35401066.049999997</v>
      </c>
      <c r="C432" s="39">
        <v>907.02599999999995</v>
      </c>
      <c r="D432" s="2">
        <v>45356</v>
      </c>
      <c r="E432" s="26">
        <v>598.69399999999996</v>
      </c>
    </row>
    <row r="433" spans="1:5" ht="15.75" x14ac:dyDescent="0.2">
      <c r="A433" s="99">
        <v>3045230.932</v>
      </c>
      <c r="B433" s="99">
        <v>35401066.049999997</v>
      </c>
      <c r="C433" s="39">
        <v>907.02599999999995</v>
      </c>
      <c r="D433" s="2">
        <v>45357</v>
      </c>
      <c r="E433" s="26">
        <v>598.59500000000003</v>
      </c>
    </row>
    <row r="434" spans="1:5" ht="15.75" x14ac:dyDescent="0.2">
      <c r="A434" s="99">
        <v>3045230.932</v>
      </c>
      <c r="B434" s="99">
        <v>35401066.049999997</v>
      </c>
      <c r="C434" s="39">
        <v>907.02599999999995</v>
      </c>
      <c r="D434" s="2">
        <v>45358</v>
      </c>
      <c r="E434" s="26">
        <v>597.80999999999995</v>
      </c>
    </row>
    <row r="435" spans="1:5" ht="15.75" x14ac:dyDescent="0.2">
      <c r="A435" s="99">
        <v>3045230.932</v>
      </c>
      <c r="B435" s="99">
        <v>35401066.049999997</v>
      </c>
      <c r="C435" s="39">
        <v>907.02599999999995</v>
      </c>
      <c r="D435" s="2">
        <v>45359</v>
      </c>
      <c r="E435" s="26">
        <v>597.03099999999995</v>
      </c>
    </row>
    <row r="436" spans="1:5" ht="15.75" x14ac:dyDescent="0.2">
      <c r="A436" s="99">
        <v>3045230.932</v>
      </c>
      <c r="B436" s="99">
        <v>35401066.049999997</v>
      </c>
      <c r="C436" s="39">
        <v>907.02599999999995</v>
      </c>
      <c r="D436" s="2">
        <v>45360</v>
      </c>
      <c r="E436" s="26">
        <v>595.76</v>
      </c>
    </row>
    <row r="437" spans="1:5" ht="15.75" x14ac:dyDescent="0.2">
      <c r="A437" s="99">
        <v>3045230.932</v>
      </c>
      <c r="B437" s="99">
        <v>35401066.049999997</v>
      </c>
      <c r="C437" s="39">
        <v>907.02599999999995</v>
      </c>
      <c r="D437" s="2">
        <v>45361</v>
      </c>
      <c r="E437" s="26">
        <v>594.44500000000005</v>
      </c>
    </row>
    <row r="438" spans="1:5" ht="15.75" x14ac:dyDescent="0.2">
      <c r="A438" s="99">
        <v>3045230.932</v>
      </c>
      <c r="B438" s="99">
        <v>35401066.049999997</v>
      </c>
      <c r="C438" s="39">
        <v>907.02599999999995</v>
      </c>
      <c r="D438" s="2">
        <v>45362</v>
      </c>
      <c r="E438" s="26">
        <v>594.64200000000005</v>
      </c>
    </row>
    <row r="439" spans="1:5" ht="15.75" x14ac:dyDescent="0.2">
      <c r="A439" s="99">
        <v>3045230.932</v>
      </c>
      <c r="B439" s="99">
        <v>35401066.049999997</v>
      </c>
      <c r="C439" s="39">
        <v>907.02599999999995</v>
      </c>
      <c r="D439" s="2">
        <v>45363</v>
      </c>
      <c r="E439" s="26">
        <v>595.06500000000005</v>
      </c>
    </row>
    <row r="440" spans="1:5" ht="15.75" x14ac:dyDescent="0.2">
      <c r="A440" s="99">
        <v>3045230.932</v>
      </c>
      <c r="B440" s="99">
        <v>35401066.049999997</v>
      </c>
      <c r="C440" s="39">
        <v>907.02599999999995</v>
      </c>
      <c r="D440" s="2">
        <v>45364</v>
      </c>
      <c r="E440" s="26">
        <v>594.89200000000005</v>
      </c>
    </row>
    <row r="441" spans="1:5" ht="15.75" x14ac:dyDescent="0.2">
      <c r="A441" s="99">
        <v>3045230.932</v>
      </c>
      <c r="B441" s="99">
        <v>35401066.049999997</v>
      </c>
      <c r="C441" s="39">
        <v>907.02599999999995</v>
      </c>
      <c r="D441" s="2">
        <v>45365</v>
      </c>
      <c r="E441" s="26">
        <v>594.78800000000001</v>
      </c>
    </row>
    <row r="442" spans="1:5" ht="15.75" x14ac:dyDescent="0.2">
      <c r="A442" s="99">
        <v>3045230.932</v>
      </c>
      <c r="B442" s="99">
        <v>35401066.049999997</v>
      </c>
      <c r="C442" s="39">
        <v>907.02599999999995</v>
      </c>
      <c r="D442" s="2">
        <v>45366</v>
      </c>
      <c r="E442" s="26">
        <v>585.02700000000004</v>
      </c>
    </row>
    <row r="443" spans="1:5" ht="15.75" x14ac:dyDescent="0.2">
      <c r="A443" s="99">
        <v>3045230.932</v>
      </c>
      <c r="B443" s="99">
        <v>35401066.049999997</v>
      </c>
      <c r="C443" s="39">
        <v>907.02599999999995</v>
      </c>
      <c r="D443" s="2">
        <v>45367</v>
      </c>
      <c r="E443" s="26">
        <v>581.73900000000003</v>
      </c>
    </row>
    <row r="444" spans="1:5" ht="15.75" x14ac:dyDescent="0.2">
      <c r="A444" s="99">
        <v>3045230.932</v>
      </c>
      <c r="B444" s="99">
        <v>35401066.049999997</v>
      </c>
      <c r="C444" s="39">
        <v>907.02599999999995</v>
      </c>
      <c r="D444" s="2">
        <v>45368</v>
      </c>
      <c r="E444" s="26">
        <v>580.90300000000002</v>
      </c>
    </row>
    <row r="445" spans="1:5" ht="15.75" x14ac:dyDescent="0.2">
      <c r="A445" s="99">
        <v>3045230.932</v>
      </c>
      <c r="B445" s="99">
        <v>35401066.049999997</v>
      </c>
      <c r="C445" s="39">
        <v>907.02599999999995</v>
      </c>
      <c r="D445" s="2">
        <v>45369</v>
      </c>
      <c r="E445" s="26">
        <v>579.99199999999996</v>
      </c>
    </row>
    <row r="446" spans="1:5" ht="15.75" x14ac:dyDescent="0.2">
      <c r="A446" s="99">
        <v>3045230.932</v>
      </c>
      <c r="B446" s="99">
        <v>35401066.049999997</v>
      </c>
      <c r="C446" s="39">
        <v>907.02599999999995</v>
      </c>
      <c r="D446" s="2">
        <v>45370</v>
      </c>
      <c r="E446" s="26">
        <v>579.86900000000003</v>
      </c>
    </row>
    <row r="447" spans="1:5" ht="15.75" x14ac:dyDescent="0.2">
      <c r="A447" s="99">
        <v>3045230.932</v>
      </c>
      <c r="B447" s="99">
        <v>35401066.049999997</v>
      </c>
      <c r="C447" s="39">
        <v>907.02599999999995</v>
      </c>
      <c r="D447" s="2">
        <v>45371</v>
      </c>
      <c r="E447" s="26">
        <v>579.04300000000001</v>
      </c>
    </row>
    <row r="448" spans="1:5" ht="15.75" x14ac:dyDescent="0.2">
      <c r="A448" s="99">
        <v>3045230.932</v>
      </c>
      <c r="B448" s="99">
        <v>35401066.049999997</v>
      </c>
      <c r="C448" s="39">
        <v>907.02599999999995</v>
      </c>
      <c r="D448" s="2">
        <v>45372</v>
      </c>
      <c r="E448" s="26">
        <v>579.38499999999999</v>
      </c>
    </row>
    <row r="449" spans="1:5" ht="15.75" x14ac:dyDescent="0.2">
      <c r="A449" s="99">
        <v>3045230.932</v>
      </c>
      <c r="B449" s="99">
        <v>35401066.049999997</v>
      </c>
      <c r="C449" s="39">
        <v>907.02599999999995</v>
      </c>
      <c r="D449" s="2">
        <v>45373</v>
      </c>
      <c r="E449" s="26">
        <v>579.03099999999995</v>
      </c>
    </row>
    <row r="450" spans="1:5" ht="15.75" x14ac:dyDescent="0.2">
      <c r="A450" s="99">
        <v>3045230.932</v>
      </c>
      <c r="B450" s="99">
        <v>35401066.049999997</v>
      </c>
      <c r="C450" s="39">
        <v>907.02599999999995</v>
      </c>
      <c r="D450" s="2">
        <v>45374</v>
      </c>
      <c r="E450" s="26">
        <v>578.30799999999999</v>
      </c>
    </row>
    <row r="451" spans="1:5" ht="15.75" x14ac:dyDescent="0.2">
      <c r="A451" s="99">
        <v>3045230.932</v>
      </c>
      <c r="B451" s="99">
        <v>35401066.049999997</v>
      </c>
      <c r="C451" s="39">
        <v>907.02599999999995</v>
      </c>
      <c r="D451" s="2">
        <v>45375</v>
      </c>
      <c r="E451" s="26">
        <v>577.81399999999996</v>
      </c>
    </row>
    <row r="452" spans="1:5" ht="15.75" x14ac:dyDescent="0.2">
      <c r="A452" s="99">
        <v>3045230.932</v>
      </c>
      <c r="B452" s="99">
        <v>35401066.049999997</v>
      </c>
      <c r="C452" s="39">
        <v>907.02599999999995</v>
      </c>
      <c r="D452" s="2">
        <v>45376</v>
      </c>
      <c r="E452" s="26">
        <v>577.46600000000001</v>
      </c>
    </row>
    <row r="453" spans="1:5" ht="15.75" x14ac:dyDescent="0.2">
      <c r="A453" s="99">
        <v>3045230.932</v>
      </c>
      <c r="B453" s="99">
        <v>35401066.049999997</v>
      </c>
      <c r="C453" s="39">
        <v>907.02599999999995</v>
      </c>
      <c r="D453" s="2">
        <v>45377</v>
      </c>
      <c r="E453" s="26">
        <v>577.96600000000001</v>
      </c>
    </row>
    <row r="454" spans="1:5" ht="15.75" x14ac:dyDescent="0.2">
      <c r="A454" s="99">
        <v>3045230.932</v>
      </c>
      <c r="B454" s="99">
        <v>35401066.049999997</v>
      </c>
      <c r="C454" s="39">
        <v>907.02599999999995</v>
      </c>
      <c r="D454" s="2">
        <v>45378</v>
      </c>
      <c r="E454" s="26">
        <v>577.06500000000005</v>
      </c>
    </row>
    <row r="455" spans="1:5" ht="15.75" x14ac:dyDescent="0.2">
      <c r="A455" s="99">
        <v>3045230.932</v>
      </c>
      <c r="B455" s="99">
        <v>35401066.049999997</v>
      </c>
      <c r="C455" s="39">
        <v>907.02599999999995</v>
      </c>
      <c r="D455" s="2">
        <v>45379</v>
      </c>
      <c r="E455" s="26">
        <v>576.9</v>
      </c>
    </row>
    <row r="456" spans="1:5" ht="15.75" x14ac:dyDescent="0.2">
      <c r="A456" s="99">
        <v>3045230.932</v>
      </c>
      <c r="B456" s="99">
        <v>35401066.049999997</v>
      </c>
      <c r="C456" s="39">
        <v>907.02599999999995</v>
      </c>
      <c r="D456" s="2">
        <v>45380</v>
      </c>
      <c r="E456" s="26">
        <v>577.31100000000004</v>
      </c>
    </row>
    <row r="457" spans="1:5" ht="15.75" x14ac:dyDescent="0.2">
      <c r="A457" s="99">
        <v>3045230.932</v>
      </c>
      <c r="B457" s="99">
        <v>35401066.049999997</v>
      </c>
      <c r="C457" s="39">
        <v>907.02599999999995</v>
      </c>
      <c r="D457" s="2">
        <v>45381</v>
      </c>
      <c r="E457" s="26">
        <v>576.94200000000001</v>
      </c>
    </row>
    <row r="458" spans="1:5" ht="15.75" x14ac:dyDescent="0.2">
      <c r="A458" s="99">
        <v>3045230.932</v>
      </c>
      <c r="B458" s="99">
        <v>35401066.049999997</v>
      </c>
      <c r="C458" s="39">
        <v>907.02599999999995</v>
      </c>
      <c r="D458" s="2">
        <v>45382</v>
      </c>
      <c r="E458" s="26">
        <v>576.9</v>
      </c>
    </row>
    <row r="459" spans="1:5" ht="15.75" x14ac:dyDescent="0.2">
      <c r="A459" s="99">
        <v>3045230.932</v>
      </c>
      <c r="B459" s="99">
        <v>35401066.049999997</v>
      </c>
      <c r="C459" s="39">
        <v>907.02599999999995</v>
      </c>
      <c r="D459" s="2">
        <v>45383</v>
      </c>
      <c r="E459" s="26">
        <v>576.9</v>
      </c>
    </row>
    <row r="460" spans="1:5" ht="15.75" x14ac:dyDescent="0.2">
      <c r="A460" s="99">
        <v>3045230.932</v>
      </c>
      <c r="B460" s="99">
        <v>35401066.049999997</v>
      </c>
      <c r="C460" s="39">
        <v>907.02599999999995</v>
      </c>
      <c r="D460" s="2">
        <v>45384</v>
      </c>
      <c r="E460" s="26">
        <v>576.9</v>
      </c>
    </row>
    <row r="461" spans="1:5" ht="15.75" x14ac:dyDescent="0.2">
      <c r="A461" s="99">
        <v>3045230.932</v>
      </c>
      <c r="B461" s="99">
        <v>35401066.049999997</v>
      </c>
      <c r="C461" s="39">
        <v>907.02599999999995</v>
      </c>
      <c r="D461" s="2">
        <v>45385</v>
      </c>
      <c r="E461" s="26">
        <v>576.9</v>
      </c>
    </row>
    <row r="462" spans="1:5" ht="15.75" x14ac:dyDescent="0.2">
      <c r="A462" s="99">
        <v>3045230.932</v>
      </c>
      <c r="B462" s="99">
        <v>35401066.049999997</v>
      </c>
      <c r="C462" s="39">
        <v>907.02599999999995</v>
      </c>
      <c r="D462" s="2">
        <v>45386</v>
      </c>
      <c r="E462" s="26">
        <v>576.9</v>
      </c>
    </row>
    <row r="463" spans="1:5" ht="15.75" x14ac:dyDescent="0.2">
      <c r="A463" s="99">
        <v>3045230.932</v>
      </c>
      <c r="B463" s="99">
        <v>35401066.049999997</v>
      </c>
      <c r="C463" s="39">
        <v>907.02599999999995</v>
      </c>
      <c r="D463" s="2">
        <v>45387</v>
      </c>
      <c r="E463" s="26">
        <v>576.9</v>
      </c>
    </row>
    <row r="464" spans="1:5" ht="15.75" x14ac:dyDescent="0.2">
      <c r="A464" s="99">
        <v>3045230.932</v>
      </c>
      <c r="B464" s="99">
        <v>35401066.049999997</v>
      </c>
      <c r="C464" s="39">
        <v>907.02599999999995</v>
      </c>
      <c r="D464" s="2">
        <v>45388</v>
      </c>
      <c r="E464" s="26">
        <v>576.9</v>
      </c>
    </row>
    <row r="465" spans="1:5" ht="15.75" x14ac:dyDescent="0.2">
      <c r="A465" s="99">
        <v>3045230.932</v>
      </c>
      <c r="B465" s="99">
        <v>35401066.049999997</v>
      </c>
      <c r="C465" s="39">
        <v>907.02599999999995</v>
      </c>
      <c r="D465" s="2">
        <v>45389</v>
      </c>
      <c r="E465" s="26">
        <v>576.9</v>
      </c>
    </row>
    <row r="466" spans="1:5" ht="15.75" x14ac:dyDescent="0.2">
      <c r="A466" s="99">
        <v>3045230.932</v>
      </c>
      <c r="B466" s="99">
        <v>35401066.049999997</v>
      </c>
      <c r="C466" s="39">
        <v>907.02599999999995</v>
      </c>
      <c r="D466" s="2">
        <v>45390</v>
      </c>
      <c r="E466" s="26">
        <v>576.9</v>
      </c>
    </row>
    <row r="467" spans="1:5" ht="15.75" x14ac:dyDescent="0.2">
      <c r="A467" s="99">
        <v>3045230.932</v>
      </c>
      <c r="B467" s="99">
        <v>35401066.049999997</v>
      </c>
      <c r="C467" s="39">
        <v>907.02599999999995</v>
      </c>
      <c r="D467" s="2">
        <v>45391</v>
      </c>
      <c r="E467" s="26">
        <v>576.9</v>
      </c>
    </row>
    <row r="468" spans="1:5" ht="15.75" x14ac:dyDescent="0.2">
      <c r="A468" s="99">
        <v>3045230.932</v>
      </c>
      <c r="B468" s="99">
        <v>35401066.049999997</v>
      </c>
      <c r="C468" s="39">
        <v>907.02599999999995</v>
      </c>
      <c r="D468" s="2">
        <v>45392</v>
      </c>
      <c r="E468" s="26">
        <v>576.9</v>
      </c>
    </row>
    <row r="469" spans="1:5" ht="15.75" x14ac:dyDescent="0.2">
      <c r="A469" s="99">
        <v>3045230.932</v>
      </c>
      <c r="B469" s="99">
        <v>35401066.049999997</v>
      </c>
      <c r="C469" s="39">
        <v>907.02599999999995</v>
      </c>
      <c r="D469" s="2">
        <v>45393</v>
      </c>
      <c r="E469" s="26">
        <v>576.9</v>
      </c>
    </row>
    <row r="470" spans="1:5" ht="15.75" x14ac:dyDescent="0.2">
      <c r="A470" s="99">
        <v>3045230.932</v>
      </c>
      <c r="B470" s="99">
        <v>35401066.049999997</v>
      </c>
      <c r="C470" s="39">
        <v>907.02599999999995</v>
      </c>
      <c r="D470" s="2">
        <v>45394</v>
      </c>
      <c r="E470" s="26">
        <v>576.9</v>
      </c>
    </row>
    <row r="471" spans="1:5" ht="15.75" x14ac:dyDescent="0.2">
      <c r="A471" s="99">
        <v>3045230.932</v>
      </c>
      <c r="B471" s="99">
        <v>35401066.049999997</v>
      </c>
      <c r="C471" s="39">
        <v>907.02599999999995</v>
      </c>
      <c r="D471" s="2">
        <v>45395</v>
      </c>
      <c r="E471" s="26">
        <v>576.9</v>
      </c>
    </row>
    <row r="472" spans="1:5" ht="15.75" x14ac:dyDescent="0.2">
      <c r="A472" s="99">
        <v>3045230.932</v>
      </c>
      <c r="B472" s="99">
        <v>35401066.049999997</v>
      </c>
      <c r="C472" s="39">
        <v>907.02599999999995</v>
      </c>
      <c r="D472" s="2">
        <v>45396</v>
      </c>
      <c r="E472" s="26">
        <v>576.9</v>
      </c>
    </row>
    <row r="473" spans="1:5" ht="15.75" x14ac:dyDescent="0.2">
      <c r="A473" s="99">
        <v>3045230.932</v>
      </c>
      <c r="B473" s="99">
        <v>35401066.049999997</v>
      </c>
      <c r="C473" s="39">
        <v>907.02599999999995</v>
      </c>
      <c r="D473" s="2">
        <v>45397</v>
      </c>
      <c r="E473" s="26">
        <v>576.9</v>
      </c>
    </row>
    <row r="474" spans="1:5" ht="15.75" x14ac:dyDescent="0.2">
      <c r="A474" s="99">
        <v>3045230.932</v>
      </c>
      <c r="B474" s="99">
        <v>35401066.049999997</v>
      </c>
      <c r="C474" s="39">
        <v>907.02599999999995</v>
      </c>
      <c r="D474" s="2">
        <v>45398</v>
      </c>
      <c r="E474" s="26">
        <v>576.9</v>
      </c>
    </row>
    <row r="475" spans="1:5" ht="15.75" x14ac:dyDescent="0.2">
      <c r="A475" s="99">
        <v>3045230.932</v>
      </c>
      <c r="B475" s="99">
        <v>35401066.049999997</v>
      </c>
      <c r="C475" s="39">
        <v>907.02599999999995</v>
      </c>
      <c r="D475" s="2">
        <v>45399</v>
      </c>
      <c r="E475" s="26">
        <v>576.9</v>
      </c>
    </row>
    <row r="476" spans="1:5" ht="15.75" x14ac:dyDescent="0.2">
      <c r="A476" s="99">
        <v>3045230.932</v>
      </c>
      <c r="B476" s="99">
        <v>35401066.049999997</v>
      </c>
      <c r="C476" s="39">
        <v>907.02599999999995</v>
      </c>
      <c r="D476" s="2">
        <v>45400</v>
      </c>
      <c r="E476" s="26">
        <v>576.9</v>
      </c>
    </row>
    <row r="477" spans="1:5" ht="15.75" x14ac:dyDescent="0.2">
      <c r="A477" s="99">
        <v>3045230.932</v>
      </c>
      <c r="B477" s="99">
        <v>35401066.049999997</v>
      </c>
      <c r="C477" s="39">
        <v>907.02599999999995</v>
      </c>
      <c r="D477" s="2">
        <v>45401</v>
      </c>
      <c r="E477" s="26">
        <v>576.9</v>
      </c>
    </row>
    <row r="478" spans="1:5" ht="15.75" x14ac:dyDescent="0.2">
      <c r="A478" s="99">
        <v>3045230.932</v>
      </c>
      <c r="B478" s="99">
        <v>35401066.049999997</v>
      </c>
      <c r="C478" s="39">
        <v>907.02599999999995</v>
      </c>
      <c r="D478" s="2">
        <v>45402</v>
      </c>
      <c r="E478" s="26"/>
    </row>
    <row r="479" spans="1:5" ht="15.75" x14ac:dyDescent="0.2">
      <c r="A479" s="99">
        <v>3045230.932</v>
      </c>
      <c r="B479" s="99">
        <v>35401066.049999997</v>
      </c>
      <c r="C479" s="39">
        <v>907.02599999999995</v>
      </c>
      <c r="D479" s="2">
        <v>45403</v>
      </c>
      <c r="E479" s="26"/>
    </row>
    <row r="480" spans="1:5" ht="15.75" x14ac:dyDescent="0.2">
      <c r="A480" s="99">
        <v>3045230.932</v>
      </c>
      <c r="B480" s="99">
        <v>35401066.049999997</v>
      </c>
      <c r="C480" s="39">
        <v>907.02599999999995</v>
      </c>
      <c r="D480" s="2">
        <v>45404</v>
      </c>
      <c r="E480" s="26"/>
    </row>
    <row r="481" spans="1:5" ht="15.75" x14ac:dyDescent="0.2">
      <c r="A481" s="99">
        <v>3045230.932</v>
      </c>
      <c r="B481" s="99">
        <v>35401066.049999997</v>
      </c>
      <c r="C481" s="39">
        <v>907.02599999999995</v>
      </c>
      <c r="D481" s="2">
        <v>45405</v>
      </c>
      <c r="E481" s="26"/>
    </row>
    <row r="482" spans="1:5" ht="15.75" x14ac:dyDescent="0.2">
      <c r="A482" s="99">
        <v>3045230.932</v>
      </c>
      <c r="B482" s="99">
        <v>35401066.049999997</v>
      </c>
      <c r="C482" s="39">
        <v>907.02599999999995</v>
      </c>
      <c r="D482" s="2">
        <v>45406</v>
      </c>
      <c r="E482" s="26"/>
    </row>
    <row r="483" spans="1:5" ht="15.75" x14ac:dyDescent="0.2">
      <c r="A483" s="99">
        <v>3045230.932</v>
      </c>
      <c r="B483" s="99">
        <v>35401066.049999997</v>
      </c>
      <c r="C483" s="39">
        <v>907.02599999999995</v>
      </c>
      <c r="D483" s="2">
        <v>45407</v>
      </c>
      <c r="E483" s="26"/>
    </row>
    <row r="484" spans="1:5" ht="15.75" x14ac:dyDescent="0.2">
      <c r="A484" s="99">
        <v>3045230.932</v>
      </c>
      <c r="B484" s="99">
        <v>35401066.049999997</v>
      </c>
      <c r="C484" s="39">
        <v>907.02599999999995</v>
      </c>
      <c r="D484" s="2">
        <v>45408</v>
      </c>
      <c r="E484" s="26"/>
    </row>
    <row r="485" spans="1:5" ht="15.75" x14ac:dyDescent="0.2">
      <c r="A485" s="99">
        <v>3045230.932</v>
      </c>
      <c r="B485" s="99">
        <v>35401066.049999997</v>
      </c>
      <c r="C485" s="39">
        <v>907.02599999999995</v>
      </c>
      <c r="D485" s="2">
        <v>45409</v>
      </c>
      <c r="E485" s="26">
        <v>573.9</v>
      </c>
    </row>
    <row r="486" spans="1:5" ht="15.75" x14ac:dyDescent="0.2">
      <c r="A486" s="99">
        <v>3045230.932</v>
      </c>
      <c r="B486" s="99">
        <v>35401066.049999997</v>
      </c>
      <c r="C486" s="39">
        <v>907.02599999999995</v>
      </c>
      <c r="D486" s="2">
        <v>45410</v>
      </c>
      <c r="E486" s="26"/>
    </row>
    <row r="487" spans="1:5" ht="15.75" x14ac:dyDescent="0.2">
      <c r="A487" s="99">
        <v>3045230.932</v>
      </c>
      <c r="B487" s="99">
        <v>35401066.049999997</v>
      </c>
      <c r="C487" s="39">
        <v>907.02599999999995</v>
      </c>
      <c r="D487" s="2">
        <v>45411</v>
      </c>
      <c r="E487" s="26"/>
    </row>
    <row r="488" spans="1:5" ht="15.75" x14ac:dyDescent="0.2">
      <c r="A488" s="99">
        <v>3045230.932</v>
      </c>
      <c r="B488" s="99">
        <v>35401066.049999997</v>
      </c>
      <c r="C488" s="39">
        <v>907.02599999999995</v>
      </c>
      <c r="D488" s="2">
        <v>45412</v>
      </c>
      <c r="E488" s="26"/>
    </row>
    <row r="489" spans="1:5" ht="15.75" x14ac:dyDescent="0.2">
      <c r="A489" s="99">
        <v>3045230.932</v>
      </c>
      <c r="B489" s="99">
        <v>35401066.049999997</v>
      </c>
      <c r="C489" s="39">
        <v>907.02599999999995</v>
      </c>
      <c r="D489" s="2">
        <v>45413</v>
      </c>
      <c r="E489" s="26"/>
    </row>
    <row r="490" spans="1:5" ht="15.75" x14ac:dyDescent="0.2">
      <c r="A490" s="99">
        <v>3045230.932</v>
      </c>
      <c r="B490" s="99">
        <v>35401066.049999997</v>
      </c>
      <c r="C490" s="39">
        <v>907.02599999999995</v>
      </c>
      <c r="D490" s="2">
        <v>45414</v>
      </c>
      <c r="E490" s="26"/>
    </row>
    <row r="491" spans="1:5" ht="15.75" x14ac:dyDescent="0.2">
      <c r="A491" s="99">
        <v>3045230.932</v>
      </c>
      <c r="B491" s="99">
        <v>35401066.049999997</v>
      </c>
      <c r="C491" s="39">
        <v>907.02599999999995</v>
      </c>
      <c r="D491" s="2">
        <v>45415</v>
      </c>
      <c r="E491" s="26"/>
    </row>
    <row r="492" spans="1:5" ht="15.75" x14ac:dyDescent="0.2">
      <c r="A492" s="99">
        <v>3045230.932</v>
      </c>
      <c r="B492" s="99">
        <v>35401066.049999997</v>
      </c>
      <c r="C492" s="39">
        <v>907.02599999999995</v>
      </c>
      <c r="D492" s="2">
        <v>45416</v>
      </c>
      <c r="E492" s="26"/>
    </row>
    <row r="493" spans="1:5" ht="15.75" x14ac:dyDescent="0.2">
      <c r="A493" s="99">
        <v>3045230.932</v>
      </c>
      <c r="B493" s="99">
        <v>35401066.049999997</v>
      </c>
      <c r="C493" s="39">
        <v>907.02599999999995</v>
      </c>
      <c r="D493" s="2">
        <v>45417</v>
      </c>
      <c r="E493" s="26"/>
    </row>
    <row r="494" spans="1:5" ht="15.75" x14ac:dyDescent="0.2">
      <c r="A494" s="99">
        <v>3045230.932</v>
      </c>
      <c r="B494" s="99">
        <v>35401066.049999997</v>
      </c>
      <c r="C494" s="39">
        <v>907.02599999999995</v>
      </c>
      <c r="D494" s="2">
        <v>45418</v>
      </c>
      <c r="E494" s="26">
        <v>573.9</v>
      </c>
    </row>
    <row r="495" spans="1:5" ht="15.75" x14ac:dyDescent="0.2">
      <c r="A495" s="99">
        <v>3045230.932</v>
      </c>
      <c r="B495" s="99">
        <v>35401066.049999997</v>
      </c>
      <c r="C495" s="39">
        <v>907.02599999999995</v>
      </c>
      <c r="D495" s="2">
        <v>45419</v>
      </c>
      <c r="E495" s="26"/>
    </row>
    <row r="496" spans="1:5" ht="15.75" x14ac:dyDescent="0.2">
      <c r="A496" s="99">
        <v>3045230.932</v>
      </c>
      <c r="B496" s="99">
        <v>35401066.049999997</v>
      </c>
      <c r="C496" s="39">
        <v>907.02599999999995</v>
      </c>
      <c r="D496" s="2">
        <v>45420</v>
      </c>
      <c r="E496" s="26"/>
    </row>
    <row r="497" spans="1:5" ht="15.75" x14ac:dyDescent="0.2">
      <c r="A497" s="99">
        <v>3045230.932</v>
      </c>
      <c r="B497" s="99">
        <v>35401066.049999997</v>
      </c>
      <c r="C497" s="39">
        <v>907.02599999999995</v>
      </c>
      <c r="D497" s="2">
        <v>45421</v>
      </c>
      <c r="E497" s="26"/>
    </row>
    <row r="498" spans="1:5" ht="15.75" x14ac:dyDescent="0.2">
      <c r="A498" s="99">
        <v>3045230.932</v>
      </c>
      <c r="B498" s="99">
        <v>35401066.049999997</v>
      </c>
      <c r="C498" s="39">
        <v>907.02599999999995</v>
      </c>
      <c r="D498" s="2">
        <v>45422</v>
      </c>
      <c r="E498" s="26"/>
    </row>
    <row r="499" spans="1:5" ht="15.75" x14ac:dyDescent="0.2">
      <c r="A499" s="99">
        <v>3045230.932</v>
      </c>
      <c r="B499" s="99">
        <v>35401066.049999997</v>
      </c>
      <c r="C499" s="39">
        <v>907.02599999999995</v>
      </c>
      <c r="D499" s="2">
        <v>45423</v>
      </c>
      <c r="E499" s="26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opLeftCell="A294" workbookViewId="0">
      <selection activeCell="D465" sqref="D1:D1048576"/>
    </sheetView>
  </sheetViews>
  <sheetFormatPr defaultRowHeight="15" x14ac:dyDescent="0.25"/>
  <cols>
    <col min="1" max="1" width="11.5" style="100" bestFit="1" customWidth="1"/>
    <col min="2" max="2" width="10.5" style="100" bestFit="1" customWidth="1"/>
    <col min="3" max="3" width="19.25" bestFit="1" customWidth="1"/>
    <col min="4" max="4" width="17.25" style="43" bestFit="1" customWidth="1"/>
    <col min="6" max="6" width="26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111">
        <v>3045686.4040000001</v>
      </c>
      <c r="B3" s="111">
        <v>400779.71500000003</v>
      </c>
      <c r="C3" s="74">
        <v>613.92999999999995</v>
      </c>
      <c r="D3" s="15">
        <v>44927</v>
      </c>
      <c r="E3" s="21"/>
      <c r="F3" s="94" t="s">
        <v>3079</v>
      </c>
    </row>
    <row r="4" spans="1:6" ht="15.75" x14ac:dyDescent="0.2">
      <c r="A4" s="111">
        <v>3045686.4040000001</v>
      </c>
      <c r="B4" s="111">
        <v>400779.71500000003</v>
      </c>
      <c r="C4" s="74">
        <v>613.92999999999995</v>
      </c>
      <c r="D4" s="2">
        <v>44928</v>
      </c>
      <c r="E4" s="21"/>
    </row>
    <row r="5" spans="1:6" ht="15.75" x14ac:dyDescent="0.2">
      <c r="A5" s="111">
        <v>3045686.4040000001</v>
      </c>
      <c r="B5" s="111">
        <v>400779.71500000003</v>
      </c>
      <c r="C5" s="74">
        <v>613.92999999999995</v>
      </c>
      <c r="D5" s="2">
        <v>44929</v>
      </c>
      <c r="E5" s="21"/>
    </row>
    <row r="6" spans="1:6" ht="15.75" x14ac:dyDescent="0.2">
      <c r="A6" s="111">
        <v>3045686.4040000001</v>
      </c>
      <c r="B6" s="111">
        <v>400779.71500000003</v>
      </c>
      <c r="C6" s="74">
        <v>613.92999999999995</v>
      </c>
      <c r="D6" s="2">
        <v>44930</v>
      </c>
      <c r="E6" s="21"/>
    </row>
    <row r="7" spans="1:6" ht="15.75" x14ac:dyDescent="0.2">
      <c r="A7" s="111">
        <v>3045686.4040000001</v>
      </c>
      <c r="B7" s="111">
        <v>400779.71500000003</v>
      </c>
      <c r="C7" s="74">
        <v>613.92999999999995</v>
      </c>
      <c r="D7" s="2">
        <v>44931</v>
      </c>
      <c r="E7" s="23"/>
    </row>
    <row r="8" spans="1:6" ht="15.75" x14ac:dyDescent="0.2">
      <c r="A8" s="111">
        <v>3045686.4040000001</v>
      </c>
      <c r="B8" s="111">
        <v>400779.71500000003</v>
      </c>
      <c r="C8" s="74">
        <v>613.92999999999995</v>
      </c>
      <c r="D8" s="2">
        <v>44932</v>
      </c>
      <c r="E8" s="18"/>
    </row>
    <row r="9" spans="1:6" ht="15.75" x14ac:dyDescent="0.2">
      <c r="A9" s="111">
        <v>3045686.4040000001</v>
      </c>
      <c r="B9" s="111">
        <v>400779.71500000003</v>
      </c>
      <c r="C9" s="74">
        <v>613.92999999999995</v>
      </c>
      <c r="D9" s="2">
        <v>44933</v>
      </c>
      <c r="E9" s="18"/>
    </row>
    <row r="10" spans="1:6" ht="15.75" x14ac:dyDescent="0.2">
      <c r="A10" s="111">
        <v>3045686.4040000001</v>
      </c>
      <c r="B10" s="111">
        <v>400779.71500000003</v>
      </c>
      <c r="C10" s="74">
        <v>613.92999999999995</v>
      </c>
      <c r="D10" s="2">
        <v>44934</v>
      </c>
      <c r="E10" s="18"/>
    </row>
    <row r="11" spans="1:6" ht="15.75" x14ac:dyDescent="0.2">
      <c r="A11" s="111">
        <v>3045686.4040000001</v>
      </c>
      <c r="B11" s="111">
        <v>400779.71500000003</v>
      </c>
      <c r="C11" s="74">
        <v>613.92999999999995</v>
      </c>
      <c r="D11" s="2">
        <v>44935</v>
      </c>
      <c r="E11" s="18"/>
    </row>
    <row r="12" spans="1:6" ht="15.75" x14ac:dyDescent="0.2">
      <c r="A12" s="111">
        <v>3045686.4040000001</v>
      </c>
      <c r="B12" s="111">
        <v>400779.71500000003</v>
      </c>
      <c r="C12" s="74">
        <v>613.92999999999995</v>
      </c>
      <c r="D12" s="2">
        <v>44936</v>
      </c>
      <c r="E12" s="18"/>
    </row>
    <row r="13" spans="1:6" ht="15.75" x14ac:dyDescent="0.2">
      <c r="A13" s="111">
        <v>3045686.4040000001</v>
      </c>
      <c r="B13" s="111">
        <v>400779.71500000003</v>
      </c>
      <c r="C13" s="74">
        <v>613.92999999999995</v>
      </c>
      <c r="D13" s="2">
        <v>44937</v>
      </c>
      <c r="E13" s="18"/>
    </row>
    <row r="14" spans="1:6" ht="15.75" x14ac:dyDescent="0.2">
      <c r="A14" s="111">
        <v>3045686.4040000001</v>
      </c>
      <c r="B14" s="111">
        <v>400779.71500000003</v>
      </c>
      <c r="C14" s="74">
        <v>613.92999999999995</v>
      </c>
      <c r="D14" s="2">
        <v>44938</v>
      </c>
      <c r="E14" s="21"/>
    </row>
    <row r="15" spans="1:6" ht="15.75" x14ac:dyDescent="0.2">
      <c r="A15" s="111">
        <v>3045686.4040000001</v>
      </c>
      <c r="B15" s="111">
        <v>400779.71500000003</v>
      </c>
      <c r="C15" s="74">
        <v>613.92999999999995</v>
      </c>
      <c r="D15" s="2">
        <v>44939</v>
      </c>
      <c r="E15" s="21"/>
    </row>
    <row r="16" spans="1:6" ht="15.75" x14ac:dyDescent="0.2">
      <c r="A16" s="111">
        <v>3045686.4040000001</v>
      </c>
      <c r="B16" s="111">
        <v>400779.71500000003</v>
      </c>
      <c r="C16" s="74">
        <v>613.92999999999995</v>
      </c>
      <c r="D16" s="2">
        <v>44940</v>
      </c>
      <c r="E16" s="21"/>
    </row>
    <row r="17" spans="1:5" ht="15.75" x14ac:dyDescent="0.2">
      <c r="A17" s="111">
        <v>3045686.4040000001</v>
      </c>
      <c r="B17" s="111">
        <v>400779.71500000003</v>
      </c>
      <c r="C17" s="74">
        <v>613.92999999999995</v>
      </c>
      <c r="D17" s="2">
        <v>44941</v>
      </c>
      <c r="E17" s="21"/>
    </row>
    <row r="18" spans="1:5" ht="15.75" x14ac:dyDescent="0.2">
      <c r="A18" s="111">
        <v>3045686.4040000001</v>
      </c>
      <c r="B18" s="111">
        <v>400779.71500000003</v>
      </c>
      <c r="C18" s="74">
        <v>613.92999999999995</v>
      </c>
      <c r="D18" s="2">
        <v>44942</v>
      </c>
      <c r="E18" s="21"/>
    </row>
    <row r="19" spans="1:5" ht="15.75" x14ac:dyDescent="0.2">
      <c r="A19" s="111">
        <v>3045686.4040000001</v>
      </c>
      <c r="B19" s="111">
        <v>400779.71500000003</v>
      </c>
      <c r="C19" s="74">
        <v>613.92999999999995</v>
      </c>
      <c r="D19" s="2">
        <v>44943</v>
      </c>
      <c r="E19" s="21"/>
    </row>
    <row r="20" spans="1:5" ht="15.75" x14ac:dyDescent="0.2">
      <c r="A20" s="111">
        <v>3045686.4040000001</v>
      </c>
      <c r="B20" s="111">
        <v>400779.71500000003</v>
      </c>
      <c r="C20" s="74">
        <v>613.92999999999995</v>
      </c>
      <c r="D20" s="2">
        <v>44944</v>
      </c>
      <c r="E20" s="18"/>
    </row>
    <row r="21" spans="1:5" ht="15.75" x14ac:dyDescent="0.2">
      <c r="A21" s="111">
        <v>3045686.4040000001</v>
      </c>
      <c r="B21" s="111">
        <v>400779.71500000003</v>
      </c>
      <c r="C21" s="74">
        <v>613.92999999999995</v>
      </c>
      <c r="D21" s="2">
        <v>44945</v>
      </c>
      <c r="E21" s="25"/>
    </row>
    <row r="22" spans="1:5" ht="15.75" x14ac:dyDescent="0.2">
      <c r="A22" s="111">
        <v>3045686.4040000001</v>
      </c>
      <c r="B22" s="111">
        <v>400779.71500000003</v>
      </c>
      <c r="C22" s="74">
        <v>613.92999999999995</v>
      </c>
      <c r="D22" s="2">
        <v>44946</v>
      </c>
      <c r="E22" s="25"/>
    </row>
    <row r="23" spans="1:5" ht="15.75" x14ac:dyDescent="0.2">
      <c r="A23" s="111">
        <v>3045686.4040000001</v>
      </c>
      <c r="B23" s="111">
        <v>400779.71500000003</v>
      </c>
      <c r="C23" s="74">
        <v>613.92999999999995</v>
      </c>
      <c r="D23" s="2">
        <v>44947</v>
      </c>
      <c r="E23" s="25"/>
    </row>
    <row r="24" spans="1:5" ht="15.75" x14ac:dyDescent="0.2">
      <c r="A24" s="111">
        <v>3045686.4040000001</v>
      </c>
      <c r="B24" s="111">
        <v>400779.71500000003</v>
      </c>
      <c r="C24" s="74">
        <v>613.92999999999995</v>
      </c>
      <c r="D24" s="2">
        <v>44948</v>
      </c>
      <c r="E24" s="25"/>
    </row>
    <row r="25" spans="1:5" ht="15.75" x14ac:dyDescent="0.2">
      <c r="A25" s="111">
        <v>3045686.4040000001</v>
      </c>
      <c r="B25" s="111">
        <v>400779.71500000003</v>
      </c>
      <c r="C25" s="74">
        <v>613.92999999999995</v>
      </c>
      <c r="D25" s="2">
        <v>44949</v>
      </c>
      <c r="E25" s="25"/>
    </row>
    <row r="26" spans="1:5" ht="15.75" x14ac:dyDescent="0.2">
      <c r="A26" s="111">
        <v>3045686.4040000001</v>
      </c>
      <c r="B26" s="111">
        <v>400779.71500000003</v>
      </c>
      <c r="C26" s="74">
        <v>613.92999999999995</v>
      </c>
      <c r="D26" s="2">
        <v>44950</v>
      </c>
      <c r="E26" s="25"/>
    </row>
    <row r="27" spans="1:5" ht="15.75" x14ac:dyDescent="0.2">
      <c r="A27" s="111">
        <v>3045686.4040000001</v>
      </c>
      <c r="B27" s="111">
        <v>400779.71500000003</v>
      </c>
      <c r="C27" s="74">
        <v>613.92999999999995</v>
      </c>
      <c r="D27" s="2">
        <v>44951</v>
      </c>
      <c r="E27" s="25"/>
    </row>
    <row r="28" spans="1:5" ht="15.75" x14ac:dyDescent="0.2">
      <c r="A28" s="111">
        <v>3045686.4040000001</v>
      </c>
      <c r="B28" s="111">
        <v>400779.71500000003</v>
      </c>
      <c r="C28" s="74">
        <v>613.92999999999995</v>
      </c>
      <c r="D28" s="2">
        <v>44952</v>
      </c>
      <c r="E28" s="25"/>
    </row>
    <row r="29" spans="1:5" ht="15.75" x14ac:dyDescent="0.2">
      <c r="A29" s="111">
        <v>3045686.4040000001</v>
      </c>
      <c r="B29" s="111">
        <v>400779.71500000003</v>
      </c>
      <c r="C29" s="74">
        <v>613.92999999999995</v>
      </c>
      <c r="D29" s="2">
        <v>44953</v>
      </c>
      <c r="E29" s="25"/>
    </row>
    <row r="30" spans="1:5" ht="15.75" x14ac:dyDescent="0.2">
      <c r="A30" s="111">
        <v>3045686.4040000001</v>
      </c>
      <c r="B30" s="111">
        <v>400779.71500000003</v>
      </c>
      <c r="C30" s="74">
        <v>613.92999999999995</v>
      </c>
      <c r="D30" s="2">
        <v>44954</v>
      </c>
      <c r="E30" s="56"/>
    </row>
    <row r="31" spans="1:5" ht="15.75" x14ac:dyDescent="0.2">
      <c r="A31" s="111">
        <v>3045686.4040000001</v>
      </c>
      <c r="B31" s="111">
        <v>400779.71500000003</v>
      </c>
      <c r="C31" s="74">
        <v>613.92999999999995</v>
      </c>
      <c r="D31" s="2">
        <v>44955</v>
      </c>
      <c r="E31" s="25"/>
    </row>
    <row r="32" spans="1:5" ht="15.75" x14ac:dyDescent="0.2">
      <c r="A32" s="111">
        <v>3045686.4040000001</v>
      </c>
      <c r="B32" s="111">
        <v>400779.71500000003</v>
      </c>
      <c r="C32" s="74">
        <v>613.92999999999995</v>
      </c>
      <c r="D32" s="2">
        <v>44956</v>
      </c>
      <c r="E32" s="25"/>
    </row>
    <row r="33" spans="1:5" ht="15.75" x14ac:dyDescent="0.2">
      <c r="A33" s="111">
        <v>3045686.4040000001</v>
      </c>
      <c r="B33" s="111">
        <v>400779.71500000003</v>
      </c>
      <c r="C33" s="74">
        <v>613.92999999999995</v>
      </c>
      <c r="D33" s="2">
        <v>44957</v>
      </c>
      <c r="E33" s="25"/>
    </row>
    <row r="34" spans="1:5" ht="15.75" x14ac:dyDescent="0.2">
      <c r="A34" s="111">
        <v>3045686.4040000001</v>
      </c>
      <c r="B34" s="111">
        <v>400779.71500000003</v>
      </c>
      <c r="C34" s="74">
        <v>613.92999999999995</v>
      </c>
      <c r="D34" s="2">
        <v>44958</v>
      </c>
      <c r="E34" s="25"/>
    </row>
    <row r="35" spans="1:5" ht="15.75" x14ac:dyDescent="0.2">
      <c r="A35" s="111">
        <v>3045686.4040000001</v>
      </c>
      <c r="B35" s="111">
        <v>400779.71500000003</v>
      </c>
      <c r="C35" s="74">
        <v>613.92999999999995</v>
      </c>
      <c r="D35" s="2">
        <v>44959</v>
      </c>
      <c r="E35" s="56"/>
    </row>
    <row r="36" spans="1:5" ht="15.75" x14ac:dyDescent="0.2">
      <c r="A36" s="111">
        <v>3045686.4040000001</v>
      </c>
      <c r="B36" s="111">
        <v>400779.71500000003</v>
      </c>
      <c r="C36" s="74">
        <v>613.92999999999995</v>
      </c>
      <c r="D36" s="2">
        <v>44960</v>
      </c>
      <c r="E36" s="21"/>
    </row>
    <row r="37" spans="1:5" ht="15.75" x14ac:dyDescent="0.2">
      <c r="A37" s="111">
        <v>3045686.4040000001</v>
      </c>
      <c r="B37" s="111">
        <v>400779.71500000003</v>
      </c>
      <c r="C37" s="74">
        <v>613.92999999999995</v>
      </c>
      <c r="D37" s="2">
        <v>44961</v>
      </c>
      <c r="E37" s="21"/>
    </row>
    <row r="38" spans="1:5" ht="15.75" x14ac:dyDescent="0.2">
      <c r="A38" s="111">
        <v>3045686.4040000001</v>
      </c>
      <c r="B38" s="111">
        <v>400779.71500000003</v>
      </c>
      <c r="C38" s="74">
        <v>613.92999999999995</v>
      </c>
      <c r="D38" s="2">
        <v>44962</v>
      </c>
      <c r="E38" s="21"/>
    </row>
    <row r="39" spans="1:5" ht="15.75" x14ac:dyDescent="0.2">
      <c r="A39" s="111">
        <v>3045686.4040000001</v>
      </c>
      <c r="B39" s="111">
        <v>400779.71500000003</v>
      </c>
      <c r="C39" s="74">
        <v>613.92999999999995</v>
      </c>
      <c r="D39" s="2">
        <v>44963</v>
      </c>
      <c r="E39" s="21"/>
    </row>
    <row r="40" spans="1:5" ht="15.75" x14ac:dyDescent="0.2">
      <c r="A40" s="111">
        <v>3045686.4040000001</v>
      </c>
      <c r="B40" s="111">
        <v>400779.71500000003</v>
      </c>
      <c r="C40" s="74">
        <v>613.92999999999995</v>
      </c>
      <c r="D40" s="2">
        <v>44964</v>
      </c>
      <c r="E40" s="21"/>
    </row>
    <row r="41" spans="1:5" ht="15.75" x14ac:dyDescent="0.2">
      <c r="A41" s="111">
        <v>3045686.4040000001</v>
      </c>
      <c r="B41" s="111">
        <v>400779.71500000003</v>
      </c>
      <c r="C41" s="74">
        <v>613.92999999999995</v>
      </c>
      <c r="D41" s="2">
        <v>44965</v>
      </c>
      <c r="E41" s="18"/>
    </row>
    <row r="42" spans="1:5" ht="15.75" x14ac:dyDescent="0.2">
      <c r="A42" s="111">
        <v>3045686.4040000001</v>
      </c>
      <c r="B42" s="111">
        <v>400779.71500000003</v>
      </c>
      <c r="C42" s="74">
        <v>613.92999999999995</v>
      </c>
      <c r="D42" s="2">
        <v>44966</v>
      </c>
      <c r="E42" s="25"/>
    </row>
    <row r="43" spans="1:5" ht="15.75" x14ac:dyDescent="0.2">
      <c r="A43" s="111">
        <v>3045686.4040000001</v>
      </c>
      <c r="B43" s="111">
        <v>400779.71500000003</v>
      </c>
      <c r="C43" s="74">
        <v>613.92999999999995</v>
      </c>
      <c r="D43" s="2">
        <v>44967</v>
      </c>
      <c r="E43" s="25"/>
    </row>
    <row r="44" spans="1:5" ht="15.75" x14ac:dyDescent="0.2">
      <c r="A44" s="111">
        <v>3045686.4040000001</v>
      </c>
      <c r="B44" s="111">
        <v>400779.71500000003</v>
      </c>
      <c r="C44" s="74">
        <v>613.92999999999995</v>
      </c>
      <c r="D44" s="2">
        <v>44968</v>
      </c>
      <c r="E44" s="25"/>
    </row>
    <row r="45" spans="1:5" ht="15.75" x14ac:dyDescent="0.2">
      <c r="A45" s="111">
        <v>3045686.4040000001</v>
      </c>
      <c r="B45" s="111">
        <v>400779.71500000003</v>
      </c>
      <c r="C45" s="74">
        <v>613.92999999999995</v>
      </c>
      <c r="D45" s="2">
        <v>44969</v>
      </c>
      <c r="E45" s="25"/>
    </row>
    <row r="46" spans="1:5" ht="15.75" x14ac:dyDescent="0.2">
      <c r="A46" s="111">
        <v>3045686.4040000001</v>
      </c>
      <c r="B46" s="111">
        <v>400779.71500000003</v>
      </c>
      <c r="C46" s="74">
        <v>613.92999999999995</v>
      </c>
      <c r="D46" s="2">
        <v>44970</v>
      </c>
      <c r="E46" s="25"/>
    </row>
    <row r="47" spans="1:5" ht="15.75" x14ac:dyDescent="0.2">
      <c r="A47" s="111">
        <v>3045686.4040000001</v>
      </c>
      <c r="B47" s="111">
        <v>400779.71500000003</v>
      </c>
      <c r="C47" s="74">
        <v>613.92999999999995</v>
      </c>
      <c r="D47" s="2">
        <v>44971</v>
      </c>
      <c r="E47" s="21"/>
    </row>
    <row r="48" spans="1:5" ht="15.75" x14ac:dyDescent="0.2">
      <c r="A48" s="111">
        <v>3045686.4040000001</v>
      </c>
      <c r="B48" s="111">
        <v>400779.71500000003</v>
      </c>
      <c r="C48" s="74">
        <v>613.92999999999995</v>
      </c>
      <c r="D48" s="2">
        <v>44972</v>
      </c>
      <c r="E48" s="18"/>
    </row>
    <row r="49" spans="1:5" ht="15.75" x14ac:dyDescent="0.2">
      <c r="A49" s="111">
        <v>3045686.4040000001</v>
      </c>
      <c r="B49" s="111">
        <v>400779.71500000003</v>
      </c>
      <c r="C49" s="74">
        <v>613.92999999999995</v>
      </c>
      <c r="D49" s="2">
        <v>44973</v>
      </c>
      <c r="E49" s="18"/>
    </row>
    <row r="50" spans="1:5" ht="15.75" x14ac:dyDescent="0.2">
      <c r="A50" s="111">
        <v>3045686.4040000001</v>
      </c>
      <c r="B50" s="111">
        <v>400779.71500000003</v>
      </c>
      <c r="C50" s="74">
        <v>613.92999999999995</v>
      </c>
      <c r="D50" s="2">
        <v>44974</v>
      </c>
      <c r="E50" s="18"/>
    </row>
    <row r="51" spans="1:5" ht="15.75" x14ac:dyDescent="0.2">
      <c r="A51" s="111">
        <v>3045686.4040000001</v>
      </c>
      <c r="B51" s="111">
        <v>400779.71500000003</v>
      </c>
      <c r="C51" s="74">
        <v>613.92999999999995</v>
      </c>
      <c r="D51" s="2">
        <v>44975</v>
      </c>
      <c r="E51" s="18"/>
    </row>
    <row r="52" spans="1:5" ht="15.75" x14ac:dyDescent="0.2">
      <c r="A52" s="111">
        <v>3045686.4040000001</v>
      </c>
      <c r="B52" s="111">
        <v>400779.71500000003</v>
      </c>
      <c r="C52" s="74">
        <v>613.92999999999995</v>
      </c>
      <c r="D52" s="2">
        <v>44976</v>
      </c>
      <c r="E52" s="18"/>
    </row>
    <row r="53" spans="1:5" ht="15.75" x14ac:dyDescent="0.2">
      <c r="A53" s="111">
        <v>3045686.4040000001</v>
      </c>
      <c r="B53" s="111">
        <v>400779.71500000003</v>
      </c>
      <c r="C53" s="74">
        <v>613.92999999999995</v>
      </c>
      <c r="D53" s="2">
        <v>44977</v>
      </c>
      <c r="E53" s="18"/>
    </row>
    <row r="54" spans="1:5" ht="15.75" x14ac:dyDescent="0.2">
      <c r="A54" s="111">
        <v>3045686.4040000001</v>
      </c>
      <c r="B54" s="111">
        <v>400779.71500000003</v>
      </c>
      <c r="C54" s="74">
        <v>613.92999999999995</v>
      </c>
      <c r="D54" s="2">
        <v>44978</v>
      </c>
      <c r="E54" s="18"/>
    </row>
    <row r="55" spans="1:5" ht="15.75" x14ac:dyDescent="0.2">
      <c r="A55" s="111">
        <v>3045686.4040000001</v>
      </c>
      <c r="B55" s="111">
        <v>400779.71500000003</v>
      </c>
      <c r="C55" s="74">
        <v>613.92999999999995</v>
      </c>
      <c r="D55" s="2">
        <v>44979</v>
      </c>
      <c r="E55" s="18"/>
    </row>
    <row r="56" spans="1:5" ht="15.75" x14ac:dyDescent="0.2">
      <c r="A56" s="111">
        <v>3045686.4040000001</v>
      </c>
      <c r="B56" s="111">
        <v>400779.71500000003</v>
      </c>
      <c r="C56" s="74">
        <v>613.92999999999995</v>
      </c>
      <c r="D56" s="2">
        <v>44980</v>
      </c>
      <c r="E56" s="18"/>
    </row>
    <row r="57" spans="1:5" ht="15.75" x14ac:dyDescent="0.2">
      <c r="A57" s="111">
        <v>3045686.4040000001</v>
      </c>
      <c r="B57" s="111">
        <v>400779.71500000003</v>
      </c>
      <c r="C57" s="74">
        <v>613.92999999999995</v>
      </c>
      <c r="D57" s="2">
        <v>44981</v>
      </c>
      <c r="E57" s="18"/>
    </row>
    <row r="58" spans="1:5" ht="15.75" x14ac:dyDescent="0.2">
      <c r="A58" s="111">
        <v>3045686.4040000001</v>
      </c>
      <c r="B58" s="111">
        <v>400779.71500000003</v>
      </c>
      <c r="C58" s="74">
        <v>613.92999999999995</v>
      </c>
      <c r="D58" s="2">
        <v>44982</v>
      </c>
      <c r="E58" s="18"/>
    </row>
    <row r="59" spans="1:5" ht="15.75" x14ac:dyDescent="0.2">
      <c r="A59" s="111">
        <v>3045686.4040000001</v>
      </c>
      <c r="B59" s="111">
        <v>400779.71500000003</v>
      </c>
      <c r="C59" s="74">
        <v>613.92999999999995</v>
      </c>
      <c r="D59" s="2">
        <v>44983</v>
      </c>
      <c r="E59" s="18"/>
    </row>
    <row r="60" spans="1:5" ht="15.75" x14ac:dyDescent="0.2">
      <c r="A60" s="111">
        <v>3045686.4040000001</v>
      </c>
      <c r="B60" s="111">
        <v>400779.71500000003</v>
      </c>
      <c r="C60" s="74">
        <v>613.92999999999995</v>
      </c>
      <c r="D60" s="2">
        <v>44984</v>
      </c>
      <c r="E60" s="18"/>
    </row>
    <row r="61" spans="1:5" ht="15.75" x14ac:dyDescent="0.2">
      <c r="A61" s="111">
        <v>3045686.4040000001</v>
      </c>
      <c r="B61" s="111">
        <v>400779.71500000003</v>
      </c>
      <c r="C61" s="74">
        <v>613.92999999999995</v>
      </c>
      <c r="D61" s="2">
        <v>44985</v>
      </c>
      <c r="E61" s="21"/>
    </row>
    <row r="62" spans="1:5" ht="15.75" x14ac:dyDescent="0.2">
      <c r="A62" s="111">
        <v>3045686.4040000001</v>
      </c>
      <c r="B62" s="111">
        <v>400779.71500000003</v>
      </c>
      <c r="C62" s="74">
        <v>613.92999999999995</v>
      </c>
      <c r="D62" s="2">
        <v>44986</v>
      </c>
      <c r="E62" s="21"/>
    </row>
    <row r="63" spans="1:5" ht="15.75" x14ac:dyDescent="0.2">
      <c r="A63" s="111">
        <v>3045686.4040000001</v>
      </c>
      <c r="B63" s="111">
        <v>400779.71500000003</v>
      </c>
      <c r="C63" s="74">
        <v>613.92999999999995</v>
      </c>
      <c r="D63" s="2">
        <v>44987</v>
      </c>
      <c r="E63" s="21"/>
    </row>
    <row r="64" spans="1:5" ht="15.75" x14ac:dyDescent="0.2">
      <c r="A64" s="111">
        <v>3045686.4040000001</v>
      </c>
      <c r="B64" s="111">
        <v>400779.71500000003</v>
      </c>
      <c r="C64" s="74">
        <v>613.92999999999995</v>
      </c>
      <c r="D64" s="2">
        <v>44988</v>
      </c>
      <c r="E64" s="21"/>
    </row>
    <row r="65" spans="1:5" ht="15.75" x14ac:dyDescent="0.2">
      <c r="A65" s="111">
        <v>3045686.4040000001</v>
      </c>
      <c r="B65" s="111">
        <v>400779.71500000003</v>
      </c>
      <c r="C65" s="74">
        <v>613.92999999999995</v>
      </c>
      <c r="D65" s="2">
        <v>44989</v>
      </c>
      <c r="E65" s="21"/>
    </row>
    <row r="66" spans="1:5" ht="15.75" x14ac:dyDescent="0.2">
      <c r="A66" s="111">
        <v>3045686.4040000001</v>
      </c>
      <c r="B66" s="111">
        <v>400779.71500000003</v>
      </c>
      <c r="C66" s="74">
        <v>613.92999999999995</v>
      </c>
      <c r="D66" s="2">
        <v>44990</v>
      </c>
      <c r="E66" s="21"/>
    </row>
    <row r="67" spans="1:5" ht="15.75" x14ac:dyDescent="0.2">
      <c r="A67" s="111">
        <v>3045686.4040000001</v>
      </c>
      <c r="B67" s="111">
        <v>400779.71500000003</v>
      </c>
      <c r="C67" s="74">
        <v>613.92999999999995</v>
      </c>
      <c r="D67" s="2">
        <v>44991</v>
      </c>
      <c r="E67" s="21"/>
    </row>
    <row r="68" spans="1:5" ht="15.75" x14ac:dyDescent="0.2">
      <c r="A68" s="111">
        <v>3045686.4040000001</v>
      </c>
      <c r="B68" s="111">
        <v>400779.71500000003</v>
      </c>
      <c r="C68" s="74">
        <v>613.92999999999995</v>
      </c>
      <c r="D68" s="2">
        <v>44992</v>
      </c>
      <c r="E68" s="21"/>
    </row>
    <row r="69" spans="1:5" ht="15.75" x14ac:dyDescent="0.2">
      <c r="A69" s="111">
        <v>3045686.4040000001</v>
      </c>
      <c r="B69" s="111">
        <v>400779.71500000003</v>
      </c>
      <c r="C69" s="74">
        <v>613.92999999999995</v>
      </c>
      <c r="D69" s="2">
        <v>44993</v>
      </c>
      <c r="E69" s="18"/>
    </row>
    <row r="70" spans="1:5" ht="15.75" x14ac:dyDescent="0.2">
      <c r="A70" s="111">
        <v>3045686.4040000001</v>
      </c>
      <c r="B70" s="111">
        <v>400779.71500000003</v>
      </c>
      <c r="C70" s="74">
        <v>613.92999999999995</v>
      </c>
      <c r="D70" s="2">
        <v>44994</v>
      </c>
      <c r="E70" s="21"/>
    </row>
    <row r="71" spans="1:5" ht="15.75" x14ac:dyDescent="0.2">
      <c r="A71" s="111">
        <v>3045686.4040000001</v>
      </c>
      <c r="B71" s="111">
        <v>400779.71500000003</v>
      </c>
      <c r="C71" s="74">
        <v>613.92999999999995</v>
      </c>
      <c r="D71" s="2">
        <v>44995</v>
      </c>
      <c r="E71" s="21"/>
    </row>
    <row r="72" spans="1:5" ht="15.75" x14ac:dyDescent="0.2">
      <c r="A72" s="111">
        <v>3045686.4040000001</v>
      </c>
      <c r="B72" s="111">
        <v>400779.71500000003</v>
      </c>
      <c r="C72" s="74">
        <v>613.92999999999995</v>
      </c>
      <c r="D72" s="2">
        <v>44996</v>
      </c>
      <c r="E72" s="21"/>
    </row>
    <row r="73" spans="1:5" ht="15.75" x14ac:dyDescent="0.2">
      <c r="A73" s="111">
        <v>3045686.4040000001</v>
      </c>
      <c r="B73" s="111">
        <v>400779.71500000003</v>
      </c>
      <c r="C73" s="74">
        <v>613.92999999999995</v>
      </c>
      <c r="D73" s="2">
        <v>44997</v>
      </c>
      <c r="E73" s="21"/>
    </row>
    <row r="74" spans="1:5" ht="15.75" x14ac:dyDescent="0.2">
      <c r="A74" s="111">
        <v>3045686.4040000001</v>
      </c>
      <c r="B74" s="111">
        <v>400779.71500000003</v>
      </c>
      <c r="C74" s="74">
        <v>613.92999999999995</v>
      </c>
      <c r="D74" s="2">
        <v>44998</v>
      </c>
      <c r="E74" s="21"/>
    </row>
    <row r="75" spans="1:5" ht="15.75" x14ac:dyDescent="0.2">
      <c r="A75" s="111">
        <v>3045686.4040000001</v>
      </c>
      <c r="B75" s="111">
        <v>400779.71500000003</v>
      </c>
      <c r="C75" s="74">
        <v>613.92999999999995</v>
      </c>
      <c r="D75" s="2">
        <v>44999</v>
      </c>
      <c r="E75" s="21"/>
    </row>
    <row r="76" spans="1:5" ht="15.75" x14ac:dyDescent="0.2">
      <c r="A76" s="111">
        <v>3045686.4040000001</v>
      </c>
      <c r="B76" s="111">
        <v>400779.71500000003</v>
      </c>
      <c r="C76" s="74">
        <v>613.92999999999995</v>
      </c>
      <c r="D76" s="2">
        <v>45000</v>
      </c>
      <c r="E76" s="18"/>
    </row>
    <row r="77" spans="1:5" ht="15.75" x14ac:dyDescent="0.2">
      <c r="A77" s="111">
        <v>3045686.4040000001</v>
      </c>
      <c r="B77" s="111">
        <v>400779.71500000003</v>
      </c>
      <c r="C77" s="74">
        <v>613.92999999999995</v>
      </c>
      <c r="D77" s="2">
        <v>45001</v>
      </c>
      <c r="E77" s="21"/>
    </row>
    <row r="78" spans="1:5" ht="15.75" x14ac:dyDescent="0.2">
      <c r="A78" s="111">
        <v>3045686.4040000001</v>
      </c>
      <c r="B78" s="111">
        <v>400779.71500000003</v>
      </c>
      <c r="C78" s="74">
        <v>613.92999999999995</v>
      </c>
      <c r="D78" s="2">
        <v>45002</v>
      </c>
      <c r="E78" s="25"/>
    </row>
    <row r="79" spans="1:5" ht="15.75" x14ac:dyDescent="0.2">
      <c r="A79" s="111">
        <v>3045686.4040000001</v>
      </c>
      <c r="B79" s="111">
        <v>400779.71500000003</v>
      </c>
      <c r="C79" s="74">
        <v>613.92999999999995</v>
      </c>
      <c r="D79" s="2">
        <v>45003</v>
      </c>
      <c r="E79" s="18"/>
    </row>
    <row r="80" spans="1:5" ht="15.75" x14ac:dyDescent="0.2">
      <c r="A80" s="111">
        <v>3045686.4040000001</v>
      </c>
      <c r="B80" s="111">
        <v>400779.71500000003</v>
      </c>
      <c r="C80" s="74">
        <v>613.92999999999995</v>
      </c>
      <c r="D80" s="2">
        <v>45004</v>
      </c>
      <c r="E80" s="18"/>
    </row>
    <row r="81" spans="1:5" ht="15.75" x14ac:dyDescent="0.2">
      <c r="A81" s="111">
        <v>3045686.4040000001</v>
      </c>
      <c r="B81" s="111">
        <v>400779.71500000003</v>
      </c>
      <c r="C81" s="74">
        <v>613.92999999999995</v>
      </c>
      <c r="D81" s="2">
        <v>45005</v>
      </c>
      <c r="E81" s="18"/>
    </row>
    <row r="82" spans="1:5" ht="15.75" x14ac:dyDescent="0.2">
      <c r="A82" s="111">
        <v>3045686.4040000001</v>
      </c>
      <c r="B82" s="111">
        <v>400779.71500000003</v>
      </c>
      <c r="C82" s="74">
        <v>613.92999999999995</v>
      </c>
      <c r="D82" s="2">
        <v>45006</v>
      </c>
      <c r="E82" s="18"/>
    </row>
    <row r="83" spans="1:5" ht="15.75" x14ac:dyDescent="0.2">
      <c r="A83" s="111">
        <v>3045686.4040000001</v>
      </c>
      <c r="B83" s="111">
        <v>400779.71500000003</v>
      </c>
      <c r="C83" s="74">
        <v>613.92999999999995</v>
      </c>
      <c r="D83" s="2">
        <v>45007</v>
      </c>
      <c r="E83" s="18"/>
    </row>
    <row r="84" spans="1:5" ht="15.75" x14ac:dyDescent="0.2">
      <c r="A84" s="111">
        <v>3045686.4040000001</v>
      </c>
      <c r="B84" s="111">
        <v>400779.71500000003</v>
      </c>
      <c r="C84" s="74">
        <v>613.92999999999995</v>
      </c>
      <c r="D84" s="2">
        <v>45008</v>
      </c>
      <c r="E84" s="18"/>
    </row>
    <row r="85" spans="1:5" ht="15.75" x14ac:dyDescent="0.2">
      <c r="A85" s="111">
        <v>3045686.4040000001</v>
      </c>
      <c r="B85" s="111">
        <v>400779.71500000003</v>
      </c>
      <c r="C85" s="74">
        <v>613.92999999999995</v>
      </c>
      <c r="D85" s="2">
        <v>45009</v>
      </c>
      <c r="E85" s="21"/>
    </row>
    <row r="86" spans="1:5" ht="15.75" x14ac:dyDescent="0.2">
      <c r="A86" s="111">
        <v>3045686.4040000001</v>
      </c>
      <c r="B86" s="111">
        <v>400779.71500000003</v>
      </c>
      <c r="C86" s="74">
        <v>613.92999999999995</v>
      </c>
      <c r="D86" s="2">
        <v>45010</v>
      </c>
      <c r="E86" s="21"/>
    </row>
    <row r="87" spans="1:5" ht="15.75" x14ac:dyDescent="0.2">
      <c r="A87" s="111">
        <v>3045686.4040000001</v>
      </c>
      <c r="B87" s="111">
        <v>400779.71500000003</v>
      </c>
      <c r="C87" s="74">
        <v>613.92999999999995</v>
      </c>
      <c r="D87" s="2">
        <v>45011</v>
      </c>
      <c r="E87" s="21"/>
    </row>
    <row r="88" spans="1:5" ht="15.75" x14ac:dyDescent="0.2">
      <c r="A88" s="111">
        <v>3045686.4040000001</v>
      </c>
      <c r="B88" s="111">
        <v>400779.71500000003</v>
      </c>
      <c r="C88" s="74">
        <v>613.92999999999995</v>
      </c>
      <c r="D88" s="2">
        <v>45012</v>
      </c>
      <c r="E88" s="21"/>
    </row>
    <row r="89" spans="1:5" ht="15.75" x14ac:dyDescent="0.2">
      <c r="A89" s="111">
        <v>3045686.4040000001</v>
      </c>
      <c r="B89" s="111">
        <v>400779.71500000003</v>
      </c>
      <c r="C89" s="74">
        <v>613.92999999999995</v>
      </c>
      <c r="D89" s="2">
        <v>45013</v>
      </c>
      <c r="E89" s="21"/>
    </row>
    <row r="90" spans="1:5" ht="15.75" x14ac:dyDescent="0.2">
      <c r="A90" s="111">
        <v>3045686.4040000001</v>
      </c>
      <c r="B90" s="111">
        <v>400779.71500000003</v>
      </c>
      <c r="C90" s="74">
        <v>613.92999999999995</v>
      </c>
      <c r="D90" s="2">
        <v>45014</v>
      </c>
      <c r="E90" s="21"/>
    </row>
    <row r="91" spans="1:5" ht="15.75" x14ac:dyDescent="0.2">
      <c r="A91" s="111">
        <v>3045686.4040000001</v>
      </c>
      <c r="B91" s="111">
        <v>400779.71500000003</v>
      </c>
      <c r="C91" s="74">
        <v>613.92999999999995</v>
      </c>
      <c r="D91" s="2">
        <v>45015</v>
      </c>
      <c r="E91" s="22"/>
    </row>
    <row r="92" spans="1:5" ht="15.75" x14ac:dyDescent="0.2">
      <c r="A92" s="111">
        <v>3045686.4040000001</v>
      </c>
      <c r="B92" s="111">
        <v>400779.71500000003</v>
      </c>
      <c r="C92" s="74">
        <v>613.92999999999995</v>
      </c>
      <c r="D92" s="2">
        <v>45016</v>
      </c>
      <c r="E92" s="21"/>
    </row>
    <row r="93" spans="1:5" ht="15.75" x14ac:dyDescent="0.2">
      <c r="A93" s="111">
        <v>3045686.4040000001</v>
      </c>
      <c r="B93" s="111">
        <v>400779.71500000003</v>
      </c>
      <c r="C93" s="74">
        <v>613.92999999999995</v>
      </c>
      <c r="D93" s="2">
        <v>45017</v>
      </c>
      <c r="E93" s="21"/>
    </row>
    <row r="94" spans="1:5" ht="15.75" x14ac:dyDescent="0.2">
      <c r="A94" s="111">
        <v>3045686.4040000001</v>
      </c>
      <c r="B94" s="111">
        <v>400779.71500000003</v>
      </c>
      <c r="C94" s="74">
        <v>613.92999999999995</v>
      </c>
      <c r="D94" s="2">
        <v>45018</v>
      </c>
      <c r="E94" s="21"/>
    </row>
    <row r="95" spans="1:5" ht="15.75" x14ac:dyDescent="0.2">
      <c r="A95" s="111">
        <v>3045686.4040000001</v>
      </c>
      <c r="B95" s="111">
        <v>400779.71500000003</v>
      </c>
      <c r="C95" s="74">
        <v>613.92999999999995</v>
      </c>
      <c r="D95" s="2">
        <v>45019</v>
      </c>
      <c r="E95" s="21"/>
    </row>
    <row r="96" spans="1:5" ht="15.75" x14ac:dyDescent="0.2">
      <c r="A96" s="111">
        <v>3045686.4040000001</v>
      </c>
      <c r="B96" s="111">
        <v>400779.71500000003</v>
      </c>
      <c r="C96" s="74">
        <v>613.92999999999995</v>
      </c>
      <c r="D96" s="2">
        <v>45020</v>
      </c>
      <c r="E96" s="21"/>
    </row>
    <row r="97" spans="1:5" ht="15.75" x14ac:dyDescent="0.2">
      <c r="A97" s="111">
        <v>3045686.4040000001</v>
      </c>
      <c r="B97" s="111">
        <v>400779.71500000003</v>
      </c>
      <c r="C97" s="74">
        <v>613.92999999999995</v>
      </c>
      <c r="D97" s="2">
        <v>45021</v>
      </c>
      <c r="E97" s="21"/>
    </row>
    <row r="98" spans="1:5" ht="15.75" x14ac:dyDescent="0.2">
      <c r="A98" s="111">
        <v>3045686.4040000001</v>
      </c>
      <c r="B98" s="111">
        <v>400779.71500000003</v>
      </c>
      <c r="C98" s="74">
        <v>613.92999999999995</v>
      </c>
      <c r="D98" s="2">
        <v>45022</v>
      </c>
      <c r="E98" s="18"/>
    </row>
    <row r="99" spans="1:5" ht="15.75" x14ac:dyDescent="0.2">
      <c r="A99" s="111">
        <v>3045686.4040000001</v>
      </c>
      <c r="B99" s="111">
        <v>400779.71500000003</v>
      </c>
      <c r="C99" s="74">
        <v>613.92999999999995</v>
      </c>
      <c r="D99" s="2">
        <v>45023</v>
      </c>
      <c r="E99" s="18"/>
    </row>
    <row r="100" spans="1:5" ht="15.75" x14ac:dyDescent="0.2">
      <c r="A100" s="111">
        <v>3045686.4040000001</v>
      </c>
      <c r="B100" s="111">
        <v>400779.71500000003</v>
      </c>
      <c r="C100" s="74">
        <v>613.92999999999995</v>
      </c>
      <c r="D100" s="2">
        <v>45024</v>
      </c>
      <c r="E100" s="18"/>
    </row>
    <row r="101" spans="1:5" ht="15.75" x14ac:dyDescent="0.2">
      <c r="A101" s="111">
        <v>3045686.4040000001</v>
      </c>
      <c r="B101" s="111">
        <v>400779.71500000003</v>
      </c>
      <c r="C101" s="74">
        <v>613.92999999999995</v>
      </c>
      <c r="D101" s="2">
        <v>45025</v>
      </c>
      <c r="E101" s="18"/>
    </row>
    <row r="102" spans="1:5" ht="15.75" x14ac:dyDescent="0.2">
      <c r="A102" s="111">
        <v>3045686.4040000001</v>
      </c>
      <c r="B102" s="111">
        <v>400779.71500000003</v>
      </c>
      <c r="C102" s="74">
        <v>613.92999999999995</v>
      </c>
      <c r="D102" s="2">
        <v>45026</v>
      </c>
      <c r="E102" s="18"/>
    </row>
    <row r="103" spans="1:5" ht="15.75" x14ac:dyDescent="0.2">
      <c r="A103" s="111">
        <v>3045686.4040000001</v>
      </c>
      <c r="B103" s="111">
        <v>400779.71500000003</v>
      </c>
      <c r="C103" s="74">
        <v>613.92999999999995</v>
      </c>
      <c r="D103" s="2">
        <v>45027</v>
      </c>
      <c r="E103" s="18"/>
    </row>
    <row r="104" spans="1:5" ht="15.75" x14ac:dyDescent="0.2">
      <c r="A104" s="111">
        <v>3045686.4040000001</v>
      </c>
      <c r="B104" s="111">
        <v>400779.71500000003</v>
      </c>
      <c r="C104" s="74">
        <v>613.92999999999995</v>
      </c>
      <c r="D104" s="2">
        <v>45028</v>
      </c>
      <c r="E104" s="18"/>
    </row>
    <row r="105" spans="1:5" ht="15.75" x14ac:dyDescent="0.2">
      <c r="A105" s="111">
        <v>3045686.4040000001</v>
      </c>
      <c r="B105" s="111">
        <v>400779.71500000003</v>
      </c>
      <c r="C105" s="74">
        <v>613.92999999999995</v>
      </c>
      <c r="D105" s="2">
        <v>45029</v>
      </c>
      <c r="E105" s="18"/>
    </row>
    <row r="106" spans="1:5" ht="15.75" x14ac:dyDescent="0.2">
      <c r="A106" s="111">
        <v>3045686.4040000001</v>
      </c>
      <c r="B106" s="111">
        <v>400779.71500000003</v>
      </c>
      <c r="C106" s="74">
        <v>613.92999999999995</v>
      </c>
      <c r="D106" s="2">
        <v>45030</v>
      </c>
      <c r="E106" s="18"/>
    </row>
    <row r="107" spans="1:5" ht="15.75" x14ac:dyDescent="0.2">
      <c r="A107" s="111">
        <v>3045686.4040000001</v>
      </c>
      <c r="B107" s="111">
        <v>400779.71500000003</v>
      </c>
      <c r="C107" s="74">
        <v>613.92999999999995</v>
      </c>
      <c r="D107" s="2">
        <v>45031</v>
      </c>
      <c r="E107" s="18"/>
    </row>
    <row r="108" spans="1:5" ht="15.75" x14ac:dyDescent="0.2">
      <c r="A108" s="111">
        <v>3045686.4040000001</v>
      </c>
      <c r="B108" s="111">
        <v>400779.71500000003</v>
      </c>
      <c r="C108" s="74">
        <v>613.92999999999995</v>
      </c>
      <c r="D108" s="2">
        <v>45032</v>
      </c>
      <c r="E108" s="18"/>
    </row>
    <row r="109" spans="1:5" ht="15.75" x14ac:dyDescent="0.2">
      <c r="A109" s="111">
        <v>3045686.4040000001</v>
      </c>
      <c r="B109" s="111">
        <v>400779.71500000003</v>
      </c>
      <c r="C109" s="74">
        <v>613.92999999999995</v>
      </c>
      <c r="D109" s="2">
        <v>45033</v>
      </c>
      <c r="E109" s="18"/>
    </row>
    <row r="110" spans="1:5" ht="15.75" x14ac:dyDescent="0.2">
      <c r="A110" s="111">
        <v>3045686.4040000001</v>
      </c>
      <c r="B110" s="111">
        <v>400779.71500000003</v>
      </c>
      <c r="C110" s="74">
        <v>613.92999999999995</v>
      </c>
      <c r="D110" s="2">
        <v>45034</v>
      </c>
      <c r="E110" s="18"/>
    </row>
    <row r="111" spans="1:5" ht="15.75" x14ac:dyDescent="0.2">
      <c r="A111" s="111">
        <v>3045686.4040000001</v>
      </c>
      <c r="B111" s="111">
        <v>400779.71500000003</v>
      </c>
      <c r="C111" s="74">
        <v>613.92999999999995</v>
      </c>
      <c r="D111" s="2">
        <v>45035</v>
      </c>
      <c r="E111" s="18"/>
    </row>
    <row r="112" spans="1:5" ht="15.75" x14ac:dyDescent="0.2">
      <c r="A112" s="111">
        <v>3045686.4040000001</v>
      </c>
      <c r="B112" s="111">
        <v>400779.71500000003</v>
      </c>
      <c r="C112" s="74">
        <v>613.92999999999995</v>
      </c>
      <c r="D112" s="2">
        <v>45036</v>
      </c>
      <c r="E112" s="18"/>
    </row>
    <row r="113" spans="1:5" ht="15.75" x14ac:dyDescent="0.2">
      <c r="A113" s="111">
        <v>3045686.4040000001</v>
      </c>
      <c r="B113" s="111">
        <v>400779.71500000003</v>
      </c>
      <c r="C113" s="74">
        <v>613.92999999999995</v>
      </c>
      <c r="D113" s="2">
        <v>45037</v>
      </c>
      <c r="E113" s="18"/>
    </row>
    <row r="114" spans="1:5" ht="15.75" x14ac:dyDescent="0.2">
      <c r="A114" s="111">
        <v>3045686.4040000001</v>
      </c>
      <c r="B114" s="111">
        <v>400779.71500000003</v>
      </c>
      <c r="C114" s="74">
        <v>613.92999999999995</v>
      </c>
      <c r="D114" s="2">
        <v>45038</v>
      </c>
      <c r="E114" s="18"/>
    </row>
    <row r="115" spans="1:5" ht="15.75" x14ac:dyDescent="0.2">
      <c r="A115" s="111">
        <v>3045686.4040000001</v>
      </c>
      <c r="B115" s="111">
        <v>400779.71500000003</v>
      </c>
      <c r="C115" s="74">
        <v>613.92999999999995</v>
      </c>
      <c r="D115" s="2">
        <v>45039</v>
      </c>
      <c r="E115" s="18"/>
    </row>
    <row r="116" spans="1:5" ht="15.75" x14ac:dyDescent="0.2">
      <c r="A116" s="111">
        <v>3045686.4040000001</v>
      </c>
      <c r="B116" s="111">
        <v>400779.71500000003</v>
      </c>
      <c r="C116" s="74">
        <v>613.92999999999995</v>
      </c>
      <c r="D116" s="2">
        <v>45040</v>
      </c>
      <c r="E116" s="18"/>
    </row>
    <row r="117" spans="1:5" ht="15.75" x14ac:dyDescent="0.2">
      <c r="A117" s="111">
        <v>3045686.4040000001</v>
      </c>
      <c r="B117" s="111">
        <v>400779.71500000003</v>
      </c>
      <c r="C117" s="74">
        <v>613.92999999999995</v>
      </c>
      <c r="D117" s="2">
        <v>45041</v>
      </c>
      <c r="E117" s="25"/>
    </row>
    <row r="118" spans="1:5" ht="15.75" x14ac:dyDescent="0.2">
      <c r="A118" s="111">
        <v>3045686.4040000001</v>
      </c>
      <c r="B118" s="111">
        <v>400779.71500000003</v>
      </c>
      <c r="C118" s="74">
        <v>613.92999999999995</v>
      </c>
      <c r="D118" s="2">
        <v>45042</v>
      </c>
      <c r="E118" s="25"/>
    </row>
    <row r="119" spans="1:5" ht="15.75" x14ac:dyDescent="0.2">
      <c r="A119" s="111">
        <v>3045686.4040000001</v>
      </c>
      <c r="B119" s="111">
        <v>400779.71500000003</v>
      </c>
      <c r="C119" s="74">
        <v>613.92999999999995</v>
      </c>
      <c r="D119" s="2">
        <v>45043</v>
      </c>
      <c r="E119" s="18"/>
    </row>
    <row r="120" spans="1:5" ht="15.75" x14ac:dyDescent="0.2">
      <c r="A120" s="111">
        <v>3045686.4040000001</v>
      </c>
      <c r="B120" s="111">
        <v>400779.71500000003</v>
      </c>
      <c r="C120" s="74">
        <v>613.92999999999995</v>
      </c>
      <c r="D120" s="2">
        <v>45044</v>
      </c>
      <c r="E120" s="21"/>
    </row>
    <row r="121" spans="1:5" ht="15.75" x14ac:dyDescent="0.2">
      <c r="A121" s="111">
        <v>3045686.4040000001</v>
      </c>
      <c r="B121" s="111">
        <v>400779.71500000003</v>
      </c>
      <c r="C121" s="74">
        <v>613.92999999999995</v>
      </c>
      <c r="D121" s="2">
        <v>45045</v>
      </c>
      <c r="E121" s="21"/>
    </row>
    <row r="122" spans="1:5" ht="15.75" x14ac:dyDescent="0.2">
      <c r="A122" s="111">
        <v>3045686.4040000001</v>
      </c>
      <c r="B122" s="111">
        <v>400779.71500000003</v>
      </c>
      <c r="C122" s="74">
        <v>613.92999999999995</v>
      </c>
      <c r="D122" s="2">
        <v>45046</v>
      </c>
      <c r="E122" s="21"/>
    </row>
    <row r="123" spans="1:5" ht="15.75" x14ac:dyDescent="0.2">
      <c r="A123" s="111">
        <v>3045686.4040000001</v>
      </c>
      <c r="B123" s="111">
        <v>400779.71500000003</v>
      </c>
      <c r="C123" s="74">
        <v>613.92999999999995</v>
      </c>
      <c r="D123" s="2">
        <v>45047</v>
      </c>
      <c r="E123" s="21"/>
    </row>
    <row r="124" spans="1:5" ht="15.75" x14ac:dyDescent="0.2">
      <c r="A124" s="111">
        <v>3045686.4040000001</v>
      </c>
      <c r="B124" s="111">
        <v>400779.71500000003</v>
      </c>
      <c r="C124" s="74">
        <v>613.92999999999995</v>
      </c>
      <c r="D124" s="2">
        <v>45048</v>
      </c>
      <c r="E124" s="21"/>
    </row>
    <row r="125" spans="1:5" ht="15.75" x14ac:dyDescent="0.2">
      <c r="A125" s="111">
        <v>3045686.4040000001</v>
      </c>
      <c r="B125" s="111">
        <v>400779.71500000003</v>
      </c>
      <c r="C125" s="74">
        <v>613.92999999999995</v>
      </c>
      <c r="D125" s="2">
        <v>45049</v>
      </c>
      <c r="E125" s="21"/>
    </row>
    <row r="126" spans="1:5" ht="15.75" x14ac:dyDescent="0.2">
      <c r="A126" s="111">
        <v>3045686.4040000001</v>
      </c>
      <c r="B126" s="111">
        <v>400779.71500000003</v>
      </c>
      <c r="C126" s="74">
        <v>613.92999999999995</v>
      </c>
      <c r="D126" s="2">
        <v>45050</v>
      </c>
      <c r="E126" s="21"/>
    </row>
    <row r="127" spans="1:5" ht="15.75" x14ac:dyDescent="0.2">
      <c r="A127" s="111">
        <v>3045686.4040000001</v>
      </c>
      <c r="B127" s="111">
        <v>400779.71500000003</v>
      </c>
      <c r="C127" s="74">
        <v>613.92999999999995</v>
      </c>
      <c r="D127" s="2">
        <v>45051</v>
      </c>
      <c r="E127" s="21"/>
    </row>
    <row r="128" spans="1:5" ht="15.75" x14ac:dyDescent="0.2">
      <c r="A128" s="111">
        <v>3045686.4040000001</v>
      </c>
      <c r="B128" s="111">
        <v>400779.71500000003</v>
      </c>
      <c r="C128" s="74">
        <v>613.92999999999995</v>
      </c>
      <c r="D128" s="2">
        <v>45052</v>
      </c>
      <c r="E128" s="21"/>
    </row>
    <row r="129" spans="1:5" ht="15.75" x14ac:dyDescent="0.2">
      <c r="A129" s="111">
        <v>3045686.4040000001</v>
      </c>
      <c r="B129" s="111">
        <v>400779.71500000003</v>
      </c>
      <c r="C129" s="74">
        <v>613.92999999999995</v>
      </c>
      <c r="D129" s="2">
        <v>45053</v>
      </c>
      <c r="E129" s="21"/>
    </row>
    <row r="130" spans="1:5" ht="15.75" x14ac:dyDescent="0.2">
      <c r="A130" s="111">
        <v>3045686.4040000001</v>
      </c>
      <c r="B130" s="111">
        <v>400779.71500000003</v>
      </c>
      <c r="C130" s="74">
        <v>613.92999999999995</v>
      </c>
      <c r="D130" s="2">
        <v>45054</v>
      </c>
      <c r="E130" s="21"/>
    </row>
    <row r="131" spans="1:5" ht="15.75" x14ac:dyDescent="0.2">
      <c r="A131" s="111">
        <v>3045686.4040000001</v>
      </c>
      <c r="B131" s="111">
        <v>400779.71500000003</v>
      </c>
      <c r="C131" s="74">
        <v>613.92999999999995</v>
      </c>
      <c r="D131" s="2">
        <v>45055</v>
      </c>
      <c r="E131" s="21"/>
    </row>
    <row r="132" spans="1:5" ht="15.75" x14ac:dyDescent="0.2">
      <c r="A132" s="111">
        <v>3045686.4040000001</v>
      </c>
      <c r="B132" s="111">
        <v>400779.71500000003</v>
      </c>
      <c r="C132" s="74">
        <v>613.92999999999995</v>
      </c>
      <c r="D132" s="2">
        <v>45056</v>
      </c>
      <c r="E132" s="18"/>
    </row>
    <row r="133" spans="1:5" ht="15.75" x14ac:dyDescent="0.2">
      <c r="A133" s="111">
        <v>3045686.4040000001</v>
      </c>
      <c r="B133" s="111">
        <v>400779.71500000003</v>
      </c>
      <c r="C133" s="74">
        <v>613.92999999999995</v>
      </c>
      <c r="D133" s="2">
        <v>45057</v>
      </c>
      <c r="E133" s="18"/>
    </row>
    <row r="134" spans="1:5" ht="15.75" x14ac:dyDescent="0.2">
      <c r="A134" s="111">
        <v>3045686.4040000001</v>
      </c>
      <c r="B134" s="111">
        <v>400779.71500000003</v>
      </c>
      <c r="C134" s="74">
        <v>613.92999999999995</v>
      </c>
      <c r="D134" s="2">
        <v>45058</v>
      </c>
      <c r="E134" s="18"/>
    </row>
    <row r="135" spans="1:5" ht="15.75" x14ac:dyDescent="0.2">
      <c r="A135" s="111">
        <v>3045686.4040000001</v>
      </c>
      <c r="B135" s="111">
        <v>400779.71500000003</v>
      </c>
      <c r="C135" s="74">
        <v>613.92999999999995</v>
      </c>
      <c r="D135" s="2">
        <v>45059</v>
      </c>
      <c r="E135" s="18"/>
    </row>
    <row r="136" spans="1:5" ht="15.75" x14ac:dyDescent="0.2">
      <c r="A136" s="111">
        <v>3045686.4040000001</v>
      </c>
      <c r="B136" s="111">
        <v>400779.71500000003</v>
      </c>
      <c r="C136" s="74">
        <v>613.92999999999995</v>
      </c>
      <c r="D136" s="2">
        <v>45060</v>
      </c>
      <c r="E136" s="18"/>
    </row>
    <row r="137" spans="1:5" ht="15.75" x14ac:dyDescent="0.2">
      <c r="A137" s="111">
        <v>3045686.4040000001</v>
      </c>
      <c r="B137" s="111">
        <v>400779.71500000003</v>
      </c>
      <c r="C137" s="74">
        <v>613.92999999999995</v>
      </c>
      <c r="D137" s="2">
        <v>45061</v>
      </c>
      <c r="E137" s="18"/>
    </row>
    <row r="138" spans="1:5" ht="15.75" x14ac:dyDescent="0.2">
      <c r="A138" s="111">
        <v>3045686.4040000001</v>
      </c>
      <c r="B138" s="111">
        <v>400779.71500000003</v>
      </c>
      <c r="C138" s="74">
        <v>613.92999999999995</v>
      </c>
      <c r="D138" s="2">
        <v>45062</v>
      </c>
      <c r="E138" s="18"/>
    </row>
    <row r="139" spans="1:5" ht="15.75" x14ac:dyDescent="0.2">
      <c r="A139" s="111">
        <v>3045686.4040000001</v>
      </c>
      <c r="B139" s="111">
        <v>400779.71500000003</v>
      </c>
      <c r="C139" s="74">
        <v>613.92999999999995</v>
      </c>
      <c r="D139" s="2">
        <v>45063</v>
      </c>
      <c r="E139" s="18"/>
    </row>
    <row r="140" spans="1:5" ht="15.75" x14ac:dyDescent="0.2">
      <c r="A140" s="111">
        <v>3045686.4040000001</v>
      </c>
      <c r="B140" s="111">
        <v>400779.71500000003</v>
      </c>
      <c r="C140" s="74">
        <v>613.92999999999995</v>
      </c>
      <c r="D140" s="2">
        <v>45064</v>
      </c>
      <c r="E140" s="18"/>
    </row>
    <row r="141" spans="1:5" ht="15.75" x14ac:dyDescent="0.2">
      <c r="A141" s="111">
        <v>3045686.4040000001</v>
      </c>
      <c r="B141" s="111">
        <v>400779.71500000003</v>
      </c>
      <c r="C141" s="74">
        <v>613.92999999999995</v>
      </c>
      <c r="D141" s="2">
        <v>45065</v>
      </c>
      <c r="E141" s="21"/>
    </row>
    <row r="142" spans="1:5" ht="15.75" x14ac:dyDescent="0.2">
      <c r="A142" s="111">
        <v>3045686.4040000001</v>
      </c>
      <c r="B142" s="111">
        <v>400779.71500000003</v>
      </c>
      <c r="C142" s="74">
        <v>613.92999999999995</v>
      </c>
      <c r="D142" s="2">
        <v>45066</v>
      </c>
      <c r="E142" s="21"/>
    </row>
    <row r="143" spans="1:5" ht="15.75" x14ac:dyDescent="0.2">
      <c r="A143" s="111">
        <v>3045686.4040000001</v>
      </c>
      <c r="B143" s="111">
        <v>400779.71500000003</v>
      </c>
      <c r="C143" s="74">
        <v>613.92999999999995</v>
      </c>
      <c r="D143" s="2">
        <v>45067</v>
      </c>
      <c r="E143" s="21"/>
    </row>
    <row r="144" spans="1:5" ht="15.75" x14ac:dyDescent="0.2">
      <c r="A144" s="111">
        <v>3045686.4040000001</v>
      </c>
      <c r="B144" s="111">
        <v>400779.71500000003</v>
      </c>
      <c r="C144" s="74">
        <v>613.92999999999995</v>
      </c>
      <c r="D144" s="2">
        <v>45068</v>
      </c>
      <c r="E144" s="21"/>
    </row>
    <row r="145" spans="1:5" ht="15.75" x14ac:dyDescent="0.2">
      <c r="A145" s="111">
        <v>3045686.4040000001</v>
      </c>
      <c r="B145" s="111">
        <v>400779.71500000003</v>
      </c>
      <c r="C145" s="74">
        <v>613.92999999999995</v>
      </c>
      <c r="D145" s="2">
        <v>45069</v>
      </c>
      <c r="E145" s="21"/>
    </row>
    <row r="146" spans="1:5" ht="15.75" x14ac:dyDescent="0.2">
      <c r="A146" s="111">
        <v>3045686.4040000001</v>
      </c>
      <c r="B146" s="111">
        <v>400779.71500000003</v>
      </c>
      <c r="C146" s="74">
        <v>613.92999999999995</v>
      </c>
      <c r="D146" s="2">
        <v>45070</v>
      </c>
      <c r="E146" s="21"/>
    </row>
    <row r="147" spans="1:5" ht="15.75" x14ac:dyDescent="0.2">
      <c r="A147" s="111">
        <v>3045686.4040000001</v>
      </c>
      <c r="B147" s="111">
        <v>400779.71500000003</v>
      </c>
      <c r="C147" s="74">
        <v>613.92999999999995</v>
      </c>
      <c r="D147" s="2">
        <v>45071</v>
      </c>
      <c r="E147" s="18"/>
    </row>
    <row r="148" spans="1:5" ht="15.75" x14ac:dyDescent="0.2">
      <c r="A148" s="111">
        <v>3045686.4040000001</v>
      </c>
      <c r="B148" s="111">
        <v>400779.71500000003</v>
      </c>
      <c r="C148" s="74">
        <v>613.92999999999995</v>
      </c>
      <c r="D148" s="2">
        <v>45072</v>
      </c>
      <c r="E148" s="18"/>
    </row>
    <row r="149" spans="1:5" ht="15.75" x14ac:dyDescent="0.2">
      <c r="A149" s="111">
        <v>3045686.4040000001</v>
      </c>
      <c r="B149" s="111">
        <v>400779.71500000003</v>
      </c>
      <c r="C149" s="74">
        <v>613.92999999999995</v>
      </c>
      <c r="D149" s="2">
        <v>45073</v>
      </c>
      <c r="E149" s="18"/>
    </row>
    <row r="150" spans="1:5" ht="15.75" x14ac:dyDescent="0.2">
      <c r="A150" s="111">
        <v>3045686.4040000001</v>
      </c>
      <c r="B150" s="111">
        <v>400779.71500000003</v>
      </c>
      <c r="C150" s="74">
        <v>613.92999999999995</v>
      </c>
      <c r="D150" s="2">
        <v>45074</v>
      </c>
      <c r="E150" s="18"/>
    </row>
    <row r="151" spans="1:5" ht="15.75" x14ac:dyDescent="0.2">
      <c r="A151" s="111">
        <v>3045686.4040000001</v>
      </c>
      <c r="B151" s="111">
        <v>400779.71500000003</v>
      </c>
      <c r="C151" s="74">
        <v>613.92999999999995</v>
      </c>
      <c r="D151" s="2">
        <v>45075</v>
      </c>
      <c r="E151" s="18"/>
    </row>
    <row r="152" spans="1:5" ht="15.75" x14ac:dyDescent="0.2">
      <c r="A152" s="111">
        <v>3045686.4040000001</v>
      </c>
      <c r="B152" s="111">
        <v>400779.71500000003</v>
      </c>
      <c r="C152" s="74">
        <v>613.92999999999995</v>
      </c>
      <c r="D152" s="2">
        <v>45076</v>
      </c>
      <c r="E152" s="18"/>
    </row>
    <row r="153" spans="1:5" ht="15.75" x14ac:dyDescent="0.2">
      <c r="A153" s="111">
        <v>3045686.4040000001</v>
      </c>
      <c r="B153" s="111">
        <v>400779.71500000003</v>
      </c>
      <c r="C153" s="74">
        <v>613.92999999999995</v>
      </c>
      <c r="D153" s="2">
        <v>45077</v>
      </c>
      <c r="E153" s="18"/>
    </row>
    <row r="154" spans="1:5" ht="15.75" x14ac:dyDescent="0.2">
      <c r="A154" s="111">
        <v>3045686.4040000001</v>
      </c>
      <c r="B154" s="111">
        <v>400779.71500000003</v>
      </c>
      <c r="C154" s="74">
        <v>613.92999999999995</v>
      </c>
      <c r="D154" s="2">
        <v>45078</v>
      </c>
      <c r="E154" s="18"/>
    </row>
    <row r="155" spans="1:5" ht="15.75" x14ac:dyDescent="0.2">
      <c r="A155" s="111">
        <v>3045686.4040000001</v>
      </c>
      <c r="B155" s="111">
        <v>400779.71500000003</v>
      </c>
      <c r="C155" s="74">
        <v>613.92999999999995</v>
      </c>
      <c r="D155" s="2">
        <v>45079</v>
      </c>
      <c r="E155" s="21"/>
    </row>
    <row r="156" spans="1:5" ht="15.75" x14ac:dyDescent="0.2">
      <c r="A156" s="111">
        <v>3045686.4040000001</v>
      </c>
      <c r="B156" s="111">
        <v>400779.71500000003</v>
      </c>
      <c r="C156" s="74">
        <v>613.92999999999995</v>
      </c>
      <c r="D156" s="2">
        <v>45080</v>
      </c>
      <c r="E156" s="21"/>
    </row>
    <row r="157" spans="1:5" ht="15.75" x14ac:dyDescent="0.2">
      <c r="A157" s="111">
        <v>3045686.4040000001</v>
      </c>
      <c r="B157" s="111">
        <v>400779.71500000003</v>
      </c>
      <c r="C157" s="74">
        <v>613.92999999999995</v>
      </c>
      <c r="D157" s="2">
        <v>45081</v>
      </c>
      <c r="E157" s="21"/>
    </row>
    <row r="158" spans="1:5" ht="15.75" x14ac:dyDescent="0.2">
      <c r="A158" s="111">
        <v>3045686.4040000001</v>
      </c>
      <c r="B158" s="111">
        <v>400779.71500000003</v>
      </c>
      <c r="C158" s="74">
        <v>613.92999999999995</v>
      </c>
      <c r="D158" s="2">
        <v>45082</v>
      </c>
      <c r="E158" s="21"/>
    </row>
    <row r="159" spans="1:5" ht="15.75" x14ac:dyDescent="0.2">
      <c r="A159" s="111">
        <v>3045686.4040000001</v>
      </c>
      <c r="B159" s="111">
        <v>400779.71500000003</v>
      </c>
      <c r="C159" s="74">
        <v>613.92999999999995</v>
      </c>
      <c r="D159" s="2">
        <v>45083</v>
      </c>
      <c r="E159" s="21"/>
    </row>
    <row r="160" spans="1:5" ht="15.75" x14ac:dyDescent="0.2">
      <c r="A160" s="111">
        <v>3045686.4040000001</v>
      </c>
      <c r="B160" s="111">
        <v>400779.71500000003</v>
      </c>
      <c r="C160" s="74">
        <v>613.92999999999995</v>
      </c>
      <c r="D160" s="2">
        <v>45084</v>
      </c>
      <c r="E160" s="21"/>
    </row>
    <row r="161" spans="1:5" ht="15.75" x14ac:dyDescent="0.2">
      <c r="A161" s="111">
        <v>3045686.4040000001</v>
      </c>
      <c r="B161" s="111">
        <v>400779.71500000003</v>
      </c>
      <c r="C161" s="74">
        <v>613.92999999999995</v>
      </c>
      <c r="D161" s="2">
        <v>45085</v>
      </c>
      <c r="E161" s="18"/>
    </row>
    <row r="162" spans="1:5" ht="15.75" x14ac:dyDescent="0.2">
      <c r="A162" s="111">
        <v>3045686.4040000001</v>
      </c>
      <c r="B162" s="111">
        <v>400779.71500000003</v>
      </c>
      <c r="C162" s="74">
        <v>613.92999999999995</v>
      </c>
      <c r="D162" s="2">
        <v>45086</v>
      </c>
      <c r="E162" s="21"/>
    </row>
    <row r="163" spans="1:5" ht="15.75" x14ac:dyDescent="0.2">
      <c r="A163" s="111">
        <v>3045686.4040000001</v>
      </c>
      <c r="B163" s="111">
        <v>400779.71500000003</v>
      </c>
      <c r="C163" s="74">
        <v>613.92999999999995</v>
      </c>
      <c r="D163" s="2">
        <v>45087</v>
      </c>
      <c r="E163" s="21"/>
    </row>
    <row r="164" spans="1:5" ht="15.75" x14ac:dyDescent="0.2">
      <c r="A164" s="111">
        <v>3045686.4040000001</v>
      </c>
      <c r="B164" s="111">
        <v>400779.71500000003</v>
      </c>
      <c r="C164" s="74">
        <v>613.92999999999995</v>
      </c>
      <c r="D164" s="2">
        <v>45088</v>
      </c>
      <c r="E164" s="21"/>
    </row>
    <row r="165" spans="1:5" ht="15.75" x14ac:dyDescent="0.2">
      <c r="A165" s="111">
        <v>3045686.4040000001</v>
      </c>
      <c r="B165" s="111">
        <v>400779.71500000003</v>
      </c>
      <c r="C165" s="74">
        <v>613.92999999999995</v>
      </c>
      <c r="D165" s="2">
        <v>45089</v>
      </c>
      <c r="E165" s="21"/>
    </row>
    <row r="166" spans="1:5" ht="15.75" x14ac:dyDescent="0.2">
      <c r="A166" s="111">
        <v>3045686.4040000001</v>
      </c>
      <c r="B166" s="111">
        <v>400779.71500000003</v>
      </c>
      <c r="C166" s="74">
        <v>613.92999999999995</v>
      </c>
      <c r="D166" s="2">
        <v>45090</v>
      </c>
      <c r="E166" s="21"/>
    </row>
    <row r="167" spans="1:5" ht="15.75" x14ac:dyDescent="0.2">
      <c r="A167" s="111">
        <v>3045686.4040000001</v>
      </c>
      <c r="B167" s="111">
        <v>400779.71500000003</v>
      </c>
      <c r="C167" s="74">
        <v>613.92999999999995</v>
      </c>
      <c r="D167" s="2">
        <v>45091</v>
      </c>
      <c r="E167" s="21"/>
    </row>
    <row r="168" spans="1:5" ht="15.75" x14ac:dyDescent="0.2">
      <c r="A168" s="111">
        <v>3045686.4040000001</v>
      </c>
      <c r="B168" s="111">
        <v>400779.71500000003</v>
      </c>
      <c r="C168" s="74">
        <v>613.92999999999995</v>
      </c>
      <c r="D168" s="2">
        <v>45092</v>
      </c>
      <c r="E168" s="18"/>
    </row>
    <row r="169" spans="1:5" ht="15.75" x14ac:dyDescent="0.2">
      <c r="A169" s="111">
        <v>3045686.4040000001</v>
      </c>
      <c r="B169" s="111">
        <v>400779.71500000003</v>
      </c>
      <c r="C169" s="74">
        <v>613.92999999999995</v>
      </c>
      <c r="D169" s="2">
        <v>45093</v>
      </c>
      <c r="E169" s="21"/>
    </row>
    <row r="170" spans="1:5" ht="15.75" x14ac:dyDescent="0.2">
      <c r="A170" s="111">
        <v>3045686.4040000001</v>
      </c>
      <c r="B170" s="111">
        <v>400779.71500000003</v>
      </c>
      <c r="C170" s="74">
        <v>613.92999999999995</v>
      </c>
      <c r="D170" s="2">
        <v>45094</v>
      </c>
      <c r="E170" s="21"/>
    </row>
    <row r="171" spans="1:5" ht="15.75" x14ac:dyDescent="0.2">
      <c r="A171" s="111">
        <v>3045686.4040000001</v>
      </c>
      <c r="B171" s="111">
        <v>400779.71500000003</v>
      </c>
      <c r="C171" s="74">
        <v>613.92999999999995</v>
      </c>
      <c r="D171" s="2">
        <v>45095</v>
      </c>
      <c r="E171" s="21"/>
    </row>
    <row r="172" spans="1:5" ht="15.75" x14ac:dyDescent="0.2">
      <c r="A172" s="111">
        <v>3045686.4040000001</v>
      </c>
      <c r="B172" s="111">
        <v>400779.71500000003</v>
      </c>
      <c r="C172" s="74">
        <v>613.92999999999995</v>
      </c>
      <c r="D172" s="2">
        <v>45096</v>
      </c>
      <c r="E172" s="21"/>
    </row>
    <row r="173" spans="1:5" ht="15.75" x14ac:dyDescent="0.2">
      <c r="A173" s="111">
        <v>3045686.4040000001</v>
      </c>
      <c r="B173" s="111">
        <v>400779.71500000003</v>
      </c>
      <c r="C173" s="74">
        <v>613.92999999999995</v>
      </c>
      <c r="D173" s="2">
        <v>45097</v>
      </c>
      <c r="E173" s="21"/>
    </row>
    <row r="174" spans="1:5" ht="15.75" x14ac:dyDescent="0.2">
      <c r="A174" s="111">
        <v>3045686.4040000001</v>
      </c>
      <c r="B174" s="111">
        <v>400779.71500000003</v>
      </c>
      <c r="C174" s="74">
        <v>613.92999999999995</v>
      </c>
      <c r="D174" s="2">
        <v>45098</v>
      </c>
      <c r="E174" s="25"/>
    </row>
    <row r="175" spans="1:5" ht="15.75" x14ac:dyDescent="0.2">
      <c r="A175" s="111">
        <v>3045686.4040000001</v>
      </c>
      <c r="B175" s="111">
        <v>400779.71500000003</v>
      </c>
      <c r="C175" s="74">
        <v>613.92999999999995</v>
      </c>
      <c r="D175" s="2">
        <v>45099</v>
      </c>
      <c r="E175" s="25"/>
    </row>
    <row r="176" spans="1:5" ht="15.75" x14ac:dyDescent="0.2">
      <c r="A176" s="111">
        <v>3045686.4040000001</v>
      </c>
      <c r="B176" s="111">
        <v>400779.71500000003</v>
      </c>
      <c r="C176" s="74">
        <v>613.92999999999995</v>
      </c>
      <c r="D176" s="2">
        <v>45100</v>
      </c>
      <c r="E176" s="25"/>
    </row>
    <row r="177" spans="1:5" ht="15.75" x14ac:dyDescent="0.2">
      <c r="A177" s="111">
        <v>3045686.4040000001</v>
      </c>
      <c r="B177" s="111">
        <v>400779.71500000003</v>
      </c>
      <c r="C177" s="74">
        <v>613.92999999999995</v>
      </c>
      <c r="D177" s="2">
        <v>45101</v>
      </c>
      <c r="E177" s="25"/>
    </row>
    <row r="178" spans="1:5" ht="15.75" x14ac:dyDescent="0.2">
      <c r="A178" s="111">
        <v>3045686.4040000001</v>
      </c>
      <c r="B178" s="111">
        <v>400779.71500000003</v>
      </c>
      <c r="C178" s="74">
        <v>613.92999999999995</v>
      </c>
      <c r="D178" s="2">
        <v>45102</v>
      </c>
      <c r="E178" s="25"/>
    </row>
    <row r="179" spans="1:5" ht="15.75" x14ac:dyDescent="0.2">
      <c r="A179" s="111">
        <v>3045686.4040000001</v>
      </c>
      <c r="B179" s="111">
        <v>400779.71500000003</v>
      </c>
      <c r="C179" s="74">
        <v>613.92999999999995</v>
      </c>
      <c r="D179" s="2">
        <v>45103</v>
      </c>
      <c r="E179" s="25"/>
    </row>
    <row r="180" spans="1:5" ht="15.75" x14ac:dyDescent="0.2">
      <c r="A180" s="111">
        <v>3045686.4040000001</v>
      </c>
      <c r="B180" s="111">
        <v>400779.71500000003</v>
      </c>
      <c r="C180" s="74">
        <v>613.92999999999995</v>
      </c>
      <c r="D180" s="2">
        <v>45104</v>
      </c>
      <c r="E180" s="25"/>
    </row>
    <row r="181" spans="1:5" ht="15.75" x14ac:dyDescent="0.2">
      <c r="A181" s="111">
        <v>3045686.4040000001</v>
      </c>
      <c r="B181" s="111">
        <v>400779.71500000003</v>
      </c>
      <c r="C181" s="74">
        <v>613.92999999999995</v>
      </c>
      <c r="D181" s="2">
        <v>45105</v>
      </c>
      <c r="E181" s="18"/>
    </row>
    <row r="182" spans="1:5" ht="15.75" x14ac:dyDescent="0.2">
      <c r="A182" s="111">
        <v>3045686.4040000001</v>
      </c>
      <c r="B182" s="111">
        <v>400779.71500000003</v>
      </c>
      <c r="C182" s="74">
        <v>613.92999999999995</v>
      </c>
      <c r="D182" s="2">
        <v>45106</v>
      </c>
      <c r="E182" s="25"/>
    </row>
    <row r="183" spans="1:5" ht="15.75" x14ac:dyDescent="0.2">
      <c r="A183" s="111">
        <v>3045686.4040000001</v>
      </c>
      <c r="B183" s="111">
        <v>400779.71500000003</v>
      </c>
      <c r="C183" s="74">
        <v>613.92999999999995</v>
      </c>
      <c r="D183" s="2">
        <v>45107</v>
      </c>
      <c r="E183" s="25"/>
    </row>
    <row r="184" spans="1:5" ht="15.75" x14ac:dyDescent="0.2">
      <c r="A184" s="111">
        <v>3045686.4040000001</v>
      </c>
      <c r="B184" s="111">
        <v>400779.71500000003</v>
      </c>
      <c r="C184" s="74">
        <v>613.92999999999995</v>
      </c>
      <c r="D184" s="2">
        <v>45108</v>
      </c>
      <c r="E184" s="25"/>
    </row>
    <row r="185" spans="1:5" ht="15.75" x14ac:dyDescent="0.2">
      <c r="A185" s="111">
        <v>3045686.4040000001</v>
      </c>
      <c r="B185" s="111">
        <v>400779.71500000003</v>
      </c>
      <c r="C185" s="74">
        <v>613.92999999999995</v>
      </c>
      <c r="D185" s="2">
        <v>45109</v>
      </c>
      <c r="E185" s="25"/>
    </row>
    <row r="186" spans="1:5" ht="15.75" x14ac:dyDescent="0.2">
      <c r="A186" s="111">
        <v>3045686.4040000001</v>
      </c>
      <c r="B186" s="111">
        <v>400779.71500000003</v>
      </c>
      <c r="C186" s="74">
        <v>613.92999999999995</v>
      </c>
      <c r="D186" s="2">
        <v>45110</v>
      </c>
      <c r="E186" s="25"/>
    </row>
    <row r="187" spans="1:5" ht="15.75" x14ac:dyDescent="0.2">
      <c r="A187" s="111">
        <v>3045686.4040000001</v>
      </c>
      <c r="B187" s="111">
        <v>400779.71500000003</v>
      </c>
      <c r="C187" s="74">
        <v>613.92999999999995</v>
      </c>
      <c r="D187" s="2">
        <v>45111</v>
      </c>
      <c r="E187" s="18"/>
    </row>
    <row r="188" spans="1:5" ht="15.75" x14ac:dyDescent="0.2">
      <c r="A188" s="111">
        <v>3045686.4040000001</v>
      </c>
      <c r="B188" s="111">
        <v>400779.71500000003</v>
      </c>
      <c r="C188" s="74">
        <v>613.92999999999995</v>
      </c>
      <c r="D188" s="2">
        <v>45112</v>
      </c>
      <c r="E188" s="18"/>
    </row>
    <row r="189" spans="1:5" ht="15.75" x14ac:dyDescent="0.2">
      <c r="A189" s="111">
        <v>3045686.4040000001</v>
      </c>
      <c r="B189" s="111">
        <v>400779.71500000003</v>
      </c>
      <c r="C189" s="74">
        <v>613.92999999999995</v>
      </c>
      <c r="D189" s="2">
        <v>45113</v>
      </c>
      <c r="E189" s="21"/>
    </row>
    <row r="190" spans="1:5" ht="15.75" x14ac:dyDescent="0.2">
      <c r="A190" s="111">
        <v>3045686.4040000001</v>
      </c>
      <c r="B190" s="111">
        <v>400779.71500000003</v>
      </c>
      <c r="C190" s="74">
        <v>613.92999999999995</v>
      </c>
      <c r="D190" s="2">
        <v>45114</v>
      </c>
      <c r="E190" s="21"/>
    </row>
    <row r="191" spans="1:5" ht="15.75" x14ac:dyDescent="0.2">
      <c r="A191" s="111">
        <v>3045686.4040000001</v>
      </c>
      <c r="B191" s="111">
        <v>400779.71500000003</v>
      </c>
      <c r="C191" s="74">
        <v>613.92999999999995</v>
      </c>
      <c r="D191" s="2">
        <v>45115</v>
      </c>
      <c r="E191" s="21"/>
    </row>
    <row r="192" spans="1:5" ht="15.75" x14ac:dyDescent="0.2">
      <c r="A192" s="111">
        <v>3045686.4040000001</v>
      </c>
      <c r="B192" s="111">
        <v>400779.71500000003</v>
      </c>
      <c r="C192" s="74">
        <v>613.92999999999995</v>
      </c>
      <c r="D192" s="2">
        <v>45116</v>
      </c>
      <c r="E192" s="21"/>
    </row>
    <row r="193" spans="1:5" ht="15.75" x14ac:dyDescent="0.2">
      <c r="A193" s="111">
        <v>3045686.4040000001</v>
      </c>
      <c r="B193" s="111">
        <v>400779.71500000003</v>
      </c>
      <c r="C193" s="74">
        <v>613.92999999999995</v>
      </c>
      <c r="D193" s="2">
        <v>45117</v>
      </c>
      <c r="E193" s="21"/>
    </row>
    <row r="194" spans="1:5" ht="15.75" x14ac:dyDescent="0.2">
      <c r="A194" s="111">
        <v>3045686.4040000001</v>
      </c>
      <c r="B194" s="111">
        <v>400779.71500000003</v>
      </c>
      <c r="C194" s="74">
        <v>613.92999999999995</v>
      </c>
      <c r="D194" s="2">
        <v>45118</v>
      </c>
      <c r="E194" s="21"/>
    </row>
    <row r="195" spans="1:5" ht="15.75" x14ac:dyDescent="0.2">
      <c r="A195" s="111">
        <v>3045686.4040000001</v>
      </c>
      <c r="B195" s="111">
        <v>400779.71500000003</v>
      </c>
      <c r="C195" s="74">
        <v>613.92999999999995</v>
      </c>
      <c r="D195" s="2">
        <v>45119</v>
      </c>
      <c r="E195" s="18"/>
    </row>
    <row r="196" spans="1:5" ht="15.75" x14ac:dyDescent="0.2">
      <c r="A196" s="111">
        <v>3045686.4040000001</v>
      </c>
      <c r="B196" s="111">
        <v>400779.71500000003</v>
      </c>
      <c r="C196" s="74">
        <v>613.92999999999995</v>
      </c>
      <c r="D196" s="2">
        <v>45120</v>
      </c>
      <c r="E196" s="21"/>
    </row>
    <row r="197" spans="1:5" ht="15.75" x14ac:dyDescent="0.2">
      <c r="A197" s="111">
        <v>3045686.4040000001</v>
      </c>
      <c r="B197" s="111">
        <v>400779.71500000003</v>
      </c>
      <c r="C197" s="74">
        <v>613.92999999999995</v>
      </c>
      <c r="D197" s="2">
        <v>45121</v>
      </c>
      <c r="E197" s="21"/>
    </row>
    <row r="198" spans="1:5" ht="15.75" x14ac:dyDescent="0.2">
      <c r="A198" s="111">
        <v>3045686.4040000001</v>
      </c>
      <c r="B198" s="111">
        <v>400779.71500000003</v>
      </c>
      <c r="C198" s="74">
        <v>613.92999999999995</v>
      </c>
      <c r="D198" s="2">
        <v>45122</v>
      </c>
      <c r="E198" s="21"/>
    </row>
    <row r="199" spans="1:5" ht="15.75" x14ac:dyDescent="0.2">
      <c r="A199" s="111">
        <v>3045686.4040000001</v>
      </c>
      <c r="B199" s="111">
        <v>400779.71500000003</v>
      </c>
      <c r="C199" s="74">
        <v>613.92999999999995</v>
      </c>
      <c r="D199" s="2">
        <v>45123</v>
      </c>
      <c r="E199" s="21"/>
    </row>
    <row r="200" spans="1:5" ht="15.75" x14ac:dyDescent="0.2">
      <c r="A200" s="111">
        <v>3045686.4040000001</v>
      </c>
      <c r="B200" s="111">
        <v>400779.71500000003</v>
      </c>
      <c r="C200" s="74">
        <v>613.92999999999995</v>
      </c>
      <c r="D200" s="2">
        <v>45124</v>
      </c>
      <c r="E200" s="21"/>
    </row>
    <row r="201" spans="1:5" ht="15.75" x14ac:dyDescent="0.2">
      <c r="A201" s="111">
        <v>3045686.4040000001</v>
      </c>
      <c r="B201" s="111">
        <v>400779.71500000003</v>
      </c>
      <c r="C201" s="74">
        <v>613.92999999999995</v>
      </c>
      <c r="D201" s="2">
        <v>45125</v>
      </c>
      <c r="E201" s="21"/>
    </row>
    <row r="202" spans="1:5" ht="15.75" x14ac:dyDescent="0.2">
      <c r="A202" s="111">
        <v>3045686.4040000001</v>
      </c>
      <c r="B202" s="111">
        <v>400779.71500000003</v>
      </c>
      <c r="C202" s="74">
        <v>613.92999999999995</v>
      </c>
      <c r="D202" s="2">
        <v>45126</v>
      </c>
      <c r="E202" s="18"/>
    </row>
    <row r="203" spans="1:5" ht="15.75" x14ac:dyDescent="0.2">
      <c r="A203" s="111">
        <v>3045686.4040000001</v>
      </c>
      <c r="B203" s="111">
        <v>400779.71500000003</v>
      </c>
      <c r="C203" s="74">
        <v>613.92999999999995</v>
      </c>
      <c r="D203" s="2">
        <v>45127</v>
      </c>
      <c r="E203" s="25"/>
    </row>
    <row r="204" spans="1:5" ht="15.75" x14ac:dyDescent="0.2">
      <c r="A204" s="111">
        <v>3045686.4040000001</v>
      </c>
      <c r="B204" s="111">
        <v>400779.71500000003</v>
      </c>
      <c r="C204" s="74">
        <v>613.92999999999995</v>
      </c>
      <c r="D204" s="2">
        <v>45128</v>
      </c>
      <c r="E204" s="25"/>
    </row>
    <row r="205" spans="1:5" ht="15.75" x14ac:dyDescent="0.2">
      <c r="A205" s="111">
        <v>3045686.4040000001</v>
      </c>
      <c r="B205" s="111">
        <v>400779.71500000003</v>
      </c>
      <c r="C205" s="74">
        <v>613.92999999999995</v>
      </c>
      <c r="D205" s="2">
        <v>45129</v>
      </c>
      <c r="E205" s="25"/>
    </row>
    <row r="206" spans="1:5" ht="15.75" x14ac:dyDescent="0.2">
      <c r="A206" s="111">
        <v>3045686.4040000001</v>
      </c>
      <c r="B206" s="111">
        <v>400779.71500000003</v>
      </c>
      <c r="C206" s="74">
        <v>613.92999999999995</v>
      </c>
      <c r="D206" s="2">
        <v>45130</v>
      </c>
      <c r="E206" s="25"/>
    </row>
    <row r="207" spans="1:5" ht="15.75" x14ac:dyDescent="0.2">
      <c r="A207" s="111">
        <v>3045686.4040000001</v>
      </c>
      <c r="B207" s="111">
        <v>400779.71500000003</v>
      </c>
      <c r="C207" s="74">
        <v>613.92999999999995</v>
      </c>
      <c r="D207" s="2">
        <v>45131</v>
      </c>
      <c r="E207" s="25"/>
    </row>
    <row r="208" spans="1:5" ht="15.75" x14ac:dyDescent="0.2">
      <c r="A208" s="111">
        <v>3045686.4040000001</v>
      </c>
      <c r="B208" s="111">
        <v>400779.71500000003</v>
      </c>
      <c r="C208" s="74">
        <v>613.92999999999995</v>
      </c>
      <c r="D208" s="2">
        <v>45132</v>
      </c>
      <c r="E208" s="25"/>
    </row>
    <row r="209" spans="1:5" ht="15.75" x14ac:dyDescent="0.2">
      <c r="A209" s="111">
        <v>3045686.4040000001</v>
      </c>
      <c r="B209" s="111">
        <v>400779.71500000003</v>
      </c>
      <c r="C209" s="74">
        <v>613.92999999999995</v>
      </c>
      <c r="D209" s="2">
        <v>45133</v>
      </c>
      <c r="E209" s="18"/>
    </row>
    <row r="210" spans="1:5" ht="15.75" x14ac:dyDescent="0.2">
      <c r="A210" s="111">
        <v>3045686.4040000001</v>
      </c>
      <c r="B210" s="111">
        <v>400779.71500000003</v>
      </c>
      <c r="C210" s="74">
        <v>613.92999999999995</v>
      </c>
      <c r="D210" s="2">
        <v>45134</v>
      </c>
      <c r="E210" s="25"/>
    </row>
    <row r="211" spans="1:5" ht="15.75" x14ac:dyDescent="0.2">
      <c r="A211" s="111">
        <v>3045686.4040000001</v>
      </c>
      <c r="B211" s="111">
        <v>400779.71500000003</v>
      </c>
      <c r="C211" s="74">
        <v>613.92999999999995</v>
      </c>
      <c r="D211" s="2">
        <v>45135</v>
      </c>
      <c r="E211" s="25"/>
    </row>
    <row r="212" spans="1:5" ht="15.75" x14ac:dyDescent="0.2">
      <c r="A212" s="111">
        <v>3045686.4040000001</v>
      </c>
      <c r="B212" s="111">
        <v>400779.71500000003</v>
      </c>
      <c r="C212" s="74">
        <v>613.92999999999995</v>
      </c>
      <c r="D212" s="2">
        <v>45136</v>
      </c>
      <c r="E212" s="25"/>
    </row>
    <row r="213" spans="1:5" ht="15.75" x14ac:dyDescent="0.2">
      <c r="A213" s="111">
        <v>3045686.4040000001</v>
      </c>
      <c r="B213" s="111">
        <v>400779.71500000003</v>
      </c>
      <c r="C213" s="74">
        <v>613.92999999999995</v>
      </c>
      <c r="D213" s="2">
        <v>45137</v>
      </c>
      <c r="E213" s="25"/>
    </row>
    <row r="214" spans="1:5" ht="15.75" x14ac:dyDescent="0.2">
      <c r="A214" s="111">
        <v>3045686.4040000001</v>
      </c>
      <c r="B214" s="111">
        <v>400779.71500000003</v>
      </c>
      <c r="C214" s="74">
        <v>613.92999999999995</v>
      </c>
      <c r="D214" s="2">
        <v>45138</v>
      </c>
      <c r="E214" s="25"/>
    </row>
    <row r="215" spans="1:5" ht="15.75" x14ac:dyDescent="0.2">
      <c r="A215" s="111">
        <v>3045686.4040000001</v>
      </c>
      <c r="B215" s="111">
        <v>400779.71500000003</v>
      </c>
      <c r="C215" s="74">
        <v>613.92999999999995</v>
      </c>
      <c r="D215" s="2">
        <v>45139</v>
      </c>
      <c r="E215" s="25"/>
    </row>
    <row r="216" spans="1:5" ht="15.75" x14ac:dyDescent="0.2">
      <c r="A216" s="111">
        <v>3045686.4040000001</v>
      </c>
      <c r="B216" s="111">
        <v>400779.71500000003</v>
      </c>
      <c r="C216" s="74">
        <v>613.92999999999995</v>
      </c>
      <c r="D216" s="2">
        <v>45140</v>
      </c>
      <c r="E216" s="18"/>
    </row>
    <row r="217" spans="1:5" ht="15.75" x14ac:dyDescent="0.2">
      <c r="A217" s="111">
        <v>3045686.4040000001</v>
      </c>
      <c r="B217" s="111">
        <v>400779.71500000003</v>
      </c>
      <c r="C217" s="74">
        <v>613.92999999999995</v>
      </c>
      <c r="D217" s="2">
        <v>45141</v>
      </c>
      <c r="E217" s="25"/>
    </row>
    <row r="218" spans="1:5" ht="15.75" x14ac:dyDescent="0.2">
      <c r="A218" s="111">
        <v>3045686.4040000001</v>
      </c>
      <c r="B218" s="111">
        <v>400779.71500000003</v>
      </c>
      <c r="C218" s="74">
        <v>613.92999999999995</v>
      </c>
      <c r="D218" s="2">
        <v>45142</v>
      </c>
      <c r="E218" s="25"/>
    </row>
    <row r="219" spans="1:5" ht="15.75" x14ac:dyDescent="0.2">
      <c r="A219" s="111">
        <v>3045686.4040000001</v>
      </c>
      <c r="B219" s="111">
        <v>400779.71500000003</v>
      </c>
      <c r="C219" s="74">
        <v>613.92999999999995</v>
      </c>
      <c r="D219" s="2">
        <v>45143</v>
      </c>
      <c r="E219" s="25"/>
    </row>
    <row r="220" spans="1:5" ht="15.75" x14ac:dyDescent="0.2">
      <c r="A220" s="111">
        <v>3045686.4040000001</v>
      </c>
      <c r="B220" s="111">
        <v>400779.71500000003</v>
      </c>
      <c r="C220" s="74">
        <v>613.92999999999995</v>
      </c>
      <c r="D220" s="2">
        <v>45144</v>
      </c>
      <c r="E220" s="25"/>
    </row>
    <row r="221" spans="1:5" ht="15.75" x14ac:dyDescent="0.2">
      <c r="A221" s="111">
        <v>3045686.4040000001</v>
      </c>
      <c r="B221" s="111">
        <v>400779.71500000003</v>
      </c>
      <c r="C221" s="74">
        <v>613.92999999999995</v>
      </c>
      <c r="D221" s="2">
        <v>45145</v>
      </c>
      <c r="E221" s="25"/>
    </row>
    <row r="222" spans="1:5" ht="15.75" x14ac:dyDescent="0.2">
      <c r="A222" s="111">
        <v>3045686.4040000001</v>
      </c>
      <c r="B222" s="111">
        <v>400779.71500000003</v>
      </c>
      <c r="C222" s="74">
        <v>613.92999999999995</v>
      </c>
      <c r="D222" s="2">
        <v>45146</v>
      </c>
      <c r="E222" s="25"/>
    </row>
    <row r="223" spans="1:5" ht="15.75" x14ac:dyDescent="0.2">
      <c r="A223" s="111">
        <v>3045686.4040000001</v>
      </c>
      <c r="B223" s="111">
        <v>400779.71500000003</v>
      </c>
      <c r="C223" s="74">
        <v>613.92999999999995</v>
      </c>
      <c r="D223" s="2">
        <v>45147</v>
      </c>
      <c r="E223" s="18"/>
    </row>
    <row r="224" spans="1:5" ht="15.75" x14ac:dyDescent="0.2">
      <c r="A224" s="111">
        <v>3045686.4040000001</v>
      </c>
      <c r="B224" s="111">
        <v>400779.71500000003</v>
      </c>
      <c r="C224" s="74">
        <v>613.92999999999995</v>
      </c>
      <c r="D224" s="2">
        <v>45148</v>
      </c>
      <c r="E224" s="21"/>
    </row>
    <row r="225" spans="1:5" ht="15.75" x14ac:dyDescent="0.2">
      <c r="A225" s="111">
        <v>3045686.4040000001</v>
      </c>
      <c r="B225" s="111">
        <v>400779.71500000003</v>
      </c>
      <c r="C225" s="74">
        <v>613.92999999999995</v>
      </c>
      <c r="D225" s="2">
        <v>45149</v>
      </c>
      <c r="E225" s="21"/>
    </row>
    <row r="226" spans="1:5" ht="15.75" x14ac:dyDescent="0.2">
      <c r="A226" s="111">
        <v>3045686.4040000001</v>
      </c>
      <c r="B226" s="111">
        <v>400779.71500000003</v>
      </c>
      <c r="C226" s="74">
        <v>613.92999999999995</v>
      </c>
      <c r="D226" s="2">
        <v>45150</v>
      </c>
      <c r="E226" s="21"/>
    </row>
    <row r="227" spans="1:5" ht="15.75" x14ac:dyDescent="0.2">
      <c r="A227" s="111">
        <v>3045686.4040000001</v>
      </c>
      <c r="B227" s="111">
        <v>400779.71500000003</v>
      </c>
      <c r="C227" s="74">
        <v>613.92999999999995</v>
      </c>
      <c r="D227" s="2">
        <v>45151</v>
      </c>
      <c r="E227" s="21"/>
    </row>
    <row r="228" spans="1:5" ht="15.75" x14ac:dyDescent="0.2">
      <c r="A228" s="111">
        <v>3045686.4040000001</v>
      </c>
      <c r="B228" s="111">
        <v>400779.71500000003</v>
      </c>
      <c r="C228" s="74">
        <v>613.92999999999995</v>
      </c>
      <c r="D228" s="2">
        <v>45152</v>
      </c>
      <c r="E228" s="21"/>
    </row>
    <row r="229" spans="1:5" ht="15.75" x14ac:dyDescent="0.2">
      <c r="A229" s="111">
        <v>3045686.4040000001</v>
      </c>
      <c r="B229" s="111">
        <v>400779.71500000003</v>
      </c>
      <c r="C229" s="74">
        <v>613.92999999999995</v>
      </c>
      <c r="D229" s="2">
        <v>45153</v>
      </c>
      <c r="E229" s="25"/>
    </row>
    <row r="230" spans="1:5" ht="15.75" x14ac:dyDescent="0.2">
      <c r="A230" s="111">
        <v>3045686.4040000001</v>
      </c>
      <c r="B230" s="111">
        <v>400779.71500000003</v>
      </c>
      <c r="C230" s="74">
        <v>613.92999999999995</v>
      </c>
      <c r="D230" s="2">
        <v>45154</v>
      </c>
      <c r="E230" s="25"/>
    </row>
    <row r="231" spans="1:5" ht="15.75" x14ac:dyDescent="0.2">
      <c r="A231" s="111">
        <v>3045686.4040000001</v>
      </c>
      <c r="B231" s="111">
        <v>400779.71500000003</v>
      </c>
      <c r="C231" s="74">
        <v>613.92999999999995</v>
      </c>
      <c r="D231" s="2">
        <v>45155</v>
      </c>
      <c r="E231" s="18"/>
    </row>
    <row r="232" spans="1:5" ht="15.75" x14ac:dyDescent="0.2">
      <c r="A232" s="111">
        <v>3045686.4040000001</v>
      </c>
      <c r="B232" s="111">
        <v>400779.71500000003</v>
      </c>
      <c r="C232" s="74">
        <v>613.92999999999995</v>
      </c>
      <c r="D232" s="2">
        <v>45156</v>
      </c>
      <c r="E232" s="25"/>
    </row>
    <row r="233" spans="1:5" ht="15.75" x14ac:dyDescent="0.2">
      <c r="A233" s="111">
        <v>3045686.4040000001</v>
      </c>
      <c r="B233" s="111">
        <v>400779.71500000003</v>
      </c>
      <c r="C233" s="74">
        <v>613.92999999999995</v>
      </c>
      <c r="D233" s="2">
        <v>45157</v>
      </c>
      <c r="E233" s="25"/>
    </row>
    <row r="234" spans="1:5" ht="15.75" x14ac:dyDescent="0.2">
      <c r="A234" s="111">
        <v>3045686.4040000001</v>
      </c>
      <c r="B234" s="111">
        <v>400779.71500000003</v>
      </c>
      <c r="C234" s="74">
        <v>613.92999999999995</v>
      </c>
      <c r="D234" s="2">
        <v>45158</v>
      </c>
      <c r="E234" s="25"/>
    </row>
    <row r="235" spans="1:5" ht="15.75" x14ac:dyDescent="0.2">
      <c r="A235" s="111">
        <v>3045686.4040000001</v>
      </c>
      <c r="B235" s="111">
        <v>400779.71500000003</v>
      </c>
      <c r="C235" s="74">
        <v>613.92999999999995</v>
      </c>
      <c r="D235" s="2">
        <v>45159</v>
      </c>
      <c r="E235" s="25"/>
    </row>
    <row r="236" spans="1:5" ht="15.75" x14ac:dyDescent="0.2">
      <c r="A236" s="111">
        <v>3045686.4040000001</v>
      </c>
      <c r="B236" s="111">
        <v>400779.71500000003</v>
      </c>
      <c r="C236" s="74">
        <v>613.92999999999995</v>
      </c>
      <c r="D236" s="2">
        <v>45160</v>
      </c>
      <c r="E236" s="25"/>
    </row>
    <row r="237" spans="1:5" ht="15.75" x14ac:dyDescent="0.2">
      <c r="A237" s="111">
        <v>3045686.4040000001</v>
      </c>
      <c r="B237" s="111">
        <v>400779.71500000003</v>
      </c>
      <c r="C237" s="74">
        <v>613.92999999999995</v>
      </c>
      <c r="D237" s="2">
        <v>45161</v>
      </c>
      <c r="E237" s="25"/>
    </row>
    <row r="238" spans="1:5" ht="15.75" x14ac:dyDescent="0.2">
      <c r="A238" s="111">
        <v>3045686.4040000001</v>
      </c>
      <c r="B238" s="111">
        <v>400779.71500000003</v>
      </c>
      <c r="C238" s="74">
        <v>613.92999999999995</v>
      </c>
      <c r="D238" s="2">
        <v>45162</v>
      </c>
      <c r="E238" s="25"/>
    </row>
    <row r="239" spans="1:5" ht="15.75" x14ac:dyDescent="0.2">
      <c r="A239" s="111">
        <v>3045686.4040000001</v>
      </c>
      <c r="B239" s="111">
        <v>400779.71500000003</v>
      </c>
      <c r="C239" s="74">
        <v>613.92999999999995</v>
      </c>
      <c r="D239" s="2">
        <v>45163</v>
      </c>
      <c r="E239" s="25"/>
    </row>
    <row r="240" spans="1:5" ht="15.75" x14ac:dyDescent="0.2">
      <c r="A240" s="111">
        <v>3045686.4040000001</v>
      </c>
      <c r="B240" s="111">
        <v>400779.71500000003</v>
      </c>
      <c r="C240" s="74">
        <v>613.92999999999995</v>
      </c>
      <c r="D240" s="2">
        <v>45164</v>
      </c>
      <c r="E240" s="25"/>
    </row>
    <row r="241" spans="1:5" ht="15.75" x14ac:dyDescent="0.2">
      <c r="A241" s="111">
        <v>3045686.4040000001</v>
      </c>
      <c r="B241" s="111">
        <v>400779.71500000003</v>
      </c>
      <c r="C241" s="74">
        <v>613.92999999999995</v>
      </c>
      <c r="D241" s="2">
        <v>45165</v>
      </c>
      <c r="E241" s="25"/>
    </row>
    <row r="242" spans="1:5" ht="15.75" x14ac:dyDescent="0.2">
      <c r="A242" s="111">
        <v>3045686.4040000001</v>
      </c>
      <c r="B242" s="111">
        <v>400779.71500000003</v>
      </c>
      <c r="C242" s="74">
        <v>613.92999999999995</v>
      </c>
      <c r="D242" s="2">
        <v>45166</v>
      </c>
      <c r="E242" s="18"/>
    </row>
    <row r="243" spans="1:5" ht="15.75" x14ac:dyDescent="0.2">
      <c r="A243" s="111">
        <v>3045686.4040000001</v>
      </c>
      <c r="B243" s="111">
        <v>400779.71500000003</v>
      </c>
      <c r="C243" s="74">
        <v>613.92999999999995</v>
      </c>
      <c r="D243" s="2">
        <v>45167</v>
      </c>
      <c r="E243" s="25"/>
    </row>
    <row r="244" spans="1:5" ht="15.75" x14ac:dyDescent="0.2">
      <c r="A244" s="111">
        <v>3045686.4040000001</v>
      </c>
      <c r="B244" s="111">
        <v>400779.71500000003</v>
      </c>
      <c r="C244" s="74">
        <v>613.92999999999995</v>
      </c>
      <c r="D244" s="2">
        <v>45168</v>
      </c>
      <c r="E244" s="25"/>
    </row>
    <row r="245" spans="1:5" ht="15.75" x14ac:dyDescent="0.2">
      <c r="A245" s="111">
        <v>3045686.4040000001</v>
      </c>
      <c r="B245" s="111">
        <v>400779.71500000003</v>
      </c>
      <c r="C245" s="74">
        <v>613.92999999999995</v>
      </c>
      <c r="D245" s="2">
        <v>45169</v>
      </c>
      <c r="E245" s="21"/>
    </row>
    <row r="246" spans="1:5" ht="15.75" x14ac:dyDescent="0.2">
      <c r="A246" s="111">
        <v>3045686.4040000001</v>
      </c>
      <c r="B246" s="111">
        <v>400779.71500000003</v>
      </c>
      <c r="C246" s="74">
        <v>613.92999999999995</v>
      </c>
      <c r="D246" s="2">
        <v>45170</v>
      </c>
      <c r="E246" s="21"/>
    </row>
    <row r="247" spans="1:5" ht="15.75" x14ac:dyDescent="0.2">
      <c r="A247" s="111">
        <v>3045686.4040000001</v>
      </c>
      <c r="B247" s="111">
        <v>400779.71500000003</v>
      </c>
      <c r="C247" s="74">
        <v>613.92999999999995</v>
      </c>
      <c r="D247" s="2">
        <v>45171</v>
      </c>
      <c r="E247" s="21"/>
    </row>
    <row r="248" spans="1:5" ht="15.75" x14ac:dyDescent="0.2">
      <c r="A248" s="111">
        <v>3045686.4040000001</v>
      </c>
      <c r="B248" s="111">
        <v>400779.71500000003</v>
      </c>
      <c r="C248" s="74">
        <v>613.92999999999995</v>
      </c>
      <c r="D248" s="2">
        <v>45172</v>
      </c>
      <c r="E248" s="21"/>
    </row>
    <row r="249" spans="1:5" ht="15.75" x14ac:dyDescent="0.2">
      <c r="A249" s="111">
        <v>3045686.4040000001</v>
      </c>
      <c r="B249" s="111">
        <v>400779.71500000003</v>
      </c>
      <c r="C249" s="74">
        <v>613.92999999999995</v>
      </c>
      <c r="D249" s="2">
        <v>45173</v>
      </c>
      <c r="E249" s="21"/>
    </row>
    <row r="250" spans="1:5" ht="15.75" x14ac:dyDescent="0.2">
      <c r="A250" s="111">
        <v>3045686.4040000001</v>
      </c>
      <c r="B250" s="111">
        <v>400779.71500000003</v>
      </c>
      <c r="C250" s="74">
        <v>613.92999999999995</v>
      </c>
      <c r="D250" s="2">
        <v>45174</v>
      </c>
      <c r="E250" s="21"/>
    </row>
    <row r="251" spans="1:5" ht="15.75" x14ac:dyDescent="0.2">
      <c r="A251" s="111">
        <v>3045686.4040000001</v>
      </c>
      <c r="B251" s="111">
        <v>400779.71500000003</v>
      </c>
      <c r="C251" s="74">
        <v>613.92999999999995</v>
      </c>
      <c r="D251" s="2">
        <v>45175</v>
      </c>
      <c r="E251" s="21"/>
    </row>
    <row r="252" spans="1:5" ht="15.75" x14ac:dyDescent="0.2">
      <c r="A252" s="111">
        <v>3045686.4040000001</v>
      </c>
      <c r="B252" s="111">
        <v>400779.71500000003</v>
      </c>
      <c r="C252" s="74">
        <v>613.92999999999995</v>
      </c>
      <c r="D252" s="2">
        <v>45176</v>
      </c>
      <c r="E252" s="21"/>
    </row>
    <row r="253" spans="1:5" ht="15.75" x14ac:dyDescent="0.2">
      <c r="A253" s="111">
        <v>3045686.4040000001</v>
      </c>
      <c r="B253" s="111">
        <v>400779.71500000003</v>
      </c>
      <c r="C253" s="74">
        <v>613.92999999999995</v>
      </c>
      <c r="D253" s="2">
        <v>45177</v>
      </c>
      <c r="E253" s="18"/>
    </row>
    <row r="254" spans="1:5" ht="15.75" x14ac:dyDescent="0.2">
      <c r="A254" s="111">
        <v>3045686.4040000001</v>
      </c>
      <c r="B254" s="111">
        <v>400779.71500000003</v>
      </c>
      <c r="C254" s="74">
        <v>613.92999999999995</v>
      </c>
      <c r="D254" s="2">
        <v>45178</v>
      </c>
      <c r="E254" s="18"/>
    </row>
    <row r="255" spans="1:5" ht="15.75" x14ac:dyDescent="0.2">
      <c r="A255" s="111">
        <v>3045686.4040000001</v>
      </c>
      <c r="B255" s="111">
        <v>400779.71500000003</v>
      </c>
      <c r="C255" s="74">
        <v>613.92999999999995</v>
      </c>
      <c r="D255" s="2">
        <v>45179</v>
      </c>
      <c r="E255" s="18"/>
    </row>
    <row r="256" spans="1:5" ht="15.75" x14ac:dyDescent="0.2">
      <c r="A256" s="111">
        <v>3045686.4040000001</v>
      </c>
      <c r="B256" s="111">
        <v>400779.71500000003</v>
      </c>
      <c r="C256" s="74">
        <v>613.92999999999995</v>
      </c>
      <c r="D256" s="2">
        <v>45180</v>
      </c>
      <c r="E256" s="18"/>
    </row>
    <row r="257" spans="1:5" ht="15.75" x14ac:dyDescent="0.2">
      <c r="A257" s="111">
        <v>3045686.4040000001</v>
      </c>
      <c r="B257" s="111">
        <v>400779.71500000003</v>
      </c>
      <c r="C257" s="74">
        <v>613.92999999999995</v>
      </c>
      <c r="D257" s="2">
        <v>45181</v>
      </c>
      <c r="E257" s="18"/>
    </row>
    <row r="258" spans="1:5" ht="15.75" x14ac:dyDescent="0.2">
      <c r="A258" s="111">
        <v>3045686.4040000001</v>
      </c>
      <c r="B258" s="111">
        <v>400779.71500000003</v>
      </c>
      <c r="C258" s="74">
        <v>613.92999999999995</v>
      </c>
      <c r="D258" s="2">
        <v>45182</v>
      </c>
      <c r="E258" s="18"/>
    </row>
    <row r="259" spans="1:5" ht="15.75" x14ac:dyDescent="0.2">
      <c r="A259" s="111">
        <v>3045686.4040000001</v>
      </c>
      <c r="B259" s="111">
        <v>400779.71500000003</v>
      </c>
      <c r="C259" s="74">
        <v>613.92999999999995</v>
      </c>
      <c r="D259" s="2">
        <v>45183</v>
      </c>
      <c r="E259" s="18"/>
    </row>
    <row r="260" spans="1:5" ht="15.75" x14ac:dyDescent="0.2">
      <c r="A260" s="111">
        <v>3045686.4040000001</v>
      </c>
      <c r="B260" s="111">
        <v>400779.71500000003</v>
      </c>
      <c r="C260" s="74">
        <v>613.92999999999995</v>
      </c>
      <c r="D260" s="2">
        <v>45184</v>
      </c>
      <c r="E260" s="21"/>
    </row>
    <row r="261" spans="1:5" ht="15.75" x14ac:dyDescent="0.2">
      <c r="A261" s="111">
        <v>3045686.4040000001</v>
      </c>
      <c r="B261" s="111">
        <v>400779.71500000003</v>
      </c>
      <c r="C261" s="74">
        <v>613.92999999999995</v>
      </c>
      <c r="D261" s="2">
        <v>45185</v>
      </c>
      <c r="E261" s="21"/>
    </row>
    <row r="262" spans="1:5" ht="15.75" x14ac:dyDescent="0.2">
      <c r="A262" s="111">
        <v>3045686.4040000001</v>
      </c>
      <c r="B262" s="111">
        <v>400779.71500000003</v>
      </c>
      <c r="C262" s="74">
        <v>613.92999999999995</v>
      </c>
      <c r="D262" s="2">
        <v>45186</v>
      </c>
      <c r="E262" s="21"/>
    </row>
    <row r="263" spans="1:5" ht="15.75" x14ac:dyDescent="0.2">
      <c r="A263" s="111">
        <v>3045686.4040000001</v>
      </c>
      <c r="B263" s="111">
        <v>400779.71500000003</v>
      </c>
      <c r="C263" s="74">
        <v>613.92999999999995</v>
      </c>
      <c r="D263" s="2">
        <v>45187</v>
      </c>
      <c r="E263" s="21"/>
    </row>
    <row r="264" spans="1:5" ht="15.75" x14ac:dyDescent="0.2">
      <c r="A264" s="111">
        <v>3045686.4040000001</v>
      </c>
      <c r="B264" s="111">
        <v>400779.71500000003</v>
      </c>
      <c r="C264" s="74">
        <v>613.92999999999995</v>
      </c>
      <c r="D264" s="2">
        <v>45188</v>
      </c>
      <c r="E264" s="21"/>
    </row>
    <row r="265" spans="1:5" ht="15.75" x14ac:dyDescent="0.2">
      <c r="A265" s="111">
        <v>3045686.4040000001</v>
      </c>
      <c r="B265" s="111">
        <v>400779.71500000003</v>
      </c>
      <c r="C265" s="74">
        <v>613.92999999999995</v>
      </c>
      <c r="D265" s="2">
        <v>45189</v>
      </c>
      <c r="E265" s="18"/>
    </row>
    <row r="266" spans="1:5" ht="15.75" x14ac:dyDescent="0.2">
      <c r="A266" s="111">
        <v>3045686.4040000001</v>
      </c>
      <c r="B266" s="111">
        <v>400779.71500000003</v>
      </c>
      <c r="C266" s="74">
        <v>613.92999999999995</v>
      </c>
      <c r="D266" s="2">
        <v>45190</v>
      </c>
      <c r="E266" s="18"/>
    </row>
    <row r="267" spans="1:5" ht="15.75" x14ac:dyDescent="0.2">
      <c r="A267" s="111">
        <v>3045686.4040000001</v>
      </c>
      <c r="B267" s="111">
        <v>400779.71500000003</v>
      </c>
      <c r="C267" s="74">
        <v>613.92999999999995</v>
      </c>
      <c r="D267" s="2">
        <v>45191</v>
      </c>
      <c r="E267" s="18"/>
    </row>
    <row r="268" spans="1:5" ht="15.75" x14ac:dyDescent="0.2">
      <c r="A268" s="111">
        <v>3045686.4040000001</v>
      </c>
      <c r="B268" s="111">
        <v>400779.71500000003</v>
      </c>
      <c r="C268" s="74">
        <v>613.92999999999995</v>
      </c>
      <c r="D268" s="2">
        <v>45192</v>
      </c>
      <c r="E268" s="18"/>
    </row>
    <row r="269" spans="1:5" ht="15.75" x14ac:dyDescent="0.2">
      <c r="A269" s="111">
        <v>3045686.4040000001</v>
      </c>
      <c r="B269" s="111">
        <v>400779.71500000003</v>
      </c>
      <c r="C269" s="74">
        <v>613.92999999999995</v>
      </c>
      <c r="D269" s="2">
        <v>45193</v>
      </c>
      <c r="E269" s="18"/>
    </row>
    <row r="270" spans="1:5" ht="15.75" x14ac:dyDescent="0.2">
      <c r="A270" s="111">
        <v>3045686.4040000001</v>
      </c>
      <c r="B270" s="111">
        <v>400779.71500000003</v>
      </c>
      <c r="C270" s="74">
        <v>613.92999999999995</v>
      </c>
      <c r="D270" s="2">
        <v>45194</v>
      </c>
      <c r="E270" s="18"/>
    </row>
    <row r="271" spans="1:5" ht="15.75" x14ac:dyDescent="0.2">
      <c r="A271" s="111">
        <v>3045686.4040000001</v>
      </c>
      <c r="B271" s="111">
        <v>400779.71500000003</v>
      </c>
      <c r="C271" s="74">
        <v>613.92999999999995</v>
      </c>
      <c r="D271" s="2">
        <v>45195</v>
      </c>
      <c r="E271" s="18"/>
    </row>
    <row r="272" spans="1:5" ht="15.75" x14ac:dyDescent="0.2">
      <c r="A272" s="111">
        <v>3045686.4040000001</v>
      </c>
      <c r="B272" s="111">
        <v>400779.71500000003</v>
      </c>
      <c r="C272" s="74">
        <v>613.92999999999995</v>
      </c>
      <c r="D272" s="2">
        <v>45196</v>
      </c>
      <c r="E272" s="18"/>
    </row>
    <row r="273" spans="1:5" ht="15.75" x14ac:dyDescent="0.2">
      <c r="A273" s="111">
        <v>3045686.4040000001</v>
      </c>
      <c r="B273" s="111">
        <v>400779.71500000003</v>
      </c>
      <c r="C273" s="74">
        <v>613.92999999999995</v>
      </c>
      <c r="D273" s="2">
        <v>45197</v>
      </c>
      <c r="E273" s="18"/>
    </row>
    <row r="274" spans="1:5" ht="15.75" x14ac:dyDescent="0.2">
      <c r="A274" s="111">
        <v>3045686.4040000001</v>
      </c>
      <c r="B274" s="111">
        <v>400779.71500000003</v>
      </c>
      <c r="C274" s="74">
        <v>613.92999999999995</v>
      </c>
      <c r="D274" s="2">
        <v>45198</v>
      </c>
      <c r="E274" s="18"/>
    </row>
    <row r="275" spans="1:5" ht="15.75" x14ac:dyDescent="0.2">
      <c r="A275" s="111">
        <v>3045686.4040000001</v>
      </c>
      <c r="B275" s="111">
        <v>400779.71500000003</v>
      </c>
      <c r="C275" s="74">
        <v>613.92999999999995</v>
      </c>
      <c r="D275" s="2">
        <v>45199</v>
      </c>
      <c r="E275" s="18"/>
    </row>
    <row r="276" spans="1:5" ht="15.75" x14ac:dyDescent="0.2">
      <c r="A276" s="111">
        <v>3045686.4040000001</v>
      </c>
      <c r="B276" s="111">
        <v>400779.71500000003</v>
      </c>
      <c r="C276" s="74">
        <v>613.92999999999995</v>
      </c>
      <c r="D276" s="2">
        <v>45200</v>
      </c>
      <c r="E276" s="18"/>
    </row>
    <row r="277" spans="1:5" ht="15.75" x14ac:dyDescent="0.2">
      <c r="A277" s="111">
        <v>3045686.4040000001</v>
      </c>
      <c r="B277" s="111">
        <v>400779.71500000003</v>
      </c>
      <c r="C277" s="74">
        <v>613.92999999999995</v>
      </c>
      <c r="D277" s="2">
        <v>45201</v>
      </c>
      <c r="E277" s="18"/>
    </row>
    <row r="278" spans="1:5" ht="15.75" x14ac:dyDescent="0.2">
      <c r="A278" s="111">
        <v>3045686.4040000001</v>
      </c>
      <c r="B278" s="111">
        <v>400779.71500000003</v>
      </c>
      <c r="C278" s="74">
        <v>613.92999999999995</v>
      </c>
      <c r="D278" s="2">
        <v>45202</v>
      </c>
      <c r="E278" s="18"/>
    </row>
    <row r="279" spans="1:5" ht="15.75" x14ac:dyDescent="0.2">
      <c r="A279" s="111">
        <v>3045686.4040000001</v>
      </c>
      <c r="B279" s="111">
        <v>400779.71500000003</v>
      </c>
      <c r="C279" s="74">
        <v>613.92999999999995</v>
      </c>
      <c r="D279" s="2">
        <v>45203</v>
      </c>
      <c r="E279" s="18"/>
    </row>
    <row r="280" spans="1:5" ht="15.75" x14ac:dyDescent="0.2">
      <c r="A280" s="111">
        <v>3045686.4040000001</v>
      </c>
      <c r="B280" s="111">
        <v>400779.71500000003</v>
      </c>
      <c r="C280" s="74">
        <v>613.92999999999995</v>
      </c>
      <c r="D280" s="2">
        <v>45204</v>
      </c>
      <c r="E280" s="18"/>
    </row>
    <row r="281" spans="1:5" ht="15.75" x14ac:dyDescent="0.2">
      <c r="A281" s="111">
        <v>3045686.4040000001</v>
      </c>
      <c r="B281" s="111">
        <v>400779.71500000003</v>
      </c>
      <c r="C281" s="74">
        <v>613.92999999999995</v>
      </c>
      <c r="D281" s="2">
        <v>45205</v>
      </c>
      <c r="E281" s="18"/>
    </row>
    <row r="282" spans="1:5" ht="15.75" x14ac:dyDescent="0.2">
      <c r="A282" s="111">
        <v>3045686.4040000001</v>
      </c>
      <c r="B282" s="111">
        <v>400779.71500000003</v>
      </c>
      <c r="C282" s="74">
        <v>613.92999999999995</v>
      </c>
      <c r="D282" s="2">
        <v>45206</v>
      </c>
      <c r="E282" s="18"/>
    </row>
    <row r="283" spans="1:5" ht="15.75" x14ac:dyDescent="0.2">
      <c r="A283" s="111">
        <v>3045686.4040000001</v>
      </c>
      <c r="B283" s="111">
        <v>400779.71500000003</v>
      </c>
      <c r="C283" s="74">
        <v>613.92999999999995</v>
      </c>
      <c r="D283" s="2">
        <v>45207</v>
      </c>
      <c r="E283" s="18"/>
    </row>
    <row r="284" spans="1:5" ht="15.75" x14ac:dyDescent="0.2">
      <c r="A284" s="111">
        <v>3045686.4040000001</v>
      </c>
      <c r="B284" s="111">
        <v>400779.71500000003</v>
      </c>
      <c r="C284" s="74">
        <v>613.92999999999995</v>
      </c>
      <c r="D284" s="2">
        <v>45208</v>
      </c>
      <c r="E284" s="18"/>
    </row>
    <row r="285" spans="1:5" ht="15.75" x14ac:dyDescent="0.2">
      <c r="A285" s="111">
        <v>3045686.4040000001</v>
      </c>
      <c r="B285" s="111">
        <v>400779.71500000003</v>
      </c>
      <c r="C285" s="74">
        <v>613.92999999999995</v>
      </c>
      <c r="D285" s="2">
        <v>45209</v>
      </c>
      <c r="E285" s="18"/>
    </row>
    <row r="286" spans="1:5" ht="15.75" x14ac:dyDescent="0.2">
      <c r="A286" s="111">
        <v>3045686.4040000001</v>
      </c>
      <c r="B286" s="111">
        <v>400779.71500000003</v>
      </c>
      <c r="C286" s="74">
        <v>613.92999999999995</v>
      </c>
      <c r="D286" s="2">
        <v>45210</v>
      </c>
      <c r="E286" s="18"/>
    </row>
    <row r="287" spans="1:5" ht="15.75" x14ac:dyDescent="0.2">
      <c r="A287" s="111">
        <v>3045686.4040000001</v>
      </c>
      <c r="B287" s="111">
        <v>400779.71500000003</v>
      </c>
      <c r="C287" s="74">
        <v>613.92999999999995</v>
      </c>
      <c r="D287" s="2">
        <v>45211</v>
      </c>
      <c r="E287" s="18"/>
    </row>
    <row r="288" spans="1:5" ht="15.75" x14ac:dyDescent="0.2">
      <c r="A288" s="111">
        <v>3045686.4040000001</v>
      </c>
      <c r="B288" s="111">
        <v>400779.71500000003</v>
      </c>
      <c r="C288" s="74">
        <v>613.92999999999995</v>
      </c>
      <c r="D288" s="2">
        <v>45212</v>
      </c>
      <c r="E288" s="18"/>
    </row>
    <row r="289" spans="1:5" ht="15.75" x14ac:dyDescent="0.2">
      <c r="A289" s="111">
        <v>3045686.4040000001</v>
      </c>
      <c r="B289" s="111">
        <v>400779.71500000003</v>
      </c>
      <c r="C289" s="74">
        <v>613.92999999999995</v>
      </c>
      <c r="D289" s="2">
        <v>45213</v>
      </c>
      <c r="E289" s="18"/>
    </row>
    <row r="290" spans="1:5" ht="15.75" x14ac:dyDescent="0.2">
      <c r="A290" s="111">
        <v>3045686.4040000001</v>
      </c>
      <c r="B290" s="111">
        <v>400779.71500000003</v>
      </c>
      <c r="C290" s="74">
        <v>613.92999999999995</v>
      </c>
      <c r="D290" s="2">
        <v>45214</v>
      </c>
      <c r="E290" s="18"/>
    </row>
    <row r="291" spans="1:5" ht="15.75" x14ac:dyDescent="0.2">
      <c r="A291" s="111">
        <v>3045686.4040000001</v>
      </c>
      <c r="B291" s="111">
        <v>400779.71500000003</v>
      </c>
      <c r="C291" s="74">
        <v>613.92999999999995</v>
      </c>
      <c r="D291" s="2">
        <v>45215</v>
      </c>
      <c r="E291" s="18"/>
    </row>
    <row r="292" spans="1:5" ht="15.75" x14ac:dyDescent="0.2">
      <c r="A292" s="111">
        <v>3045686.4040000001</v>
      </c>
      <c r="B292" s="111">
        <v>400779.71500000003</v>
      </c>
      <c r="C292" s="74">
        <v>613.92999999999995</v>
      </c>
      <c r="D292" s="2">
        <v>45216</v>
      </c>
      <c r="E292" s="18"/>
    </row>
    <row r="293" spans="1:5" ht="15.75" x14ac:dyDescent="0.2">
      <c r="A293" s="111">
        <v>3045686.4040000001</v>
      </c>
      <c r="B293" s="111">
        <v>400779.71500000003</v>
      </c>
      <c r="C293" s="74">
        <v>613.92999999999995</v>
      </c>
      <c r="D293" s="2">
        <v>45217</v>
      </c>
      <c r="E293" s="18"/>
    </row>
    <row r="294" spans="1:5" ht="15.75" x14ac:dyDescent="0.2">
      <c r="A294" s="111">
        <v>3045686.4040000001</v>
      </c>
      <c r="B294" s="111">
        <v>400779.71500000003</v>
      </c>
      <c r="C294" s="74">
        <v>613.92999999999995</v>
      </c>
      <c r="D294" s="2">
        <v>45218</v>
      </c>
      <c r="E294" s="18"/>
    </row>
    <row r="295" spans="1:5" ht="15.75" x14ac:dyDescent="0.2">
      <c r="A295" s="111">
        <v>3045686.4040000001</v>
      </c>
      <c r="B295" s="111">
        <v>400779.71500000003</v>
      </c>
      <c r="C295" s="74">
        <v>613.92999999999995</v>
      </c>
      <c r="D295" s="2">
        <v>45219</v>
      </c>
      <c r="E295" s="18"/>
    </row>
    <row r="296" spans="1:5" ht="15.75" x14ac:dyDescent="0.2">
      <c r="A296" s="111">
        <v>3045686.4040000001</v>
      </c>
      <c r="B296" s="111">
        <v>400779.71500000003</v>
      </c>
      <c r="C296" s="74">
        <v>613.92999999999995</v>
      </c>
      <c r="D296" s="2">
        <v>45220</v>
      </c>
      <c r="E296" s="18"/>
    </row>
    <row r="297" spans="1:5" ht="15.75" x14ac:dyDescent="0.2">
      <c r="A297" s="111">
        <v>3045686.4040000001</v>
      </c>
      <c r="B297" s="111">
        <v>400779.71500000003</v>
      </c>
      <c r="C297" s="74">
        <v>613.92999999999995</v>
      </c>
      <c r="D297" s="2">
        <v>45221</v>
      </c>
      <c r="E297" s="18"/>
    </row>
    <row r="298" spans="1:5" ht="15.75" x14ac:dyDescent="0.2">
      <c r="A298" s="111">
        <v>3045686.4040000001</v>
      </c>
      <c r="B298" s="111">
        <v>400779.71500000003</v>
      </c>
      <c r="C298" s="74">
        <v>613.92999999999995</v>
      </c>
      <c r="D298" s="2">
        <v>45222</v>
      </c>
      <c r="E298" s="18"/>
    </row>
    <row r="299" spans="1:5" ht="15.75" x14ac:dyDescent="0.2">
      <c r="A299" s="111">
        <v>3045686.4040000001</v>
      </c>
      <c r="B299" s="111">
        <v>400779.71500000003</v>
      </c>
      <c r="C299" s="74">
        <v>613.92999999999995</v>
      </c>
      <c r="D299" s="2">
        <v>45223</v>
      </c>
      <c r="E299" s="18"/>
    </row>
    <row r="300" spans="1:5" ht="15.75" x14ac:dyDescent="0.2">
      <c r="A300" s="111">
        <v>3045686.4040000001</v>
      </c>
      <c r="B300" s="111">
        <v>400779.71500000003</v>
      </c>
      <c r="C300" s="74">
        <v>613.92999999999995</v>
      </c>
      <c r="D300" s="2">
        <v>45224</v>
      </c>
      <c r="E300" s="18"/>
    </row>
    <row r="301" spans="1:5" ht="15.75" x14ac:dyDescent="0.2">
      <c r="A301" s="111">
        <v>3045686.4040000001</v>
      </c>
      <c r="B301" s="111">
        <v>400779.71500000003</v>
      </c>
      <c r="C301" s="74">
        <v>613.92999999999995</v>
      </c>
      <c r="D301" s="2">
        <v>45225</v>
      </c>
      <c r="E301" s="18"/>
    </row>
    <row r="302" spans="1:5" ht="15.75" x14ac:dyDescent="0.2">
      <c r="A302" s="111">
        <v>3045686.4040000001</v>
      </c>
      <c r="B302" s="111">
        <v>400779.71500000003</v>
      </c>
      <c r="C302" s="74">
        <v>613.92999999999995</v>
      </c>
      <c r="D302" s="2">
        <v>45226</v>
      </c>
      <c r="E302" s="18"/>
    </row>
    <row r="303" spans="1:5" ht="15.75" x14ac:dyDescent="0.2">
      <c r="A303" s="111">
        <v>3045686.4040000001</v>
      </c>
      <c r="B303" s="111">
        <v>400779.71500000003</v>
      </c>
      <c r="C303" s="74">
        <v>613.92999999999995</v>
      </c>
      <c r="D303" s="2">
        <v>45227</v>
      </c>
      <c r="E303" s="18"/>
    </row>
    <row r="304" spans="1:5" ht="15.75" x14ac:dyDescent="0.2">
      <c r="A304" s="111">
        <v>3045686.4040000001</v>
      </c>
      <c r="B304" s="111">
        <v>400779.71500000003</v>
      </c>
      <c r="C304" s="74">
        <v>613.92999999999995</v>
      </c>
      <c r="D304" s="2">
        <v>45228</v>
      </c>
      <c r="E304" s="18"/>
    </row>
    <row r="305" spans="1:5" ht="15.75" x14ac:dyDescent="0.2">
      <c r="A305" s="111">
        <v>3045686.4040000001</v>
      </c>
      <c r="B305" s="111">
        <v>400779.71500000003</v>
      </c>
      <c r="C305" s="74">
        <v>613.92999999999995</v>
      </c>
      <c r="D305" s="2">
        <v>45229</v>
      </c>
      <c r="E305" s="18"/>
    </row>
    <row r="306" spans="1:5" ht="15.75" x14ac:dyDescent="0.2">
      <c r="A306" s="111">
        <v>3045686.4040000001</v>
      </c>
      <c r="B306" s="111">
        <v>400779.71500000003</v>
      </c>
      <c r="C306" s="74">
        <v>613.92999999999995</v>
      </c>
      <c r="D306" s="2">
        <v>45230</v>
      </c>
      <c r="E306" s="18"/>
    </row>
    <row r="307" spans="1:5" ht="15.75" x14ac:dyDescent="0.2">
      <c r="A307" s="111">
        <v>3045686.4040000001</v>
      </c>
      <c r="B307" s="111">
        <v>400779.71500000003</v>
      </c>
      <c r="C307" s="74">
        <v>613.92999999999995</v>
      </c>
      <c r="D307" s="2">
        <v>45231</v>
      </c>
      <c r="E307" s="18"/>
    </row>
    <row r="308" spans="1:5" ht="15.75" x14ac:dyDescent="0.2">
      <c r="A308" s="111">
        <v>3045686.4040000001</v>
      </c>
      <c r="B308" s="111">
        <v>400779.71500000003</v>
      </c>
      <c r="C308" s="74">
        <v>613.92999999999995</v>
      </c>
      <c r="D308" s="2">
        <v>45232</v>
      </c>
      <c r="E308" s="18"/>
    </row>
    <row r="309" spans="1:5" ht="15.75" x14ac:dyDescent="0.2">
      <c r="A309" s="111">
        <v>3045686.4040000001</v>
      </c>
      <c r="B309" s="111">
        <v>400779.71500000003</v>
      </c>
      <c r="C309" s="74">
        <v>613.92999999999995</v>
      </c>
      <c r="D309" s="2">
        <v>45233</v>
      </c>
      <c r="E309" s="18"/>
    </row>
    <row r="310" spans="1:5" ht="15.75" x14ac:dyDescent="0.2">
      <c r="A310" s="111">
        <v>3045686.4040000001</v>
      </c>
      <c r="B310" s="111">
        <v>400779.71500000003</v>
      </c>
      <c r="C310" s="74">
        <v>613.92999999999995</v>
      </c>
      <c r="D310" s="2">
        <v>45234</v>
      </c>
      <c r="E310" s="18"/>
    </row>
    <row r="311" spans="1:5" ht="15.75" x14ac:dyDescent="0.2">
      <c r="A311" s="111">
        <v>3045686.4040000001</v>
      </c>
      <c r="B311" s="111">
        <v>400779.71500000003</v>
      </c>
      <c r="C311" s="74">
        <v>613.92999999999995</v>
      </c>
      <c r="D311" s="2">
        <v>45235</v>
      </c>
      <c r="E311" s="18"/>
    </row>
    <row r="312" spans="1:5" ht="15.75" x14ac:dyDescent="0.2">
      <c r="A312" s="111">
        <v>3045686.4040000001</v>
      </c>
      <c r="B312" s="111">
        <v>400779.71500000003</v>
      </c>
      <c r="C312" s="74">
        <v>613.92999999999995</v>
      </c>
      <c r="D312" s="2">
        <v>45236</v>
      </c>
      <c r="E312" s="18"/>
    </row>
    <row r="313" spans="1:5" ht="15.75" x14ac:dyDescent="0.2">
      <c r="A313" s="111">
        <v>3045686.4040000001</v>
      </c>
      <c r="B313" s="111">
        <v>400779.71500000003</v>
      </c>
      <c r="C313" s="74">
        <v>613.92999999999995</v>
      </c>
      <c r="D313" s="2">
        <v>45237</v>
      </c>
      <c r="E313" s="18"/>
    </row>
    <row r="314" spans="1:5" ht="15.75" x14ac:dyDescent="0.2">
      <c r="A314" s="111">
        <v>3045686.4040000001</v>
      </c>
      <c r="B314" s="111">
        <v>400779.71500000003</v>
      </c>
      <c r="C314" s="74">
        <v>613.92999999999995</v>
      </c>
      <c r="D314" s="2">
        <v>45238</v>
      </c>
      <c r="E314" s="18"/>
    </row>
    <row r="315" spans="1:5" ht="15.75" x14ac:dyDescent="0.2">
      <c r="A315" s="111">
        <v>3045686.4040000001</v>
      </c>
      <c r="B315" s="111">
        <v>400779.71500000003</v>
      </c>
      <c r="C315" s="74">
        <v>613.92999999999995</v>
      </c>
      <c r="D315" s="2">
        <v>45239</v>
      </c>
      <c r="E315" s="18"/>
    </row>
    <row r="316" spans="1:5" ht="15.75" x14ac:dyDescent="0.2">
      <c r="A316" s="111">
        <v>3045686.4040000001</v>
      </c>
      <c r="B316" s="111">
        <v>400779.71500000003</v>
      </c>
      <c r="C316" s="74">
        <v>613.92999999999995</v>
      </c>
      <c r="D316" s="2">
        <v>45240</v>
      </c>
      <c r="E316" s="18"/>
    </row>
    <row r="317" spans="1:5" ht="15.75" x14ac:dyDescent="0.2">
      <c r="A317" s="111">
        <v>3045686.4040000001</v>
      </c>
      <c r="B317" s="111">
        <v>400779.71500000003</v>
      </c>
      <c r="C317" s="74">
        <v>613.92999999999995</v>
      </c>
      <c r="D317" s="2">
        <v>45241</v>
      </c>
      <c r="E317" s="18"/>
    </row>
    <row r="318" spans="1:5" ht="15.75" x14ac:dyDescent="0.2">
      <c r="A318" s="111">
        <v>3045686.4040000001</v>
      </c>
      <c r="B318" s="111">
        <v>400779.71500000003</v>
      </c>
      <c r="C318" s="74">
        <v>613.92999999999995</v>
      </c>
      <c r="D318" s="2">
        <v>45242</v>
      </c>
      <c r="E318" s="18"/>
    </row>
    <row r="319" spans="1:5" ht="15.75" x14ac:dyDescent="0.2">
      <c r="A319" s="111">
        <v>3045686.4040000001</v>
      </c>
      <c r="B319" s="111">
        <v>400779.71500000003</v>
      </c>
      <c r="C319" s="74">
        <v>613.92999999999995</v>
      </c>
      <c r="D319" s="2">
        <v>45243</v>
      </c>
      <c r="E319" s="18"/>
    </row>
    <row r="320" spans="1:5" ht="15.75" x14ac:dyDescent="0.2">
      <c r="A320" s="111">
        <v>3045686.4040000001</v>
      </c>
      <c r="B320" s="111">
        <v>400779.71500000003</v>
      </c>
      <c r="C320" s="74">
        <v>613.92999999999995</v>
      </c>
      <c r="D320" s="2">
        <v>45244</v>
      </c>
      <c r="E320" s="18"/>
    </row>
    <row r="321" spans="1:5" ht="15.75" x14ac:dyDescent="0.2">
      <c r="A321" s="111">
        <v>3045686.4040000001</v>
      </c>
      <c r="B321" s="111">
        <v>400779.71500000003</v>
      </c>
      <c r="C321" s="74">
        <v>613.92999999999995</v>
      </c>
      <c r="D321" s="2">
        <v>45245</v>
      </c>
      <c r="E321" s="18"/>
    </row>
    <row r="322" spans="1:5" ht="15.75" x14ac:dyDescent="0.2">
      <c r="A322" s="111">
        <v>3045686.4040000001</v>
      </c>
      <c r="B322" s="111">
        <v>400779.71500000003</v>
      </c>
      <c r="C322" s="74">
        <v>613.92999999999995</v>
      </c>
      <c r="D322" s="2">
        <v>45246</v>
      </c>
      <c r="E322" s="18"/>
    </row>
    <row r="323" spans="1:5" ht="15.75" x14ac:dyDescent="0.2">
      <c r="A323" s="111">
        <v>3045686.4040000001</v>
      </c>
      <c r="B323" s="111">
        <v>400779.71500000003</v>
      </c>
      <c r="C323" s="74">
        <v>613.92999999999995</v>
      </c>
      <c r="D323" s="2">
        <v>45247</v>
      </c>
      <c r="E323" s="18"/>
    </row>
    <row r="324" spans="1:5" ht="15.75" x14ac:dyDescent="0.2">
      <c r="A324" s="111">
        <v>3045686.4040000001</v>
      </c>
      <c r="B324" s="111">
        <v>400779.71500000003</v>
      </c>
      <c r="C324" s="74">
        <v>613.92999999999995</v>
      </c>
      <c r="D324" s="2">
        <v>45248</v>
      </c>
      <c r="E324" s="18"/>
    </row>
    <row r="325" spans="1:5" ht="15.75" x14ac:dyDescent="0.2">
      <c r="A325" s="111">
        <v>3045686.4040000001</v>
      </c>
      <c r="B325" s="111">
        <v>400779.71500000003</v>
      </c>
      <c r="C325" s="74">
        <v>613.92999999999995</v>
      </c>
      <c r="D325" s="2">
        <v>45249</v>
      </c>
      <c r="E325" s="18"/>
    </row>
    <row r="326" spans="1:5" ht="15.75" x14ac:dyDescent="0.2">
      <c r="A326" s="111">
        <v>3045686.4040000001</v>
      </c>
      <c r="B326" s="111">
        <v>400779.71500000003</v>
      </c>
      <c r="C326" s="74">
        <v>613.92999999999995</v>
      </c>
      <c r="D326" s="2">
        <v>45250</v>
      </c>
      <c r="E326" s="18"/>
    </row>
    <row r="327" spans="1:5" ht="15.75" x14ac:dyDescent="0.2">
      <c r="A327" s="111">
        <v>3045686.4040000001</v>
      </c>
      <c r="B327" s="111">
        <v>400779.71500000003</v>
      </c>
      <c r="C327" s="74">
        <v>613.92999999999995</v>
      </c>
      <c r="D327" s="2">
        <v>45251</v>
      </c>
      <c r="E327" s="18"/>
    </row>
    <row r="328" spans="1:5" ht="15.75" x14ac:dyDescent="0.2">
      <c r="A328" s="111">
        <v>3045686.4040000001</v>
      </c>
      <c r="B328" s="111">
        <v>400779.71500000003</v>
      </c>
      <c r="C328" s="74">
        <v>613.92999999999995</v>
      </c>
      <c r="D328" s="2">
        <v>45252</v>
      </c>
      <c r="E328" s="18"/>
    </row>
    <row r="329" spans="1:5" ht="15.75" x14ac:dyDescent="0.2">
      <c r="A329" s="111">
        <v>3045686.4040000001</v>
      </c>
      <c r="B329" s="111">
        <v>400779.71500000003</v>
      </c>
      <c r="C329" s="74">
        <v>613.92999999999995</v>
      </c>
      <c r="D329" s="2">
        <v>45253</v>
      </c>
      <c r="E329" s="18"/>
    </row>
    <row r="330" spans="1:5" ht="15.75" x14ac:dyDescent="0.2">
      <c r="A330" s="111">
        <v>3045686.4040000001</v>
      </c>
      <c r="B330" s="111">
        <v>400779.71500000003</v>
      </c>
      <c r="C330" s="74">
        <v>613.92999999999995</v>
      </c>
      <c r="D330" s="2">
        <v>45254</v>
      </c>
      <c r="E330" s="18"/>
    </row>
    <row r="331" spans="1:5" ht="15.75" x14ac:dyDescent="0.2">
      <c r="A331" s="111">
        <v>3045686.4040000001</v>
      </c>
      <c r="B331" s="111">
        <v>400779.71500000003</v>
      </c>
      <c r="C331" s="74">
        <v>613.92999999999995</v>
      </c>
      <c r="D331" s="2">
        <v>45255</v>
      </c>
      <c r="E331" s="18"/>
    </row>
    <row r="332" spans="1:5" ht="15.75" x14ac:dyDescent="0.2">
      <c r="A332" s="111">
        <v>3045686.4040000001</v>
      </c>
      <c r="B332" s="111">
        <v>400779.71500000003</v>
      </c>
      <c r="C332" s="74">
        <v>613.92999999999995</v>
      </c>
      <c r="D332" s="2">
        <v>45256</v>
      </c>
      <c r="E332" s="18"/>
    </row>
    <row r="333" spans="1:5" ht="15.75" x14ac:dyDescent="0.2">
      <c r="A333" s="111">
        <v>3045686.4040000001</v>
      </c>
      <c r="B333" s="111">
        <v>400779.71500000003</v>
      </c>
      <c r="C333" s="74">
        <v>613.92999999999995</v>
      </c>
      <c r="D333" s="2">
        <v>45257</v>
      </c>
      <c r="E333" s="18"/>
    </row>
    <row r="334" spans="1:5" ht="15.75" x14ac:dyDescent="0.2">
      <c r="A334" s="111">
        <v>3045686.4040000001</v>
      </c>
      <c r="B334" s="111">
        <v>400779.71500000003</v>
      </c>
      <c r="C334" s="74">
        <v>613.92999999999995</v>
      </c>
      <c r="D334" s="2">
        <v>45258</v>
      </c>
      <c r="E334" s="18"/>
    </row>
    <row r="335" spans="1:5" ht="15.75" x14ac:dyDescent="0.2">
      <c r="A335" s="111">
        <v>3045686.4040000001</v>
      </c>
      <c r="B335" s="111">
        <v>400779.71500000003</v>
      </c>
      <c r="C335" s="74">
        <v>613.92999999999995</v>
      </c>
      <c r="D335" s="2">
        <v>45259</v>
      </c>
      <c r="E335" s="18"/>
    </row>
    <row r="336" spans="1:5" ht="15.75" x14ac:dyDescent="0.2">
      <c r="A336" s="111">
        <v>3045686.4040000001</v>
      </c>
      <c r="B336" s="111">
        <v>400779.71500000003</v>
      </c>
      <c r="C336" s="74">
        <v>613.92999999999995</v>
      </c>
      <c r="D336" s="2">
        <v>45260</v>
      </c>
      <c r="E336" s="18"/>
    </row>
    <row r="337" spans="1:5" ht="15.75" x14ac:dyDescent="0.2">
      <c r="A337" s="111">
        <v>3045686.4040000001</v>
      </c>
      <c r="B337" s="111">
        <v>400779.71500000003</v>
      </c>
      <c r="C337" s="74">
        <v>613.92999999999995</v>
      </c>
      <c r="D337" s="2">
        <v>45261</v>
      </c>
      <c r="E337" s="18"/>
    </row>
    <row r="338" spans="1:5" ht="15.75" x14ac:dyDescent="0.2">
      <c r="A338" s="111">
        <v>3045686.4040000001</v>
      </c>
      <c r="B338" s="111">
        <v>400779.71500000003</v>
      </c>
      <c r="C338" s="74">
        <v>613.92999999999995</v>
      </c>
      <c r="D338" s="2">
        <v>45262</v>
      </c>
      <c r="E338" s="18"/>
    </row>
    <row r="339" spans="1:5" ht="15.75" x14ac:dyDescent="0.2">
      <c r="A339" s="111">
        <v>3045686.4040000001</v>
      </c>
      <c r="B339" s="111">
        <v>400779.71500000003</v>
      </c>
      <c r="C339" s="74">
        <v>613.92999999999995</v>
      </c>
      <c r="D339" s="2">
        <v>45263</v>
      </c>
      <c r="E339" s="18"/>
    </row>
    <row r="340" spans="1:5" ht="15.75" x14ac:dyDescent="0.2">
      <c r="A340" s="111">
        <v>3045686.4040000001</v>
      </c>
      <c r="B340" s="111">
        <v>400779.71500000003</v>
      </c>
      <c r="C340" s="74">
        <v>613.92999999999995</v>
      </c>
      <c r="D340" s="2">
        <v>45264</v>
      </c>
      <c r="E340" s="18"/>
    </row>
    <row r="341" spans="1:5" ht="15.75" x14ac:dyDescent="0.2">
      <c r="A341" s="111">
        <v>3045686.4040000001</v>
      </c>
      <c r="B341" s="111">
        <v>400779.71500000003</v>
      </c>
      <c r="C341" s="74">
        <v>613.92999999999995</v>
      </c>
      <c r="D341" s="2">
        <v>45265</v>
      </c>
      <c r="E341" s="18"/>
    </row>
    <row r="342" spans="1:5" ht="15.75" x14ac:dyDescent="0.2">
      <c r="A342" s="111">
        <v>3045686.4040000001</v>
      </c>
      <c r="B342" s="111">
        <v>400779.71500000003</v>
      </c>
      <c r="C342" s="74">
        <v>613.92999999999995</v>
      </c>
      <c r="D342" s="2">
        <v>45266</v>
      </c>
      <c r="E342" s="18"/>
    </row>
    <row r="343" spans="1:5" ht="15.75" x14ac:dyDescent="0.2">
      <c r="A343" s="111">
        <v>3045686.4040000001</v>
      </c>
      <c r="B343" s="111">
        <v>400779.71500000003</v>
      </c>
      <c r="C343" s="74">
        <v>613.92999999999995</v>
      </c>
      <c r="D343" s="2">
        <v>45267</v>
      </c>
      <c r="E343" s="18"/>
    </row>
    <row r="344" spans="1:5" ht="15.75" x14ac:dyDescent="0.2">
      <c r="A344" s="111">
        <v>3045686.4040000001</v>
      </c>
      <c r="B344" s="111">
        <v>400779.71500000003</v>
      </c>
      <c r="C344" s="74">
        <v>613.92999999999995</v>
      </c>
      <c r="D344" s="2">
        <v>45268</v>
      </c>
      <c r="E344" s="18"/>
    </row>
    <row r="345" spans="1:5" ht="15.75" x14ac:dyDescent="0.2">
      <c r="A345" s="111">
        <v>3045686.4040000001</v>
      </c>
      <c r="B345" s="111">
        <v>400779.71500000003</v>
      </c>
      <c r="C345" s="74">
        <v>613.92999999999995</v>
      </c>
      <c r="D345" s="2">
        <v>45269</v>
      </c>
      <c r="E345" s="18"/>
    </row>
    <row r="346" spans="1:5" ht="15.75" x14ac:dyDescent="0.2">
      <c r="A346" s="111">
        <v>3045686.4040000001</v>
      </c>
      <c r="B346" s="111">
        <v>400779.71500000003</v>
      </c>
      <c r="C346" s="74">
        <v>613.92999999999995</v>
      </c>
      <c r="D346" s="2">
        <v>45270</v>
      </c>
      <c r="E346" s="18"/>
    </row>
    <row r="347" spans="1:5" ht="15.75" x14ac:dyDescent="0.2">
      <c r="A347" s="111">
        <v>3045686.4040000001</v>
      </c>
      <c r="B347" s="111">
        <v>400779.71500000003</v>
      </c>
      <c r="C347" s="74">
        <v>613.92999999999995</v>
      </c>
      <c r="D347" s="2">
        <v>45271</v>
      </c>
      <c r="E347" s="18"/>
    </row>
    <row r="348" spans="1:5" ht="15.75" x14ac:dyDescent="0.2">
      <c r="A348" s="111">
        <v>3045686.4040000001</v>
      </c>
      <c r="B348" s="111">
        <v>400779.71500000003</v>
      </c>
      <c r="C348" s="74">
        <v>613.92999999999995</v>
      </c>
      <c r="D348" s="2">
        <v>45272</v>
      </c>
      <c r="E348" s="18"/>
    </row>
    <row r="349" spans="1:5" ht="15.75" x14ac:dyDescent="0.2">
      <c r="A349" s="111">
        <v>3045686.4040000001</v>
      </c>
      <c r="B349" s="111">
        <v>400779.71500000003</v>
      </c>
      <c r="C349" s="74">
        <v>613.92999999999995</v>
      </c>
      <c r="D349" s="2">
        <v>45273</v>
      </c>
      <c r="E349" s="18"/>
    </row>
    <row r="350" spans="1:5" ht="15.75" x14ac:dyDescent="0.2">
      <c r="A350" s="111">
        <v>3045686.4040000001</v>
      </c>
      <c r="B350" s="111">
        <v>400779.71500000003</v>
      </c>
      <c r="C350" s="74">
        <v>613.92999999999995</v>
      </c>
      <c r="D350" s="2">
        <v>45274</v>
      </c>
      <c r="E350" s="18">
        <v>631.9</v>
      </c>
    </row>
    <row r="351" spans="1:5" ht="15.75" x14ac:dyDescent="0.2">
      <c r="A351" s="111">
        <v>3045686.4040000001</v>
      </c>
      <c r="B351" s="111">
        <v>400779.71500000003</v>
      </c>
      <c r="C351" s="74">
        <v>613.92999999999995</v>
      </c>
      <c r="D351" s="2">
        <v>45275</v>
      </c>
      <c r="E351" s="18">
        <v>628.20000000000005</v>
      </c>
    </row>
    <row r="352" spans="1:5" ht="15.75" x14ac:dyDescent="0.2">
      <c r="A352" s="111">
        <v>3045686.4040000001</v>
      </c>
      <c r="B352" s="111">
        <v>400779.71500000003</v>
      </c>
      <c r="C352" s="74">
        <v>613.92999999999995</v>
      </c>
      <c r="D352" s="2">
        <v>45276</v>
      </c>
      <c r="E352" s="18">
        <v>617.20000000000005</v>
      </c>
    </row>
    <row r="353" spans="1:5" ht="15.75" x14ac:dyDescent="0.2">
      <c r="A353" s="111">
        <v>3045686.4040000001</v>
      </c>
      <c r="B353" s="111">
        <v>400779.71500000003</v>
      </c>
      <c r="C353" s="74">
        <v>613.92999999999995</v>
      </c>
      <c r="D353" s="2">
        <v>45277</v>
      </c>
      <c r="E353" s="18">
        <v>617.20000000000005</v>
      </c>
    </row>
    <row r="354" spans="1:5" ht="15.75" x14ac:dyDescent="0.2">
      <c r="A354" s="111">
        <v>3045686.4040000001</v>
      </c>
      <c r="B354" s="111">
        <v>400779.71500000003</v>
      </c>
      <c r="C354" s="74">
        <v>613.92999999999995</v>
      </c>
      <c r="D354" s="2">
        <v>45278</v>
      </c>
      <c r="E354" s="18">
        <v>678.92499999999995</v>
      </c>
    </row>
    <row r="355" spans="1:5" ht="15.75" x14ac:dyDescent="0.2">
      <c r="A355" s="111">
        <v>3045686.4040000001</v>
      </c>
      <c r="B355" s="111">
        <v>400779.71500000003</v>
      </c>
      <c r="C355" s="74">
        <v>613.92999999999995</v>
      </c>
      <c r="D355" s="2">
        <v>45279</v>
      </c>
      <c r="E355" s="18">
        <v>681.2</v>
      </c>
    </row>
    <row r="356" spans="1:5" ht="15.75" x14ac:dyDescent="0.2">
      <c r="A356" s="111">
        <v>3045686.4040000001</v>
      </c>
      <c r="B356" s="111">
        <v>400779.71500000003</v>
      </c>
      <c r="C356" s="74">
        <v>613.92999999999995</v>
      </c>
      <c r="D356" s="2">
        <v>45280</v>
      </c>
      <c r="E356" s="18">
        <v>679.3</v>
      </c>
    </row>
    <row r="357" spans="1:5" ht="15.75" x14ac:dyDescent="0.2">
      <c r="A357" s="111">
        <v>3045686.4040000001</v>
      </c>
      <c r="B357" s="111">
        <v>400779.71500000003</v>
      </c>
      <c r="C357" s="74">
        <v>613.92999999999995</v>
      </c>
      <c r="D357" s="2">
        <v>45281</v>
      </c>
      <c r="E357" s="18">
        <v>678.5</v>
      </c>
    </row>
    <row r="358" spans="1:5" ht="15.75" x14ac:dyDescent="0.2">
      <c r="A358" s="111">
        <v>3045686.4040000001</v>
      </c>
      <c r="B358" s="111">
        <v>400779.71500000003</v>
      </c>
      <c r="C358" s="74">
        <v>613.92999999999995</v>
      </c>
      <c r="D358" s="2">
        <v>45282</v>
      </c>
      <c r="E358" s="18">
        <v>671.6</v>
      </c>
    </row>
    <row r="359" spans="1:5" ht="15.75" x14ac:dyDescent="0.2">
      <c r="A359" s="111">
        <v>3045686.4040000001</v>
      </c>
      <c r="B359" s="111">
        <v>400779.71500000003</v>
      </c>
      <c r="C359" s="74">
        <v>613.92999999999995</v>
      </c>
      <c r="D359" s="2">
        <v>45283</v>
      </c>
      <c r="E359" s="18">
        <v>670.3</v>
      </c>
    </row>
    <row r="360" spans="1:5" ht="15.75" x14ac:dyDescent="0.2">
      <c r="A360" s="111">
        <v>3045686.4040000001</v>
      </c>
      <c r="B360" s="111">
        <v>400779.71500000003</v>
      </c>
      <c r="C360" s="74">
        <v>613.92999999999995</v>
      </c>
      <c r="D360" s="2">
        <v>45284</v>
      </c>
      <c r="E360" s="18">
        <v>669.5</v>
      </c>
    </row>
    <row r="361" spans="1:5" ht="15.75" x14ac:dyDescent="0.2">
      <c r="A361" s="111">
        <v>3045686.4040000001</v>
      </c>
      <c r="B361" s="111">
        <v>400779.71500000003</v>
      </c>
      <c r="C361" s="74">
        <v>613.92999999999995</v>
      </c>
      <c r="D361" s="2">
        <v>45285</v>
      </c>
      <c r="E361" s="18">
        <v>669.2</v>
      </c>
    </row>
    <row r="362" spans="1:5" ht="15.75" x14ac:dyDescent="0.2">
      <c r="A362" s="111">
        <v>3045686.4040000001</v>
      </c>
      <c r="B362" s="111">
        <v>400779.71500000003</v>
      </c>
      <c r="C362" s="74">
        <v>613.92999999999995</v>
      </c>
      <c r="D362" s="2">
        <v>45286</v>
      </c>
      <c r="E362" s="18">
        <v>669</v>
      </c>
    </row>
    <row r="363" spans="1:5" ht="15.75" x14ac:dyDescent="0.2">
      <c r="A363" s="111">
        <v>3045686.4040000001</v>
      </c>
      <c r="B363" s="111">
        <v>400779.71500000003</v>
      </c>
      <c r="C363" s="74">
        <v>613.92999999999995</v>
      </c>
      <c r="D363" s="2">
        <v>45287</v>
      </c>
      <c r="E363" s="18">
        <v>668.6</v>
      </c>
    </row>
    <row r="364" spans="1:5" ht="15.75" x14ac:dyDescent="0.2">
      <c r="A364" s="111">
        <v>3045686.4040000001</v>
      </c>
      <c r="B364" s="111">
        <v>400779.71500000003</v>
      </c>
      <c r="C364" s="74">
        <v>613.92999999999995</v>
      </c>
      <c r="D364" s="2">
        <v>45288</v>
      </c>
      <c r="E364" s="18">
        <v>668.5</v>
      </c>
    </row>
    <row r="365" spans="1:5" ht="15.75" x14ac:dyDescent="0.2">
      <c r="A365" s="111">
        <v>3045686.4040000001</v>
      </c>
      <c r="B365" s="111">
        <v>400779.71500000003</v>
      </c>
      <c r="C365" s="74">
        <v>613.92999999999995</v>
      </c>
      <c r="D365" s="2">
        <v>45289</v>
      </c>
      <c r="E365" s="18">
        <v>667.2</v>
      </c>
    </row>
    <row r="366" spans="1:5" ht="15.75" x14ac:dyDescent="0.2">
      <c r="A366" s="111">
        <v>3045686.4040000001</v>
      </c>
      <c r="B366" s="111">
        <v>400779.71500000003</v>
      </c>
      <c r="C366" s="74">
        <v>613.92999999999995</v>
      </c>
      <c r="D366" s="2">
        <v>45290</v>
      </c>
      <c r="E366" s="18">
        <v>667.5</v>
      </c>
    </row>
    <row r="367" spans="1:5" ht="15.75" x14ac:dyDescent="0.2">
      <c r="A367" s="111">
        <v>3045686.4040000001</v>
      </c>
      <c r="B367" s="111">
        <v>400779.71500000003</v>
      </c>
      <c r="C367" s="74">
        <v>613.92999999999995</v>
      </c>
      <c r="D367" s="2">
        <v>45291</v>
      </c>
      <c r="E367" s="18">
        <v>668.3</v>
      </c>
    </row>
    <row r="368" spans="1:5" ht="15.75" x14ac:dyDescent="0.2">
      <c r="A368" s="111">
        <v>3045686.4040000001</v>
      </c>
      <c r="B368" s="111">
        <v>400779.71500000003</v>
      </c>
      <c r="C368" s="74">
        <v>613.92999999999995</v>
      </c>
      <c r="D368" s="2">
        <v>45292</v>
      </c>
      <c r="E368" s="18">
        <v>674.7</v>
      </c>
    </row>
    <row r="369" spans="1:5" ht="15.75" x14ac:dyDescent="0.2">
      <c r="A369" s="111">
        <v>3045686.4040000001</v>
      </c>
      <c r="B369" s="111">
        <v>400779.71500000003</v>
      </c>
      <c r="C369" s="74">
        <v>613.92999999999995</v>
      </c>
      <c r="D369" s="2">
        <v>45293</v>
      </c>
      <c r="E369" s="18">
        <v>676</v>
      </c>
    </row>
    <row r="370" spans="1:5" ht="15.75" x14ac:dyDescent="0.2">
      <c r="A370" s="111">
        <v>3045686.4040000001</v>
      </c>
      <c r="B370" s="111">
        <v>400779.71500000003</v>
      </c>
      <c r="C370" s="74">
        <v>613.92999999999995</v>
      </c>
      <c r="D370" s="2">
        <v>45294</v>
      </c>
      <c r="E370" s="23">
        <v>676.1</v>
      </c>
    </row>
    <row r="371" spans="1:5" ht="15.75" x14ac:dyDescent="0.2">
      <c r="A371" s="111">
        <v>3045686.4040000001</v>
      </c>
      <c r="B371" s="111">
        <v>400779.71500000003</v>
      </c>
      <c r="C371" s="74">
        <v>613.92999999999995</v>
      </c>
      <c r="D371" s="2">
        <v>45295</v>
      </c>
      <c r="E371" s="18">
        <v>676.1</v>
      </c>
    </row>
    <row r="372" spans="1:5" ht="15.75" x14ac:dyDescent="0.2">
      <c r="A372" s="111">
        <v>3045686.4040000001</v>
      </c>
      <c r="B372" s="111">
        <v>400779.71500000003</v>
      </c>
      <c r="C372" s="74">
        <v>613.92999999999995</v>
      </c>
      <c r="D372" s="2">
        <v>45296</v>
      </c>
      <c r="E372" s="18">
        <v>676.1</v>
      </c>
    </row>
    <row r="373" spans="1:5" ht="15.75" x14ac:dyDescent="0.2">
      <c r="A373" s="111">
        <v>3045686.4040000001</v>
      </c>
      <c r="B373" s="111">
        <v>400779.71500000003</v>
      </c>
      <c r="C373" s="74">
        <v>613.92999999999995</v>
      </c>
      <c r="D373" s="2">
        <v>45297</v>
      </c>
      <c r="E373" s="18">
        <v>675.9</v>
      </c>
    </row>
    <row r="374" spans="1:5" ht="15.75" x14ac:dyDescent="0.2">
      <c r="A374" s="111">
        <v>3045686.4040000001</v>
      </c>
      <c r="B374" s="111">
        <v>400779.71500000003</v>
      </c>
      <c r="C374" s="74">
        <v>613.92999999999995</v>
      </c>
      <c r="D374" s="2">
        <v>45298</v>
      </c>
      <c r="E374" s="18">
        <v>675.9</v>
      </c>
    </row>
    <row r="375" spans="1:5" ht="15.75" x14ac:dyDescent="0.2">
      <c r="A375" s="111">
        <v>3045686.4040000001</v>
      </c>
      <c r="B375" s="111">
        <v>400779.71500000003</v>
      </c>
      <c r="C375" s="74">
        <v>613.92999999999995</v>
      </c>
      <c r="D375" s="2">
        <v>45299</v>
      </c>
      <c r="E375" s="18">
        <v>674.8</v>
      </c>
    </row>
    <row r="376" spans="1:5" ht="15.75" x14ac:dyDescent="0.2">
      <c r="A376" s="111">
        <v>3045686.4040000001</v>
      </c>
      <c r="B376" s="111">
        <v>400779.71500000003</v>
      </c>
      <c r="C376" s="74">
        <v>613.92999999999995</v>
      </c>
      <c r="D376" s="2">
        <v>45300</v>
      </c>
      <c r="E376" s="18">
        <v>674</v>
      </c>
    </row>
    <row r="377" spans="1:5" ht="15.75" x14ac:dyDescent="0.2">
      <c r="A377" s="111">
        <v>3045686.4040000001</v>
      </c>
      <c r="B377" s="111">
        <v>400779.71500000003</v>
      </c>
      <c r="C377" s="74">
        <v>613.92999999999995</v>
      </c>
      <c r="D377" s="2">
        <v>45301</v>
      </c>
      <c r="E377" s="18">
        <v>673.9</v>
      </c>
    </row>
    <row r="378" spans="1:5" ht="15.75" x14ac:dyDescent="0.2">
      <c r="A378" s="111">
        <v>3045686.4040000001</v>
      </c>
      <c r="B378" s="111">
        <v>400779.71500000003</v>
      </c>
      <c r="C378" s="74">
        <v>613.92999999999995</v>
      </c>
      <c r="D378" s="2">
        <v>45302</v>
      </c>
      <c r="E378" s="18">
        <v>673.9</v>
      </c>
    </row>
    <row r="379" spans="1:5" ht="15.75" x14ac:dyDescent="0.2">
      <c r="A379" s="111">
        <v>3045686.4040000001</v>
      </c>
      <c r="B379" s="111">
        <v>400779.71500000003</v>
      </c>
      <c r="C379" s="74">
        <v>613.92999999999995</v>
      </c>
      <c r="D379" s="2">
        <v>45303</v>
      </c>
      <c r="E379" s="18">
        <v>672.1</v>
      </c>
    </row>
    <row r="380" spans="1:5" ht="15.75" x14ac:dyDescent="0.2">
      <c r="A380" s="111">
        <v>3045686.4040000001</v>
      </c>
      <c r="B380" s="111">
        <v>400779.71500000003</v>
      </c>
      <c r="C380" s="74">
        <v>613.92999999999995</v>
      </c>
      <c r="D380" s="2">
        <v>45304</v>
      </c>
      <c r="E380" s="27">
        <v>672.3</v>
      </c>
    </row>
    <row r="381" spans="1:5" ht="15.75" x14ac:dyDescent="0.2">
      <c r="A381" s="111">
        <v>3045686.4040000001</v>
      </c>
      <c r="B381" s="111">
        <v>400779.71500000003</v>
      </c>
      <c r="C381" s="74">
        <v>613.92999999999995</v>
      </c>
      <c r="D381" s="2">
        <v>45305</v>
      </c>
      <c r="E381" s="27">
        <v>631.54999999999995</v>
      </c>
    </row>
    <row r="382" spans="1:5" ht="15.75" x14ac:dyDescent="0.2">
      <c r="A382" s="111">
        <v>3045686.4040000001</v>
      </c>
      <c r="B382" s="111">
        <v>400779.71500000003</v>
      </c>
      <c r="C382" s="74">
        <v>613.92999999999995</v>
      </c>
      <c r="D382" s="2">
        <v>45306</v>
      </c>
      <c r="E382" s="27">
        <v>622.70000000000005</v>
      </c>
    </row>
    <row r="383" spans="1:5" ht="15.75" x14ac:dyDescent="0.2">
      <c r="A383" s="111">
        <v>3045686.4040000001</v>
      </c>
      <c r="B383" s="111">
        <v>400779.71500000003</v>
      </c>
      <c r="C383" s="74">
        <v>613.92999999999995</v>
      </c>
      <c r="D383" s="2">
        <v>45307</v>
      </c>
      <c r="E383" s="27">
        <v>622.70000000000005</v>
      </c>
    </row>
    <row r="384" spans="1:5" ht="15.75" x14ac:dyDescent="0.2">
      <c r="A384" s="111">
        <v>3045686.4040000001</v>
      </c>
      <c r="B384" s="111">
        <v>400779.71500000003</v>
      </c>
      <c r="C384" s="74">
        <v>613.92999999999995</v>
      </c>
      <c r="D384" s="2">
        <v>45308</v>
      </c>
      <c r="E384" s="18">
        <v>622.70000000000005</v>
      </c>
    </row>
    <row r="385" spans="1:5" ht="15.75" x14ac:dyDescent="0.2">
      <c r="A385" s="111">
        <v>3045686.4040000001</v>
      </c>
      <c r="B385" s="111">
        <v>400779.71500000003</v>
      </c>
      <c r="C385" s="74">
        <v>613.92999999999995</v>
      </c>
      <c r="D385" s="2">
        <v>45309</v>
      </c>
      <c r="E385" s="18">
        <v>622.70000000000005</v>
      </c>
    </row>
    <row r="386" spans="1:5" ht="15.75" x14ac:dyDescent="0.2">
      <c r="A386" s="111">
        <v>3045686.4040000001</v>
      </c>
      <c r="B386" s="111">
        <v>400779.71500000003</v>
      </c>
      <c r="C386" s="74">
        <v>613.92999999999995</v>
      </c>
      <c r="D386" s="2">
        <v>45310</v>
      </c>
      <c r="E386" s="18">
        <v>622</v>
      </c>
    </row>
    <row r="387" spans="1:5" ht="15.75" x14ac:dyDescent="0.2">
      <c r="A387" s="111">
        <v>3045686.4040000001</v>
      </c>
      <c r="B387" s="111">
        <v>400779.71500000003</v>
      </c>
      <c r="C387" s="74">
        <v>613.92999999999995</v>
      </c>
      <c r="D387" s="2">
        <v>45311</v>
      </c>
      <c r="E387" s="18">
        <v>621.9</v>
      </c>
    </row>
    <row r="388" spans="1:5" ht="15.75" x14ac:dyDescent="0.2">
      <c r="A388" s="111">
        <v>3045686.4040000001</v>
      </c>
      <c r="B388" s="111">
        <v>400779.71500000003</v>
      </c>
      <c r="C388" s="74">
        <v>613.92999999999995</v>
      </c>
      <c r="D388" s="2">
        <v>45312</v>
      </c>
      <c r="E388" s="18">
        <v>621.9</v>
      </c>
    </row>
    <row r="389" spans="1:5" ht="15.75" x14ac:dyDescent="0.2">
      <c r="A389" s="111">
        <v>3045686.4040000001</v>
      </c>
      <c r="B389" s="111">
        <v>400779.71500000003</v>
      </c>
      <c r="C389" s="74">
        <v>613.92999999999995</v>
      </c>
      <c r="D389" s="2">
        <v>45313</v>
      </c>
      <c r="E389" s="26">
        <v>621.9</v>
      </c>
    </row>
    <row r="390" spans="1:5" ht="15.75" x14ac:dyDescent="0.2">
      <c r="A390" s="111">
        <v>3045686.4040000001</v>
      </c>
      <c r="B390" s="111">
        <v>400779.71500000003</v>
      </c>
      <c r="C390" s="74">
        <v>613.92999999999995</v>
      </c>
      <c r="D390" s="2">
        <v>45314</v>
      </c>
      <c r="E390" s="26">
        <v>621.9</v>
      </c>
    </row>
    <row r="391" spans="1:5" ht="15.75" x14ac:dyDescent="0.2">
      <c r="A391" s="111">
        <v>3045686.4040000001</v>
      </c>
      <c r="B391" s="111">
        <v>400779.71500000003</v>
      </c>
      <c r="C391" s="74">
        <v>613.92999999999995</v>
      </c>
      <c r="D391" s="2">
        <v>45315</v>
      </c>
      <c r="E391" s="26">
        <v>621.9</v>
      </c>
    </row>
    <row r="392" spans="1:5" ht="15.75" x14ac:dyDescent="0.2">
      <c r="A392" s="111">
        <v>3045686.4040000001</v>
      </c>
      <c r="B392" s="111">
        <v>400779.71500000003</v>
      </c>
      <c r="C392" s="74">
        <v>613.92999999999995</v>
      </c>
      <c r="D392" s="2">
        <v>45316</v>
      </c>
      <c r="E392" s="26">
        <v>621.9</v>
      </c>
    </row>
    <row r="393" spans="1:5" ht="15.75" x14ac:dyDescent="0.2">
      <c r="A393" s="111">
        <v>3045686.4040000001</v>
      </c>
      <c r="B393" s="111">
        <v>400779.71500000003</v>
      </c>
      <c r="C393" s="74">
        <v>613.92999999999995</v>
      </c>
      <c r="D393" s="2">
        <v>45317</v>
      </c>
      <c r="E393" s="26">
        <v>621.9</v>
      </c>
    </row>
    <row r="394" spans="1:5" ht="15.75" x14ac:dyDescent="0.2">
      <c r="A394" s="111">
        <v>3045686.4040000001</v>
      </c>
      <c r="B394" s="111">
        <v>400779.71500000003</v>
      </c>
      <c r="C394" s="74">
        <v>613.92999999999995</v>
      </c>
      <c r="D394" s="2">
        <v>45318</v>
      </c>
      <c r="E394" s="26">
        <v>621.9</v>
      </c>
    </row>
    <row r="395" spans="1:5" ht="15.75" x14ac:dyDescent="0.2">
      <c r="A395" s="111">
        <v>3045686.4040000001</v>
      </c>
      <c r="B395" s="111">
        <v>400779.71500000003</v>
      </c>
      <c r="C395" s="74">
        <v>613.92999999999995</v>
      </c>
      <c r="D395" s="2">
        <v>45319</v>
      </c>
      <c r="E395" s="26">
        <v>645.17499999999995</v>
      </c>
    </row>
    <row r="396" spans="1:5" ht="15.75" x14ac:dyDescent="0.2">
      <c r="A396" s="111">
        <v>3045686.4040000001</v>
      </c>
      <c r="B396" s="111">
        <v>400779.71500000003</v>
      </c>
      <c r="C396" s="74">
        <v>613.92999999999995</v>
      </c>
      <c r="D396" s="2">
        <v>45320</v>
      </c>
      <c r="E396" s="26">
        <v>665.8</v>
      </c>
    </row>
    <row r="397" spans="1:5" ht="15.75" x14ac:dyDescent="0.2">
      <c r="A397" s="111">
        <v>3045686.4040000001</v>
      </c>
      <c r="B397" s="111">
        <v>400779.71500000003</v>
      </c>
      <c r="C397" s="74">
        <v>613.92999999999995</v>
      </c>
      <c r="D397" s="2">
        <v>45321</v>
      </c>
      <c r="E397" s="26">
        <v>668.6</v>
      </c>
    </row>
    <row r="398" spans="1:5" ht="15.75" x14ac:dyDescent="0.2">
      <c r="A398" s="111">
        <v>3045686.4040000001</v>
      </c>
      <c r="B398" s="111">
        <v>400779.71500000003</v>
      </c>
      <c r="C398" s="74">
        <v>613.92999999999995</v>
      </c>
      <c r="D398" s="2">
        <v>45322</v>
      </c>
      <c r="E398" s="26">
        <v>674.7</v>
      </c>
    </row>
    <row r="399" spans="1:5" ht="15.75" x14ac:dyDescent="0.2">
      <c r="A399" s="111">
        <v>3045686.4040000001</v>
      </c>
      <c r="B399" s="111">
        <v>400779.71500000003</v>
      </c>
      <c r="C399" s="74">
        <v>613.92999999999995</v>
      </c>
      <c r="D399" s="2">
        <v>45323</v>
      </c>
      <c r="E399" s="26">
        <v>675.9</v>
      </c>
    </row>
    <row r="400" spans="1:5" ht="15.75" x14ac:dyDescent="0.2">
      <c r="A400" s="111">
        <v>3045686.4040000001</v>
      </c>
      <c r="B400" s="111">
        <v>400779.71500000003</v>
      </c>
      <c r="C400" s="74">
        <v>613.92999999999995</v>
      </c>
      <c r="D400" s="2">
        <v>45324</v>
      </c>
      <c r="E400" s="26">
        <v>676</v>
      </c>
    </row>
    <row r="401" spans="1:5" ht="15.75" x14ac:dyDescent="0.2">
      <c r="A401" s="111">
        <v>3045686.4040000001</v>
      </c>
      <c r="B401" s="111">
        <v>400779.71500000003</v>
      </c>
      <c r="C401" s="74">
        <v>613.92999999999995</v>
      </c>
      <c r="D401" s="2">
        <v>45325</v>
      </c>
      <c r="E401" s="26">
        <v>665</v>
      </c>
    </row>
    <row r="402" spans="1:5" ht="15.75" x14ac:dyDescent="0.2">
      <c r="A402" s="111">
        <v>3045686.4040000001</v>
      </c>
      <c r="B402" s="111">
        <v>400779.71500000003</v>
      </c>
      <c r="C402" s="74">
        <v>613.92999999999995</v>
      </c>
      <c r="D402" s="2">
        <v>45326</v>
      </c>
      <c r="E402" s="26">
        <v>663.9</v>
      </c>
    </row>
    <row r="403" spans="1:5" ht="15.75" x14ac:dyDescent="0.2">
      <c r="A403" s="111">
        <v>3045686.4040000001</v>
      </c>
      <c r="B403" s="111">
        <v>400779.71500000003</v>
      </c>
      <c r="C403" s="74">
        <v>613.92999999999995</v>
      </c>
      <c r="D403" s="2">
        <v>45327</v>
      </c>
      <c r="E403" s="26">
        <v>663.5</v>
      </c>
    </row>
    <row r="404" spans="1:5" ht="15.75" x14ac:dyDescent="0.2">
      <c r="A404" s="111">
        <v>3045686.4040000001</v>
      </c>
      <c r="B404" s="111">
        <v>400779.71500000003</v>
      </c>
      <c r="C404" s="74">
        <v>613.92999999999995</v>
      </c>
      <c r="D404" s="2">
        <v>45328</v>
      </c>
      <c r="E404" s="26">
        <v>663.2</v>
      </c>
    </row>
    <row r="405" spans="1:5" ht="15.75" x14ac:dyDescent="0.2">
      <c r="A405" s="111">
        <v>3045686.4040000001</v>
      </c>
      <c r="B405" s="111">
        <v>400779.71500000003</v>
      </c>
      <c r="C405" s="74">
        <v>613.92999999999995</v>
      </c>
      <c r="D405" s="2">
        <v>45329</v>
      </c>
      <c r="E405" s="26">
        <v>663.1</v>
      </c>
    </row>
    <row r="406" spans="1:5" ht="15.75" x14ac:dyDescent="0.2">
      <c r="A406" s="111">
        <v>3045686.4040000001</v>
      </c>
      <c r="B406" s="111">
        <v>400779.71500000003</v>
      </c>
      <c r="C406" s="74">
        <v>613.92999999999995</v>
      </c>
      <c r="D406" s="2">
        <v>45330</v>
      </c>
      <c r="E406" s="26">
        <v>662.9</v>
      </c>
    </row>
    <row r="407" spans="1:5" ht="15.75" x14ac:dyDescent="0.2">
      <c r="A407" s="111">
        <v>3045686.4040000001</v>
      </c>
      <c r="B407" s="111">
        <v>400779.71500000003</v>
      </c>
      <c r="C407" s="74">
        <v>613.92999999999995</v>
      </c>
      <c r="D407" s="2">
        <v>45331</v>
      </c>
      <c r="E407" s="26">
        <v>662.7</v>
      </c>
    </row>
    <row r="408" spans="1:5" ht="15.75" x14ac:dyDescent="0.2">
      <c r="A408" s="111">
        <v>3045686.4040000001</v>
      </c>
      <c r="B408" s="111">
        <v>400779.71500000003</v>
      </c>
      <c r="C408" s="74">
        <v>613.92999999999995</v>
      </c>
      <c r="D408" s="2">
        <v>45332</v>
      </c>
      <c r="E408" s="26">
        <v>662.5</v>
      </c>
    </row>
    <row r="409" spans="1:5" ht="15.75" x14ac:dyDescent="0.2">
      <c r="A409" s="111">
        <v>3045686.4040000001</v>
      </c>
      <c r="B409" s="111">
        <v>400779.71500000003</v>
      </c>
      <c r="C409" s="74">
        <v>613.92999999999995</v>
      </c>
      <c r="D409" s="2">
        <v>45333</v>
      </c>
      <c r="E409" s="26">
        <v>671.8</v>
      </c>
    </row>
    <row r="410" spans="1:5" ht="15.75" x14ac:dyDescent="0.2">
      <c r="A410" s="111">
        <v>3045686.4040000001</v>
      </c>
      <c r="B410" s="111">
        <v>400779.71500000003</v>
      </c>
      <c r="C410" s="74">
        <v>613.92999999999995</v>
      </c>
      <c r="D410" s="2">
        <v>45334</v>
      </c>
      <c r="E410" s="26">
        <v>673.8</v>
      </c>
    </row>
    <row r="411" spans="1:5" ht="15.75" x14ac:dyDescent="0.2">
      <c r="A411" s="111">
        <v>3045686.4040000001</v>
      </c>
      <c r="B411" s="111">
        <v>400779.71500000003</v>
      </c>
      <c r="C411" s="74">
        <v>613.92999999999995</v>
      </c>
      <c r="D411" s="2">
        <v>45335</v>
      </c>
      <c r="E411" s="26"/>
    </row>
    <row r="412" spans="1:5" ht="15.75" x14ac:dyDescent="0.2">
      <c r="A412" s="111">
        <v>3045686.4040000001</v>
      </c>
      <c r="B412" s="111">
        <v>400779.71500000003</v>
      </c>
      <c r="C412" s="74">
        <v>613.92999999999995</v>
      </c>
      <c r="D412" s="2">
        <v>45336</v>
      </c>
      <c r="E412" s="28"/>
    </row>
    <row r="413" spans="1:5" ht="15.75" x14ac:dyDescent="0.2">
      <c r="A413" s="111">
        <v>3045686.4040000001</v>
      </c>
      <c r="B413" s="111">
        <v>400779.71500000003</v>
      </c>
      <c r="C413" s="74">
        <v>613.92999999999995</v>
      </c>
      <c r="D413" s="2">
        <v>45337</v>
      </c>
      <c r="E413" s="21"/>
    </row>
    <row r="414" spans="1:5" ht="15.75" x14ac:dyDescent="0.2">
      <c r="A414" s="111">
        <v>3045686.4040000001</v>
      </c>
      <c r="B414" s="111">
        <v>400779.71500000003</v>
      </c>
      <c r="C414" s="74">
        <v>613.92999999999995</v>
      </c>
      <c r="D414" s="2">
        <v>45338</v>
      </c>
      <c r="E414" s="21"/>
    </row>
    <row r="415" spans="1:5" ht="15.75" x14ac:dyDescent="0.2">
      <c r="A415" s="111">
        <v>3045686.4040000001</v>
      </c>
      <c r="B415" s="111">
        <v>400779.71500000003</v>
      </c>
      <c r="C415" s="74">
        <v>613.92999999999995</v>
      </c>
      <c r="D415" s="2">
        <v>45339</v>
      </c>
      <c r="E415" s="21"/>
    </row>
    <row r="416" spans="1:5" ht="15.75" x14ac:dyDescent="0.2">
      <c r="A416" s="111">
        <v>3045686.4040000001</v>
      </c>
      <c r="B416" s="111">
        <v>400779.71500000003</v>
      </c>
      <c r="C416" s="74">
        <v>613.92999999999995</v>
      </c>
      <c r="D416" s="2">
        <v>45340</v>
      </c>
      <c r="E416" s="21"/>
    </row>
    <row r="417" spans="1:5" ht="15.75" x14ac:dyDescent="0.2">
      <c r="A417" s="111">
        <v>3045686.4040000001</v>
      </c>
      <c r="B417" s="111">
        <v>400779.71500000003</v>
      </c>
      <c r="C417" s="74">
        <v>613.92999999999995</v>
      </c>
      <c r="D417" s="2">
        <v>45341</v>
      </c>
      <c r="E417" s="26"/>
    </row>
    <row r="418" spans="1:5" ht="15.75" x14ac:dyDescent="0.2">
      <c r="A418" s="111">
        <v>3045686.4040000001</v>
      </c>
      <c r="B418" s="111">
        <v>400779.71500000003</v>
      </c>
      <c r="C418" s="74">
        <v>613.92999999999995</v>
      </c>
      <c r="D418" s="2">
        <v>45342</v>
      </c>
      <c r="E418" s="26"/>
    </row>
    <row r="419" spans="1:5" ht="15.75" x14ac:dyDescent="0.2">
      <c r="A419" s="111">
        <v>3045686.4040000001</v>
      </c>
      <c r="B419" s="111">
        <v>400779.71500000003</v>
      </c>
      <c r="C419" s="74">
        <v>613.92999999999995</v>
      </c>
      <c r="D419" s="2">
        <v>45343</v>
      </c>
      <c r="E419" s="26"/>
    </row>
    <row r="420" spans="1:5" ht="15.75" x14ac:dyDescent="0.2">
      <c r="A420" s="111">
        <v>3045686.4040000001</v>
      </c>
      <c r="B420" s="111">
        <v>400779.71500000003</v>
      </c>
      <c r="C420" s="74">
        <v>613.92999999999995</v>
      </c>
      <c r="D420" s="2">
        <v>45344</v>
      </c>
      <c r="E420" s="26"/>
    </row>
    <row r="421" spans="1:5" ht="15.75" x14ac:dyDescent="0.2">
      <c r="A421" s="111">
        <v>3045686.4040000001</v>
      </c>
      <c r="B421" s="111">
        <v>400779.71500000003</v>
      </c>
      <c r="C421" s="74">
        <v>613.92999999999995</v>
      </c>
      <c r="D421" s="2">
        <v>45345</v>
      </c>
      <c r="E421" s="26"/>
    </row>
    <row r="422" spans="1:5" ht="15.75" x14ac:dyDescent="0.2">
      <c r="A422" s="111">
        <v>3045686.4040000001</v>
      </c>
      <c r="B422" s="111">
        <v>400779.71500000003</v>
      </c>
      <c r="C422" s="74">
        <v>613.92999999999995</v>
      </c>
      <c r="D422" s="2">
        <v>45346</v>
      </c>
      <c r="E422" s="26">
        <v>668.8</v>
      </c>
    </row>
    <row r="423" spans="1:5" ht="15.75" x14ac:dyDescent="0.2">
      <c r="A423" s="111">
        <v>3045686.4040000001</v>
      </c>
      <c r="B423" s="111">
        <v>400779.71500000003</v>
      </c>
      <c r="C423" s="74">
        <v>613.92999999999995</v>
      </c>
      <c r="D423" s="2">
        <v>45347</v>
      </c>
      <c r="E423" s="26">
        <v>671</v>
      </c>
    </row>
    <row r="424" spans="1:5" ht="15.75" x14ac:dyDescent="0.2">
      <c r="A424" s="111">
        <v>3045686.4040000001</v>
      </c>
      <c r="B424" s="111">
        <v>400779.71500000003</v>
      </c>
      <c r="C424" s="74">
        <v>613.92999999999995</v>
      </c>
      <c r="D424" s="2">
        <v>45348</v>
      </c>
      <c r="E424" s="26">
        <v>632.07500000000005</v>
      </c>
    </row>
    <row r="425" spans="1:5" ht="15.75" x14ac:dyDescent="0.2">
      <c r="A425" s="111">
        <v>3045686.4040000001</v>
      </c>
      <c r="B425" s="111">
        <v>400779.71500000003</v>
      </c>
      <c r="C425" s="74">
        <v>613.92999999999995</v>
      </c>
      <c r="D425" s="2">
        <v>45349</v>
      </c>
      <c r="E425" s="26">
        <v>626.4</v>
      </c>
    </row>
    <row r="426" spans="1:5" ht="15.75" x14ac:dyDescent="0.2">
      <c r="A426" s="111">
        <v>3045686.4040000001</v>
      </c>
      <c r="B426" s="111">
        <v>400779.71500000003</v>
      </c>
      <c r="C426" s="74">
        <v>613.92999999999995</v>
      </c>
      <c r="D426" s="2">
        <v>45350</v>
      </c>
      <c r="E426" s="26">
        <v>655.4</v>
      </c>
    </row>
    <row r="427" spans="1:5" ht="15.75" x14ac:dyDescent="0.2">
      <c r="A427" s="111">
        <v>3045686.4040000001</v>
      </c>
      <c r="B427" s="111">
        <v>400779.71500000003</v>
      </c>
      <c r="C427" s="74">
        <v>613.92999999999995</v>
      </c>
      <c r="D427" s="2">
        <v>45351</v>
      </c>
      <c r="E427" s="26">
        <v>670</v>
      </c>
    </row>
    <row r="428" spans="1:5" ht="15.75" x14ac:dyDescent="0.2">
      <c r="A428" s="111">
        <v>3045686.4040000001</v>
      </c>
      <c r="B428" s="111">
        <v>400779.71500000003</v>
      </c>
      <c r="C428" s="74">
        <v>613.92999999999995</v>
      </c>
      <c r="D428" s="2">
        <v>45352</v>
      </c>
      <c r="E428" s="26">
        <v>671.1</v>
      </c>
    </row>
    <row r="429" spans="1:5" ht="15.75" x14ac:dyDescent="0.2">
      <c r="A429" s="111">
        <v>3045686.4040000001</v>
      </c>
      <c r="B429" s="111">
        <v>400779.71500000003</v>
      </c>
      <c r="C429" s="74">
        <v>613.92999999999995</v>
      </c>
      <c r="D429" s="2">
        <v>45353</v>
      </c>
      <c r="E429" s="26">
        <v>671.5</v>
      </c>
    </row>
    <row r="430" spans="1:5" ht="15.75" x14ac:dyDescent="0.2">
      <c r="A430" s="111">
        <v>3045686.4040000001</v>
      </c>
      <c r="B430" s="111">
        <v>400779.71500000003</v>
      </c>
      <c r="C430" s="74">
        <v>613.92999999999995</v>
      </c>
      <c r="D430" s="2">
        <v>45354</v>
      </c>
      <c r="E430" s="26">
        <v>671.5</v>
      </c>
    </row>
    <row r="431" spans="1:5" ht="15.75" x14ac:dyDescent="0.2">
      <c r="A431" s="111">
        <v>3045686.4040000001</v>
      </c>
      <c r="B431" s="111">
        <v>400779.71500000003</v>
      </c>
      <c r="C431" s="74">
        <v>613.92999999999995</v>
      </c>
      <c r="D431" s="2">
        <v>45355</v>
      </c>
      <c r="E431" s="26">
        <v>671.6</v>
      </c>
    </row>
    <row r="432" spans="1:5" ht="15.75" x14ac:dyDescent="0.2">
      <c r="A432" s="111">
        <v>3045686.4040000001</v>
      </c>
      <c r="B432" s="111">
        <v>400779.71500000003</v>
      </c>
      <c r="C432" s="74">
        <v>613.92999999999995</v>
      </c>
      <c r="D432" s="2">
        <v>45356</v>
      </c>
      <c r="E432" s="26">
        <v>671.5</v>
      </c>
    </row>
    <row r="433" spans="1:5" ht="15.75" x14ac:dyDescent="0.2">
      <c r="A433" s="111">
        <v>3045686.4040000001</v>
      </c>
      <c r="B433" s="111">
        <v>400779.71500000003</v>
      </c>
      <c r="C433" s="74">
        <v>613.92999999999995</v>
      </c>
      <c r="D433" s="2">
        <v>45357</v>
      </c>
      <c r="E433" s="26">
        <v>671.3</v>
      </c>
    </row>
    <row r="434" spans="1:5" ht="15.75" x14ac:dyDescent="0.2">
      <c r="A434" s="111">
        <v>3045686.4040000001</v>
      </c>
      <c r="B434" s="111">
        <v>400779.71500000003</v>
      </c>
      <c r="C434" s="74">
        <v>613.92999999999995</v>
      </c>
      <c r="D434" s="2">
        <v>45358</v>
      </c>
      <c r="E434" s="26">
        <v>671.1</v>
      </c>
    </row>
    <row r="435" spans="1:5" ht="15.75" x14ac:dyDescent="0.2">
      <c r="A435" s="111">
        <v>3045686.4040000001</v>
      </c>
      <c r="B435" s="111">
        <v>400779.71500000003</v>
      </c>
      <c r="C435" s="74">
        <v>613.92999999999995</v>
      </c>
      <c r="D435" s="2">
        <v>45359</v>
      </c>
      <c r="E435" s="26">
        <v>670.9</v>
      </c>
    </row>
    <row r="436" spans="1:5" ht="15.75" x14ac:dyDescent="0.2">
      <c r="A436" s="111">
        <v>3045686.4040000001</v>
      </c>
      <c r="B436" s="111">
        <v>400779.71500000003</v>
      </c>
      <c r="C436" s="74">
        <v>613.92999999999995</v>
      </c>
      <c r="D436" s="2">
        <v>45360</v>
      </c>
      <c r="E436" s="26">
        <v>665</v>
      </c>
    </row>
    <row r="437" spans="1:5" ht="15.75" x14ac:dyDescent="0.2">
      <c r="A437" s="111">
        <v>3045686.4040000001</v>
      </c>
      <c r="B437" s="111">
        <v>400779.71500000003</v>
      </c>
      <c r="C437" s="74">
        <v>613.92999999999995</v>
      </c>
      <c r="D437" s="2">
        <v>45361</v>
      </c>
      <c r="E437" s="26">
        <v>664</v>
      </c>
    </row>
    <row r="438" spans="1:5" ht="15.75" x14ac:dyDescent="0.2">
      <c r="A438" s="111">
        <v>3045686.4040000001</v>
      </c>
      <c r="B438" s="111">
        <v>400779.71500000003</v>
      </c>
      <c r="C438" s="74">
        <v>613.92999999999995</v>
      </c>
      <c r="D438" s="2">
        <v>45362</v>
      </c>
      <c r="E438" s="26">
        <v>663.8</v>
      </c>
    </row>
    <row r="439" spans="1:5" ht="15.75" x14ac:dyDescent="0.2">
      <c r="A439" s="111">
        <v>3045686.4040000001</v>
      </c>
      <c r="B439" s="111">
        <v>400779.71500000003</v>
      </c>
      <c r="C439" s="74">
        <v>613.92999999999995</v>
      </c>
      <c r="D439" s="2">
        <v>45363</v>
      </c>
      <c r="E439" s="26">
        <v>663.8</v>
      </c>
    </row>
    <row r="440" spans="1:5" ht="15.75" x14ac:dyDescent="0.2">
      <c r="A440" s="111">
        <v>3045686.4040000001</v>
      </c>
      <c r="B440" s="111">
        <v>400779.71500000003</v>
      </c>
      <c r="C440" s="74">
        <v>613.92999999999995</v>
      </c>
      <c r="D440" s="2">
        <v>45364</v>
      </c>
      <c r="E440" s="26">
        <v>663.7</v>
      </c>
    </row>
    <row r="441" spans="1:5" ht="15.75" x14ac:dyDescent="0.2">
      <c r="A441" s="111">
        <v>3045686.4040000001</v>
      </c>
      <c r="B441" s="111">
        <v>400779.71500000003</v>
      </c>
      <c r="C441" s="74">
        <v>613.92999999999995</v>
      </c>
      <c r="D441" s="2">
        <v>45365</v>
      </c>
      <c r="E441" s="26">
        <v>630.65</v>
      </c>
    </row>
    <row r="442" spans="1:5" ht="15.75" x14ac:dyDescent="0.2">
      <c r="A442" s="111">
        <v>3045686.4040000001</v>
      </c>
      <c r="B442" s="111">
        <v>400779.71500000003</v>
      </c>
      <c r="C442" s="74">
        <v>613.92999999999995</v>
      </c>
      <c r="D442" s="2">
        <v>45366</v>
      </c>
      <c r="E442" s="26">
        <v>621.1</v>
      </c>
    </row>
    <row r="443" spans="1:5" ht="15.75" x14ac:dyDescent="0.2">
      <c r="A443" s="111">
        <v>3045686.4040000001</v>
      </c>
      <c r="B443" s="111">
        <v>400779.71500000003</v>
      </c>
      <c r="C443" s="74">
        <v>613.92999999999995</v>
      </c>
      <c r="D443" s="2">
        <v>45367</v>
      </c>
      <c r="E443" s="26">
        <v>620.6</v>
      </c>
    </row>
    <row r="444" spans="1:5" ht="15.75" x14ac:dyDescent="0.2">
      <c r="A444" s="111">
        <v>3045686.4040000001</v>
      </c>
      <c r="B444" s="111">
        <v>400779.71500000003</v>
      </c>
      <c r="C444" s="74">
        <v>613.92999999999995</v>
      </c>
      <c r="D444" s="2">
        <v>45368</v>
      </c>
      <c r="E444" s="26">
        <v>620.5</v>
      </c>
    </row>
    <row r="445" spans="1:5" ht="15.75" x14ac:dyDescent="0.2">
      <c r="A445" s="111">
        <v>3045686.4040000001</v>
      </c>
      <c r="B445" s="111">
        <v>400779.71500000003</v>
      </c>
      <c r="C445" s="74">
        <v>613.92999999999995</v>
      </c>
      <c r="D445" s="2">
        <v>45369</v>
      </c>
      <c r="E445" s="26">
        <v>620.4</v>
      </c>
    </row>
    <row r="446" spans="1:5" ht="15.75" x14ac:dyDescent="0.2">
      <c r="A446" s="111">
        <v>3045686.4040000001</v>
      </c>
      <c r="B446" s="111">
        <v>400779.71500000003</v>
      </c>
      <c r="C446" s="74">
        <v>613.92999999999995</v>
      </c>
      <c r="D446" s="2">
        <v>45370</v>
      </c>
      <c r="E446" s="26">
        <v>620.4</v>
      </c>
    </row>
    <row r="447" spans="1:5" ht="15.75" x14ac:dyDescent="0.2">
      <c r="A447" s="111">
        <v>3045686.4040000001</v>
      </c>
      <c r="B447" s="111">
        <v>400779.71500000003</v>
      </c>
      <c r="C447" s="74">
        <v>613.92999999999995</v>
      </c>
      <c r="D447" s="2">
        <v>45371</v>
      </c>
      <c r="E447" s="26">
        <v>620.29999999999995</v>
      </c>
    </row>
    <row r="448" spans="1:5" ht="15.75" x14ac:dyDescent="0.2">
      <c r="A448" s="111">
        <v>3045686.4040000001</v>
      </c>
      <c r="B448" s="111">
        <v>400779.71500000003</v>
      </c>
      <c r="C448" s="74">
        <v>613.92999999999995</v>
      </c>
      <c r="D448" s="2">
        <v>45372</v>
      </c>
      <c r="E448" s="26">
        <v>620.29999999999995</v>
      </c>
    </row>
    <row r="449" spans="1:5" ht="15.75" x14ac:dyDescent="0.2">
      <c r="A449" s="111">
        <v>3045686.4040000001</v>
      </c>
      <c r="B449" s="111">
        <v>400779.71500000003</v>
      </c>
      <c r="C449" s="74">
        <v>613.92999999999995</v>
      </c>
      <c r="D449" s="2">
        <v>45373</v>
      </c>
      <c r="E449" s="26">
        <v>620.20000000000005</v>
      </c>
    </row>
    <row r="450" spans="1:5" ht="15.75" x14ac:dyDescent="0.2">
      <c r="A450" s="111">
        <v>3045686.4040000001</v>
      </c>
      <c r="B450" s="111">
        <v>400779.71500000003</v>
      </c>
      <c r="C450" s="74">
        <v>613.92999999999995</v>
      </c>
      <c r="D450" s="2">
        <v>45374</v>
      </c>
      <c r="E450" s="26">
        <v>620.20000000000005</v>
      </c>
    </row>
    <row r="451" spans="1:5" ht="15.75" x14ac:dyDescent="0.2">
      <c r="A451" s="111">
        <v>3045686.4040000001</v>
      </c>
      <c r="B451" s="111">
        <v>400779.71500000003</v>
      </c>
      <c r="C451" s="74">
        <v>613.92999999999995</v>
      </c>
      <c r="D451" s="2">
        <v>45375</v>
      </c>
      <c r="E451" s="26">
        <v>616.9</v>
      </c>
    </row>
    <row r="452" spans="1:5" ht="15.75" x14ac:dyDescent="0.2">
      <c r="A452" s="111">
        <v>3045686.4040000001</v>
      </c>
      <c r="B452" s="111">
        <v>400779.71500000003</v>
      </c>
      <c r="C452" s="74">
        <v>613.92999999999995</v>
      </c>
      <c r="D452" s="2">
        <v>45376</v>
      </c>
      <c r="E452" s="26">
        <v>617.1</v>
      </c>
    </row>
    <row r="453" spans="1:5" ht="15.75" x14ac:dyDescent="0.2">
      <c r="A453" s="111">
        <v>3045686.4040000001</v>
      </c>
      <c r="B453" s="111">
        <v>400779.71500000003</v>
      </c>
      <c r="C453" s="74">
        <v>613.92999999999995</v>
      </c>
      <c r="D453" s="2">
        <v>45377</v>
      </c>
      <c r="E453" s="26">
        <v>616.9</v>
      </c>
    </row>
    <row r="454" spans="1:5" ht="15.75" x14ac:dyDescent="0.2">
      <c r="A454" s="111">
        <v>3045686.4040000001</v>
      </c>
      <c r="B454" s="111">
        <v>400779.71500000003</v>
      </c>
      <c r="C454" s="74">
        <v>613.92999999999995</v>
      </c>
      <c r="D454" s="2">
        <v>45378</v>
      </c>
      <c r="E454" s="26">
        <v>617.1</v>
      </c>
    </row>
    <row r="455" spans="1:5" ht="15.75" x14ac:dyDescent="0.2">
      <c r="A455" s="111">
        <v>3045686.4040000001</v>
      </c>
      <c r="B455" s="111">
        <v>400779.71500000003</v>
      </c>
      <c r="C455" s="74">
        <v>613.92999999999995</v>
      </c>
      <c r="D455" s="2">
        <v>45379</v>
      </c>
      <c r="E455" s="26">
        <v>616.9</v>
      </c>
    </row>
    <row r="456" spans="1:5" ht="15.75" x14ac:dyDescent="0.2">
      <c r="A456" s="111">
        <v>3045686.4040000001</v>
      </c>
      <c r="B456" s="111">
        <v>400779.71500000003</v>
      </c>
      <c r="C456" s="74">
        <v>613.92999999999995</v>
      </c>
      <c r="D456" s="2">
        <v>45380</v>
      </c>
      <c r="E456" s="26">
        <v>616.9</v>
      </c>
    </row>
    <row r="457" spans="1:5" ht="15.75" x14ac:dyDescent="0.2">
      <c r="A457" s="111">
        <v>3045686.4040000001</v>
      </c>
      <c r="B457" s="111">
        <v>400779.71500000003</v>
      </c>
      <c r="C457" s="74">
        <v>613.92999999999995</v>
      </c>
      <c r="D457" s="2">
        <v>45381</v>
      </c>
      <c r="E457" s="26">
        <v>616.9</v>
      </c>
    </row>
    <row r="458" spans="1:5" ht="15.75" x14ac:dyDescent="0.2">
      <c r="A458" s="111">
        <v>3045686.4040000001</v>
      </c>
      <c r="B458" s="111">
        <v>400779.71500000003</v>
      </c>
      <c r="C458" s="74">
        <v>613.92999999999995</v>
      </c>
      <c r="D458" s="2">
        <v>45382</v>
      </c>
      <c r="E458" s="26">
        <v>617.1</v>
      </c>
    </row>
    <row r="459" spans="1:5" ht="15.75" x14ac:dyDescent="0.2">
      <c r="A459" s="111">
        <v>3045686.4040000001</v>
      </c>
      <c r="B459" s="111">
        <v>400779.71500000003</v>
      </c>
      <c r="C459" s="74">
        <v>613.92999999999995</v>
      </c>
      <c r="D459" s="2">
        <v>45383</v>
      </c>
      <c r="E459" s="26">
        <v>617</v>
      </c>
    </row>
    <row r="460" spans="1:5" ht="15.75" x14ac:dyDescent="0.2">
      <c r="A460" s="111">
        <v>3045686.4040000001</v>
      </c>
      <c r="B460" s="111">
        <v>400779.71500000003</v>
      </c>
      <c r="C460" s="74">
        <v>613.92999999999995</v>
      </c>
      <c r="D460" s="2">
        <v>45384</v>
      </c>
      <c r="E460" s="26">
        <v>616.9</v>
      </c>
    </row>
    <row r="461" spans="1:5" ht="15.75" x14ac:dyDescent="0.2">
      <c r="A461" s="111">
        <v>3045686.4040000001</v>
      </c>
      <c r="B461" s="111">
        <v>400779.71500000003</v>
      </c>
      <c r="C461" s="74">
        <v>613.92999999999995</v>
      </c>
      <c r="D461" s="2">
        <v>45385</v>
      </c>
      <c r="E461" s="26">
        <v>616.9</v>
      </c>
    </row>
    <row r="462" spans="1:5" ht="15.75" x14ac:dyDescent="0.2">
      <c r="A462" s="111">
        <v>3045686.4040000001</v>
      </c>
      <c r="B462" s="111">
        <v>400779.71500000003</v>
      </c>
      <c r="C462" s="74">
        <v>613.92999999999995</v>
      </c>
      <c r="D462" s="2">
        <v>45386</v>
      </c>
      <c r="E462" s="26">
        <v>616.9</v>
      </c>
    </row>
    <row r="463" spans="1:5" ht="15.75" x14ac:dyDescent="0.2">
      <c r="A463" s="111">
        <v>3045686.4040000001</v>
      </c>
      <c r="B463" s="111">
        <v>400779.71500000003</v>
      </c>
      <c r="C463" s="74">
        <v>613.92999999999995</v>
      </c>
      <c r="D463" s="2">
        <v>45387</v>
      </c>
      <c r="E463" s="26">
        <v>616.9</v>
      </c>
    </row>
    <row r="464" spans="1:5" ht="15.75" x14ac:dyDescent="0.2">
      <c r="A464" s="111">
        <v>3045686.4040000001</v>
      </c>
      <c r="B464" s="111">
        <v>400779.71500000003</v>
      </c>
      <c r="C464" s="74">
        <v>613.92999999999995</v>
      </c>
      <c r="D464" s="2">
        <v>45388</v>
      </c>
      <c r="E464" s="26">
        <v>616.9</v>
      </c>
    </row>
    <row r="465" spans="1:5" ht="15.75" x14ac:dyDescent="0.2">
      <c r="A465" s="111">
        <v>3045686.4040000001</v>
      </c>
      <c r="B465" s="111">
        <v>400779.71500000003</v>
      </c>
      <c r="C465" s="74">
        <v>613.92999999999995</v>
      </c>
      <c r="D465" s="2">
        <v>45389</v>
      </c>
      <c r="E465" s="26">
        <v>616.9</v>
      </c>
    </row>
    <row r="466" spans="1:5" ht="15.75" x14ac:dyDescent="0.2">
      <c r="A466" s="111">
        <v>3045686.4040000001</v>
      </c>
      <c r="B466" s="111">
        <v>400779.71500000003</v>
      </c>
      <c r="C466" s="74">
        <v>613.92999999999995</v>
      </c>
      <c r="D466" s="2">
        <v>45390</v>
      </c>
      <c r="E466" s="26">
        <v>616.79999999999995</v>
      </c>
    </row>
    <row r="467" spans="1:5" ht="15.75" x14ac:dyDescent="0.2">
      <c r="A467" s="111">
        <v>3045686.4040000001</v>
      </c>
      <c r="B467" s="111">
        <v>400779.71500000003</v>
      </c>
      <c r="C467" s="74">
        <v>613.92999999999995</v>
      </c>
      <c r="D467" s="2">
        <v>45391</v>
      </c>
      <c r="E467" s="26">
        <v>616.9</v>
      </c>
    </row>
    <row r="468" spans="1:5" ht="15.75" x14ac:dyDescent="0.2">
      <c r="A468" s="111">
        <v>3045686.4040000001</v>
      </c>
      <c r="B468" s="111">
        <v>400779.71500000003</v>
      </c>
      <c r="C468" s="74">
        <v>613.92999999999995</v>
      </c>
      <c r="D468" s="2">
        <v>45392</v>
      </c>
      <c r="E468" s="26">
        <v>616.79999999999995</v>
      </c>
    </row>
    <row r="469" spans="1:5" ht="15.75" x14ac:dyDescent="0.2">
      <c r="A469" s="111">
        <v>3045686.4040000001</v>
      </c>
      <c r="B469" s="111">
        <v>400779.71500000003</v>
      </c>
      <c r="C469" s="74">
        <v>613.92999999999995</v>
      </c>
      <c r="D469" s="2">
        <v>45393</v>
      </c>
      <c r="E469" s="26">
        <v>616.79999999999995</v>
      </c>
    </row>
    <row r="470" spans="1:5" ht="15.75" x14ac:dyDescent="0.2">
      <c r="A470" s="111">
        <v>3045686.4040000001</v>
      </c>
      <c r="B470" s="111">
        <v>400779.71500000003</v>
      </c>
      <c r="C470" s="74">
        <v>613.92999999999995</v>
      </c>
      <c r="D470" s="2">
        <v>45394</v>
      </c>
      <c r="E470" s="26">
        <v>616.79999999999995</v>
      </c>
    </row>
    <row r="471" spans="1:5" ht="15.75" x14ac:dyDescent="0.2">
      <c r="A471" s="111">
        <v>3045686.4040000001</v>
      </c>
      <c r="B471" s="111">
        <v>400779.71500000003</v>
      </c>
      <c r="C471" s="74">
        <v>613.92999999999995</v>
      </c>
      <c r="D471" s="2">
        <v>45395</v>
      </c>
      <c r="E471" s="26">
        <v>616.79999999999995</v>
      </c>
    </row>
    <row r="472" spans="1:5" ht="15.75" x14ac:dyDescent="0.2">
      <c r="A472" s="111">
        <v>3045686.4040000001</v>
      </c>
      <c r="B472" s="111">
        <v>400779.71500000003</v>
      </c>
      <c r="C472" s="74">
        <v>613.92999999999995</v>
      </c>
      <c r="D472" s="2">
        <v>45396</v>
      </c>
      <c r="E472" s="26"/>
    </row>
    <row r="473" spans="1:5" ht="15.75" x14ac:dyDescent="0.2">
      <c r="A473" s="111">
        <v>3045686.4040000001</v>
      </c>
      <c r="B473" s="111">
        <v>400779.71500000003</v>
      </c>
      <c r="C473" s="74">
        <v>613.92999999999995</v>
      </c>
      <c r="D473" s="2">
        <v>45397</v>
      </c>
      <c r="E473" s="26"/>
    </row>
    <row r="474" spans="1:5" ht="15.75" x14ac:dyDescent="0.2">
      <c r="A474" s="111">
        <v>3045686.4040000001</v>
      </c>
      <c r="B474" s="111">
        <v>400779.71500000003</v>
      </c>
      <c r="C474" s="74">
        <v>613.92999999999995</v>
      </c>
      <c r="D474" s="2">
        <v>45398</v>
      </c>
      <c r="E474" s="26"/>
    </row>
    <row r="475" spans="1:5" ht="15.75" x14ac:dyDescent="0.2">
      <c r="A475" s="111">
        <v>3045686.4040000001</v>
      </c>
      <c r="B475" s="111">
        <v>400779.71500000003</v>
      </c>
      <c r="C475" s="74">
        <v>613.92999999999995</v>
      </c>
      <c r="D475" s="2">
        <v>45399</v>
      </c>
      <c r="E475" s="26"/>
    </row>
    <row r="476" spans="1:5" ht="15.75" x14ac:dyDescent="0.2">
      <c r="A476" s="111">
        <v>3045686.4040000001</v>
      </c>
      <c r="B476" s="111">
        <v>400779.71500000003</v>
      </c>
      <c r="C476" s="74">
        <v>613.92999999999995</v>
      </c>
      <c r="D476" s="2">
        <v>45400</v>
      </c>
      <c r="E476" s="26"/>
    </row>
    <row r="477" spans="1:5" ht="15.75" x14ac:dyDescent="0.2">
      <c r="A477" s="111">
        <v>3045686.4040000001</v>
      </c>
      <c r="B477" s="111">
        <v>400779.71500000003</v>
      </c>
      <c r="C477" s="74">
        <v>613.92999999999995</v>
      </c>
      <c r="D477" s="2">
        <v>45401</v>
      </c>
      <c r="E477" s="26">
        <f>616.8-5.26</f>
        <v>611.54</v>
      </c>
    </row>
    <row r="478" spans="1:5" ht="15.75" x14ac:dyDescent="0.2">
      <c r="A478" s="111">
        <v>3045686.4040000001</v>
      </c>
      <c r="B478" s="111">
        <v>400779.71500000003</v>
      </c>
      <c r="C478" s="74">
        <v>613.92999999999995</v>
      </c>
      <c r="D478" s="2">
        <v>45402</v>
      </c>
      <c r="E478" s="26"/>
    </row>
    <row r="479" spans="1:5" ht="15.75" x14ac:dyDescent="0.2">
      <c r="A479" s="111">
        <v>3045686.4040000001</v>
      </c>
      <c r="B479" s="111">
        <v>400779.71500000003</v>
      </c>
      <c r="C479" s="74">
        <v>613.92999999999995</v>
      </c>
      <c r="D479" s="2">
        <v>45403</v>
      </c>
      <c r="E479" s="26"/>
    </row>
    <row r="480" spans="1:5" ht="15.75" x14ac:dyDescent="0.2">
      <c r="A480" s="111">
        <v>3045686.4040000001</v>
      </c>
      <c r="B480" s="111">
        <v>400779.71500000003</v>
      </c>
      <c r="C480" s="74">
        <v>613.92999999999995</v>
      </c>
      <c r="D480" s="2">
        <v>45404</v>
      </c>
      <c r="E480" s="26"/>
    </row>
    <row r="481" spans="1:5" ht="15.75" x14ac:dyDescent="0.2">
      <c r="A481" s="111">
        <v>3045686.4040000001</v>
      </c>
      <c r="B481" s="111">
        <v>400779.71500000003</v>
      </c>
      <c r="C481" s="74">
        <v>613.92999999999995</v>
      </c>
      <c r="D481" s="2">
        <v>45405</v>
      </c>
      <c r="E481" s="26"/>
    </row>
    <row r="482" spans="1:5" ht="15.75" x14ac:dyDescent="0.2">
      <c r="A482" s="111">
        <v>3045686.4040000001</v>
      </c>
      <c r="B482" s="111">
        <v>400779.71500000003</v>
      </c>
      <c r="C482" s="74">
        <v>613.92999999999995</v>
      </c>
      <c r="D482" s="2">
        <v>45406</v>
      </c>
      <c r="E482" s="26">
        <f>616.8-8.5</f>
        <v>608.29999999999995</v>
      </c>
    </row>
    <row r="483" spans="1:5" ht="15.75" x14ac:dyDescent="0.2">
      <c r="A483" s="111">
        <v>3045686.4040000001</v>
      </c>
      <c r="B483" s="111">
        <v>400779.71500000003</v>
      </c>
      <c r="C483" s="74">
        <v>613.92999999999995</v>
      </c>
      <c r="D483" s="2">
        <v>45407</v>
      </c>
      <c r="E483" s="26"/>
    </row>
    <row r="484" spans="1:5" ht="15.75" x14ac:dyDescent="0.2">
      <c r="A484" s="111">
        <v>3045686.4040000001</v>
      </c>
      <c r="B484" s="111">
        <v>400779.71500000003</v>
      </c>
      <c r="C484" s="74">
        <v>613.92999999999995</v>
      </c>
      <c r="D484" s="2">
        <v>45408</v>
      </c>
      <c r="E484" s="26"/>
    </row>
    <row r="485" spans="1:5" ht="15.75" x14ac:dyDescent="0.2">
      <c r="A485" s="111">
        <v>3045686.4040000001</v>
      </c>
      <c r="B485" s="111">
        <v>400779.71500000003</v>
      </c>
      <c r="C485" s="74">
        <v>613.92999999999995</v>
      </c>
      <c r="D485" s="2">
        <v>45409</v>
      </c>
      <c r="E485" s="26">
        <f>616.8-10.3</f>
        <v>606.5</v>
      </c>
    </row>
    <row r="486" spans="1:5" ht="15.75" x14ac:dyDescent="0.2">
      <c r="A486" s="111">
        <v>3045686.4040000001</v>
      </c>
      <c r="B486" s="111">
        <v>400779.71500000003</v>
      </c>
      <c r="C486" s="74">
        <v>613.92999999999995</v>
      </c>
      <c r="D486" s="2">
        <v>45410</v>
      </c>
      <c r="E486" s="26"/>
    </row>
    <row r="487" spans="1:5" ht="15.75" x14ac:dyDescent="0.2">
      <c r="A487" s="111">
        <v>3045686.4040000001</v>
      </c>
      <c r="B487" s="111">
        <v>400779.71500000003</v>
      </c>
      <c r="C487" s="74">
        <v>613.92999999999995</v>
      </c>
      <c r="D487" s="2">
        <v>45411</v>
      </c>
      <c r="E487" s="26"/>
    </row>
    <row r="488" spans="1:5" ht="15.75" x14ac:dyDescent="0.2">
      <c r="A488" s="111">
        <v>3045686.4040000001</v>
      </c>
      <c r="B488" s="111">
        <v>400779.71500000003</v>
      </c>
      <c r="C488" s="74">
        <v>613.92999999999995</v>
      </c>
      <c r="D488" s="2">
        <v>45412</v>
      </c>
      <c r="E488" s="26"/>
    </row>
    <row r="489" spans="1:5" ht="15.75" x14ac:dyDescent="0.2">
      <c r="A489" s="111">
        <v>3045686.4040000001</v>
      </c>
      <c r="B489" s="111">
        <v>400779.71500000003</v>
      </c>
      <c r="C489" s="74">
        <v>613.92999999999995</v>
      </c>
      <c r="D489" s="2">
        <v>45413</v>
      </c>
      <c r="E489" s="26"/>
    </row>
    <row r="490" spans="1:5" ht="15.75" x14ac:dyDescent="0.2">
      <c r="A490" s="111">
        <v>3045686.4040000001</v>
      </c>
      <c r="B490" s="111">
        <v>400779.71500000003</v>
      </c>
      <c r="C490" s="74">
        <v>613.92999999999995</v>
      </c>
      <c r="D490" s="2">
        <v>45414</v>
      </c>
      <c r="E490" s="26"/>
    </row>
    <row r="491" spans="1:5" ht="15.75" x14ac:dyDescent="0.2">
      <c r="A491" s="111">
        <v>3045686.4040000001</v>
      </c>
      <c r="B491" s="111">
        <v>400779.71500000003</v>
      </c>
      <c r="C491" s="74">
        <v>613.92999999999995</v>
      </c>
      <c r="D491" s="2">
        <v>45415</v>
      </c>
      <c r="E491" s="26"/>
    </row>
    <row r="492" spans="1:5" ht="15.75" x14ac:dyDescent="0.2">
      <c r="A492" s="111">
        <v>3045686.4040000001</v>
      </c>
      <c r="B492" s="111">
        <v>400779.71500000003</v>
      </c>
      <c r="C492" s="74">
        <v>613.92999999999995</v>
      </c>
      <c r="D492" s="2">
        <v>45416</v>
      </c>
      <c r="E492" s="26"/>
    </row>
    <row r="493" spans="1:5" ht="15.75" x14ac:dyDescent="0.2">
      <c r="A493" s="111">
        <v>3045686.4040000001</v>
      </c>
      <c r="B493" s="111">
        <v>400779.71500000003</v>
      </c>
      <c r="C493" s="74">
        <v>613.92999999999995</v>
      </c>
      <c r="D493" s="2">
        <v>45417</v>
      </c>
      <c r="E493" s="26"/>
    </row>
    <row r="494" spans="1:5" ht="15.75" x14ac:dyDescent="0.2">
      <c r="A494" s="111">
        <v>3045686.4040000001</v>
      </c>
      <c r="B494" s="111">
        <v>400779.71500000003</v>
      </c>
      <c r="C494" s="74">
        <v>613.92999999999995</v>
      </c>
      <c r="D494" s="2">
        <v>45418</v>
      </c>
      <c r="E494" s="26">
        <f>616.8-11.2</f>
        <v>605.59999999999991</v>
      </c>
    </row>
    <row r="495" spans="1:5" ht="15.75" x14ac:dyDescent="0.2">
      <c r="A495" s="111">
        <v>3045686.4040000001</v>
      </c>
      <c r="B495" s="111">
        <v>400779.71500000003</v>
      </c>
      <c r="C495" s="74">
        <v>613.92999999999995</v>
      </c>
      <c r="D495" s="2">
        <v>45419</v>
      </c>
      <c r="E495" s="26"/>
    </row>
    <row r="496" spans="1:5" ht="15.75" x14ac:dyDescent="0.2">
      <c r="A496" s="111">
        <v>3045686.4040000001</v>
      </c>
      <c r="B496" s="111">
        <v>400779.71500000003</v>
      </c>
      <c r="C496" s="74">
        <v>613.92999999999995</v>
      </c>
      <c r="D496" s="2">
        <v>45420</v>
      </c>
      <c r="E496" s="26"/>
    </row>
    <row r="497" spans="1:5" ht="15.75" x14ac:dyDescent="0.2">
      <c r="A497" s="111">
        <v>3045686.4040000001</v>
      </c>
      <c r="B497" s="111">
        <v>400779.71500000003</v>
      </c>
      <c r="C497" s="74">
        <v>613.92999999999995</v>
      </c>
      <c r="D497" s="2">
        <v>45421</v>
      </c>
      <c r="E497" s="26"/>
    </row>
    <row r="498" spans="1:5" ht="15.75" x14ac:dyDescent="0.2">
      <c r="A498" s="111">
        <v>3045686.4040000001</v>
      </c>
      <c r="B498" s="111">
        <v>400779.71500000003</v>
      </c>
      <c r="C498" s="74">
        <v>613.92999999999995</v>
      </c>
      <c r="D498" s="2">
        <v>45422</v>
      </c>
      <c r="E498" s="26"/>
    </row>
    <row r="499" spans="1:5" ht="15.75" x14ac:dyDescent="0.2">
      <c r="A499" s="111">
        <v>3045686.4040000001</v>
      </c>
      <c r="B499" s="111">
        <v>400779.71500000003</v>
      </c>
      <c r="C499" s="74">
        <v>613.92999999999995</v>
      </c>
      <c r="D499" s="2">
        <v>45423</v>
      </c>
      <c r="E499" s="26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F3" sqref="F3"/>
    </sheetView>
  </sheetViews>
  <sheetFormatPr defaultRowHeight="15" x14ac:dyDescent="0.25"/>
  <cols>
    <col min="1" max="1" width="11.5" style="100" bestFit="1" customWidth="1"/>
    <col min="2" max="2" width="10.5" style="100" bestFit="1" customWidth="1"/>
    <col min="3" max="3" width="19.25" bestFit="1" customWidth="1"/>
    <col min="4" max="4" width="17.25" style="43" bestFit="1" customWidth="1"/>
    <col min="6" max="6" width="26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111">
        <v>3044705.773</v>
      </c>
      <c r="B3" s="111">
        <v>400634.26199999999</v>
      </c>
      <c r="C3" s="74">
        <v>902.88</v>
      </c>
      <c r="D3" s="15">
        <v>44927</v>
      </c>
      <c r="E3" s="32"/>
      <c r="F3" s="94" t="s">
        <v>3080</v>
      </c>
    </row>
    <row r="4" spans="1:6" ht="15.75" x14ac:dyDescent="0.2">
      <c r="A4" s="111">
        <v>3044705.773</v>
      </c>
      <c r="B4" s="111">
        <v>400634.26199999999</v>
      </c>
      <c r="C4" s="74">
        <v>902.88</v>
      </c>
      <c r="D4" s="2">
        <v>44928</v>
      </c>
      <c r="E4" s="31"/>
    </row>
    <row r="5" spans="1:6" ht="15.75" x14ac:dyDescent="0.2">
      <c r="A5" s="111">
        <v>3044705.773</v>
      </c>
      <c r="B5" s="111">
        <v>400634.26199999999</v>
      </c>
      <c r="C5" s="74">
        <v>902.88</v>
      </c>
      <c r="D5" s="2">
        <v>44929</v>
      </c>
      <c r="E5" s="31"/>
    </row>
    <row r="6" spans="1:6" ht="15.75" x14ac:dyDescent="0.2">
      <c r="A6" s="111">
        <v>3044705.773</v>
      </c>
      <c r="B6" s="111">
        <v>400634.26199999999</v>
      </c>
      <c r="C6" s="74">
        <v>902.88</v>
      </c>
      <c r="D6" s="2">
        <v>44930</v>
      </c>
      <c r="E6" s="31"/>
    </row>
    <row r="7" spans="1:6" ht="15.75" x14ac:dyDescent="0.2">
      <c r="A7" s="111">
        <v>3044705.773</v>
      </c>
      <c r="B7" s="111">
        <v>400634.26199999999</v>
      </c>
      <c r="C7" s="74">
        <v>902.88</v>
      </c>
      <c r="D7" s="2">
        <v>44931</v>
      </c>
      <c r="E7" s="34"/>
    </row>
    <row r="8" spans="1:6" ht="15.75" x14ac:dyDescent="0.2">
      <c r="A8" s="111">
        <v>3044705.773</v>
      </c>
      <c r="B8" s="111">
        <v>400634.26199999999</v>
      </c>
      <c r="C8" s="74">
        <v>902.88</v>
      </c>
      <c r="D8" s="2">
        <v>44932</v>
      </c>
      <c r="E8" s="31"/>
    </row>
    <row r="9" spans="1:6" ht="15.75" x14ac:dyDescent="0.2">
      <c r="A9" s="111">
        <v>3044705.773</v>
      </c>
      <c r="B9" s="111">
        <v>400634.26199999999</v>
      </c>
      <c r="C9" s="74">
        <v>902.88</v>
      </c>
      <c r="D9" s="2">
        <v>44933</v>
      </c>
      <c r="E9" s="31"/>
    </row>
    <row r="10" spans="1:6" ht="15.75" x14ac:dyDescent="0.2">
      <c r="A10" s="111">
        <v>3044705.773</v>
      </c>
      <c r="B10" s="111">
        <v>400634.26199999999</v>
      </c>
      <c r="C10" s="74">
        <v>902.88</v>
      </c>
      <c r="D10" s="2">
        <v>44934</v>
      </c>
      <c r="E10" s="31"/>
    </row>
    <row r="11" spans="1:6" ht="15.75" x14ac:dyDescent="0.2">
      <c r="A11" s="111">
        <v>3044705.773</v>
      </c>
      <c r="B11" s="111">
        <v>400634.26199999999</v>
      </c>
      <c r="C11" s="74">
        <v>902.88</v>
      </c>
      <c r="D11" s="2">
        <v>44935</v>
      </c>
      <c r="E11" s="31"/>
    </row>
    <row r="12" spans="1:6" ht="15.75" x14ac:dyDescent="0.2">
      <c r="A12" s="111">
        <v>3044705.773</v>
      </c>
      <c r="B12" s="111">
        <v>400634.26199999999</v>
      </c>
      <c r="C12" s="74">
        <v>902.88</v>
      </c>
      <c r="D12" s="2">
        <v>44936</v>
      </c>
      <c r="E12" s="31"/>
    </row>
    <row r="13" spans="1:6" ht="15.75" x14ac:dyDescent="0.2">
      <c r="A13" s="111">
        <v>3044705.773</v>
      </c>
      <c r="B13" s="111">
        <v>400634.26199999999</v>
      </c>
      <c r="C13" s="74">
        <v>902.88</v>
      </c>
      <c r="D13" s="2">
        <v>44937</v>
      </c>
      <c r="E13" s="31"/>
    </row>
    <row r="14" spans="1:6" ht="15.75" x14ac:dyDescent="0.2">
      <c r="A14" s="111">
        <v>3044705.773</v>
      </c>
      <c r="B14" s="111">
        <v>400634.26199999999</v>
      </c>
      <c r="C14" s="74">
        <v>902.88</v>
      </c>
      <c r="D14" s="2">
        <v>44938</v>
      </c>
      <c r="E14" s="32"/>
    </row>
    <row r="15" spans="1:6" ht="15.75" x14ac:dyDescent="0.2">
      <c r="A15" s="111">
        <v>3044705.773</v>
      </c>
      <c r="B15" s="111">
        <v>400634.26199999999</v>
      </c>
      <c r="C15" s="74">
        <v>902.88</v>
      </c>
      <c r="D15" s="2">
        <v>44939</v>
      </c>
      <c r="E15" s="32"/>
    </row>
    <row r="16" spans="1:6" ht="15.75" x14ac:dyDescent="0.2">
      <c r="A16" s="111">
        <v>3044705.773</v>
      </c>
      <c r="B16" s="111">
        <v>400634.26199999999</v>
      </c>
      <c r="C16" s="74">
        <v>902.88</v>
      </c>
      <c r="D16" s="2">
        <v>44940</v>
      </c>
      <c r="E16" s="32"/>
    </row>
    <row r="17" spans="1:5" ht="15.75" x14ac:dyDescent="0.2">
      <c r="A17" s="111">
        <v>3044705.773</v>
      </c>
      <c r="B17" s="111">
        <v>400634.26199999999</v>
      </c>
      <c r="C17" s="74">
        <v>902.88</v>
      </c>
      <c r="D17" s="2">
        <v>44941</v>
      </c>
      <c r="E17" s="31"/>
    </row>
    <row r="18" spans="1:5" ht="15.75" x14ac:dyDescent="0.2">
      <c r="A18" s="111">
        <v>3044705.773</v>
      </c>
      <c r="B18" s="111">
        <v>400634.26199999999</v>
      </c>
      <c r="C18" s="74">
        <v>902.88</v>
      </c>
      <c r="D18" s="2">
        <v>44942</v>
      </c>
      <c r="E18" s="32"/>
    </row>
    <row r="19" spans="1:5" ht="15.75" x14ac:dyDescent="0.2">
      <c r="A19" s="111">
        <v>3044705.773</v>
      </c>
      <c r="B19" s="111">
        <v>400634.26199999999</v>
      </c>
      <c r="C19" s="74">
        <v>902.88</v>
      </c>
      <c r="D19" s="2">
        <v>44943</v>
      </c>
      <c r="E19" s="32"/>
    </row>
    <row r="20" spans="1:5" ht="15.75" x14ac:dyDescent="0.2">
      <c r="A20" s="111">
        <v>3044705.773</v>
      </c>
      <c r="B20" s="111">
        <v>400634.26199999999</v>
      </c>
      <c r="C20" s="74">
        <v>902.88</v>
      </c>
      <c r="D20" s="2">
        <v>44944</v>
      </c>
      <c r="E20" s="31"/>
    </row>
    <row r="21" spans="1:5" ht="15.75" x14ac:dyDescent="0.2">
      <c r="A21" s="111">
        <v>3044705.773</v>
      </c>
      <c r="B21" s="111">
        <v>400634.26199999999</v>
      </c>
      <c r="C21" s="74">
        <v>902.88</v>
      </c>
      <c r="D21" s="2">
        <v>44945</v>
      </c>
      <c r="E21" s="32"/>
    </row>
    <row r="22" spans="1:5" ht="15.75" x14ac:dyDescent="0.2">
      <c r="A22" s="111">
        <v>3044705.773</v>
      </c>
      <c r="B22" s="111">
        <v>400634.26199999999</v>
      </c>
      <c r="C22" s="74">
        <v>902.88</v>
      </c>
      <c r="D22" s="2">
        <v>44946</v>
      </c>
      <c r="E22" s="31"/>
    </row>
    <row r="23" spans="1:5" ht="15.75" x14ac:dyDescent="0.2">
      <c r="A23" s="111">
        <v>3044705.773</v>
      </c>
      <c r="B23" s="111">
        <v>400634.26199999999</v>
      </c>
      <c r="C23" s="74">
        <v>902.88</v>
      </c>
      <c r="D23" s="2">
        <v>44947</v>
      </c>
      <c r="E23" s="32"/>
    </row>
    <row r="24" spans="1:5" ht="15.75" x14ac:dyDescent="0.2">
      <c r="A24" s="111">
        <v>3044705.773</v>
      </c>
      <c r="B24" s="111">
        <v>400634.26199999999</v>
      </c>
      <c r="C24" s="74">
        <v>902.88</v>
      </c>
      <c r="D24" s="2">
        <v>44948</v>
      </c>
      <c r="E24" s="32"/>
    </row>
    <row r="25" spans="1:5" ht="15.75" x14ac:dyDescent="0.2">
      <c r="A25" s="111">
        <v>3044705.773</v>
      </c>
      <c r="B25" s="111">
        <v>400634.26199999999</v>
      </c>
      <c r="C25" s="74">
        <v>902.88</v>
      </c>
      <c r="D25" s="2">
        <v>44949</v>
      </c>
      <c r="E25" s="32"/>
    </row>
    <row r="26" spans="1:5" ht="15.75" x14ac:dyDescent="0.2">
      <c r="A26" s="111">
        <v>3044705.773</v>
      </c>
      <c r="B26" s="111">
        <v>400634.26199999999</v>
      </c>
      <c r="C26" s="74">
        <v>902.88</v>
      </c>
      <c r="D26" s="2">
        <v>44950</v>
      </c>
      <c r="E26" s="32"/>
    </row>
    <row r="27" spans="1:5" ht="15.75" x14ac:dyDescent="0.2">
      <c r="A27" s="111">
        <v>3044705.773</v>
      </c>
      <c r="B27" s="111">
        <v>400634.26199999999</v>
      </c>
      <c r="C27" s="74">
        <v>902.88</v>
      </c>
      <c r="D27" s="2">
        <v>44951</v>
      </c>
      <c r="E27" s="31"/>
    </row>
    <row r="28" spans="1:5" ht="15.75" x14ac:dyDescent="0.2">
      <c r="A28" s="111">
        <v>3044705.773</v>
      </c>
      <c r="B28" s="111">
        <v>400634.26199999999</v>
      </c>
      <c r="C28" s="74">
        <v>902.88</v>
      </c>
      <c r="D28" s="2">
        <v>44952</v>
      </c>
      <c r="E28" s="32"/>
    </row>
    <row r="29" spans="1:5" ht="15.75" x14ac:dyDescent="0.2">
      <c r="A29" s="111">
        <v>3044705.773</v>
      </c>
      <c r="B29" s="111">
        <v>400634.26199999999</v>
      </c>
      <c r="C29" s="74">
        <v>902.88</v>
      </c>
      <c r="D29" s="2">
        <v>44953</v>
      </c>
      <c r="E29" s="32"/>
    </row>
    <row r="30" spans="1:5" ht="15.75" x14ac:dyDescent="0.2">
      <c r="A30" s="111">
        <v>3044705.773</v>
      </c>
      <c r="B30" s="111">
        <v>400634.26199999999</v>
      </c>
      <c r="C30" s="74">
        <v>902.88</v>
      </c>
      <c r="D30" s="2">
        <v>44954</v>
      </c>
      <c r="E30" s="32"/>
    </row>
    <row r="31" spans="1:5" ht="15.75" x14ac:dyDescent="0.2">
      <c r="A31" s="111">
        <v>3044705.773</v>
      </c>
      <c r="B31" s="111">
        <v>400634.26199999999</v>
      </c>
      <c r="C31" s="74">
        <v>902.88</v>
      </c>
      <c r="D31" s="2">
        <v>44955</v>
      </c>
      <c r="E31" s="32"/>
    </row>
    <row r="32" spans="1:5" ht="15.75" x14ac:dyDescent="0.2">
      <c r="A32" s="111">
        <v>3044705.773</v>
      </c>
      <c r="B32" s="111">
        <v>400634.26199999999</v>
      </c>
      <c r="C32" s="74">
        <v>902.88</v>
      </c>
      <c r="D32" s="2">
        <v>44956</v>
      </c>
      <c r="E32" s="31"/>
    </row>
    <row r="33" spans="1:5" ht="15.75" x14ac:dyDescent="0.2">
      <c r="A33" s="111">
        <v>3044705.773</v>
      </c>
      <c r="B33" s="111">
        <v>400634.26199999999</v>
      </c>
      <c r="C33" s="74">
        <v>902.88</v>
      </c>
      <c r="D33" s="2">
        <v>44957</v>
      </c>
      <c r="E33" s="32"/>
    </row>
    <row r="34" spans="1:5" ht="15.75" x14ac:dyDescent="0.2">
      <c r="A34" s="111">
        <v>3044705.773</v>
      </c>
      <c r="B34" s="111">
        <v>400634.26199999999</v>
      </c>
      <c r="C34" s="74">
        <v>902.88</v>
      </c>
      <c r="D34" s="2">
        <v>44958</v>
      </c>
      <c r="E34" s="32"/>
    </row>
    <row r="35" spans="1:5" ht="15.75" x14ac:dyDescent="0.2">
      <c r="A35" s="111">
        <v>3044705.773</v>
      </c>
      <c r="B35" s="111">
        <v>400634.26199999999</v>
      </c>
      <c r="C35" s="74">
        <v>902.88</v>
      </c>
      <c r="D35" s="2">
        <v>44959</v>
      </c>
      <c r="E35" s="34">
        <v>841.61699999999996</v>
      </c>
    </row>
    <row r="36" spans="1:5" ht="15.75" x14ac:dyDescent="0.2">
      <c r="A36" s="111">
        <v>3044705.773</v>
      </c>
      <c r="B36" s="111">
        <v>400634.26199999999</v>
      </c>
      <c r="C36" s="74">
        <v>902.88</v>
      </c>
      <c r="D36" s="2">
        <v>44960</v>
      </c>
      <c r="E36" s="32"/>
    </row>
    <row r="37" spans="1:5" ht="15.75" x14ac:dyDescent="0.2">
      <c r="A37" s="111">
        <v>3044705.773</v>
      </c>
      <c r="B37" s="111">
        <v>400634.26199999999</v>
      </c>
      <c r="C37" s="74">
        <v>902.88</v>
      </c>
      <c r="D37" s="2">
        <v>44961</v>
      </c>
      <c r="E37" s="32"/>
    </row>
    <row r="38" spans="1:5" ht="15.75" x14ac:dyDescent="0.2">
      <c r="A38" s="111">
        <v>3044705.773</v>
      </c>
      <c r="B38" s="111">
        <v>400634.26199999999</v>
      </c>
      <c r="C38" s="74">
        <v>902.88</v>
      </c>
      <c r="D38" s="2">
        <v>44962</v>
      </c>
      <c r="E38" s="32"/>
    </row>
    <row r="39" spans="1:5" ht="15.75" x14ac:dyDescent="0.2">
      <c r="A39" s="111">
        <v>3044705.773</v>
      </c>
      <c r="B39" s="111">
        <v>400634.26199999999</v>
      </c>
      <c r="C39" s="74">
        <v>902.88</v>
      </c>
      <c r="D39" s="2">
        <v>44963</v>
      </c>
      <c r="E39" s="32"/>
    </row>
    <row r="40" spans="1:5" ht="15.75" x14ac:dyDescent="0.2">
      <c r="A40" s="111">
        <v>3044705.773</v>
      </c>
      <c r="B40" s="111">
        <v>400634.26199999999</v>
      </c>
      <c r="C40" s="74">
        <v>902.88</v>
      </c>
      <c r="D40" s="2">
        <v>44964</v>
      </c>
      <c r="E40" s="32"/>
    </row>
    <row r="41" spans="1:5" ht="15.75" x14ac:dyDescent="0.2">
      <c r="A41" s="111">
        <v>3044705.773</v>
      </c>
      <c r="B41" s="111">
        <v>400634.26199999999</v>
      </c>
      <c r="C41" s="74">
        <v>902.88</v>
      </c>
      <c r="D41" s="2">
        <v>44965</v>
      </c>
      <c r="E41" s="31">
        <v>843.83699999999999</v>
      </c>
    </row>
    <row r="42" spans="1:5" ht="15.75" x14ac:dyDescent="0.2">
      <c r="A42" s="111">
        <v>3044705.773</v>
      </c>
      <c r="B42" s="111">
        <v>400634.26199999999</v>
      </c>
      <c r="C42" s="74">
        <v>902.88</v>
      </c>
      <c r="D42" s="2">
        <v>44966</v>
      </c>
      <c r="E42" s="41"/>
    </row>
    <row r="43" spans="1:5" ht="15.75" x14ac:dyDescent="0.2">
      <c r="A43" s="111">
        <v>3044705.773</v>
      </c>
      <c r="B43" s="111">
        <v>400634.26199999999</v>
      </c>
      <c r="C43" s="74">
        <v>902.88</v>
      </c>
      <c r="D43" s="2">
        <v>44967</v>
      </c>
      <c r="E43" s="41"/>
    </row>
    <row r="44" spans="1:5" ht="15.75" x14ac:dyDescent="0.2">
      <c r="A44" s="111">
        <v>3044705.773</v>
      </c>
      <c r="B44" s="111">
        <v>400634.26199999999</v>
      </c>
      <c r="C44" s="74">
        <v>902.88</v>
      </c>
      <c r="D44" s="2">
        <v>44968</v>
      </c>
      <c r="E44" s="41"/>
    </row>
    <row r="45" spans="1:5" ht="15.75" x14ac:dyDescent="0.2">
      <c r="A45" s="111">
        <v>3044705.773</v>
      </c>
      <c r="B45" s="111">
        <v>400634.26199999999</v>
      </c>
      <c r="C45" s="74">
        <v>902.88</v>
      </c>
      <c r="D45" s="2">
        <v>44969</v>
      </c>
      <c r="E45" s="41"/>
    </row>
    <row r="46" spans="1:5" ht="15.75" x14ac:dyDescent="0.2">
      <c r="A46" s="111">
        <v>3044705.773</v>
      </c>
      <c r="B46" s="111">
        <v>400634.26199999999</v>
      </c>
      <c r="C46" s="74">
        <v>902.88</v>
      </c>
      <c r="D46" s="2">
        <v>44970</v>
      </c>
      <c r="E46" s="41"/>
    </row>
    <row r="47" spans="1:5" ht="15.75" x14ac:dyDescent="0.2">
      <c r="A47" s="111">
        <v>3044705.773</v>
      </c>
      <c r="B47" s="111">
        <v>400634.26199999999</v>
      </c>
      <c r="C47" s="74">
        <v>902.88</v>
      </c>
      <c r="D47" s="2">
        <v>44971</v>
      </c>
      <c r="E47" s="31"/>
    </row>
    <row r="48" spans="1:5" ht="15.75" x14ac:dyDescent="0.2">
      <c r="A48" s="111">
        <v>3044705.773</v>
      </c>
      <c r="B48" s="111">
        <v>400634.26199999999</v>
      </c>
      <c r="C48" s="74">
        <v>902.88</v>
      </c>
      <c r="D48" s="2">
        <v>44972</v>
      </c>
      <c r="E48" s="31">
        <v>845.49699999999996</v>
      </c>
    </row>
    <row r="49" spans="1:5" ht="15.75" x14ac:dyDescent="0.2">
      <c r="A49" s="111">
        <v>3044705.773</v>
      </c>
      <c r="B49" s="111">
        <v>400634.26199999999</v>
      </c>
      <c r="C49" s="74">
        <v>902.88</v>
      </c>
      <c r="D49" s="2">
        <v>44973</v>
      </c>
      <c r="E49" s="31"/>
    </row>
    <row r="50" spans="1:5" ht="15.75" x14ac:dyDescent="0.2">
      <c r="A50" s="111">
        <v>3044705.773</v>
      </c>
      <c r="B50" s="111">
        <v>400634.26199999999</v>
      </c>
      <c r="C50" s="74">
        <v>902.88</v>
      </c>
      <c r="D50" s="2">
        <v>44974</v>
      </c>
      <c r="E50" s="31"/>
    </row>
    <row r="51" spans="1:5" ht="15.75" x14ac:dyDescent="0.2">
      <c r="A51" s="111">
        <v>3044705.773</v>
      </c>
      <c r="B51" s="111">
        <v>400634.26199999999</v>
      </c>
      <c r="C51" s="74">
        <v>902.88</v>
      </c>
      <c r="D51" s="2">
        <v>44975</v>
      </c>
      <c r="E51" s="31"/>
    </row>
    <row r="52" spans="1:5" ht="15.75" x14ac:dyDescent="0.2">
      <c r="A52" s="111">
        <v>3044705.773</v>
      </c>
      <c r="B52" s="111">
        <v>400634.26199999999</v>
      </c>
      <c r="C52" s="74">
        <v>902.88</v>
      </c>
      <c r="D52" s="2">
        <v>44976</v>
      </c>
      <c r="E52" s="31"/>
    </row>
    <row r="53" spans="1:5" ht="15.75" x14ac:dyDescent="0.2">
      <c r="A53" s="111">
        <v>3044705.773</v>
      </c>
      <c r="B53" s="111">
        <v>400634.26199999999</v>
      </c>
      <c r="C53" s="74">
        <v>902.88</v>
      </c>
      <c r="D53" s="2">
        <v>44977</v>
      </c>
      <c r="E53" s="31"/>
    </row>
    <row r="54" spans="1:5" ht="15.75" x14ac:dyDescent="0.2">
      <c r="A54" s="111">
        <v>3044705.773</v>
      </c>
      <c r="B54" s="111">
        <v>400634.26199999999</v>
      </c>
      <c r="C54" s="74">
        <v>902.88</v>
      </c>
      <c r="D54" s="2">
        <v>44978</v>
      </c>
      <c r="E54" s="31"/>
    </row>
    <row r="55" spans="1:5" ht="15.75" x14ac:dyDescent="0.2">
      <c r="A55" s="111">
        <v>3044705.773</v>
      </c>
      <c r="B55" s="111">
        <v>400634.26199999999</v>
      </c>
      <c r="C55" s="74">
        <v>902.88</v>
      </c>
      <c r="D55" s="2">
        <v>44979</v>
      </c>
      <c r="E55" s="31">
        <v>845.86699999999996</v>
      </c>
    </row>
    <row r="56" spans="1:5" ht="15.75" x14ac:dyDescent="0.2">
      <c r="A56" s="111">
        <v>3044705.773</v>
      </c>
      <c r="B56" s="111">
        <v>400634.26199999999</v>
      </c>
      <c r="C56" s="74">
        <v>902.88</v>
      </c>
      <c r="D56" s="2">
        <v>44980</v>
      </c>
      <c r="E56" s="31"/>
    </row>
    <row r="57" spans="1:5" ht="15.75" x14ac:dyDescent="0.2">
      <c r="A57" s="111">
        <v>3044705.773</v>
      </c>
      <c r="B57" s="111">
        <v>400634.26199999999</v>
      </c>
      <c r="C57" s="74">
        <v>902.88</v>
      </c>
      <c r="D57" s="2">
        <v>44981</v>
      </c>
      <c r="E57" s="31"/>
    </row>
    <row r="58" spans="1:5" ht="15.75" x14ac:dyDescent="0.2">
      <c r="A58" s="111">
        <v>3044705.773</v>
      </c>
      <c r="B58" s="111">
        <v>400634.26199999999</v>
      </c>
      <c r="C58" s="74">
        <v>902.88</v>
      </c>
      <c r="D58" s="2">
        <v>44982</v>
      </c>
      <c r="E58" s="31"/>
    </row>
    <row r="59" spans="1:5" ht="15.75" x14ac:dyDescent="0.2">
      <c r="A59" s="111">
        <v>3044705.773</v>
      </c>
      <c r="B59" s="111">
        <v>400634.26199999999</v>
      </c>
      <c r="C59" s="74">
        <v>902.88</v>
      </c>
      <c r="D59" s="2">
        <v>44983</v>
      </c>
      <c r="E59" s="31">
        <v>847.28700000000003</v>
      </c>
    </row>
    <row r="60" spans="1:5" ht="15.75" x14ac:dyDescent="0.2">
      <c r="A60" s="111">
        <v>3044705.773</v>
      </c>
      <c r="B60" s="111">
        <v>400634.26199999999</v>
      </c>
      <c r="C60" s="74">
        <v>902.88</v>
      </c>
      <c r="D60" s="2">
        <v>44984</v>
      </c>
      <c r="E60" s="31">
        <v>847.75699999999995</v>
      </c>
    </row>
    <row r="61" spans="1:5" ht="15.75" x14ac:dyDescent="0.2">
      <c r="A61" s="111">
        <v>3044705.773</v>
      </c>
      <c r="B61" s="111">
        <v>400634.26199999999</v>
      </c>
      <c r="C61" s="74">
        <v>902.88</v>
      </c>
      <c r="D61" s="2">
        <v>44985</v>
      </c>
      <c r="E61" s="31">
        <v>847.76700000000005</v>
      </c>
    </row>
    <row r="62" spans="1:5" ht="15.75" x14ac:dyDescent="0.2">
      <c r="A62" s="111">
        <v>3044705.773</v>
      </c>
      <c r="B62" s="111">
        <v>400634.26199999999</v>
      </c>
      <c r="C62" s="74">
        <v>902.88</v>
      </c>
      <c r="D62" s="2">
        <v>44986</v>
      </c>
      <c r="E62" s="31">
        <v>848.16700000000003</v>
      </c>
    </row>
    <row r="63" spans="1:5" ht="15.75" x14ac:dyDescent="0.2">
      <c r="A63" s="111">
        <v>3044705.773</v>
      </c>
      <c r="B63" s="111">
        <v>400634.26199999999</v>
      </c>
      <c r="C63" s="74">
        <v>902.88</v>
      </c>
      <c r="D63" s="2">
        <v>44987</v>
      </c>
      <c r="E63" s="31">
        <v>848.13699999999994</v>
      </c>
    </row>
    <row r="64" spans="1:5" ht="15.75" x14ac:dyDescent="0.2">
      <c r="A64" s="111">
        <v>3044705.773</v>
      </c>
      <c r="B64" s="111">
        <v>400634.26199999999</v>
      </c>
      <c r="C64" s="74">
        <v>902.88</v>
      </c>
      <c r="D64" s="2">
        <v>44988</v>
      </c>
      <c r="E64" s="31">
        <v>848.09699999999998</v>
      </c>
    </row>
    <row r="65" spans="1:5" ht="15.75" x14ac:dyDescent="0.2">
      <c r="A65" s="111">
        <v>3044705.773</v>
      </c>
      <c r="B65" s="111">
        <v>400634.26199999999</v>
      </c>
      <c r="C65" s="74">
        <v>902.88</v>
      </c>
      <c r="D65" s="2">
        <v>44989</v>
      </c>
      <c r="E65" s="31">
        <v>848.06700000000001</v>
      </c>
    </row>
    <row r="66" spans="1:5" ht="15.75" x14ac:dyDescent="0.2">
      <c r="A66" s="111">
        <v>3044705.773</v>
      </c>
      <c r="B66" s="111">
        <v>400634.26199999999</v>
      </c>
      <c r="C66" s="74">
        <v>902.88</v>
      </c>
      <c r="D66" s="2">
        <v>44990</v>
      </c>
      <c r="E66" s="31">
        <v>848.02700000000004</v>
      </c>
    </row>
    <row r="67" spans="1:5" ht="15.75" x14ac:dyDescent="0.2">
      <c r="A67" s="111">
        <v>3044705.773</v>
      </c>
      <c r="B67" s="111">
        <v>400634.26199999999</v>
      </c>
      <c r="C67" s="74">
        <v>902.88</v>
      </c>
      <c r="D67" s="2">
        <v>44991</v>
      </c>
      <c r="E67" s="31">
        <v>847.28700000000003</v>
      </c>
    </row>
    <row r="68" spans="1:5" ht="15.75" x14ac:dyDescent="0.2">
      <c r="A68" s="111">
        <v>3044705.773</v>
      </c>
      <c r="B68" s="111">
        <v>400634.26199999999</v>
      </c>
      <c r="C68" s="74">
        <v>902.88</v>
      </c>
      <c r="D68" s="2">
        <v>44992</v>
      </c>
      <c r="E68" s="31">
        <v>847.88699999999994</v>
      </c>
    </row>
    <row r="69" spans="1:5" ht="15.75" x14ac:dyDescent="0.2">
      <c r="A69" s="111">
        <v>3044705.773</v>
      </c>
      <c r="B69" s="111">
        <v>400634.26199999999</v>
      </c>
      <c r="C69" s="74">
        <v>902.88</v>
      </c>
      <c r="D69" s="2">
        <v>44993</v>
      </c>
      <c r="E69" s="31">
        <v>847.48699999999997</v>
      </c>
    </row>
    <row r="70" spans="1:5" ht="15.75" x14ac:dyDescent="0.2">
      <c r="A70" s="111">
        <v>3044705.773</v>
      </c>
      <c r="B70" s="111">
        <v>400634.26199999999</v>
      </c>
      <c r="C70" s="74">
        <v>902.88</v>
      </c>
      <c r="D70" s="2">
        <v>44994</v>
      </c>
      <c r="E70" s="31"/>
    </row>
    <row r="71" spans="1:5" ht="15.75" x14ac:dyDescent="0.2">
      <c r="A71" s="111">
        <v>3044705.773</v>
      </c>
      <c r="B71" s="111">
        <v>400634.26199999999</v>
      </c>
      <c r="C71" s="74">
        <v>902.88</v>
      </c>
      <c r="D71" s="2">
        <v>44995</v>
      </c>
      <c r="E71" s="31"/>
    </row>
    <row r="72" spans="1:5" ht="15.75" x14ac:dyDescent="0.2">
      <c r="A72" s="111">
        <v>3044705.773</v>
      </c>
      <c r="B72" s="111">
        <v>400634.26199999999</v>
      </c>
      <c r="C72" s="74">
        <v>902.88</v>
      </c>
      <c r="D72" s="2">
        <v>44996</v>
      </c>
      <c r="E72" s="31"/>
    </row>
    <row r="73" spans="1:5" ht="15.75" x14ac:dyDescent="0.2">
      <c r="A73" s="111">
        <v>3044705.773</v>
      </c>
      <c r="B73" s="111">
        <v>400634.26199999999</v>
      </c>
      <c r="C73" s="74">
        <v>902.88</v>
      </c>
      <c r="D73" s="2">
        <v>44997</v>
      </c>
      <c r="E73" s="31"/>
    </row>
    <row r="74" spans="1:5" ht="15.75" x14ac:dyDescent="0.2">
      <c r="A74" s="111">
        <v>3044705.773</v>
      </c>
      <c r="B74" s="111">
        <v>400634.26199999999</v>
      </c>
      <c r="C74" s="74">
        <v>902.88</v>
      </c>
      <c r="D74" s="2">
        <v>44998</v>
      </c>
      <c r="E74" s="31"/>
    </row>
    <row r="75" spans="1:5" ht="15.75" x14ac:dyDescent="0.2">
      <c r="A75" s="111">
        <v>3044705.773</v>
      </c>
      <c r="B75" s="111">
        <v>400634.26199999999</v>
      </c>
      <c r="C75" s="74">
        <v>902.88</v>
      </c>
      <c r="D75" s="2">
        <v>44999</v>
      </c>
      <c r="E75" s="31"/>
    </row>
    <row r="76" spans="1:5" ht="15.75" x14ac:dyDescent="0.2">
      <c r="A76" s="111">
        <v>3044705.773</v>
      </c>
      <c r="B76" s="111">
        <v>400634.26199999999</v>
      </c>
      <c r="C76" s="74">
        <v>902.88</v>
      </c>
      <c r="D76" s="2">
        <v>45000</v>
      </c>
      <c r="E76" s="31">
        <v>849.91700000000003</v>
      </c>
    </row>
    <row r="77" spans="1:5" ht="15.75" x14ac:dyDescent="0.2">
      <c r="A77" s="111">
        <v>3044705.773</v>
      </c>
      <c r="B77" s="111">
        <v>400634.26199999999</v>
      </c>
      <c r="C77" s="74">
        <v>902.88</v>
      </c>
      <c r="D77" s="2">
        <v>45001</v>
      </c>
      <c r="E77" s="31">
        <v>849.33699999999999</v>
      </c>
    </row>
    <row r="78" spans="1:5" ht="15.75" x14ac:dyDescent="0.2">
      <c r="A78" s="111">
        <v>3044705.773</v>
      </c>
      <c r="B78" s="111">
        <v>400634.26199999999</v>
      </c>
      <c r="C78" s="74">
        <v>902.88</v>
      </c>
      <c r="D78" s="2">
        <v>45002</v>
      </c>
      <c r="E78" s="33"/>
    </row>
    <row r="79" spans="1:5" ht="15.75" x14ac:dyDescent="0.2">
      <c r="A79" s="111">
        <v>3044705.773</v>
      </c>
      <c r="B79" s="111">
        <v>400634.26199999999</v>
      </c>
      <c r="C79" s="74">
        <v>902.88</v>
      </c>
      <c r="D79" s="2">
        <v>45003</v>
      </c>
      <c r="E79" s="31"/>
    </row>
    <row r="80" spans="1:5" ht="15.75" x14ac:dyDescent="0.2">
      <c r="A80" s="111">
        <v>3044705.773</v>
      </c>
      <c r="B80" s="111">
        <v>400634.26199999999</v>
      </c>
      <c r="C80" s="74">
        <v>902.88</v>
      </c>
      <c r="D80" s="2">
        <v>45004</v>
      </c>
      <c r="E80" s="31"/>
    </row>
    <row r="81" spans="1:5" ht="15.75" x14ac:dyDescent="0.2">
      <c r="A81" s="111">
        <v>3044705.773</v>
      </c>
      <c r="B81" s="111">
        <v>400634.26199999999</v>
      </c>
      <c r="C81" s="74">
        <v>902.88</v>
      </c>
      <c r="D81" s="2">
        <v>45005</v>
      </c>
      <c r="E81" s="31">
        <v>849.2</v>
      </c>
    </row>
    <row r="82" spans="1:5" ht="15.75" x14ac:dyDescent="0.2">
      <c r="A82" s="111">
        <v>3044705.773</v>
      </c>
      <c r="B82" s="111">
        <v>400634.26199999999</v>
      </c>
      <c r="C82" s="74">
        <v>902.88</v>
      </c>
      <c r="D82" s="2">
        <v>45006</v>
      </c>
      <c r="E82" s="31">
        <v>849.73</v>
      </c>
    </row>
    <row r="83" spans="1:5" ht="15.75" x14ac:dyDescent="0.2">
      <c r="A83" s="111">
        <v>3044705.773</v>
      </c>
      <c r="B83" s="111">
        <v>400634.26199999999</v>
      </c>
      <c r="C83" s="74">
        <v>902.88</v>
      </c>
      <c r="D83" s="2">
        <v>45007</v>
      </c>
      <c r="E83" s="31">
        <v>850.61</v>
      </c>
    </row>
    <row r="84" spans="1:5" ht="15.75" x14ac:dyDescent="0.2">
      <c r="A84" s="111">
        <v>3044705.773</v>
      </c>
      <c r="B84" s="111">
        <v>400634.26199999999</v>
      </c>
      <c r="C84" s="74">
        <v>902.88</v>
      </c>
      <c r="D84" s="2">
        <v>45008</v>
      </c>
      <c r="E84" s="31">
        <v>850.7</v>
      </c>
    </row>
    <row r="85" spans="1:5" ht="15.75" x14ac:dyDescent="0.2">
      <c r="A85" s="111">
        <v>3044705.773</v>
      </c>
      <c r="B85" s="111">
        <v>400634.26199999999</v>
      </c>
      <c r="C85" s="74">
        <v>902.88</v>
      </c>
      <c r="D85" s="2">
        <v>45009</v>
      </c>
      <c r="E85" s="31">
        <v>850.94</v>
      </c>
    </row>
    <row r="86" spans="1:5" ht="15.75" x14ac:dyDescent="0.2">
      <c r="A86" s="111">
        <v>3044705.773</v>
      </c>
      <c r="B86" s="111">
        <v>400634.26199999999</v>
      </c>
      <c r="C86" s="74">
        <v>902.88</v>
      </c>
      <c r="D86" s="2">
        <v>45010</v>
      </c>
      <c r="E86" s="31">
        <v>850.8</v>
      </c>
    </row>
    <row r="87" spans="1:5" ht="15.75" x14ac:dyDescent="0.2">
      <c r="A87" s="111">
        <v>3044705.773</v>
      </c>
      <c r="B87" s="111">
        <v>400634.26199999999</v>
      </c>
      <c r="C87" s="74">
        <v>902.88</v>
      </c>
      <c r="D87" s="2">
        <v>45011</v>
      </c>
      <c r="E87" s="31">
        <v>850.19</v>
      </c>
    </row>
    <row r="88" spans="1:5" ht="15.75" x14ac:dyDescent="0.2">
      <c r="A88" s="111">
        <v>3044705.773</v>
      </c>
      <c r="B88" s="111">
        <v>400634.26199999999</v>
      </c>
      <c r="C88" s="74">
        <v>902.88</v>
      </c>
      <c r="D88" s="2">
        <v>45012</v>
      </c>
      <c r="E88" s="31">
        <v>850.18</v>
      </c>
    </row>
    <row r="89" spans="1:5" ht="15.75" x14ac:dyDescent="0.2">
      <c r="A89" s="111">
        <v>3044705.773</v>
      </c>
      <c r="B89" s="111">
        <v>400634.26199999999</v>
      </c>
      <c r="C89" s="74">
        <v>902.88</v>
      </c>
      <c r="D89" s="2">
        <v>45013</v>
      </c>
      <c r="E89" s="32"/>
    </row>
    <row r="90" spans="1:5" ht="15.75" x14ac:dyDescent="0.2">
      <c r="A90" s="111">
        <v>3044705.773</v>
      </c>
      <c r="B90" s="111">
        <v>400634.26199999999</v>
      </c>
      <c r="C90" s="74">
        <v>902.88</v>
      </c>
      <c r="D90" s="2">
        <v>45014</v>
      </c>
      <c r="E90" s="32"/>
    </row>
    <row r="91" spans="1:5" ht="15.75" x14ac:dyDescent="0.2">
      <c r="A91" s="111">
        <v>3044705.773</v>
      </c>
      <c r="B91" s="111">
        <v>400634.26199999999</v>
      </c>
      <c r="C91" s="74">
        <v>902.88</v>
      </c>
      <c r="D91" s="2">
        <v>45015</v>
      </c>
      <c r="E91" s="31">
        <v>850.12</v>
      </c>
    </row>
    <row r="92" spans="1:5" ht="15.75" x14ac:dyDescent="0.2">
      <c r="A92" s="111">
        <v>3044705.773</v>
      </c>
      <c r="B92" s="111">
        <v>400634.26199999999</v>
      </c>
      <c r="C92" s="74">
        <v>902.88</v>
      </c>
      <c r="D92" s="2">
        <v>45016</v>
      </c>
      <c r="E92" s="32"/>
    </row>
    <row r="93" spans="1:5" ht="15.75" x14ac:dyDescent="0.2">
      <c r="A93" s="111">
        <v>3044705.773</v>
      </c>
      <c r="B93" s="111">
        <v>400634.26199999999</v>
      </c>
      <c r="C93" s="74">
        <v>902.88</v>
      </c>
      <c r="D93" s="2">
        <v>45017</v>
      </c>
      <c r="E93" s="31">
        <v>849.24</v>
      </c>
    </row>
    <row r="94" spans="1:5" ht="15.75" x14ac:dyDescent="0.2">
      <c r="A94" s="111">
        <v>3044705.773</v>
      </c>
      <c r="B94" s="111">
        <v>400634.26199999999</v>
      </c>
      <c r="C94" s="74">
        <v>902.88</v>
      </c>
      <c r="D94" s="2">
        <v>45018</v>
      </c>
      <c r="E94" s="31">
        <v>849.83</v>
      </c>
    </row>
    <row r="95" spans="1:5" ht="15.75" x14ac:dyDescent="0.2">
      <c r="A95" s="111">
        <v>3044705.773</v>
      </c>
      <c r="B95" s="111">
        <v>400634.26199999999</v>
      </c>
      <c r="C95" s="74">
        <v>902.88</v>
      </c>
      <c r="D95" s="2">
        <v>45019</v>
      </c>
      <c r="E95" s="31">
        <v>849.92</v>
      </c>
    </row>
    <row r="96" spans="1:5" ht="15.75" x14ac:dyDescent="0.2">
      <c r="A96" s="111">
        <v>3044705.773</v>
      </c>
      <c r="B96" s="111">
        <v>400634.26199999999</v>
      </c>
      <c r="C96" s="74">
        <v>902.88</v>
      </c>
      <c r="D96" s="2">
        <v>45020</v>
      </c>
      <c r="E96" s="31">
        <v>849.73</v>
      </c>
    </row>
    <row r="97" spans="1:5" ht="15.75" x14ac:dyDescent="0.2">
      <c r="A97" s="111">
        <v>3044705.773</v>
      </c>
      <c r="B97" s="111">
        <v>400634.26199999999</v>
      </c>
      <c r="C97" s="74">
        <v>902.88</v>
      </c>
      <c r="D97" s="2">
        <v>45021</v>
      </c>
      <c r="E97" s="31">
        <v>850.05</v>
      </c>
    </row>
    <row r="98" spans="1:5" ht="15.75" x14ac:dyDescent="0.2">
      <c r="A98" s="111">
        <v>3044705.773</v>
      </c>
      <c r="B98" s="111">
        <v>400634.26199999999</v>
      </c>
      <c r="C98" s="74">
        <v>902.88</v>
      </c>
      <c r="D98" s="2">
        <v>45022</v>
      </c>
      <c r="E98" s="31">
        <v>849.82</v>
      </c>
    </row>
    <row r="99" spans="1:5" ht="15.75" x14ac:dyDescent="0.2">
      <c r="A99" s="111">
        <v>3044705.773</v>
      </c>
      <c r="B99" s="111">
        <v>400634.26199999999</v>
      </c>
      <c r="C99" s="74">
        <v>902.88</v>
      </c>
      <c r="D99" s="2">
        <v>45023</v>
      </c>
      <c r="E99" s="31">
        <v>850.25</v>
      </c>
    </row>
    <row r="100" spans="1:5" ht="15.75" x14ac:dyDescent="0.2">
      <c r="A100" s="111">
        <v>3044705.773</v>
      </c>
      <c r="B100" s="111">
        <v>400634.26199999999</v>
      </c>
      <c r="C100" s="74">
        <v>902.88</v>
      </c>
      <c r="D100" s="2">
        <v>45024</v>
      </c>
      <c r="E100" s="31">
        <v>849.94</v>
      </c>
    </row>
    <row r="101" spans="1:5" ht="15.75" x14ac:dyDescent="0.2">
      <c r="A101" s="111">
        <v>3044705.773</v>
      </c>
      <c r="B101" s="111">
        <v>400634.26199999999</v>
      </c>
      <c r="C101" s="74">
        <v>902.88</v>
      </c>
      <c r="D101" s="2">
        <v>45025</v>
      </c>
      <c r="E101" s="31">
        <v>849.83</v>
      </c>
    </row>
    <row r="102" spans="1:5" ht="15.75" x14ac:dyDescent="0.2">
      <c r="A102" s="111">
        <v>3044705.773</v>
      </c>
      <c r="B102" s="111">
        <v>400634.26199999999</v>
      </c>
      <c r="C102" s="74">
        <v>902.88</v>
      </c>
      <c r="D102" s="2">
        <v>45026</v>
      </c>
      <c r="E102" s="31">
        <v>850.57</v>
      </c>
    </row>
    <row r="103" spans="1:5" ht="15.75" x14ac:dyDescent="0.2">
      <c r="A103" s="111">
        <v>3044705.773</v>
      </c>
      <c r="B103" s="111">
        <v>400634.26199999999</v>
      </c>
      <c r="C103" s="74">
        <v>902.88</v>
      </c>
      <c r="D103" s="2">
        <v>45027</v>
      </c>
      <c r="E103" s="31">
        <v>850.79</v>
      </c>
    </row>
    <row r="104" spans="1:5" ht="15.75" x14ac:dyDescent="0.2">
      <c r="A104" s="111">
        <v>3044705.773</v>
      </c>
      <c r="B104" s="111">
        <v>400634.26199999999</v>
      </c>
      <c r="C104" s="74">
        <v>902.88</v>
      </c>
      <c r="D104" s="2">
        <v>45028</v>
      </c>
      <c r="E104" s="31">
        <v>850.93</v>
      </c>
    </row>
    <row r="105" spans="1:5" ht="15.75" x14ac:dyDescent="0.2">
      <c r="A105" s="111">
        <v>3044705.773</v>
      </c>
      <c r="B105" s="111">
        <v>400634.26199999999</v>
      </c>
      <c r="C105" s="74">
        <v>902.88</v>
      </c>
      <c r="D105" s="2">
        <v>45029</v>
      </c>
      <c r="E105" s="31">
        <v>851.25</v>
      </c>
    </row>
    <row r="106" spans="1:5" ht="15.75" x14ac:dyDescent="0.2">
      <c r="A106" s="111">
        <v>3044705.773</v>
      </c>
      <c r="B106" s="111">
        <v>400634.26199999999</v>
      </c>
      <c r="C106" s="74">
        <v>902.88</v>
      </c>
      <c r="D106" s="2">
        <v>45030</v>
      </c>
      <c r="E106" s="31">
        <v>851.28</v>
      </c>
    </row>
    <row r="107" spans="1:5" ht="15.75" x14ac:dyDescent="0.2">
      <c r="A107" s="111">
        <v>3044705.773</v>
      </c>
      <c r="B107" s="111">
        <v>400634.26199999999</v>
      </c>
      <c r="C107" s="74">
        <v>902.88</v>
      </c>
      <c r="D107" s="2">
        <v>45031</v>
      </c>
      <c r="E107" s="31">
        <v>851.09</v>
      </c>
    </row>
    <row r="108" spans="1:5" ht="15.75" x14ac:dyDescent="0.2">
      <c r="A108" s="111">
        <v>3044705.773</v>
      </c>
      <c r="B108" s="111">
        <v>400634.26199999999</v>
      </c>
      <c r="C108" s="74">
        <v>902.88</v>
      </c>
      <c r="D108" s="2">
        <v>45032</v>
      </c>
      <c r="E108" s="31">
        <v>851.23</v>
      </c>
    </row>
    <row r="109" spans="1:5" ht="15.75" x14ac:dyDescent="0.2">
      <c r="A109" s="111">
        <v>3044705.773</v>
      </c>
      <c r="B109" s="111">
        <v>400634.26199999999</v>
      </c>
      <c r="C109" s="74">
        <v>902.88</v>
      </c>
      <c r="D109" s="2">
        <v>45033</v>
      </c>
      <c r="E109" s="31">
        <v>851.2</v>
      </c>
    </row>
    <row r="110" spans="1:5" ht="15.75" x14ac:dyDescent="0.2">
      <c r="A110" s="111">
        <v>3044705.773</v>
      </c>
      <c r="B110" s="111">
        <v>400634.26199999999</v>
      </c>
      <c r="C110" s="74">
        <v>902.88</v>
      </c>
      <c r="D110" s="2">
        <v>45034</v>
      </c>
      <c r="E110" s="31">
        <v>851.26</v>
      </c>
    </row>
    <row r="111" spans="1:5" ht="15.75" x14ac:dyDescent="0.2">
      <c r="A111" s="111">
        <v>3044705.773</v>
      </c>
      <c r="B111" s="111">
        <v>400634.26199999999</v>
      </c>
      <c r="C111" s="74">
        <v>902.88</v>
      </c>
      <c r="D111" s="2">
        <v>45035</v>
      </c>
      <c r="E111" s="31">
        <v>851.21</v>
      </c>
    </row>
    <row r="112" spans="1:5" ht="15.75" x14ac:dyDescent="0.2">
      <c r="A112" s="111">
        <v>3044705.773</v>
      </c>
      <c r="B112" s="111">
        <v>400634.26199999999</v>
      </c>
      <c r="C112" s="74">
        <v>902.88</v>
      </c>
      <c r="D112" s="2">
        <v>45036</v>
      </c>
      <c r="E112" s="31">
        <v>851.24</v>
      </c>
    </row>
    <row r="113" spans="1:5" ht="15.75" x14ac:dyDescent="0.2">
      <c r="A113" s="111">
        <v>3044705.773</v>
      </c>
      <c r="B113" s="111">
        <v>400634.26199999999</v>
      </c>
      <c r="C113" s="74">
        <v>902.88</v>
      </c>
      <c r="D113" s="2">
        <v>45037</v>
      </c>
      <c r="E113" s="31">
        <v>851.22</v>
      </c>
    </row>
    <row r="114" spans="1:5" ht="15.75" x14ac:dyDescent="0.2">
      <c r="A114" s="111">
        <v>3044705.773</v>
      </c>
      <c r="B114" s="111">
        <v>400634.26199999999</v>
      </c>
      <c r="C114" s="74">
        <v>902.88</v>
      </c>
      <c r="D114" s="2">
        <v>45038</v>
      </c>
      <c r="E114" s="31">
        <v>851.25</v>
      </c>
    </row>
    <row r="115" spans="1:5" ht="15.75" x14ac:dyDescent="0.2">
      <c r="A115" s="111">
        <v>3044705.773</v>
      </c>
      <c r="B115" s="111">
        <v>400634.26199999999</v>
      </c>
      <c r="C115" s="74">
        <v>902.88</v>
      </c>
      <c r="D115" s="2">
        <v>45039</v>
      </c>
      <c r="E115" s="31">
        <v>851.32</v>
      </c>
    </row>
    <row r="116" spans="1:5" ht="15.75" x14ac:dyDescent="0.2">
      <c r="A116" s="111">
        <v>3044705.773</v>
      </c>
      <c r="B116" s="111">
        <v>400634.26199999999</v>
      </c>
      <c r="C116" s="74">
        <v>902.88</v>
      </c>
      <c r="D116" s="2">
        <v>45040</v>
      </c>
      <c r="E116" s="31">
        <v>851.6</v>
      </c>
    </row>
    <row r="117" spans="1:5" ht="15.75" x14ac:dyDescent="0.2">
      <c r="A117" s="111">
        <v>3044705.773</v>
      </c>
      <c r="B117" s="111">
        <v>400634.26199999999</v>
      </c>
      <c r="C117" s="74">
        <v>902.88</v>
      </c>
      <c r="D117" s="2">
        <v>45041</v>
      </c>
      <c r="E117" s="31">
        <v>851.38</v>
      </c>
    </row>
    <row r="118" spans="1:5" ht="15.75" x14ac:dyDescent="0.2">
      <c r="A118" s="111">
        <v>3044705.773</v>
      </c>
      <c r="B118" s="111">
        <v>400634.26199999999</v>
      </c>
      <c r="C118" s="74">
        <v>902.88</v>
      </c>
      <c r="D118" s="2">
        <v>45042</v>
      </c>
      <c r="E118" s="31">
        <v>851.37</v>
      </c>
    </row>
    <row r="119" spans="1:5" ht="15.75" x14ac:dyDescent="0.2">
      <c r="A119" s="111">
        <v>3044705.773</v>
      </c>
      <c r="B119" s="111">
        <v>400634.26199999999</v>
      </c>
      <c r="C119" s="74">
        <v>902.88</v>
      </c>
      <c r="D119" s="2">
        <v>45043</v>
      </c>
      <c r="E119" s="31">
        <v>851.34</v>
      </c>
    </row>
    <row r="120" spans="1:5" ht="15.75" x14ac:dyDescent="0.2">
      <c r="A120" s="111">
        <v>3044705.773</v>
      </c>
      <c r="B120" s="111">
        <v>400634.26199999999</v>
      </c>
      <c r="C120" s="74">
        <v>902.88</v>
      </c>
      <c r="D120" s="2">
        <v>45044</v>
      </c>
      <c r="E120" s="31">
        <v>851.3</v>
      </c>
    </row>
    <row r="121" spans="1:5" ht="15.75" x14ac:dyDescent="0.2">
      <c r="A121" s="111">
        <v>3044705.773</v>
      </c>
      <c r="B121" s="111">
        <v>400634.26199999999</v>
      </c>
      <c r="C121" s="74">
        <v>902.88</v>
      </c>
      <c r="D121" s="2">
        <v>45045</v>
      </c>
      <c r="E121" s="31">
        <v>851.64</v>
      </c>
    </row>
    <row r="122" spans="1:5" ht="15.75" x14ac:dyDescent="0.2">
      <c r="A122" s="111">
        <v>3044705.773</v>
      </c>
      <c r="B122" s="111">
        <v>400634.26199999999</v>
      </c>
      <c r="C122" s="74">
        <v>902.88</v>
      </c>
      <c r="D122" s="2">
        <v>45046</v>
      </c>
      <c r="E122" s="31">
        <v>851.65</v>
      </c>
    </row>
    <row r="123" spans="1:5" ht="15.75" x14ac:dyDescent="0.2">
      <c r="A123" s="111">
        <v>3044705.773</v>
      </c>
      <c r="B123" s="111">
        <v>400634.26199999999</v>
      </c>
      <c r="C123" s="74">
        <v>902.88</v>
      </c>
      <c r="D123" s="2">
        <v>45047</v>
      </c>
      <c r="E123" s="31">
        <v>851.72</v>
      </c>
    </row>
    <row r="124" spans="1:5" ht="15.75" x14ac:dyDescent="0.2">
      <c r="A124" s="111">
        <v>3044705.773</v>
      </c>
      <c r="B124" s="111">
        <v>400634.26199999999</v>
      </c>
      <c r="C124" s="74">
        <v>902.88</v>
      </c>
      <c r="D124" s="2">
        <v>45048</v>
      </c>
      <c r="E124" s="31">
        <v>851.65</v>
      </c>
    </row>
    <row r="125" spans="1:5" ht="15.75" x14ac:dyDescent="0.2">
      <c r="A125" s="111">
        <v>3044705.773</v>
      </c>
      <c r="B125" s="111">
        <v>400634.26199999999</v>
      </c>
      <c r="C125" s="74">
        <v>902.88</v>
      </c>
      <c r="D125" s="2">
        <v>45049</v>
      </c>
      <c r="E125" s="31">
        <v>853.6</v>
      </c>
    </row>
    <row r="126" spans="1:5" ht="15.75" x14ac:dyDescent="0.2">
      <c r="A126" s="111">
        <v>3044705.773</v>
      </c>
      <c r="B126" s="111">
        <v>400634.26199999999</v>
      </c>
      <c r="C126" s="74">
        <v>902.88</v>
      </c>
      <c r="D126" s="2">
        <v>45050</v>
      </c>
      <c r="E126" s="31">
        <v>854.38</v>
      </c>
    </row>
    <row r="127" spans="1:5" ht="15.75" x14ac:dyDescent="0.2">
      <c r="A127" s="111">
        <v>3044705.773</v>
      </c>
      <c r="B127" s="111">
        <v>400634.26199999999</v>
      </c>
      <c r="C127" s="74">
        <v>902.88</v>
      </c>
      <c r="D127" s="2">
        <v>45051</v>
      </c>
      <c r="E127" s="31">
        <v>854.67</v>
      </c>
    </row>
    <row r="128" spans="1:5" ht="15.75" x14ac:dyDescent="0.2">
      <c r="A128" s="111">
        <v>3044705.773</v>
      </c>
      <c r="B128" s="111">
        <v>400634.26199999999</v>
      </c>
      <c r="C128" s="74">
        <v>902.88</v>
      </c>
      <c r="D128" s="2">
        <v>45052</v>
      </c>
      <c r="E128" s="31">
        <v>839.84</v>
      </c>
    </row>
    <row r="129" spans="1:5" ht="15.75" x14ac:dyDescent="0.2">
      <c r="A129" s="111">
        <v>3044705.773</v>
      </c>
      <c r="B129" s="111">
        <v>400634.26199999999</v>
      </c>
      <c r="C129" s="74">
        <v>902.88</v>
      </c>
      <c r="D129" s="2">
        <v>45053</v>
      </c>
      <c r="E129" s="31">
        <v>855.14</v>
      </c>
    </row>
    <row r="130" spans="1:5" ht="15.75" x14ac:dyDescent="0.2">
      <c r="A130" s="111">
        <v>3044705.773</v>
      </c>
      <c r="B130" s="111">
        <v>400634.26199999999</v>
      </c>
      <c r="C130" s="74">
        <v>902.88</v>
      </c>
      <c r="D130" s="2">
        <v>45054</v>
      </c>
      <c r="E130" s="31">
        <v>854.52</v>
      </c>
    </row>
    <row r="131" spans="1:5" ht="15.75" x14ac:dyDescent="0.2">
      <c r="A131" s="111">
        <v>3044705.773</v>
      </c>
      <c r="B131" s="111">
        <v>400634.26199999999</v>
      </c>
      <c r="C131" s="74">
        <v>902.88</v>
      </c>
      <c r="D131" s="2">
        <v>45055</v>
      </c>
      <c r="E131" s="31">
        <v>854.49</v>
      </c>
    </row>
    <row r="132" spans="1:5" ht="15.75" x14ac:dyDescent="0.2">
      <c r="A132" s="111">
        <v>3044705.773</v>
      </c>
      <c r="B132" s="111">
        <v>400634.26199999999</v>
      </c>
      <c r="C132" s="74">
        <v>902.88</v>
      </c>
      <c r="D132" s="2">
        <v>45056</v>
      </c>
      <c r="E132" s="31">
        <v>853.72</v>
      </c>
    </row>
    <row r="133" spans="1:5" ht="15.75" x14ac:dyDescent="0.2">
      <c r="A133" s="111">
        <v>3044705.773</v>
      </c>
      <c r="B133" s="111">
        <v>400634.26199999999</v>
      </c>
      <c r="C133" s="74">
        <v>902.88</v>
      </c>
      <c r="D133" s="2">
        <v>45057</v>
      </c>
      <c r="E133" s="31">
        <v>854.09</v>
      </c>
    </row>
    <row r="134" spans="1:5" ht="15.75" x14ac:dyDescent="0.2">
      <c r="A134" s="111">
        <v>3044705.773</v>
      </c>
      <c r="B134" s="111">
        <v>400634.26199999999</v>
      </c>
      <c r="C134" s="74">
        <v>902.88</v>
      </c>
      <c r="D134" s="2">
        <v>45058</v>
      </c>
      <c r="E134" s="31"/>
    </row>
    <row r="135" spans="1:5" ht="15.75" x14ac:dyDescent="0.2">
      <c r="A135" s="111">
        <v>3044705.773</v>
      </c>
      <c r="B135" s="111">
        <v>400634.26199999999</v>
      </c>
      <c r="C135" s="74">
        <v>902.88</v>
      </c>
      <c r="D135" s="2">
        <v>45059</v>
      </c>
      <c r="E135" s="31">
        <v>853.5</v>
      </c>
    </row>
    <row r="136" spans="1:5" ht="15.75" x14ac:dyDescent="0.2">
      <c r="A136" s="111">
        <v>3044705.773</v>
      </c>
      <c r="B136" s="111">
        <v>400634.26199999999</v>
      </c>
      <c r="C136" s="74">
        <v>902.88</v>
      </c>
      <c r="D136" s="2">
        <v>45060</v>
      </c>
      <c r="E136" s="31">
        <v>853.57</v>
      </c>
    </row>
    <row r="137" spans="1:5" ht="15.75" x14ac:dyDescent="0.2">
      <c r="A137" s="111">
        <v>3044705.773</v>
      </c>
      <c r="B137" s="111">
        <v>400634.26199999999</v>
      </c>
      <c r="C137" s="74">
        <v>902.88</v>
      </c>
      <c r="D137" s="2">
        <v>45061</v>
      </c>
      <c r="E137" s="31">
        <v>853.52</v>
      </c>
    </row>
    <row r="138" spans="1:5" ht="15.75" x14ac:dyDescent="0.2">
      <c r="A138" s="111">
        <v>3044705.773</v>
      </c>
      <c r="B138" s="111">
        <v>400634.26199999999</v>
      </c>
      <c r="C138" s="74">
        <v>902.88</v>
      </c>
      <c r="D138" s="2">
        <v>45062</v>
      </c>
      <c r="E138" s="31">
        <v>853.32</v>
      </c>
    </row>
    <row r="139" spans="1:5" ht="15.75" x14ac:dyDescent="0.2">
      <c r="A139" s="111">
        <v>3044705.773</v>
      </c>
      <c r="B139" s="111">
        <v>400634.26199999999</v>
      </c>
      <c r="C139" s="74">
        <v>902.88</v>
      </c>
      <c r="D139" s="2">
        <v>45063</v>
      </c>
      <c r="E139" s="31">
        <v>853.47</v>
      </c>
    </row>
    <row r="140" spans="1:5" ht="15.75" x14ac:dyDescent="0.2">
      <c r="A140" s="111">
        <v>3044705.773</v>
      </c>
      <c r="B140" s="111">
        <v>400634.26199999999</v>
      </c>
      <c r="C140" s="74">
        <v>902.88</v>
      </c>
      <c r="D140" s="2">
        <v>45064</v>
      </c>
      <c r="E140" s="31">
        <v>853.83</v>
      </c>
    </row>
    <row r="141" spans="1:5" ht="15.75" x14ac:dyDescent="0.2">
      <c r="A141" s="111">
        <v>3044705.773</v>
      </c>
      <c r="B141" s="111">
        <v>400634.26199999999</v>
      </c>
      <c r="C141" s="74">
        <v>902.88</v>
      </c>
      <c r="D141" s="2">
        <v>45065</v>
      </c>
      <c r="E141" s="31">
        <v>853.76</v>
      </c>
    </row>
    <row r="142" spans="1:5" ht="15.75" x14ac:dyDescent="0.2">
      <c r="A142" s="111">
        <v>3044705.773</v>
      </c>
      <c r="B142" s="111">
        <v>400634.26199999999</v>
      </c>
      <c r="C142" s="74">
        <v>902.88</v>
      </c>
      <c r="D142" s="2">
        <v>45066</v>
      </c>
      <c r="E142" s="31">
        <v>853.89</v>
      </c>
    </row>
    <row r="143" spans="1:5" ht="15.75" x14ac:dyDescent="0.2">
      <c r="A143" s="111">
        <v>3044705.773</v>
      </c>
      <c r="B143" s="111">
        <v>400634.26199999999</v>
      </c>
      <c r="C143" s="74">
        <v>902.88</v>
      </c>
      <c r="D143" s="2">
        <v>45067</v>
      </c>
      <c r="E143" s="31">
        <v>854.04</v>
      </c>
    </row>
    <row r="144" spans="1:5" ht="15.75" x14ac:dyDescent="0.2">
      <c r="A144" s="111">
        <v>3044705.773</v>
      </c>
      <c r="B144" s="111">
        <v>400634.26199999999</v>
      </c>
      <c r="C144" s="74">
        <v>902.88</v>
      </c>
      <c r="D144" s="2">
        <v>45068</v>
      </c>
      <c r="E144" s="31">
        <v>854.13</v>
      </c>
    </row>
    <row r="145" spans="1:5" ht="15.75" x14ac:dyDescent="0.2">
      <c r="A145" s="111">
        <v>3044705.773</v>
      </c>
      <c r="B145" s="111">
        <v>400634.26199999999</v>
      </c>
      <c r="C145" s="74">
        <v>902.88</v>
      </c>
      <c r="D145" s="2">
        <v>45069</v>
      </c>
      <c r="E145" s="31">
        <v>853.94</v>
      </c>
    </row>
    <row r="146" spans="1:5" ht="15.75" x14ac:dyDescent="0.2">
      <c r="A146" s="111">
        <v>3044705.773</v>
      </c>
      <c r="B146" s="111">
        <v>400634.26199999999</v>
      </c>
      <c r="C146" s="74">
        <v>902.88</v>
      </c>
      <c r="D146" s="2">
        <v>45070</v>
      </c>
      <c r="E146" s="31">
        <v>853.79</v>
      </c>
    </row>
    <row r="147" spans="1:5" ht="15.75" x14ac:dyDescent="0.2">
      <c r="A147" s="111">
        <v>3044705.773</v>
      </c>
      <c r="B147" s="111">
        <v>400634.26199999999</v>
      </c>
      <c r="C147" s="74">
        <v>902.88</v>
      </c>
      <c r="D147" s="2">
        <v>45071</v>
      </c>
      <c r="E147" s="31">
        <v>853.68</v>
      </c>
    </row>
    <row r="148" spans="1:5" ht="15.75" x14ac:dyDescent="0.2">
      <c r="A148" s="111">
        <v>3044705.773</v>
      </c>
      <c r="B148" s="111">
        <v>400634.26199999999</v>
      </c>
      <c r="C148" s="74">
        <v>902.88</v>
      </c>
      <c r="D148" s="2">
        <v>45072</v>
      </c>
      <c r="E148" s="31">
        <v>853.7</v>
      </c>
    </row>
    <row r="149" spans="1:5" ht="15.75" x14ac:dyDescent="0.2">
      <c r="A149" s="111">
        <v>3044705.773</v>
      </c>
      <c r="B149" s="111">
        <v>400634.26199999999</v>
      </c>
      <c r="C149" s="74">
        <v>902.88</v>
      </c>
      <c r="D149" s="2">
        <v>45073</v>
      </c>
      <c r="E149" s="31">
        <v>853.69</v>
      </c>
    </row>
    <row r="150" spans="1:5" ht="15.75" x14ac:dyDescent="0.2">
      <c r="A150" s="111">
        <v>3044705.773</v>
      </c>
      <c r="B150" s="111">
        <v>400634.26199999999</v>
      </c>
      <c r="C150" s="74">
        <v>902.88</v>
      </c>
      <c r="D150" s="2">
        <v>45074</v>
      </c>
      <c r="E150" s="31">
        <v>853.65</v>
      </c>
    </row>
    <row r="151" spans="1:5" ht="15.75" x14ac:dyDescent="0.2">
      <c r="A151" s="111">
        <v>3044705.773</v>
      </c>
      <c r="B151" s="111">
        <v>400634.26199999999</v>
      </c>
      <c r="C151" s="74">
        <v>902.88</v>
      </c>
      <c r="D151" s="2">
        <v>45075</v>
      </c>
      <c r="E151" s="31">
        <v>853.45</v>
      </c>
    </row>
    <row r="152" spans="1:5" ht="15.75" x14ac:dyDescent="0.2">
      <c r="A152" s="111">
        <v>3044705.773</v>
      </c>
      <c r="B152" s="111">
        <v>400634.26199999999</v>
      </c>
      <c r="C152" s="74">
        <v>902.88</v>
      </c>
      <c r="D152" s="2">
        <v>45076</v>
      </c>
      <c r="E152" s="31">
        <v>853.65</v>
      </c>
    </row>
    <row r="153" spans="1:5" ht="15.75" x14ac:dyDescent="0.2">
      <c r="A153" s="111">
        <v>3044705.773</v>
      </c>
      <c r="B153" s="111">
        <v>400634.26199999999</v>
      </c>
      <c r="C153" s="74">
        <v>902.88</v>
      </c>
      <c r="D153" s="2">
        <v>45077</v>
      </c>
      <c r="E153" s="31">
        <v>853.74</v>
      </c>
    </row>
    <row r="154" spans="1:5" ht="15.75" x14ac:dyDescent="0.2">
      <c r="A154" s="111">
        <v>3044705.773</v>
      </c>
      <c r="B154" s="111">
        <v>400634.26199999999</v>
      </c>
      <c r="C154" s="74">
        <v>902.88</v>
      </c>
      <c r="D154" s="2">
        <v>45078</v>
      </c>
      <c r="E154" s="31">
        <v>853.78</v>
      </c>
    </row>
    <row r="155" spans="1:5" ht="15.75" x14ac:dyDescent="0.2">
      <c r="A155" s="111">
        <v>3044705.773</v>
      </c>
      <c r="B155" s="111">
        <v>400634.26199999999</v>
      </c>
      <c r="C155" s="74">
        <v>902.88</v>
      </c>
      <c r="D155" s="2">
        <v>45079</v>
      </c>
      <c r="E155" s="31">
        <v>853.85</v>
      </c>
    </row>
    <row r="156" spans="1:5" ht="15.75" x14ac:dyDescent="0.2">
      <c r="A156" s="111">
        <v>3044705.773</v>
      </c>
      <c r="B156" s="111">
        <v>400634.26199999999</v>
      </c>
      <c r="C156" s="74">
        <v>902.88</v>
      </c>
      <c r="D156" s="2">
        <v>45080</v>
      </c>
      <c r="E156" s="31">
        <v>853.94</v>
      </c>
    </row>
    <row r="157" spans="1:5" ht="15.75" x14ac:dyDescent="0.2">
      <c r="A157" s="111">
        <v>3044705.773</v>
      </c>
      <c r="B157" s="111">
        <v>400634.26199999999</v>
      </c>
      <c r="C157" s="74">
        <v>902.88</v>
      </c>
      <c r="D157" s="2">
        <v>45081</v>
      </c>
      <c r="E157" s="31">
        <v>852.43</v>
      </c>
    </row>
    <row r="158" spans="1:5" ht="15.75" x14ac:dyDescent="0.2">
      <c r="A158" s="111">
        <v>3044705.773</v>
      </c>
      <c r="B158" s="111">
        <v>400634.26199999999</v>
      </c>
      <c r="C158" s="74">
        <v>902.88</v>
      </c>
      <c r="D158" s="2">
        <v>45082</v>
      </c>
      <c r="E158" s="31">
        <v>852.03</v>
      </c>
    </row>
    <row r="159" spans="1:5" ht="15.75" x14ac:dyDescent="0.2">
      <c r="A159" s="111">
        <v>3044705.773</v>
      </c>
      <c r="B159" s="111">
        <v>400634.26199999999</v>
      </c>
      <c r="C159" s="74">
        <v>902.88</v>
      </c>
      <c r="D159" s="2">
        <v>45083</v>
      </c>
      <c r="E159" s="31">
        <v>852.16</v>
      </c>
    </row>
    <row r="160" spans="1:5" ht="15.75" x14ac:dyDescent="0.2">
      <c r="A160" s="111">
        <v>3044705.773</v>
      </c>
      <c r="B160" s="111">
        <v>400634.26199999999</v>
      </c>
      <c r="C160" s="74">
        <v>902.88</v>
      </c>
      <c r="D160" s="2">
        <v>45084</v>
      </c>
      <c r="E160" s="31"/>
    </row>
    <row r="161" spans="1:5" ht="15.75" x14ac:dyDescent="0.2">
      <c r="A161" s="111">
        <v>3044705.773</v>
      </c>
      <c r="B161" s="111">
        <v>400634.26199999999</v>
      </c>
      <c r="C161" s="74">
        <v>902.88</v>
      </c>
      <c r="D161" s="2">
        <v>45085</v>
      </c>
      <c r="E161" s="31">
        <v>852.34</v>
      </c>
    </row>
    <row r="162" spans="1:5" ht="15.75" x14ac:dyDescent="0.2">
      <c r="A162" s="111">
        <v>3044705.773</v>
      </c>
      <c r="B162" s="111">
        <v>400634.26199999999</v>
      </c>
      <c r="C162" s="74">
        <v>902.88</v>
      </c>
      <c r="D162" s="2">
        <v>45086</v>
      </c>
      <c r="E162" s="31">
        <v>851.95</v>
      </c>
    </row>
    <row r="163" spans="1:5" ht="15.75" x14ac:dyDescent="0.2">
      <c r="A163" s="111">
        <v>3044705.773</v>
      </c>
      <c r="B163" s="111">
        <v>400634.26199999999</v>
      </c>
      <c r="C163" s="74">
        <v>902.88</v>
      </c>
      <c r="D163" s="2">
        <v>45087</v>
      </c>
      <c r="E163" s="31">
        <v>851.66</v>
      </c>
    </row>
    <row r="164" spans="1:5" ht="15.75" x14ac:dyDescent="0.2">
      <c r="A164" s="111">
        <v>3044705.773</v>
      </c>
      <c r="B164" s="111">
        <v>400634.26199999999</v>
      </c>
      <c r="C164" s="74">
        <v>902.88</v>
      </c>
      <c r="D164" s="2">
        <v>45088</v>
      </c>
      <c r="E164" s="31">
        <v>851.64</v>
      </c>
    </row>
    <row r="165" spans="1:5" ht="15.75" x14ac:dyDescent="0.2">
      <c r="A165" s="111">
        <v>3044705.773</v>
      </c>
      <c r="B165" s="111">
        <v>400634.26199999999</v>
      </c>
      <c r="C165" s="74">
        <v>902.88</v>
      </c>
      <c r="D165" s="2">
        <v>45089</v>
      </c>
      <c r="E165" s="31">
        <v>851.57</v>
      </c>
    </row>
    <row r="166" spans="1:5" ht="15.75" x14ac:dyDescent="0.2">
      <c r="A166" s="111">
        <v>3044705.773</v>
      </c>
      <c r="B166" s="111">
        <v>400634.26199999999</v>
      </c>
      <c r="C166" s="74">
        <v>902.88</v>
      </c>
      <c r="D166" s="2">
        <v>45090</v>
      </c>
      <c r="E166" s="31">
        <v>851.43</v>
      </c>
    </row>
    <row r="167" spans="1:5" ht="15.75" x14ac:dyDescent="0.2">
      <c r="A167" s="111">
        <v>3044705.773</v>
      </c>
      <c r="B167" s="111">
        <v>400634.26199999999</v>
      </c>
      <c r="C167" s="74">
        <v>902.88</v>
      </c>
      <c r="D167" s="2">
        <v>45091</v>
      </c>
      <c r="E167" s="31">
        <v>851.41</v>
      </c>
    </row>
    <row r="168" spans="1:5" ht="15.75" x14ac:dyDescent="0.2">
      <c r="A168" s="111">
        <v>3044705.773</v>
      </c>
      <c r="B168" s="111">
        <v>400634.26199999999</v>
      </c>
      <c r="C168" s="74">
        <v>902.88</v>
      </c>
      <c r="D168" s="2">
        <v>45092</v>
      </c>
      <c r="E168" s="31">
        <v>852.9</v>
      </c>
    </row>
    <row r="169" spans="1:5" ht="15.75" x14ac:dyDescent="0.2">
      <c r="A169" s="111">
        <v>3044705.773</v>
      </c>
      <c r="B169" s="111">
        <v>400634.26199999999</v>
      </c>
      <c r="C169" s="74">
        <v>902.88</v>
      </c>
      <c r="D169" s="2">
        <v>45093</v>
      </c>
      <c r="E169" s="31">
        <v>852.79</v>
      </c>
    </row>
    <row r="170" spans="1:5" ht="15.75" x14ac:dyDescent="0.2">
      <c r="A170" s="111">
        <v>3044705.773</v>
      </c>
      <c r="B170" s="111">
        <v>400634.26199999999</v>
      </c>
      <c r="C170" s="74">
        <v>902.88</v>
      </c>
      <c r="D170" s="2">
        <v>45094</v>
      </c>
      <c r="E170" s="31">
        <v>851.57</v>
      </c>
    </row>
    <row r="171" spans="1:5" ht="15.75" x14ac:dyDescent="0.2">
      <c r="A171" s="111">
        <v>3044705.773</v>
      </c>
      <c r="B171" s="111">
        <v>400634.26199999999</v>
      </c>
      <c r="C171" s="74">
        <v>902.88</v>
      </c>
      <c r="D171" s="2">
        <v>45095</v>
      </c>
      <c r="E171" s="31">
        <v>851.72</v>
      </c>
    </row>
    <row r="172" spans="1:5" ht="15.75" x14ac:dyDescent="0.2">
      <c r="A172" s="111">
        <v>3044705.773</v>
      </c>
      <c r="B172" s="111">
        <v>400634.26199999999</v>
      </c>
      <c r="C172" s="74">
        <v>902.88</v>
      </c>
      <c r="D172" s="2">
        <v>45096</v>
      </c>
      <c r="E172" s="31">
        <v>851.79</v>
      </c>
    </row>
    <row r="173" spans="1:5" ht="15.75" x14ac:dyDescent="0.2">
      <c r="A173" s="111">
        <v>3044705.773</v>
      </c>
      <c r="B173" s="111">
        <v>400634.26199999999</v>
      </c>
      <c r="C173" s="74">
        <v>902.88</v>
      </c>
      <c r="D173" s="2">
        <v>45097</v>
      </c>
      <c r="E173" s="31">
        <v>851.82</v>
      </c>
    </row>
    <row r="174" spans="1:5" ht="15.75" x14ac:dyDescent="0.2">
      <c r="A174" s="111">
        <v>3044705.773</v>
      </c>
      <c r="B174" s="111">
        <v>400634.26199999999</v>
      </c>
      <c r="C174" s="74">
        <v>902.88</v>
      </c>
      <c r="D174" s="2">
        <v>45098</v>
      </c>
      <c r="E174" s="31">
        <v>851.84</v>
      </c>
    </row>
    <row r="175" spans="1:5" ht="15.75" x14ac:dyDescent="0.2">
      <c r="A175" s="111">
        <v>3044705.773</v>
      </c>
      <c r="B175" s="111">
        <v>400634.26199999999</v>
      </c>
      <c r="C175" s="74">
        <v>902.88</v>
      </c>
      <c r="D175" s="2">
        <v>45099</v>
      </c>
      <c r="E175" s="31">
        <v>852.27</v>
      </c>
    </row>
    <row r="176" spans="1:5" ht="15.75" x14ac:dyDescent="0.2">
      <c r="A176" s="111">
        <v>3044705.773</v>
      </c>
      <c r="B176" s="111">
        <v>400634.26199999999</v>
      </c>
      <c r="C176" s="74">
        <v>902.88</v>
      </c>
      <c r="D176" s="2">
        <v>45100</v>
      </c>
      <c r="E176" s="31">
        <v>851.94</v>
      </c>
    </row>
    <row r="177" spans="1:5" ht="15.75" x14ac:dyDescent="0.2">
      <c r="A177" s="111">
        <v>3044705.773</v>
      </c>
      <c r="B177" s="111">
        <v>400634.26199999999</v>
      </c>
      <c r="C177" s="74">
        <v>902.88</v>
      </c>
      <c r="D177" s="2">
        <v>45101</v>
      </c>
      <c r="E177" s="31">
        <v>852.57</v>
      </c>
    </row>
    <row r="178" spans="1:5" ht="15.75" x14ac:dyDescent="0.2">
      <c r="A178" s="111">
        <v>3044705.773</v>
      </c>
      <c r="B178" s="111">
        <v>400634.26199999999</v>
      </c>
      <c r="C178" s="74">
        <v>902.88</v>
      </c>
      <c r="D178" s="2">
        <v>45102</v>
      </c>
      <c r="E178" s="31">
        <v>852.53</v>
      </c>
    </row>
    <row r="179" spans="1:5" ht="15.75" x14ac:dyDescent="0.2">
      <c r="A179" s="111">
        <v>3044705.773</v>
      </c>
      <c r="B179" s="111">
        <v>400634.26199999999</v>
      </c>
      <c r="C179" s="74">
        <v>902.88</v>
      </c>
      <c r="D179" s="2">
        <v>45103</v>
      </c>
      <c r="E179" s="31">
        <v>852.65</v>
      </c>
    </row>
    <row r="180" spans="1:5" ht="15.75" x14ac:dyDescent="0.2">
      <c r="A180" s="111">
        <v>3044705.773</v>
      </c>
      <c r="B180" s="111">
        <v>400634.26199999999</v>
      </c>
      <c r="C180" s="74">
        <v>902.88</v>
      </c>
      <c r="D180" s="2">
        <v>45104</v>
      </c>
      <c r="E180" s="31">
        <v>852.59</v>
      </c>
    </row>
    <row r="181" spans="1:5" ht="15.75" x14ac:dyDescent="0.2">
      <c r="A181" s="111">
        <v>3044705.773</v>
      </c>
      <c r="B181" s="111">
        <v>400634.26199999999</v>
      </c>
      <c r="C181" s="74">
        <v>902.88</v>
      </c>
      <c r="D181" s="2">
        <v>45105</v>
      </c>
      <c r="E181" s="31">
        <v>852.25</v>
      </c>
    </row>
    <row r="182" spans="1:5" ht="15.75" x14ac:dyDescent="0.2">
      <c r="A182" s="111">
        <v>3044705.773</v>
      </c>
      <c r="B182" s="111">
        <v>400634.26199999999</v>
      </c>
      <c r="C182" s="74">
        <v>902.88</v>
      </c>
      <c r="D182" s="2">
        <v>45106</v>
      </c>
      <c r="E182" s="31">
        <v>852.17</v>
      </c>
    </row>
    <row r="183" spans="1:5" ht="15.75" x14ac:dyDescent="0.2">
      <c r="A183" s="111">
        <v>3044705.773</v>
      </c>
      <c r="B183" s="111">
        <v>400634.26199999999</v>
      </c>
      <c r="C183" s="74">
        <v>902.88</v>
      </c>
      <c r="D183" s="2">
        <v>45107</v>
      </c>
      <c r="E183" s="31">
        <v>852.22</v>
      </c>
    </row>
    <row r="184" spans="1:5" ht="15.75" x14ac:dyDescent="0.2">
      <c r="A184" s="111">
        <v>3044705.773</v>
      </c>
      <c r="B184" s="111">
        <v>400634.26199999999</v>
      </c>
      <c r="C184" s="74">
        <v>902.88</v>
      </c>
      <c r="D184" s="2">
        <v>45108</v>
      </c>
      <c r="E184" s="31">
        <v>852.44</v>
      </c>
    </row>
    <row r="185" spans="1:5" ht="15.75" x14ac:dyDescent="0.2">
      <c r="A185" s="111">
        <v>3044705.773</v>
      </c>
      <c r="B185" s="111">
        <v>400634.26199999999</v>
      </c>
      <c r="C185" s="74">
        <v>902.88</v>
      </c>
      <c r="D185" s="2">
        <v>45109</v>
      </c>
      <c r="E185" s="31">
        <v>852.51</v>
      </c>
    </row>
    <row r="186" spans="1:5" ht="15.75" x14ac:dyDescent="0.2">
      <c r="A186" s="111">
        <v>3044705.773</v>
      </c>
      <c r="B186" s="111">
        <v>400634.26199999999</v>
      </c>
      <c r="C186" s="74">
        <v>902.88</v>
      </c>
      <c r="D186" s="2">
        <v>45110</v>
      </c>
      <c r="E186" s="31">
        <v>852.5</v>
      </c>
    </row>
    <row r="187" spans="1:5" ht="15.75" x14ac:dyDescent="0.2">
      <c r="A187" s="111">
        <v>3044705.773</v>
      </c>
      <c r="B187" s="111">
        <v>400634.26199999999</v>
      </c>
      <c r="C187" s="74">
        <v>902.88</v>
      </c>
      <c r="D187" s="2">
        <v>45111</v>
      </c>
      <c r="E187" s="31">
        <v>852.71</v>
      </c>
    </row>
    <row r="188" spans="1:5" ht="15.75" x14ac:dyDescent="0.2">
      <c r="A188" s="111">
        <v>3044705.773</v>
      </c>
      <c r="B188" s="111">
        <v>400634.26199999999</v>
      </c>
      <c r="C188" s="74">
        <v>902.88</v>
      </c>
      <c r="D188" s="2">
        <v>45112</v>
      </c>
      <c r="E188" s="31">
        <v>853</v>
      </c>
    </row>
    <row r="189" spans="1:5" ht="15.75" x14ac:dyDescent="0.2">
      <c r="A189" s="111">
        <v>3044705.773</v>
      </c>
      <c r="B189" s="111">
        <v>400634.26199999999</v>
      </c>
      <c r="C189" s="74">
        <v>902.88</v>
      </c>
      <c r="D189" s="2">
        <v>45113</v>
      </c>
      <c r="E189" s="31">
        <v>853.17</v>
      </c>
    </row>
    <row r="190" spans="1:5" ht="15.75" x14ac:dyDescent="0.2">
      <c r="A190" s="111">
        <v>3044705.773</v>
      </c>
      <c r="B190" s="111">
        <v>400634.26199999999</v>
      </c>
      <c r="C190" s="74">
        <v>902.88</v>
      </c>
      <c r="D190" s="2">
        <v>45114</v>
      </c>
      <c r="E190" s="31">
        <v>853.18</v>
      </c>
    </row>
    <row r="191" spans="1:5" ht="15.75" x14ac:dyDescent="0.2">
      <c r="A191" s="111">
        <v>3044705.773</v>
      </c>
      <c r="B191" s="111">
        <v>400634.26199999999</v>
      </c>
      <c r="C191" s="74">
        <v>902.88</v>
      </c>
      <c r="D191" s="2">
        <v>45115</v>
      </c>
      <c r="E191" s="31">
        <v>853.24</v>
      </c>
    </row>
    <row r="192" spans="1:5" ht="15.75" x14ac:dyDescent="0.2">
      <c r="A192" s="111">
        <v>3044705.773</v>
      </c>
      <c r="B192" s="111">
        <v>400634.26199999999</v>
      </c>
      <c r="C192" s="74">
        <v>902.88</v>
      </c>
      <c r="D192" s="2">
        <v>45116</v>
      </c>
      <c r="E192" s="31">
        <v>853.37</v>
      </c>
    </row>
    <row r="193" spans="1:5" ht="15.75" x14ac:dyDescent="0.2">
      <c r="A193" s="111">
        <v>3044705.773</v>
      </c>
      <c r="B193" s="111">
        <v>400634.26199999999</v>
      </c>
      <c r="C193" s="74">
        <v>902.88</v>
      </c>
      <c r="D193" s="2">
        <v>45117</v>
      </c>
      <c r="E193" s="31">
        <v>853.38</v>
      </c>
    </row>
    <row r="194" spans="1:5" ht="15.75" x14ac:dyDescent="0.2">
      <c r="A194" s="111">
        <v>3044705.773</v>
      </c>
      <c r="B194" s="111">
        <v>400634.26199999999</v>
      </c>
      <c r="C194" s="74">
        <v>902.88</v>
      </c>
      <c r="D194" s="2">
        <v>45118</v>
      </c>
      <c r="E194" s="31">
        <v>853.39</v>
      </c>
    </row>
    <row r="195" spans="1:5" ht="15.75" x14ac:dyDescent="0.2">
      <c r="A195" s="111">
        <v>3044705.773</v>
      </c>
      <c r="B195" s="111">
        <v>400634.26199999999</v>
      </c>
      <c r="C195" s="74">
        <v>902.88</v>
      </c>
      <c r="D195" s="2">
        <v>45119</v>
      </c>
      <c r="E195" s="31">
        <v>853.41</v>
      </c>
    </row>
    <row r="196" spans="1:5" ht="15.75" x14ac:dyDescent="0.2">
      <c r="A196" s="111">
        <v>3044705.773</v>
      </c>
      <c r="B196" s="111">
        <v>400634.26199999999</v>
      </c>
      <c r="C196" s="74">
        <v>902.88</v>
      </c>
      <c r="D196" s="2">
        <v>45120</v>
      </c>
      <c r="E196" s="31">
        <v>853.37</v>
      </c>
    </row>
    <row r="197" spans="1:5" ht="15.75" x14ac:dyDescent="0.2">
      <c r="A197" s="111">
        <v>3044705.773</v>
      </c>
      <c r="B197" s="111">
        <v>400634.26199999999</v>
      </c>
      <c r="C197" s="74">
        <v>902.88</v>
      </c>
      <c r="D197" s="2">
        <v>45121</v>
      </c>
      <c r="E197" s="31">
        <v>853.55</v>
      </c>
    </row>
    <row r="198" spans="1:5" ht="15.75" x14ac:dyDescent="0.2">
      <c r="A198" s="111">
        <v>3044705.773</v>
      </c>
      <c r="B198" s="111">
        <v>400634.26199999999</v>
      </c>
      <c r="C198" s="74">
        <v>902.88</v>
      </c>
      <c r="D198" s="2">
        <v>45122</v>
      </c>
      <c r="E198" s="31">
        <v>853.9</v>
      </c>
    </row>
    <row r="199" spans="1:5" ht="15.75" x14ac:dyDescent="0.2">
      <c r="A199" s="111">
        <v>3044705.773</v>
      </c>
      <c r="B199" s="111">
        <v>400634.26199999999</v>
      </c>
      <c r="C199" s="74">
        <v>902.88</v>
      </c>
      <c r="D199" s="2">
        <v>45123</v>
      </c>
      <c r="E199" s="31">
        <v>853.92</v>
      </c>
    </row>
    <row r="200" spans="1:5" ht="15.75" x14ac:dyDescent="0.2">
      <c r="A200" s="111">
        <v>3044705.773</v>
      </c>
      <c r="B200" s="111">
        <v>400634.26199999999</v>
      </c>
      <c r="C200" s="74">
        <v>902.88</v>
      </c>
      <c r="D200" s="2">
        <v>45124</v>
      </c>
      <c r="E200" s="31">
        <v>853.92</v>
      </c>
    </row>
    <row r="201" spans="1:5" ht="15.75" x14ac:dyDescent="0.2">
      <c r="A201" s="111">
        <v>3044705.773</v>
      </c>
      <c r="B201" s="111">
        <v>400634.26199999999</v>
      </c>
      <c r="C201" s="74">
        <v>902.88</v>
      </c>
      <c r="D201" s="2">
        <v>45125</v>
      </c>
      <c r="E201" s="31">
        <v>852.68</v>
      </c>
    </row>
    <row r="202" spans="1:5" ht="15.75" x14ac:dyDescent="0.2">
      <c r="A202" s="111">
        <v>3044705.773</v>
      </c>
      <c r="B202" s="111">
        <v>400634.26199999999</v>
      </c>
      <c r="C202" s="74">
        <v>902.88</v>
      </c>
      <c r="D202" s="2">
        <v>45126</v>
      </c>
      <c r="E202" s="31">
        <v>852.82</v>
      </c>
    </row>
    <row r="203" spans="1:5" ht="15.75" x14ac:dyDescent="0.2">
      <c r="A203" s="111">
        <v>3044705.773</v>
      </c>
      <c r="B203" s="111">
        <v>400634.26199999999</v>
      </c>
      <c r="C203" s="74">
        <v>902.88</v>
      </c>
      <c r="D203" s="2">
        <v>45127</v>
      </c>
      <c r="E203" s="31">
        <v>852.96</v>
      </c>
    </row>
    <row r="204" spans="1:5" ht="15.75" x14ac:dyDescent="0.2">
      <c r="A204" s="111">
        <v>3044705.773</v>
      </c>
      <c r="B204" s="111">
        <v>400634.26199999999</v>
      </c>
      <c r="C204" s="74">
        <v>902.88</v>
      </c>
      <c r="D204" s="2">
        <v>45128</v>
      </c>
      <c r="E204" s="31">
        <v>853.15</v>
      </c>
    </row>
    <row r="205" spans="1:5" ht="15.75" x14ac:dyDescent="0.2">
      <c r="A205" s="111">
        <v>3044705.773</v>
      </c>
      <c r="B205" s="111">
        <v>400634.26199999999</v>
      </c>
      <c r="C205" s="74">
        <v>902.88</v>
      </c>
      <c r="D205" s="2">
        <v>45129</v>
      </c>
      <c r="E205" s="31">
        <v>853.07</v>
      </c>
    </row>
    <row r="206" spans="1:5" ht="15.75" x14ac:dyDescent="0.2">
      <c r="A206" s="111">
        <v>3044705.773</v>
      </c>
      <c r="B206" s="111">
        <v>400634.26199999999</v>
      </c>
      <c r="C206" s="74">
        <v>902.88</v>
      </c>
      <c r="D206" s="2">
        <v>45130</v>
      </c>
      <c r="E206" s="31">
        <v>853.13</v>
      </c>
    </row>
    <row r="207" spans="1:5" ht="15.75" x14ac:dyDescent="0.2">
      <c r="A207" s="111">
        <v>3044705.773</v>
      </c>
      <c r="B207" s="111">
        <v>400634.26199999999</v>
      </c>
      <c r="C207" s="74">
        <v>902.88</v>
      </c>
      <c r="D207" s="2">
        <v>45131</v>
      </c>
      <c r="E207" s="31">
        <v>853.07</v>
      </c>
    </row>
    <row r="208" spans="1:5" ht="15.75" x14ac:dyDescent="0.2">
      <c r="A208" s="111">
        <v>3044705.773</v>
      </c>
      <c r="B208" s="111">
        <v>400634.26199999999</v>
      </c>
      <c r="C208" s="74">
        <v>902.88</v>
      </c>
      <c r="D208" s="2">
        <v>45132</v>
      </c>
      <c r="E208" s="31">
        <v>853.1</v>
      </c>
    </row>
    <row r="209" spans="1:5" ht="15.75" x14ac:dyDescent="0.2">
      <c r="A209" s="111">
        <v>3044705.773</v>
      </c>
      <c r="B209" s="111">
        <v>400634.26199999999</v>
      </c>
      <c r="C209" s="74">
        <v>902.88</v>
      </c>
      <c r="D209" s="2">
        <v>45133</v>
      </c>
      <c r="E209" s="31">
        <v>852.8</v>
      </c>
    </row>
    <row r="210" spans="1:5" ht="15.75" x14ac:dyDescent="0.2">
      <c r="A210" s="111">
        <v>3044705.773</v>
      </c>
      <c r="B210" s="111">
        <v>400634.26199999999</v>
      </c>
      <c r="C210" s="74">
        <v>902.88</v>
      </c>
      <c r="D210" s="2">
        <v>45134</v>
      </c>
      <c r="E210" s="31">
        <v>853.51</v>
      </c>
    </row>
    <row r="211" spans="1:5" ht="15.75" x14ac:dyDescent="0.2">
      <c r="A211" s="111">
        <v>3044705.773</v>
      </c>
      <c r="B211" s="111">
        <v>400634.26199999999</v>
      </c>
      <c r="C211" s="74">
        <v>902.88</v>
      </c>
      <c r="D211" s="2">
        <v>45135</v>
      </c>
      <c r="E211" s="31">
        <v>854.03</v>
      </c>
    </row>
    <row r="212" spans="1:5" ht="15.75" x14ac:dyDescent="0.2">
      <c r="A212" s="111">
        <v>3044705.773</v>
      </c>
      <c r="B212" s="111">
        <v>400634.26199999999</v>
      </c>
      <c r="C212" s="74">
        <v>902.88</v>
      </c>
      <c r="D212" s="2">
        <v>45136</v>
      </c>
      <c r="E212" s="31">
        <v>854.2</v>
      </c>
    </row>
    <row r="213" spans="1:5" ht="15.75" x14ac:dyDescent="0.2">
      <c r="A213" s="111">
        <v>3044705.773</v>
      </c>
      <c r="B213" s="111">
        <v>400634.26199999999</v>
      </c>
      <c r="C213" s="74">
        <v>902.88</v>
      </c>
      <c r="D213" s="2">
        <v>45137</v>
      </c>
      <c r="E213" s="31">
        <v>854.01</v>
      </c>
    </row>
    <row r="214" spans="1:5" ht="15.75" x14ac:dyDescent="0.2">
      <c r="A214" s="111">
        <v>3044705.773</v>
      </c>
      <c r="B214" s="111">
        <v>400634.26199999999</v>
      </c>
      <c r="C214" s="74">
        <v>902.88</v>
      </c>
      <c r="D214" s="2">
        <v>45138</v>
      </c>
      <c r="E214" s="31">
        <v>853.89</v>
      </c>
    </row>
    <row r="215" spans="1:5" ht="15.75" x14ac:dyDescent="0.2">
      <c r="A215" s="111">
        <v>3044705.773</v>
      </c>
      <c r="B215" s="111">
        <v>400634.26199999999</v>
      </c>
      <c r="C215" s="74">
        <v>902.88</v>
      </c>
      <c r="D215" s="2">
        <v>45139</v>
      </c>
      <c r="E215" s="31">
        <v>853.88</v>
      </c>
    </row>
    <row r="216" spans="1:5" ht="15.75" x14ac:dyDescent="0.2">
      <c r="A216" s="111">
        <v>3044705.773</v>
      </c>
      <c r="B216" s="111">
        <v>400634.26199999999</v>
      </c>
      <c r="C216" s="74">
        <v>902.88</v>
      </c>
      <c r="D216" s="2">
        <v>45140</v>
      </c>
      <c r="E216" s="31">
        <v>854.01</v>
      </c>
    </row>
    <row r="217" spans="1:5" ht="15.75" x14ac:dyDescent="0.2">
      <c r="A217" s="111">
        <v>3044705.773</v>
      </c>
      <c r="B217" s="111">
        <v>400634.26199999999</v>
      </c>
      <c r="C217" s="74">
        <v>902.88</v>
      </c>
      <c r="D217" s="2">
        <v>45141</v>
      </c>
      <c r="E217" s="31">
        <v>854.08900000000006</v>
      </c>
    </row>
    <row r="218" spans="1:5" ht="15.75" x14ac:dyDescent="0.2">
      <c r="A218" s="111">
        <v>3044705.773</v>
      </c>
      <c r="B218" s="111">
        <v>400634.26199999999</v>
      </c>
      <c r="C218" s="74">
        <v>902.88</v>
      </c>
      <c r="D218" s="2">
        <v>45142</v>
      </c>
      <c r="E218" s="31">
        <v>854.29100000000005</v>
      </c>
    </row>
    <row r="219" spans="1:5" ht="15.75" x14ac:dyDescent="0.2">
      <c r="A219" s="111">
        <v>3044705.773</v>
      </c>
      <c r="B219" s="111">
        <v>400634.26199999999</v>
      </c>
      <c r="C219" s="74">
        <v>902.88</v>
      </c>
      <c r="D219" s="2">
        <v>45143</v>
      </c>
      <c r="E219" s="31">
        <v>854.40099999999995</v>
      </c>
    </row>
    <row r="220" spans="1:5" ht="15.75" x14ac:dyDescent="0.2">
      <c r="A220" s="111">
        <v>3044705.773</v>
      </c>
      <c r="B220" s="111">
        <v>400634.26199999999</v>
      </c>
      <c r="C220" s="74">
        <v>902.88</v>
      </c>
      <c r="D220" s="2">
        <v>45144</v>
      </c>
      <c r="E220" s="31">
        <v>854.31500000000005</v>
      </c>
    </row>
    <row r="221" spans="1:5" ht="15.75" x14ac:dyDescent="0.2">
      <c r="A221" s="111">
        <v>3044705.773</v>
      </c>
      <c r="B221" s="111">
        <v>400634.26199999999</v>
      </c>
      <c r="C221" s="74">
        <v>902.88</v>
      </c>
      <c r="D221" s="2">
        <v>45145</v>
      </c>
      <c r="E221" s="31">
        <v>854.33100000000002</v>
      </c>
    </row>
    <row r="222" spans="1:5" ht="15.75" x14ac:dyDescent="0.2">
      <c r="A222" s="111">
        <v>3044705.773</v>
      </c>
      <c r="B222" s="111">
        <v>400634.26199999999</v>
      </c>
      <c r="C222" s="74">
        <v>902.88</v>
      </c>
      <c r="D222" s="2">
        <v>45146</v>
      </c>
      <c r="E222" s="31">
        <v>854.31700000000001</v>
      </c>
    </row>
    <row r="223" spans="1:5" ht="15.75" x14ac:dyDescent="0.2">
      <c r="A223" s="111">
        <v>3044705.773</v>
      </c>
      <c r="B223" s="111">
        <v>400634.26199999999</v>
      </c>
      <c r="C223" s="74">
        <v>902.88</v>
      </c>
      <c r="D223" s="2">
        <v>45147</v>
      </c>
      <c r="E223" s="31">
        <v>854.34400000000005</v>
      </c>
    </row>
    <row r="224" spans="1:5" ht="15.75" x14ac:dyDescent="0.2">
      <c r="A224" s="111">
        <v>3044705.773</v>
      </c>
      <c r="B224" s="111">
        <v>400634.26199999999</v>
      </c>
      <c r="C224" s="74">
        <v>902.88</v>
      </c>
      <c r="D224" s="2">
        <v>45148</v>
      </c>
      <c r="E224" s="32"/>
    </row>
    <row r="225" spans="1:5" ht="15.75" x14ac:dyDescent="0.2">
      <c r="A225" s="111">
        <v>3044705.773</v>
      </c>
      <c r="B225" s="111">
        <v>400634.26199999999</v>
      </c>
      <c r="C225" s="74">
        <v>902.88</v>
      </c>
      <c r="D225" s="2">
        <v>45149</v>
      </c>
      <c r="E225" s="31">
        <v>854.30399999999997</v>
      </c>
    </row>
    <row r="226" spans="1:5" ht="15.75" x14ac:dyDescent="0.2">
      <c r="A226" s="111">
        <v>3044705.773</v>
      </c>
      <c r="B226" s="111">
        <v>400634.26199999999</v>
      </c>
      <c r="C226" s="74">
        <v>902.88</v>
      </c>
      <c r="D226" s="2">
        <v>45150</v>
      </c>
      <c r="E226" s="31">
        <v>854.27700000000004</v>
      </c>
    </row>
    <row r="227" spans="1:5" ht="15.75" x14ac:dyDescent="0.2">
      <c r="A227" s="111">
        <v>3044705.773</v>
      </c>
      <c r="B227" s="111">
        <v>400634.26199999999</v>
      </c>
      <c r="C227" s="74">
        <v>902.88</v>
      </c>
      <c r="D227" s="2">
        <v>45151</v>
      </c>
      <c r="E227" s="31">
        <v>854.351</v>
      </c>
    </row>
    <row r="228" spans="1:5" ht="15.75" x14ac:dyDescent="0.2">
      <c r="A228" s="111">
        <v>3044705.773</v>
      </c>
      <c r="B228" s="111">
        <v>400634.26199999999</v>
      </c>
      <c r="C228" s="74">
        <v>902.88</v>
      </c>
      <c r="D228" s="2">
        <v>45152</v>
      </c>
      <c r="E228" s="31">
        <v>854.33500000000004</v>
      </c>
    </row>
    <row r="229" spans="1:5" ht="15.75" x14ac:dyDescent="0.2">
      <c r="A229" s="111">
        <v>3044705.773</v>
      </c>
      <c r="B229" s="111">
        <v>400634.26199999999</v>
      </c>
      <c r="C229" s="74">
        <v>902.88</v>
      </c>
      <c r="D229" s="2">
        <v>45153</v>
      </c>
      <c r="E229" s="35">
        <v>854.34</v>
      </c>
    </row>
    <row r="230" spans="1:5" ht="15.75" x14ac:dyDescent="0.2">
      <c r="A230" s="111">
        <v>3044705.773</v>
      </c>
      <c r="B230" s="111">
        <v>400634.26199999999</v>
      </c>
      <c r="C230" s="74">
        <v>902.88</v>
      </c>
      <c r="D230" s="2">
        <v>45154</v>
      </c>
      <c r="E230" s="31">
        <v>854.38499999999999</v>
      </c>
    </row>
    <row r="231" spans="1:5" ht="15.75" x14ac:dyDescent="0.2">
      <c r="A231" s="111">
        <v>3044705.773</v>
      </c>
      <c r="B231" s="111">
        <v>400634.26199999999</v>
      </c>
      <c r="C231" s="74">
        <v>902.88</v>
      </c>
      <c r="D231" s="2">
        <v>45155</v>
      </c>
      <c r="E231" s="31">
        <v>854.47400000000005</v>
      </c>
    </row>
    <row r="232" spans="1:5" ht="15.75" x14ac:dyDescent="0.2">
      <c r="A232" s="111">
        <v>3044705.773</v>
      </c>
      <c r="B232" s="111">
        <v>400634.26199999999</v>
      </c>
      <c r="C232" s="74">
        <v>902.88</v>
      </c>
      <c r="D232" s="2">
        <v>45156</v>
      </c>
      <c r="E232" s="31">
        <v>854.50300000000004</v>
      </c>
    </row>
    <row r="233" spans="1:5" ht="15.75" x14ac:dyDescent="0.2">
      <c r="A233" s="111">
        <v>3044705.773</v>
      </c>
      <c r="B233" s="111">
        <v>400634.26199999999</v>
      </c>
      <c r="C233" s="74">
        <v>902.88</v>
      </c>
      <c r="D233" s="2">
        <v>45157</v>
      </c>
      <c r="E233" s="31">
        <v>854.65</v>
      </c>
    </row>
    <row r="234" spans="1:5" ht="15.75" x14ac:dyDescent="0.2">
      <c r="A234" s="111">
        <v>3044705.773</v>
      </c>
      <c r="B234" s="111">
        <v>400634.26199999999</v>
      </c>
      <c r="C234" s="74">
        <v>902.88</v>
      </c>
      <c r="D234" s="2">
        <v>45158</v>
      </c>
      <c r="E234" s="31">
        <v>854.75599999999997</v>
      </c>
    </row>
    <row r="235" spans="1:5" ht="15.75" x14ac:dyDescent="0.2">
      <c r="A235" s="111">
        <v>3044705.773</v>
      </c>
      <c r="B235" s="111">
        <v>400634.26199999999</v>
      </c>
      <c r="C235" s="74">
        <v>902.88</v>
      </c>
      <c r="D235" s="2">
        <v>45159</v>
      </c>
      <c r="E235" s="31">
        <v>854.78</v>
      </c>
    </row>
    <row r="236" spans="1:5" ht="15.75" x14ac:dyDescent="0.2">
      <c r="A236" s="111">
        <v>3044705.773</v>
      </c>
      <c r="B236" s="111">
        <v>400634.26199999999</v>
      </c>
      <c r="C236" s="74">
        <v>902.88</v>
      </c>
      <c r="D236" s="2">
        <v>45160</v>
      </c>
      <c r="E236" s="31">
        <v>854.81200000000001</v>
      </c>
    </row>
    <row r="237" spans="1:5" ht="15.75" x14ac:dyDescent="0.2">
      <c r="A237" s="111">
        <v>3044705.773</v>
      </c>
      <c r="B237" s="111">
        <v>400634.26199999999</v>
      </c>
      <c r="C237" s="74">
        <v>902.88</v>
      </c>
      <c r="D237" s="2">
        <v>45161</v>
      </c>
      <c r="E237" s="31">
        <v>854.81500000000005</v>
      </c>
    </row>
    <row r="238" spans="1:5" ht="15.75" x14ac:dyDescent="0.2">
      <c r="A238" s="111">
        <v>3044705.773</v>
      </c>
      <c r="B238" s="111">
        <v>400634.26199999999</v>
      </c>
      <c r="C238" s="74">
        <v>902.88</v>
      </c>
      <c r="D238" s="2">
        <v>45162</v>
      </c>
      <c r="E238" s="31">
        <v>855.14700000000005</v>
      </c>
    </row>
    <row r="239" spans="1:5" ht="15.75" x14ac:dyDescent="0.2">
      <c r="A239" s="111">
        <v>3044705.773</v>
      </c>
      <c r="B239" s="111">
        <v>400634.26199999999</v>
      </c>
      <c r="C239" s="74">
        <v>902.88</v>
      </c>
      <c r="D239" s="2">
        <v>45163</v>
      </c>
      <c r="E239" s="31">
        <v>855.30200000000002</v>
      </c>
    </row>
    <row r="240" spans="1:5" ht="15.75" x14ac:dyDescent="0.2">
      <c r="A240" s="111">
        <v>3044705.773</v>
      </c>
      <c r="B240" s="111">
        <v>400634.26199999999</v>
      </c>
      <c r="C240" s="74">
        <v>902.88</v>
      </c>
      <c r="D240" s="2">
        <v>45164</v>
      </c>
      <c r="E240" s="31">
        <v>855.31600000000003</v>
      </c>
    </row>
    <row r="241" spans="1:5" ht="15.75" x14ac:dyDescent="0.2">
      <c r="A241" s="111">
        <v>3044705.773</v>
      </c>
      <c r="B241" s="111">
        <v>400634.26199999999</v>
      </c>
      <c r="C241" s="74">
        <v>902.88</v>
      </c>
      <c r="D241" s="2">
        <v>45165</v>
      </c>
      <c r="E241" s="31">
        <v>855.27099999999996</v>
      </c>
    </row>
    <row r="242" spans="1:5" ht="15.75" x14ac:dyDescent="0.2">
      <c r="A242" s="111">
        <v>3044705.773</v>
      </c>
      <c r="B242" s="111">
        <v>400634.26199999999</v>
      </c>
      <c r="C242" s="74">
        <v>902.88</v>
      </c>
      <c r="D242" s="2">
        <v>45166</v>
      </c>
      <c r="E242" s="31">
        <v>855.32600000000002</v>
      </c>
    </row>
    <row r="243" spans="1:5" ht="15.75" x14ac:dyDescent="0.2">
      <c r="A243" s="111">
        <v>3044705.773</v>
      </c>
      <c r="B243" s="111">
        <v>400634.26199999999</v>
      </c>
      <c r="C243" s="74">
        <v>902.88</v>
      </c>
      <c r="D243" s="2">
        <v>45167</v>
      </c>
      <c r="E243" s="31">
        <v>855.34199999999998</v>
      </c>
    </row>
    <row r="244" spans="1:5" ht="15.75" x14ac:dyDescent="0.2">
      <c r="A244" s="111">
        <v>3044705.773</v>
      </c>
      <c r="B244" s="111">
        <v>400634.26199999999</v>
      </c>
      <c r="C244" s="74">
        <v>902.88</v>
      </c>
      <c r="D244" s="2">
        <v>45168</v>
      </c>
      <c r="E244" s="31">
        <v>855.34799999999996</v>
      </c>
    </row>
    <row r="245" spans="1:5" ht="15.75" x14ac:dyDescent="0.2">
      <c r="A245" s="111">
        <v>3044705.773</v>
      </c>
      <c r="B245" s="111">
        <v>400634.26199999999</v>
      </c>
      <c r="C245" s="74">
        <v>902.88</v>
      </c>
      <c r="D245" s="2">
        <v>45169</v>
      </c>
      <c r="E245" s="32"/>
    </row>
    <row r="246" spans="1:5" ht="15.75" x14ac:dyDescent="0.2">
      <c r="A246" s="111">
        <v>3044705.773</v>
      </c>
      <c r="B246" s="111">
        <v>400634.26199999999</v>
      </c>
      <c r="C246" s="74">
        <v>902.88</v>
      </c>
      <c r="D246" s="2">
        <v>45170</v>
      </c>
      <c r="E246" s="31">
        <v>855.41200000000003</v>
      </c>
    </row>
    <row r="247" spans="1:5" ht="15.75" x14ac:dyDescent="0.2">
      <c r="A247" s="111">
        <v>3044705.773</v>
      </c>
      <c r="B247" s="111">
        <v>400634.26199999999</v>
      </c>
      <c r="C247" s="74">
        <v>902.88</v>
      </c>
      <c r="D247" s="2">
        <v>45171</v>
      </c>
      <c r="E247" s="31">
        <v>855.40800000000002</v>
      </c>
    </row>
    <row r="248" spans="1:5" ht="15.75" x14ac:dyDescent="0.2">
      <c r="A248" s="111">
        <v>3044705.773</v>
      </c>
      <c r="B248" s="111">
        <v>400634.26199999999</v>
      </c>
      <c r="C248" s="74">
        <v>902.88</v>
      </c>
      <c r="D248" s="2">
        <v>45172</v>
      </c>
      <c r="E248" s="31">
        <v>855.42700000000002</v>
      </c>
    </row>
    <row r="249" spans="1:5" ht="15.75" x14ac:dyDescent="0.2">
      <c r="A249" s="111">
        <v>3044705.773</v>
      </c>
      <c r="B249" s="111">
        <v>400634.26199999999</v>
      </c>
      <c r="C249" s="74">
        <v>902.88</v>
      </c>
      <c r="D249" s="2">
        <v>45173</v>
      </c>
      <c r="E249" s="31">
        <v>855.42899999999997</v>
      </c>
    </row>
    <row r="250" spans="1:5" ht="15.75" x14ac:dyDescent="0.2">
      <c r="A250" s="111">
        <v>3044705.773</v>
      </c>
      <c r="B250" s="111">
        <v>400634.26199999999</v>
      </c>
      <c r="C250" s="74">
        <v>902.88</v>
      </c>
      <c r="D250" s="2">
        <v>45174</v>
      </c>
      <c r="E250" s="31">
        <v>855.41600000000005</v>
      </c>
    </row>
    <row r="251" spans="1:5" ht="15.75" x14ac:dyDescent="0.2">
      <c r="A251" s="111">
        <v>3044705.773</v>
      </c>
      <c r="B251" s="111">
        <v>400634.26199999999</v>
      </c>
      <c r="C251" s="74">
        <v>902.88</v>
      </c>
      <c r="D251" s="2">
        <v>45175</v>
      </c>
      <c r="E251" s="31">
        <v>855.43499999999995</v>
      </c>
    </row>
    <row r="252" spans="1:5" ht="15.75" x14ac:dyDescent="0.2">
      <c r="A252" s="111">
        <v>3044705.773</v>
      </c>
      <c r="B252" s="111">
        <v>400634.26199999999</v>
      </c>
      <c r="C252" s="74">
        <v>902.88</v>
      </c>
      <c r="D252" s="2">
        <v>45176</v>
      </c>
      <c r="E252" s="31">
        <v>855.43499999999995</v>
      </c>
    </row>
    <row r="253" spans="1:5" ht="15.75" x14ac:dyDescent="0.2">
      <c r="A253" s="111">
        <v>3044705.773</v>
      </c>
      <c r="B253" s="111">
        <v>400634.26199999999</v>
      </c>
      <c r="C253" s="74">
        <v>902.88</v>
      </c>
      <c r="D253" s="2">
        <v>45177</v>
      </c>
      <c r="E253" s="31">
        <v>859.42100000000005</v>
      </c>
    </row>
    <row r="254" spans="1:5" ht="15.75" x14ac:dyDescent="0.2">
      <c r="A254" s="111">
        <v>3044705.773</v>
      </c>
      <c r="B254" s="111">
        <v>400634.26199999999</v>
      </c>
      <c r="C254" s="74">
        <v>902.88</v>
      </c>
      <c r="D254" s="2">
        <v>45178</v>
      </c>
      <c r="E254" s="31">
        <v>859.14599999999996</v>
      </c>
    </row>
    <row r="255" spans="1:5" ht="15.75" x14ac:dyDescent="0.2">
      <c r="A255" s="111">
        <v>3044705.773</v>
      </c>
      <c r="B255" s="111">
        <v>400634.26199999999</v>
      </c>
      <c r="C255" s="74">
        <v>902.88</v>
      </c>
      <c r="D255" s="2">
        <v>45179</v>
      </c>
      <c r="E255" s="31">
        <v>859.10799999999995</v>
      </c>
    </row>
    <row r="256" spans="1:5" ht="15.75" x14ac:dyDescent="0.2">
      <c r="A256" s="111">
        <v>3044705.773</v>
      </c>
      <c r="B256" s="111">
        <v>400634.26199999999</v>
      </c>
      <c r="C256" s="74">
        <v>902.88</v>
      </c>
      <c r="D256" s="2">
        <v>45180</v>
      </c>
      <c r="E256" s="31">
        <v>859.14300000000003</v>
      </c>
    </row>
    <row r="257" spans="1:5" ht="15.75" x14ac:dyDescent="0.2">
      <c r="A257" s="111">
        <v>3044705.773</v>
      </c>
      <c r="B257" s="111">
        <v>400634.26199999999</v>
      </c>
      <c r="C257" s="74">
        <v>902.88</v>
      </c>
      <c r="D257" s="2">
        <v>45181</v>
      </c>
      <c r="E257" s="31">
        <v>859.12099999999998</v>
      </c>
    </row>
    <row r="258" spans="1:5" ht="15.75" x14ac:dyDescent="0.2">
      <c r="A258" s="111">
        <v>3044705.773</v>
      </c>
      <c r="B258" s="111">
        <v>400634.26199999999</v>
      </c>
      <c r="C258" s="74">
        <v>902.88</v>
      </c>
      <c r="D258" s="2">
        <v>45182</v>
      </c>
      <c r="E258" s="31">
        <v>859.01099999999997</v>
      </c>
    </row>
    <row r="259" spans="1:5" ht="15.75" x14ac:dyDescent="0.2">
      <c r="A259" s="111">
        <v>3044705.773</v>
      </c>
      <c r="B259" s="111">
        <v>400634.26199999999</v>
      </c>
      <c r="C259" s="74">
        <v>902.88</v>
      </c>
      <c r="D259" s="2">
        <v>45183</v>
      </c>
      <c r="E259" s="31">
        <v>858.99199999999996</v>
      </c>
    </row>
    <row r="260" spans="1:5" ht="15.75" x14ac:dyDescent="0.2">
      <c r="A260" s="111">
        <v>3044705.773</v>
      </c>
      <c r="B260" s="111">
        <v>400634.26199999999</v>
      </c>
      <c r="C260" s="74">
        <v>902.88</v>
      </c>
      <c r="D260" s="2">
        <v>45184</v>
      </c>
      <c r="E260" s="31">
        <v>859.02300000000002</v>
      </c>
    </row>
    <row r="261" spans="1:5" ht="15.75" x14ac:dyDescent="0.2">
      <c r="A261" s="111">
        <v>3044705.773</v>
      </c>
      <c r="B261" s="111">
        <v>400634.26199999999</v>
      </c>
      <c r="C261" s="74">
        <v>902.88</v>
      </c>
      <c r="D261" s="2">
        <v>45185</v>
      </c>
      <c r="E261" s="31">
        <v>859.05899999999997</v>
      </c>
    </row>
    <row r="262" spans="1:5" ht="15.75" x14ac:dyDescent="0.2">
      <c r="A262" s="111">
        <v>3044705.773</v>
      </c>
      <c r="B262" s="111">
        <v>400634.26199999999</v>
      </c>
      <c r="C262" s="74">
        <v>902.88</v>
      </c>
      <c r="D262" s="2">
        <v>45186</v>
      </c>
      <c r="E262" s="31">
        <v>859.02499999999998</v>
      </c>
    </row>
    <row r="263" spans="1:5" ht="15.75" x14ac:dyDescent="0.2">
      <c r="A263" s="111">
        <v>3044705.773</v>
      </c>
      <c r="B263" s="111">
        <v>400634.26199999999</v>
      </c>
      <c r="C263" s="74">
        <v>902.88</v>
      </c>
      <c r="D263" s="2">
        <v>45187</v>
      </c>
      <c r="E263" s="31">
        <v>858.947</v>
      </c>
    </row>
    <row r="264" spans="1:5" ht="15.75" x14ac:dyDescent="0.2">
      <c r="A264" s="111">
        <v>3044705.773</v>
      </c>
      <c r="B264" s="111">
        <v>400634.26199999999</v>
      </c>
      <c r="C264" s="74">
        <v>902.88</v>
      </c>
      <c r="D264" s="2">
        <v>45188</v>
      </c>
      <c r="E264" s="31">
        <v>858.95399999999995</v>
      </c>
    </row>
    <row r="265" spans="1:5" ht="15.75" x14ac:dyDescent="0.2">
      <c r="A265" s="111">
        <v>3044705.773</v>
      </c>
      <c r="B265" s="111">
        <v>400634.26199999999</v>
      </c>
      <c r="C265" s="74">
        <v>902.88</v>
      </c>
      <c r="D265" s="2">
        <v>45189</v>
      </c>
      <c r="E265" s="31">
        <v>858.67600000000004</v>
      </c>
    </row>
    <row r="266" spans="1:5" ht="15.75" x14ac:dyDescent="0.2">
      <c r="A266" s="111">
        <v>3044705.773</v>
      </c>
      <c r="B266" s="111">
        <v>400634.26199999999</v>
      </c>
      <c r="C266" s="74">
        <v>902.88</v>
      </c>
      <c r="D266" s="2">
        <v>45190</v>
      </c>
      <c r="E266" s="31">
        <v>858.61</v>
      </c>
    </row>
    <row r="267" spans="1:5" ht="15.75" x14ac:dyDescent="0.2">
      <c r="A267" s="111">
        <v>3044705.773</v>
      </c>
      <c r="B267" s="111">
        <v>400634.26199999999</v>
      </c>
      <c r="C267" s="74">
        <v>902.88</v>
      </c>
      <c r="D267" s="2">
        <v>45191</v>
      </c>
      <c r="E267" s="31">
        <v>858.63499999999999</v>
      </c>
    </row>
    <row r="268" spans="1:5" ht="15.75" x14ac:dyDescent="0.2">
      <c r="A268" s="111">
        <v>3044705.773</v>
      </c>
      <c r="B268" s="111">
        <v>400634.26199999999</v>
      </c>
      <c r="C268" s="74">
        <v>902.88</v>
      </c>
      <c r="D268" s="2">
        <v>45192</v>
      </c>
      <c r="E268" s="31">
        <v>859.02200000000005</v>
      </c>
    </row>
    <row r="269" spans="1:5" ht="15.75" x14ac:dyDescent="0.2">
      <c r="A269" s="111">
        <v>3044705.773</v>
      </c>
      <c r="B269" s="111">
        <v>400634.26199999999</v>
      </c>
      <c r="C269" s="74">
        <v>902.88</v>
      </c>
      <c r="D269" s="2">
        <v>45193</v>
      </c>
      <c r="E269" s="31">
        <v>859.08199999999999</v>
      </c>
    </row>
    <row r="270" spans="1:5" ht="15.75" x14ac:dyDescent="0.2">
      <c r="A270" s="111">
        <v>3044705.773</v>
      </c>
      <c r="B270" s="111">
        <v>400634.26199999999</v>
      </c>
      <c r="C270" s="74">
        <v>902.88</v>
      </c>
      <c r="D270" s="2">
        <v>45194</v>
      </c>
      <c r="E270" s="31">
        <v>859.12599999999998</v>
      </c>
    </row>
    <row r="271" spans="1:5" ht="15.75" x14ac:dyDescent="0.2">
      <c r="A271" s="111">
        <v>3044705.773</v>
      </c>
      <c r="B271" s="111">
        <v>400634.26199999999</v>
      </c>
      <c r="C271" s="74">
        <v>902.88</v>
      </c>
      <c r="D271" s="2">
        <v>45195</v>
      </c>
      <c r="E271" s="31">
        <v>859.12599999999998</v>
      </c>
    </row>
    <row r="272" spans="1:5" ht="15.75" x14ac:dyDescent="0.2">
      <c r="A272" s="111">
        <v>3044705.773</v>
      </c>
      <c r="B272" s="111">
        <v>400634.26199999999</v>
      </c>
      <c r="C272" s="74">
        <v>902.88</v>
      </c>
      <c r="D272" s="2">
        <v>45196</v>
      </c>
      <c r="E272" s="31">
        <v>858.62</v>
      </c>
    </row>
    <row r="273" spans="1:5" ht="15.75" x14ac:dyDescent="0.2">
      <c r="A273" s="111">
        <v>3044705.773</v>
      </c>
      <c r="B273" s="111">
        <v>400634.26199999999</v>
      </c>
      <c r="C273" s="74">
        <v>902.88</v>
      </c>
      <c r="D273" s="2">
        <v>45197</v>
      </c>
      <c r="E273" s="31">
        <v>858.48900000000003</v>
      </c>
    </row>
    <row r="274" spans="1:5" ht="15.75" x14ac:dyDescent="0.2">
      <c r="A274" s="111">
        <v>3044705.773</v>
      </c>
      <c r="B274" s="111">
        <v>400634.26199999999</v>
      </c>
      <c r="C274" s="74">
        <v>902.88</v>
      </c>
      <c r="D274" s="2">
        <v>45198</v>
      </c>
      <c r="E274" s="31">
        <v>858.54399999999998</v>
      </c>
    </row>
    <row r="275" spans="1:5" ht="15.75" x14ac:dyDescent="0.2">
      <c r="A275" s="111">
        <v>3044705.773</v>
      </c>
      <c r="B275" s="111">
        <v>400634.26199999999</v>
      </c>
      <c r="C275" s="74">
        <v>902.88</v>
      </c>
      <c r="D275" s="2">
        <v>45199</v>
      </c>
      <c r="E275" s="31">
        <v>858.58799999999997</v>
      </c>
    </row>
    <row r="276" spans="1:5" ht="15.75" x14ac:dyDescent="0.2">
      <c r="A276" s="111">
        <v>3044705.773</v>
      </c>
      <c r="B276" s="111">
        <v>400634.26199999999</v>
      </c>
      <c r="C276" s="74">
        <v>902.88</v>
      </c>
      <c r="D276" s="2">
        <v>45200</v>
      </c>
      <c r="E276" s="31">
        <v>858.62900000000002</v>
      </c>
    </row>
    <row r="277" spans="1:5" ht="15.75" x14ac:dyDescent="0.2">
      <c r="A277" s="111">
        <v>3044705.773</v>
      </c>
      <c r="B277" s="111">
        <v>400634.26199999999</v>
      </c>
      <c r="C277" s="74">
        <v>902.88</v>
      </c>
      <c r="D277" s="2">
        <v>45201</v>
      </c>
      <c r="E277" s="31">
        <v>858.62099999999998</v>
      </c>
    </row>
    <row r="278" spans="1:5" ht="15.75" x14ac:dyDescent="0.2">
      <c r="A278" s="111">
        <v>3044705.773</v>
      </c>
      <c r="B278" s="111">
        <v>400634.26199999999</v>
      </c>
      <c r="C278" s="74">
        <v>902.88</v>
      </c>
      <c r="D278" s="2">
        <v>45202</v>
      </c>
      <c r="E278" s="31">
        <v>858.60599999999999</v>
      </c>
    </row>
    <row r="279" spans="1:5" ht="15.75" x14ac:dyDescent="0.2">
      <c r="A279" s="111">
        <v>3044705.773</v>
      </c>
      <c r="B279" s="111">
        <v>400634.26199999999</v>
      </c>
      <c r="C279" s="74">
        <v>902.88</v>
      </c>
      <c r="D279" s="2">
        <v>45203</v>
      </c>
      <c r="E279" s="31">
        <v>858.43600000000004</v>
      </c>
    </row>
    <row r="280" spans="1:5" ht="15.75" x14ac:dyDescent="0.2">
      <c r="A280" s="111">
        <v>3044705.773</v>
      </c>
      <c r="B280" s="111">
        <v>400634.26199999999</v>
      </c>
      <c r="C280" s="74">
        <v>902.88</v>
      </c>
      <c r="D280" s="2">
        <v>45204</v>
      </c>
      <c r="E280" s="31">
        <v>858.47299999999996</v>
      </c>
    </row>
    <row r="281" spans="1:5" ht="15.75" x14ac:dyDescent="0.2">
      <c r="A281" s="111">
        <v>3044705.773</v>
      </c>
      <c r="B281" s="111">
        <v>400634.26199999999</v>
      </c>
      <c r="C281" s="74">
        <v>902.88</v>
      </c>
      <c r="D281" s="2">
        <v>45205</v>
      </c>
      <c r="E281" s="31">
        <v>858.47299999999996</v>
      </c>
    </row>
    <row r="282" spans="1:5" ht="15.75" x14ac:dyDescent="0.2">
      <c r="A282" s="111">
        <v>3044705.773</v>
      </c>
      <c r="B282" s="111">
        <v>400634.26199999999</v>
      </c>
      <c r="C282" s="74">
        <v>902.88</v>
      </c>
      <c r="D282" s="2">
        <v>45206</v>
      </c>
      <c r="E282" s="31">
        <v>858.57500000000005</v>
      </c>
    </row>
    <row r="283" spans="1:5" ht="15.75" x14ac:dyDescent="0.2">
      <c r="A283" s="111">
        <v>3044705.773</v>
      </c>
      <c r="B283" s="111">
        <v>400634.26199999999</v>
      </c>
      <c r="C283" s="74">
        <v>902.88</v>
      </c>
      <c r="D283" s="2">
        <v>45207</v>
      </c>
      <c r="E283" s="31">
        <v>858.58900000000006</v>
      </c>
    </row>
    <row r="284" spans="1:5" ht="15.75" x14ac:dyDescent="0.2">
      <c r="A284" s="111">
        <v>3044705.773</v>
      </c>
      <c r="B284" s="111">
        <v>400634.26199999999</v>
      </c>
      <c r="C284" s="74">
        <v>902.88</v>
      </c>
      <c r="D284" s="2">
        <v>45208</v>
      </c>
      <c r="E284" s="31">
        <v>858.71100000000001</v>
      </c>
    </row>
    <row r="285" spans="1:5" ht="15.75" x14ac:dyDescent="0.2">
      <c r="A285" s="111">
        <v>3044705.773</v>
      </c>
      <c r="B285" s="111">
        <v>400634.26199999999</v>
      </c>
      <c r="C285" s="74">
        <v>902.88</v>
      </c>
      <c r="D285" s="2">
        <v>45209</v>
      </c>
      <c r="E285" s="31">
        <v>858.77499999999998</v>
      </c>
    </row>
    <row r="286" spans="1:5" ht="15.75" x14ac:dyDescent="0.2">
      <c r="A286" s="111">
        <v>3044705.773</v>
      </c>
      <c r="B286" s="111">
        <v>400634.26199999999</v>
      </c>
      <c r="C286" s="74">
        <v>902.88</v>
      </c>
      <c r="D286" s="2">
        <v>45210</v>
      </c>
      <c r="E286" s="31">
        <v>858.89599999999996</v>
      </c>
    </row>
    <row r="287" spans="1:5" ht="15.75" x14ac:dyDescent="0.2">
      <c r="A287" s="111">
        <v>3044705.773</v>
      </c>
      <c r="B287" s="111">
        <v>400634.26199999999</v>
      </c>
      <c r="C287" s="74">
        <v>902.88</v>
      </c>
      <c r="D287" s="2">
        <v>45211</v>
      </c>
      <c r="E287" s="31">
        <v>858.94899999999996</v>
      </c>
    </row>
    <row r="288" spans="1:5" ht="15.75" x14ac:dyDescent="0.2">
      <c r="A288" s="111">
        <v>3044705.773</v>
      </c>
      <c r="B288" s="111">
        <v>400634.26199999999</v>
      </c>
      <c r="C288" s="74">
        <v>902.88</v>
      </c>
      <c r="D288" s="2">
        <v>45212</v>
      </c>
      <c r="E288" s="31">
        <v>858.82899999999995</v>
      </c>
    </row>
    <row r="289" spans="1:5" ht="15.75" x14ac:dyDescent="0.2">
      <c r="A289" s="111">
        <v>3044705.773</v>
      </c>
      <c r="B289" s="111">
        <v>400634.26199999999</v>
      </c>
      <c r="C289" s="74">
        <v>902.88</v>
      </c>
      <c r="D289" s="2">
        <v>45213</v>
      </c>
      <c r="E289" s="31">
        <v>858.928</v>
      </c>
    </row>
    <row r="290" spans="1:5" ht="15.75" x14ac:dyDescent="0.2">
      <c r="A290" s="111">
        <v>3044705.773</v>
      </c>
      <c r="B290" s="111">
        <v>400634.26199999999</v>
      </c>
      <c r="C290" s="74">
        <v>902.88</v>
      </c>
      <c r="D290" s="2">
        <v>45214</v>
      </c>
      <c r="E290" s="31">
        <v>859.09400000000005</v>
      </c>
    </row>
    <row r="291" spans="1:5" ht="15.75" x14ac:dyDescent="0.2">
      <c r="A291" s="111">
        <v>3044705.773</v>
      </c>
      <c r="B291" s="111">
        <v>400634.26199999999</v>
      </c>
      <c r="C291" s="74">
        <v>902.88</v>
      </c>
      <c r="D291" s="2">
        <v>45215</v>
      </c>
      <c r="E291" s="31">
        <v>859.20299999999997</v>
      </c>
    </row>
    <row r="292" spans="1:5" ht="15.75" x14ac:dyDescent="0.2">
      <c r="A292" s="111">
        <v>3044705.773</v>
      </c>
      <c r="B292" s="111">
        <v>400634.26199999999</v>
      </c>
      <c r="C292" s="74">
        <v>902.88</v>
      </c>
      <c r="D292" s="2">
        <v>45216</v>
      </c>
      <c r="E292" s="31">
        <v>859.25699999999995</v>
      </c>
    </row>
    <row r="293" spans="1:5" ht="15.75" x14ac:dyDescent="0.2">
      <c r="A293" s="111">
        <v>3044705.773</v>
      </c>
      <c r="B293" s="111">
        <v>400634.26199999999</v>
      </c>
      <c r="C293" s="74">
        <v>902.88</v>
      </c>
      <c r="D293" s="2">
        <v>45217</v>
      </c>
      <c r="E293" s="31">
        <v>859.25699999999995</v>
      </c>
    </row>
    <row r="294" spans="1:5" ht="15.75" x14ac:dyDescent="0.2">
      <c r="A294" s="111">
        <v>3044705.773</v>
      </c>
      <c r="B294" s="111">
        <v>400634.26199999999</v>
      </c>
      <c r="C294" s="74">
        <v>902.88</v>
      </c>
      <c r="D294" s="2">
        <v>45218</v>
      </c>
      <c r="E294" s="31"/>
    </row>
    <row r="295" spans="1:5" ht="15.75" x14ac:dyDescent="0.2">
      <c r="A295" s="111">
        <v>3044705.773</v>
      </c>
      <c r="B295" s="111">
        <v>400634.26199999999</v>
      </c>
      <c r="C295" s="74">
        <v>902.88</v>
      </c>
      <c r="D295" s="2">
        <v>45219</v>
      </c>
      <c r="E295" s="31">
        <v>859.32500000000005</v>
      </c>
    </row>
    <row r="296" spans="1:5" ht="15.75" x14ac:dyDescent="0.2">
      <c r="A296" s="111">
        <v>3044705.773</v>
      </c>
      <c r="B296" s="111">
        <v>400634.26199999999</v>
      </c>
      <c r="C296" s="74">
        <v>902.88</v>
      </c>
      <c r="D296" s="2">
        <v>45220</v>
      </c>
      <c r="E296" s="31">
        <v>859.38</v>
      </c>
    </row>
    <row r="297" spans="1:5" ht="15.75" x14ac:dyDescent="0.2">
      <c r="A297" s="111">
        <v>3044705.773</v>
      </c>
      <c r="B297" s="111">
        <v>400634.26199999999</v>
      </c>
      <c r="C297" s="74">
        <v>902.88</v>
      </c>
      <c r="D297" s="2">
        <v>45221</v>
      </c>
      <c r="E297" s="31">
        <v>859.35900000000004</v>
      </c>
    </row>
    <row r="298" spans="1:5" ht="15.75" x14ac:dyDescent="0.2">
      <c r="A298" s="111">
        <v>3044705.773</v>
      </c>
      <c r="B298" s="111">
        <v>400634.26199999999</v>
      </c>
      <c r="C298" s="74">
        <v>902.88</v>
      </c>
      <c r="D298" s="2">
        <v>45222</v>
      </c>
      <c r="E298" s="31">
        <v>859.48099999999999</v>
      </c>
    </row>
    <row r="299" spans="1:5" ht="15.75" x14ac:dyDescent="0.2">
      <c r="A299" s="111">
        <v>3044705.773</v>
      </c>
      <c r="B299" s="111">
        <v>400634.26199999999</v>
      </c>
      <c r="C299" s="74">
        <v>902.88</v>
      </c>
      <c r="D299" s="2">
        <v>45223</v>
      </c>
      <c r="E299" s="31">
        <v>859.48699999999997</v>
      </c>
    </row>
    <row r="300" spans="1:5" ht="15.75" x14ac:dyDescent="0.2">
      <c r="A300" s="111">
        <v>3044705.773</v>
      </c>
      <c r="B300" s="111">
        <v>400634.26199999999</v>
      </c>
      <c r="C300" s="74">
        <v>902.88</v>
      </c>
      <c r="D300" s="2">
        <v>45224</v>
      </c>
      <c r="E300" s="31">
        <v>859.53800000000001</v>
      </c>
    </row>
    <row r="301" spans="1:5" ht="15.75" x14ac:dyDescent="0.2">
      <c r="A301" s="111">
        <v>3044705.773</v>
      </c>
      <c r="B301" s="111">
        <v>400634.26199999999</v>
      </c>
      <c r="C301" s="74">
        <v>902.88</v>
      </c>
      <c r="D301" s="2">
        <v>45225</v>
      </c>
      <c r="E301" s="31">
        <v>859.51900000000001</v>
      </c>
    </row>
    <row r="302" spans="1:5" ht="15.75" x14ac:dyDescent="0.2">
      <c r="A302" s="111">
        <v>3044705.773</v>
      </c>
      <c r="B302" s="111">
        <v>400634.26199999999</v>
      </c>
      <c r="C302" s="74">
        <v>902.88</v>
      </c>
      <c r="D302" s="2">
        <v>45226</v>
      </c>
      <c r="E302" s="31">
        <v>859.46</v>
      </c>
    </row>
    <row r="303" spans="1:5" ht="15.75" x14ac:dyDescent="0.2">
      <c r="A303" s="111">
        <v>3044705.773</v>
      </c>
      <c r="B303" s="111">
        <v>400634.26199999999</v>
      </c>
      <c r="C303" s="74">
        <v>902.88</v>
      </c>
      <c r="D303" s="2">
        <v>45227</v>
      </c>
      <c r="E303" s="31">
        <v>859.4</v>
      </c>
    </row>
    <row r="304" spans="1:5" ht="15.75" x14ac:dyDescent="0.2">
      <c r="A304" s="111">
        <v>3044705.773</v>
      </c>
      <c r="B304" s="111">
        <v>400634.26199999999</v>
      </c>
      <c r="C304" s="74">
        <v>902.88</v>
      </c>
      <c r="D304" s="2">
        <v>45228</v>
      </c>
      <c r="E304" s="31">
        <v>859.4</v>
      </c>
    </row>
    <row r="305" spans="1:5" ht="15.75" x14ac:dyDescent="0.2">
      <c r="A305" s="111">
        <v>3044705.773</v>
      </c>
      <c r="B305" s="111">
        <v>400634.26199999999</v>
      </c>
      <c r="C305" s="74">
        <v>902.88</v>
      </c>
      <c r="D305" s="2">
        <v>45229</v>
      </c>
      <c r="E305" s="31">
        <v>859.54</v>
      </c>
    </row>
    <row r="306" spans="1:5" ht="15.75" x14ac:dyDescent="0.2">
      <c r="A306" s="111">
        <v>3044705.773</v>
      </c>
      <c r="B306" s="111">
        <v>400634.26199999999</v>
      </c>
      <c r="C306" s="74">
        <v>902.88</v>
      </c>
      <c r="D306" s="2">
        <v>45230</v>
      </c>
      <c r="E306" s="31">
        <v>859.68</v>
      </c>
    </row>
    <row r="307" spans="1:5" ht="15.75" x14ac:dyDescent="0.2">
      <c r="A307" s="111">
        <v>3044705.773</v>
      </c>
      <c r="B307" s="111">
        <v>400634.26199999999</v>
      </c>
      <c r="C307" s="74">
        <v>902.88</v>
      </c>
      <c r="D307" s="2">
        <v>45231</v>
      </c>
      <c r="E307" s="31">
        <v>859.64</v>
      </c>
    </row>
    <row r="308" spans="1:5" ht="15.75" x14ac:dyDescent="0.2">
      <c r="A308" s="111">
        <v>3044705.773</v>
      </c>
      <c r="B308" s="111">
        <v>400634.26199999999</v>
      </c>
      <c r="C308" s="74">
        <v>902.88</v>
      </c>
      <c r="D308" s="2">
        <v>45232</v>
      </c>
      <c r="E308" s="31">
        <v>859.87300000000005</v>
      </c>
    </row>
    <row r="309" spans="1:5" ht="15.75" x14ac:dyDescent="0.2">
      <c r="A309" s="111">
        <v>3044705.773</v>
      </c>
      <c r="B309" s="111">
        <v>400634.26199999999</v>
      </c>
      <c r="C309" s="74">
        <v>902.88</v>
      </c>
      <c r="D309" s="2">
        <v>45233</v>
      </c>
      <c r="E309" s="31">
        <v>860.11</v>
      </c>
    </row>
    <row r="310" spans="1:5" ht="15.75" x14ac:dyDescent="0.2">
      <c r="A310" s="111">
        <v>3044705.773</v>
      </c>
      <c r="B310" s="111">
        <v>400634.26199999999</v>
      </c>
      <c r="C310" s="74">
        <v>902.88</v>
      </c>
      <c r="D310" s="2">
        <v>45234</v>
      </c>
      <c r="E310" s="31">
        <v>860.49</v>
      </c>
    </row>
    <row r="311" spans="1:5" ht="15.75" x14ac:dyDescent="0.2">
      <c r="A311" s="111">
        <v>3044705.773</v>
      </c>
      <c r="B311" s="111">
        <v>400634.26199999999</v>
      </c>
      <c r="C311" s="74">
        <v>902.88</v>
      </c>
      <c r="D311" s="2">
        <v>45235</v>
      </c>
      <c r="E311" s="31">
        <v>860.56</v>
      </c>
    </row>
    <row r="312" spans="1:5" ht="15.75" x14ac:dyDescent="0.2">
      <c r="A312" s="111">
        <v>3044705.773</v>
      </c>
      <c r="B312" s="111">
        <v>400634.26199999999</v>
      </c>
      <c r="C312" s="74">
        <v>902.88</v>
      </c>
      <c r="D312" s="2">
        <v>45236</v>
      </c>
      <c r="E312" s="31">
        <v>860.53</v>
      </c>
    </row>
    <row r="313" spans="1:5" ht="15.75" x14ac:dyDescent="0.2">
      <c r="A313" s="111">
        <v>3044705.773</v>
      </c>
      <c r="B313" s="111">
        <v>400634.26199999999</v>
      </c>
      <c r="C313" s="74">
        <v>902.88</v>
      </c>
      <c r="D313" s="2">
        <v>45237</v>
      </c>
      <c r="E313" s="31">
        <v>860.54</v>
      </c>
    </row>
    <row r="314" spans="1:5" ht="15.75" x14ac:dyDescent="0.2">
      <c r="A314" s="111">
        <v>3044705.773</v>
      </c>
      <c r="B314" s="111">
        <v>400634.26199999999</v>
      </c>
      <c r="C314" s="74">
        <v>902.88</v>
      </c>
      <c r="D314" s="2">
        <v>45238</v>
      </c>
      <c r="E314" s="31">
        <v>860.57</v>
      </c>
    </row>
    <row r="315" spans="1:5" ht="15.75" x14ac:dyDescent="0.2">
      <c r="A315" s="111">
        <v>3044705.773</v>
      </c>
      <c r="B315" s="111">
        <v>400634.26199999999</v>
      </c>
      <c r="C315" s="74">
        <v>902.88</v>
      </c>
      <c r="D315" s="2">
        <v>45239</v>
      </c>
      <c r="E315" s="31">
        <v>860.59</v>
      </c>
    </row>
    <row r="316" spans="1:5" ht="15.75" x14ac:dyDescent="0.2">
      <c r="A316" s="111">
        <v>3044705.773</v>
      </c>
      <c r="B316" s="111">
        <v>400634.26199999999</v>
      </c>
      <c r="C316" s="74">
        <v>902.88</v>
      </c>
      <c r="D316" s="2">
        <v>45240</v>
      </c>
      <c r="E316" s="31">
        <v>860.59900000000005</v>
      </c>
    </row>
    <row r="317" spans="1:5" ht="15.75" x14ac:dyDescent="0.2">
      <c r="A317" s="111">
        <v>3044705.773</v>
      </c>
      <c r="B317" s="111">
        <v>400634.26199999999</v>
      </c>
      <c r="C317" s="74">
        <v>902.88</v>
      </c>
      <c r="D317" s="2">
        <v>45241</v>
      </c>
      <c r="E317" s="31">
        <v>860.59</v>
      </c>
    </row>
    <row r="318" spans="1:5" ht="15.75" x14ac:dyDescent="0.2">
      <c r="A318" s="111">
        <v>3044705.773</v>
      </c>
      <c r="B318" s="111">
        <v>400634.26199999999</v>
      </c>
      <c r="C318" s="74">
        <v>902.88</v>
      </c>
      <c r="D318" s="2">
        <v>45242</v>
      </c>
      <c r="E318" s="31">
        <v>860.59</v>
      </c>
    </row>
    <row r="319" spans="1:5" ht="15.75" x14ac:dyDescent="0.2">
      <c r="A319" s="111">
        <v>3044705.773</v>
      </c>
      <c r="B319" s="111">
        <v>400634.26199999999</v>
      </c>
      <c r="C319" s="74">
        <v>902.88</v>
      </c>
      <c r="D319" s="2">
        <v>45243</v>
      </c>
      <c r="E319" s="31">
        <v>860.63</v>
      </c>
    </row>
    <row r="320" spans="1:5" ht="15.75" x14ac:dyDescent="0.2">
      <c r="A320" s="111">
        <v>3044705.773</v>
      </c>
      <c r="B320" s="111">
        <v>400634.26199999999</v>
      </c>
      <c r="C320" s="74">
        <v>902.88</v>
      </c>
      <c r="D320" s="2">
        <v>45244</v>
      </c>
      <c r="E320" s="31">
        <v>860.68</v>
      </c>
    </row>
    <row r="321" spans="1:5" ht="15.75" x14ac:dyDescent="0.2">
      <c r="A321" s="111">
        <v>3044705.773</v>
      </c>
      <c r="B321" s="111">
        <v>400634.26199999999</v>
      </c>
      <c r="C321" s="74">
        <v>902.88</v>
      </c>
      <c r="D321" s="2">
        <v>45245</v>
      </c>
      <c r="E321" s="31">
        <v>860.73</v>
      </c>
    </row>
    <row r="322" spans="1:5" ht="15.75" x14ac:dyDescent="0.2">
      <c r="A322" s="111">
        <v>3044705.773</v>
      </c>
      <c r="B322" s="111">
        <v>400634.26199999999</v>
      </c>
      <c r="C322" s="74">
        <v>902.88</v>
      </c>
      <c r="D322" s="2">
        <v>45246</v>
      </c>
      <c r="E322" s="31">
        <v>860.75</v>
      </c>
    </row>
    <row r="323" spans="1:5" ht="15.75" x14ac:dyDescent="0.2">
      <c r="A323" s="111">
        <v>3044705.773</v>
      </c>
      <c r="B323" s="111">
        <v>400634.26199999999</v>
      </c>
      <c r="C323" s="74">
        <v>902.88</v>
      </c>
      <c r="D323" s="2">
        <v>45247</v>
      </c>
      <c r="E323" s="31">
        <v>860.83</v>
      </c>
    </row>
    <row r="324" spans="1:5" ht="15.75" x14ac:dyDescent="0.2">
      <c r="A324" s="111">
        <v>3044705.773</v>
      </c>
      <c r="B324" s="111">
        <v>400634.26199999999</v>
      </c>
      <c r="C324" s="74">
        <v>902.88</v>
      </c>
      <c r="D324" s="2">
        <v>45248</v>
      </c>
      <c r="E324" s="31">
        <v>860.88</v>
      </c>
    </row>
    <row r="325" spans="1:5" ht="15.75" x14ac:dyDescent="0.2">
      <c r="A325" s="111">
        <v>3044705.773</v>
      </c>
      <c r="B325" s="111">
        <v>400634.26199999999</v>
      </c>
      <c r="C325" s="74">
        <v>902.88</v>
      </c>
      <c r="D325" s="2">
        <v>45249</v>
      </c>
      <c r="E325" s="31">
        <v>860.92</v>
      </c>
    </row>
    <row r="326" spans="1:5" ht="15.75" x14ac:dyDescent="0.2">
      <c r="A326" s="111">
        <v>3044705.773</v>
      </c>
      <c r="B326" s="111">
        <v>400634.26199999999</v>
      </c>
      <c r="C326" s="74">
        <v>902.88</v>
      </c>
      <c r="D326" s="2">
        <v>45250</v>
      </c>
      <c r="E326" s="31">
        <v>861.16</v>
      </c>
    </row>
    <row r="327" spans="1:5" ht="15.75" x14ac:dyDescent="0.2">
      <c r="A327" s="111">
        <v>3044705.773</v>
      </c>
      <c r="B327" s="111">
        <v>400634.26199999999</v>
      </c>
      <c r="C327" s="74">
        <v>902.88</v>
      </c>
      <c r="D327" s="2">
        <v>45251</v>
      </c>
      <c r="E327" s="31">
        <v>861.23</v>
      </c>
    </row>
    <row r="328" spans="1:5" ht="15.75" x14ac:dyDescent="0.2">
      <c r="A328" s="111">
        <v>3044705.773</v>
      </c>
      <c r="B328" s="111">
        <v>400634.26199999999</v>
      </c>
      <c r="C328" s="74">
        <v>902.88</v>
      </c>
      <c r="D328" s="2">
        <v>45252</v>
      </c>
      <c r="E328" s="31">
        <v>861.25</v>
      </c>
    </row>
    <row r="329" spans="1:5" ht="15.75" x14ac:dyDescent="0.2">
      <c r="A329" s="111">
        <v>3044705.773</v>
      </c>
      <c r="B329" s="111">
        <v>400634.26199999999</v>
      </c>
      <c r="C329" s="74">
        <v>902.88</v>
      </c>
      <c r="D329" s="2">
        <v>45253</v>
      </c>
      <c r="E329" s="31">
        <v>861.29</v>
      </c>
    </row>
    <row r="330" spans="1:5" ht="15.75" x14ac:dyDescent="0.2">
      <c r="A330" s="111">
        <v>3044705.773</v>
      </c>
      <c r="B330" s="111">
        <v>400634.26199999999</v>
      </c>
      <c r="C330" s="74">
        <v>902.88</v>
      </c>
      <c r="D330" s="2">
        <v>45254</v>
      </c>
      <c r="E330" s="31">
        <v>861.3</v>
      </c>
    </row>
    <row r="331" spans="1:5" ht="15.75" x14ac:dyDescent="0.2">
      <c r="A331" s="111">
        <v>3044705.773</v>
      </c>
      <c r="B331" s="111">
        <v>400634.26199999999</v>
      </c>
      <c r="C331" s="74">
        <v>902.88</v>
      </c>
      <c r="D331" s="2">
        <v>45255</v>
      </c>
      <c r="E331" s="31"/>
    </row>
    <row r="332" spans="1:5" ht="15.75" x14ac:dyDescent="0.2">
      <c r="A332" s="111">
        <v>3044705.773</v>
      </c>
      <c r="B332" s="111">
        <v>400634.26199999999</v>
      </c>
      <c r="C332" s="74">
        <v>902.88</v>
      </c>
      <c r="D332" s="2">
        <v>45256</v>
      </c>
      <c r="E332" s="31"/>
    </row>
    <row r="333" spans="1:5" ht="15.75" x14ac:dyDescent="0.2">
      <c r="A333" s="111">
        <v>3044705.773</v>
      </c>
      <c r="B333" s="111">
        <v>400634.26199999999</v>
      </c>
      <c r="C333" s="74">
        <v>902.88</v>
      </c>
      <c r="D333" s="2">
        <v>45257</v>
      </c>
      <c r="E333" s="31"/>
    </row>
    <row r="334" spans="1:5" ht="15.75" x14ac:dyDescent="0.2">
      <c r="A334" s="111">
        <v>3044705.773</v>
      </c>
      <c r="B334" s="111">
        <v>400634.26199999999</v>
      </c>
      <c r="C334" s="74">
        <v>902.88</v>
      </c>
      <c r="D334" s="2">
        <v>45258</v>
      </c>
      <c r="E334" s="31">
        <v>861.45</v>
      </c>
    </row>
    <row r="335" spans="1:5" ht="15.75" x14ac:dyDescent="0.2">
      <c r="A335" s="111">
        <v>3044705.773</v>
      </c>
      <c r="B335" s="111">
        <v>400634.26199999999</v>
      </c>
      <c r="C335" s="74">
        <v>902.88</v>
      </c>
      <c r="D335" s="2">
        <v>45259</v>
      </c>
      <c r="E335" s="31">
        <v>861.45</v>
      </c>
    </row>
    <row r="336" spans="1:5" ht="15.75" x14ac:dyDescent="0.2">
      <c r="A336" s="111">
        <v>3044705.773</v>
      </c>
      <c r="B336" s="111">
        <v>400634.26199999999</v>
      </c>
      <c r="C336" s="74">
        <v>902.88</v>
      </c>
      <c r="D336" s="2">
        <v>45260</v>
      </c>
      <c r="E336" s="31">
        <v>861.51</v>
      </c>
    </row>
    <row r="337" spans="1:5" ht="15.75" x14ac:dyDescent="0.2">
      <c r="A337" s="111">
        <v>3044705.773</v>
      </c>
      <c r="B337" s="111">
        <v>400634.26199999999</v>
      </c>
      <c r="C337" s="74">
        <v>902.88</v>
      </c>
      <c r="D337" s="2">
        <v>45261</v>
      </c>
      <c r="E337" s="31">
        <v>861.51</v>
      </c>
    </row>
    <row r="338" spans="1:5" ht="15.75" x14ac:dyDescent="0.2">
      <c r="A338" s="111">
        <v>3044705.773</v>
      </c>
      <c r="B338" s="111">
        <v>400634.26199999999</v>
      </c>
      <c r="C338" s="74">
        <v>902.88</v>
      </c>
      <c r="D338" s="2">
        <v>45262</v>
      </c>
      <c r="E338" s="31">
        <v>861.5</v>
      </c>
    </row>
    <row r="339" spans="1:5" ht="15.75" x14ac:dyDescent="0.2">
      <c r="A339" s="111">
        <v>3044705.773</v>
      </c>
      <c r="B339" s="111">
        <v>400634.26199999999</v>
      </c>
      <c r="C339" s="74">
        <v>902.88</v>
      </c>
      <c r="D339" s="2">
        <v>45263</v>
      </c>
      <c r="E339" s="31">
        <v>861.52</v>
      </c>
    </row>
    <row r="340" spans="1:5" ht="15.75" x14ac:dyDescent="0.2">
      <c r="A340" s="111">
        <v>3044705.773</v>
      </c>
      <c r="B340" s="111">
        <v>400634.26199999999</v>
      </c>
      <c r="C340" s="74">
        <v>902.88</v>
      </c>
      <c r="D340" s="2">
        <v>45264</v>
      </c>
      <c r="E340" s="31">
        <v>861.54</v>
      </c>
    </row>
    <row r="341" spans="1:5" ht="15.75" x14ac:dyDescent="0.2">
      <c r="A341" s="111">
        <v>3044705.773</v>
      </c>
      <c r="B341" s="111">
        <v>400634.26199999999</v>
      </c>
      <c r="C341" s="74">
        <v>902.88</v>
      </c>
      <c r="D341" s="2">
        <v>45265</v>
      </c>
      <c r="E341" s="31">
        <v>861.57</v>
      </c>
    </row>
    <row r="342" spans="1:5" ht="15.75" x14ac:dyDescent="0.2">
      <c r="A342" s="111">
        <v>3044705.773</v>
      </c>
      <c r="B342" s="111">
        <v>400634.26199999999</v>
      </c>
      <c r="C342" s="74">
        <v>902.88</v>
      </c>
      <c r="D342" s="2">
        <v>45266</v>
      </c>
      <c r="E342" s="31">
        <v>861.53</v>
      </c>
    </row>
    <row r="343" spans="1:5" ht="15.75" x14ac:dyDescent="0.2">
      <c r="A343" s="111">
        <v>3044705.773</v>
      </c>
      <c r="B343" s="111">
        <v>400634.26199999999</v>
      </c>
      <c r="C343" s="74">
        <v>902.88</v>
      </c>
      <c r="D343" s="2">
        <v>45267</v>
      </c>
      <c r="E343" s="31">
        <v>861.58</v>
      </c>
    </row>
    <row r="344" spans="1:5" ht="15.75" x14ac:dyDescent="0.2">
      <c r="A344" s="111">
        <v>3044705.773</v>
      </c>
      <c r="B344" s="111">
        <v>400634.26199999999</v>
      </c>
      <c r="C344" s="74">
        <v>902.88</v>
      </c>
      <c r="D344" s="2">
        <v>45268</v>
      </c>
      <c r="E344" s="31">
        <v>861.58100000000002</v>
      </c>
    </row>
    <row r="345" spans="1:5" ht="15.75" x14ac:dyDescent="0.2">
      <c r="A345" s="111">
        <v>3044705.773</v>
      </c>
      <c r="B345" s="111">
        <v>400634.26199999999</v>
      </c>
      <c r="C345" s="74">
        <v>902.88</v>
      </c>
      <c r="D345" s="2">
        <v>45269</v>
      </c>
      <c r="E345" s="31">
        <v>860.35</v>
      </c>
    </row>
    <row r="346" spans="1:5" ht="15.75" x14ac:dyDescent="0.2">
      <c r="A346" s="111">
        <v>3044705.773</v>
      </c>
      <c r="B346" s="111">
        <v>400634.26199999999</v>
      </c>
      <c r="C346" s="74">
        <v>902.88</v>
      </c>
      <c r="D346" s="2">
        <v>45270</v>
      </c>
      <c r="E346" s="31">
        <v>860.26</v>
      </c>
    </row>
    <row r="347" spans="1:5" ht="15.75" x14ac:dyDescent="0.2">
      <c r="A347" s="111">
        <v>3044705.773</v>
      </c>
      <c r="B347" s="111">
        <v>400634.26199999999</v>
      </c>
      <c r="C347" s="74">
        <v>902.88</v>
      </c>
      <c r="D347" s="2">
        <v>45271</v>
      </c>
      <c r="E347" s="31">
        <v>860.16300000000001</v>
      </c>
    </row>
    <row r="348" spans="1:5" ht="15.75" x14ac:dyDescent="0.2">
      <c r="A348" s="111">
        <v>3044705.773</v>
      </c>
      <c r="B348" s="111">
        <v>400634.26199999999</v>
      </c>
      <c r="C348" s="74">
        <v>902.88</v>
      </c>
      <c r="D348" s="2">
        <v>45272</v>
      </c>
      <c r="E348" s="31">
        <v>860.18799999999999</v>
      </c>
    </row>
    <row r="349" spans="1:5" ht="15.75" x14ac:dyDescent="0.2">
      <c r="A349" s="111">
        <v>3044705.773</v>
      </c>
      <c r="B349" s="111">
        <v>400634.26199999999</v>
      </c>
      <c r="C349" s="74">
        <v>902.88</v>
      </c>
      <c r="D349" s="2">
        <v>45273</v>
      </c>
      <c r="E349" s="31">
        <v>860.25</v>
      </c>
    </row>
    <row r="350" spans="1:5" ht="15.75" x14ac:dyDescent="0.2">
      <c r="A350" s="111">
        <v>3044705.773</v>
      </c>
      <c r="B350" s="111">
        <v>400634.26199999999</v>
      </c>
      <c r="C350" s="74">
        <v>902.88</v>
      </c>
      <c r="D350" s="2">
        <v>45274</v>
      </c>
      <c r="E350" s="31">
        <v>860.27200000000005</v>
      </c>
    </row>
    <row r="351" spans="1:5" ht="15.75" x14ac:dyDescent="0.2">
      <c r="A351" s="111">
        <v>3044705.773</v>
      </c>
      <c r="B351" s="111">
        <v>400634.26199999999</v>
      </c>
      <c r="C351" s="74">
        <v>902.88</v>
      </c>
      <c r="D351" s="2">
        <v>45275</v>
      </c>
      <c r="E351" s="31">
        <v>860.06899999999996</v>
      </c>
    </row>
    <row r="352" spans="1:5" ht="15.75" x14ac:dyDescent="0.2">
      <c r="A352" s="111">
        <v>3044705.773</v>
      </c>
      <c r="B352" s="111">
        <v>400634.26199999999</v>
      </c>
      <c r="C352" s="74">
        <v>902.88</v>
      </c>
      <c r="D352" s="2">
        <v>45276</v>
      </c>
      <c r="E352" s="31">
        <v>860.02599999999995</v>
      </c>
    </row>
    <row r="353" spans="1:5" ht="15.75" x14ac:dyDescent="0.2">
      <c r="A353" s="111">
        <v>3044705.773</v>
      </c>
      <c r="B353" s="111">
        <v>400634.26199999999</v>
      </c>
      <c r="C353" s="74">
        <v>902.88</v>
      </c>
      <c r="D353" s="2">
        <v>45277</v>
      </c>
      <c r="E353" s="31">
        <v>860.06100000000004</v>
      </c>
    </row>
    <row r="354" spans="1:5" ht="15.75" x14ac:dyDescent="0.2">
      <c r="A354" s="111">
        <v>3044705.773</v>
      </c>
      <c r="B354" s="111">
        <v>400634.26199999999</v>
      </c>
      <c r="C354" s="74">
        <v>902.88</v>
      </c>
      <c r="D354" s="2">
        <v>45278</v>
      </c>
      <c r="E354" s="31">
        <v>860.10699999999997</v>
      </c>
    </row>
    <row r="355" spans="1:5" ht="15.75" x14ac:dyDescent="0.2">
      <c r="A355" s="111">
        <v>3044705.773</v>
      </c>
      <c r="B355" s="111">
        <v>400634.26199999999</v>
      </c>
      <c r="C355" s="74">
        <v>902.88</v>
      </c>
      <c r="D355" s="2">
        <v>45279</v>
      </c>
      <c r="E355" s="31">
        <v>860.13199999999995</v>
      </c>
    </row>
    <row r="356" spans="1:5" ht="15.75" x14ac:dyDescent="0.2">
      <c r="A356" s="111">
        <v>3044705.773</v>
      </c>
      <c r="B356" s="111">
        <v>400634.26199999999</v>
      </c>
      <c r="C356" s="74">
        <v>902.88</v>
      </c>
      <c r="D356" s="2">
        <v>45280</v>
      </c>
      <c r="E356" s="31">
        <v>860.16600000000005</v>
      </c>
    </row>
    <row r="357" spans="1:5" ht="15.75" x14ac:dyDescent="0.2">
      <c r="A357" s="111">
        <v>3044705.773</v>
      </c>
      <c r="B357" s="111">
        <v>400634.26199999999</v>
      </c>
      <c r="C357" s="74">
        <v>902.88</v>
      </c>
      <c r="D357" s="2">
        <v>45281</v>
      </c>
      <c r="E357" s="31">
        <v>860.23699999999997</v>
      </c>
    </row>
    <row r="358" spans="1:5" ht="15.75" x14ac:dyDescent="0.2">
      <c r="A358" s="111">
        <v>3044705.773</v>
      </c>
      <c r="B358" s="111">
        <v>400634.26199999999</v>
      </c>
      <c r="C358" s="74">
        <v>902.88</v>
      </c>
      <c r="D358" s="2">
        <v>45282</v>
      </c>
      <c r="E358" s="31">
        <v>860.31600000000003</v>
      </c>
    </row>
    <row r="359" spans="1:5" ht="15.75" x14ac:dyDescent="0.2">
      <c r="A359" s="111">
        <v>3044705.773</v>
      </c>
      <c r="B359" s="111">
        <v>400634.26199999999</v>
      </c>
      <c r="C359" s="74">
        <v>902.88</v>
      </c>
      <c r="D359" s="2">
        <v>45283</v>
      </c>
      <c r="E359" s="31">
        <v>860.37900000000002</v>
      </c>
    </row>
    <row r="360" spans="1:5" ht="15.75" x14ac:dyDescent="0.2">
      <c r="A360" s="111">
        <v>3044705.773</v>
      </c>
      <c r="B360" s="111">
        <v>400634.26199999999</v>
      </c>
      <c r="C360" s="74">
        <v>902.88</v>
      </c>
      <c r="D360" s="2">
        <v>45284</v>
      </c>
      <c r="E360" s="31">
        <v>860.67100000000005</v>
      </c>
    </row>
    <row r="361" spans="1:5" ht="15.75" x14ac:dyDescent="0.2">
      <c r="A361" s="111">
        <v>3044705.773</v>
      </c>
      <c r="B361" s="111">
        <v>400634.26199999999</v>
      </c>
      <c r="C361" s="74">
        <v>902.88</v>
      </c>
      <c r="D361" s="2">
        <v>45285</v>
      </c>
      <c r="E361" s="31">
        <v>860.81799999999998</v>
      </c>
    </row>
    <row r="362" spans="1:5" ht="15.75" x14ac:dyDescent="0.2">
      <c r="A362" s="111">
        <v>3044705.773</v>
      </c>
      <c r="B362" s="111">
        <v>400634.26199999999</v>
      </c>
      <c r="C362" s="74">
        <v>902.88</v>
      </c>
      <c r="D362" s="2">
        <v>45286</v>
      </c>
      <c r="E362" s="31">
        <v>860.70399999999995</v>
      </c>
    </row>
    <row r="363" spans="1:5" ht="15.75" x14ac:dyDescent="0.2">
      <c r="A363" s="111">
        <v>3044705.773</v>
      </c>
      <c r="B363" s="111">
        <v>400634.26199999999</v>
      </c>
      <c r="C363" s="74">
        <v>902.88</v>
      </c>
      <c r="D363" s="2">
        <v>45287</v>
      </c>
      <c r="E363" s="31">
        <v>860.59400000000005</v>
      </c>
    </row>
    <row r="364" spans="1:5" ht="15.75" x14ac:dyDescent="0.2">
      <c r="A364" s="111">
        <v>3044705.773</v>
      </c>
      <c r="B364" s="111">
        <v>400634.26199999999</v>
      </c>
      <c r="C364" s="74">
        <v>902.88</v>
      </c>
      <c r="D364" s="2">
        <v>45288</v>
      </c>
      <c r="E364" s="31">
        <v>860.64499999999998</v>
      </c>
    </row>
    <row r="365" spans="1:5" ht="15.75" x14ac:dyDescent="0.2">
      <c r="A365" s="111">
        <v>3044705.773</v>
      </c>
      <c r="B365" s="111">
        <v>400634.26199999999</v>
      </c>
      <c r="C365" s="74">
        <v>902.88</v>
      </c>
      <c r="D365" s="2">
        <v>45289</v>
      </c>
      <c r="E365" s="31">
        <v>860.92200000000003</v>
      </c>
    </row>
    <row r="366" spans="1:5" ht="15.75" x14ac:dyDescent="0.2">
      <c r="A366" s="111">
        <v>3044705.773</v>
      </c>
      <c r="B366" s="111">
        <v>400634.26199999999</v>
      </c>
      <c r="C366" s="74">
        <v>902.88</v>
      </c>
      <c r="D366" s="2">
        <v>45290</v>
      </c>
      <c r="E366" s="31">
        <v>861.06399999999996</v>
      </c>
    </row>
    <row r="367" spans="1:5" ht="15.75" x14ac:dyDescent="0.2">
      <c r="A367" s="111">
        <v>3044705.773</v>
      </c>
      <c r="B367" s="111">
        <v>400634.26199999999</v>
      </c>
      <c r="C367" s="74">
        <v>902.88</v>
      </c>
      <c r="D367" s="2">
        <v>45291</v>
      </c>
      <c r="E367" s="31">
        <v>861.14800000000002</v>
      </c>
    </row>
    <row r="368" spans="1:5" ht="15.75" x14ac:dyDescent="0.2">
      <c r="A368" s="111">
        <v>3044705.773</v>
      </c>
      <c r="B368" s="111">
        <v>400634.26199999999</v>
      </c>
      <c r="C368" s="74">
        <v>902.88</v>
      </c>
      <c r="D368" s="2">
        <v>45292</v>
      </c>
      <c r="E368" s="31">
        <v>861.20600000000002</v>
      </c>
    </row>
    <row r="369" spans="1:5" ht="15.75" x14ac:dyDescent="0.2">
      <c r="A369" s="111">
        <v>3044705.773</v>
      </c>
      <c r="B369" s="111">
        <v>400634.26199999999</v>
      </c>
      <c r="C369" s="74">
        <v>902.88</v>
      </c>
      <c r="D369" s="2">
        <v>45293</v>
      </c>
      <c r="E369" s="31">
        <v>861.27200000000005</v>
      </c>
    </row>
    <row r="370" spans="1:5" ht="15.75" x14ac:dyDescent="0.2">
      <c r="A370" s="111">
        <v>3044705.773</v>
      </c>
      <c r="B370" s="111">
        <v>400634.26199999999</v>
      </c>
      <c r="C370" s="74">
        <v>902.88</v>
      </c>
      <c r="D370" s="2">
        <v>45294</v>
      </c>
      <c r="E370" s="34">
        <v>861.31399999999996</v>
      </c>
    </row>
    <row r="371" spans="1:5" ht="15.75" x14ac:dyDescent="0.2">
      <c r="A371" s="111">
        <v>3044705.773</v>
      </c>
      <c r="B371" s="111">
        <v>400634.26199999999</v>
      </c>
      <c r="C371" s="74">
        <v>902.88</v>
      </c>
      <c r="D371" s="2">
        <v>45295</v>
      </c>
      <c r="E371" s="36">
        <v>861.36699999999996</v>
      </c>
    </row>
    <row r="372" spans="1:5" ht="15.75" x14ac:dyDescent="0.2">
      <c r="A372" s="111">
        <v>3044705.773</v>
      </c>
      <c r="B372" s="111">
        <v>400634.26199999999</v>
      </c>
      <c r="C372" s="74">
        <v>902.88</v>
      </c>
      <c r="D372" s="2">
        <v>45296</v>
      </c>
      <c r="E372" s="36">
        <v>861.40099999999995</v>
      </c>
    </row>
    <row r="373" spans="1:5" ht="15.75" x14ac:dyDescent="0.2">
      <c r="A373" s="111">
        <v>3044705.773</v>
      </c>
      <c r="B373" s="111">
        <v>400634.26199999999</v>
      </c>
      <c r="C373" s="74">
        <v>902.88</v>
      </c>
      <c r="D373" s="2">
        <v>45297</v>
      </c>
      <c r="E373" s="36">
        <v>861.45399999999995</v>
      </c>
    </row>
    <row r="374" spans="1:5" ht="15.75" x14ac:dyDescent="0.2">
      <c r="A374" s="111">
        <v>3044705.773</v>
      </c>
      <c r="B374" s="111">
        <v>400634.26199999999</v>
      </c>
      <c r="C374" s="74">
        <v>902.88</v>
      </c>
      <c r="D374" s="2">
        <v>45298</v>
      </c>
      <c r="E374" s="36">
        <v>861.53200000000004</v>
      </c>
    </row>
    <row r="375" spans="1:5" ht="15.75" x14ac:dyDescent="0.2">
      <c r="A375" s="111">
        <v>3044705.773</v>
      </c>
      <c r="B375" s="111">
        <v>400634.26199999999</v>
      </c>
      <c r="C375" s="74">
        <v>902.88</v>
      </c>
      <c r="D375" s="2">
        <v>45299</v>
      </c>
      <c r="E375" s="36">
        <v>861.101</v>
      </c>
    </row>
    <row r="376" spans="1:5" ht="15.75" x14ac:dyDescent="0.2">
      <c r="A376" s="111">
        <v>3044705.773</v>
      </c>
      <c r="B376" s="111">
        <v>400634.26199999999</v>
      </c>
      <c r="C376" s="74">
        <v>902.88</v>
      </c>
      <c r="D376" s="2">
        <v>45300</v>
      </c>
      <c r="E376" s="36">
        <v>861.28499999999997</v>
      </c>
    </row>
    <row r="377" spans="1:5" ht="15.75" x14ac:dyDescent="0.2">
      <c r="A377" s="111">
        <v>3044705.773</v>
      </c>
      <c r="B377" s="111">
        <v>400634.26199999999</v>
      </c>
      <c r="C377" s="74">
        <v>902.88</v>
      </c>
      <c r="D377" s="2">
        <v>45301</v>
      </c>
      <c r="E377" s="36">
        <v>862.56299999999999</v>
      </c>
    </row>
    <row r="378" spans="1:5" ht="15.75" x14ac:dyDescent="0.2">
      <c r="A378" s="111">
        <v>3044705.773</v>
      </c>
      <c r="B378" s="111">
        <v>400634.26199999999</v>
      </c>
      <c r="C378" s="74">
        <v>902.88</v>
      </c>
      <c r="D378" s="2">
        <v>45302</v>
      </c>
      <c r="E378" s="36">
        <v>862.53700000000003</v>
      </c>
    </row>
    <row r="379" spans="1:5" ht="15.75" x14ac:dyDescent="0.2">
      <c r="A379" s="111">
        <v>3044705.773</v>
      </c>
      <c r="B379" s="111">
        <v>400634.26199999999</v>
      </c>
      <c r="C379" s="74">
        <v>902.88</v>
      </c>
      <c r="D379" s="2">
        <v>45303</v>
      </c>
      <c r="E379" s="36">
        <v>862.6</v>
      </c>
    </row>
    <row r="380" spans="1:5" ht="15.75" x14ac:dyDescent="0.2">
      <c r="A380" s="111">
        <v>3044705.773</v>
      </c>
      <c r="B380" s="111">
        <v>400634.26199999999</v>
      </c>
      <c r="C380" s="74">
        <v>902.88</v>
      </c>
      <c r="D380" s="2">
        <v>45304</v>
      </c>
      <c r="E380" s="36">
        <v>862.61500000000001</v>
      </c>
    </row>
    <row r="381" spans="1:5" ht="15.75" x14ac:dyDescent="0.2">
      <c r="A381" s="111">
        <v>3044705.773</v>
      </c>
      <c r="B381" s="111">
        <v>400634.26199999999</v>
      </c>
      <c r="C381" s="74">
        <v>902.88</v>
      </c>
      <c r="D381" s="2">
        <v>45305</v>
      </c>
      <c r="E381" s="36">
        <v>862.59900000000005</v>
      </c>
    </row>
    <row r="382" spans="1:5" ht="15.75" x14ac:dyDescent="0.2">
      <c r="A382" s="111">
        <v>3044705.773</v>
      </c>
      <c r="B382" s="111">
        <v>400634.26199999999</v>
      </c>
      <c r="C382" s="74">
        <v>902.88</v>
      </c>
      <c r="D382" s="2">
        <v>45306</v>
      </c>
      <c r="E382" s="36">
        <v>862.62099999999998</v>
      </c>
    </row>
    <row r="383" spans="1:5" ht="15.75" x14ac:dyDescent="0.2">
      <c r="A383" s="111">
        <v>3044705.773</v>
      </c>
      <c r="B383" s="111">
        <v>400634.26199999999</v>
      </c>
      <c r="C383" s="74">
        <v>902.88</v>
      </c>
      <c r="D383" s="2">
        <v>45307</v>
      </c>
      <c r="E383" s="36">
        <v>862.63</v>
      </c>
    </row>
    <row r="384" spans="1:5" ht="15.75" x14ac:dyDescent="0.2">
      <c r="A384" s="111">
        <v>3044705.773</v>
      </c>
      <c r="B384" s="111">
        <v>400634.26199999999</v>
      </c>
      <c r="C384" s="74">
        <v>902.88</v>
      </c>
      <c r="D384" s="2">
        <v>45308</v>
      </c>
      <c r="E384" s="36">
        <v>862.62</v>
      </c>
    </row>
    <row r="385" spans="1:5" ht="15.75" x14ac:dyDescent="0.2">
      <c r="A385" s="111">
        <v>3044705.773</v>
      </c>
      <c r="B385" s="111">
        <v>400634.26199999999</v>
      </c>
      <c r="C385" s="74">
        <v>902.88</v>
      </c>
      <c r="D385" s="2">
        <v>45309</v>
      </c>
      <c r="E385" s="36">
        <v>862.62800000000004</v>
      </c>
    </row>
    <row r="386" spans="1:5" ht="15.75" x14ac:dyDescent="0.2">
      <c r="A386" s="111">
        <v>3044705.773</v>
      </c>
      <c r="B386" s="111">
        <v>400634.26199999999</v>
      </c>
      <c r="C386" s="74">
        <v>902.88</v>
      </c>
      <c r="D386" s="2">
        <v>45310</v>
      </c>
      <c r="E386" s="36">
        <v>862.61099999999999</v>
      </c>
    </row>
    <row r="387" spans="1:5" ht="15.75" x14ac:dyDescent="0.2">
      <c r="A387" s="111">
        <v>3044705.773</v>
      </c>
      <c r="B387" s="111">
        <v>400634.26199999999</v>
      </c>
      <c r="C387" s="74">
        <v>902.88</v>
      </c>
      <c r="D387" s="2">
        <v>45311</v>
      </c>
      <c r="E387" s="36">
        <v>862.57299999999998</v>
      </c>
    </row>
    <row r="388" spans="1:5" ht="15.75" x14ac:dyDescent="0.2">
      <c r="A388" s="111">
        <v>3044705.773</v>
      </c>
      <c r="B388" s="111">
        <v>400634.26199999999</v>
      </c>
      <c r="C388" s="74">
        <v>902.88</v>
      </c>
      <c r="D388" s="2">
        <v>45312</v>
      </c>
      <c r="E388" s="36">
        <v>862.57100000000003</v>
      </c>
    </row>
    <row r="389" spans="1:5" ht="15.75" x14ac:dyDescent="0.2">
      <c r="A389" s="111">
        <v>3044705.773</v>
      </c>
      <c r="B389" s="111">
        <v>400634.26199999999</v>
      </c>
      <c r="C389" s="74">
        <v>902.88</v>
      </c>
      <c r="D389" s="2">
        <v>45313</v>
      </c>
      <c r="E389" s="36">
        <v>862.57</v>
      </c>
    </row>
    <row r="390" spans="1:5" ht="15.75" x14ac:dyDescent="0.2">
      <c r="A390" s="111">
        <v>3044705.773</v>
      </c>
      <c r="B390" s="111">
        <v>400634.26199999999</v>
      </c>
      <c r="C390" s="74">
        <v>902.88</v>
      </c>
      <c r="D390" s="2">
        <v>45314</v>
      </c>
      <c r="E390" s="36">
        <v>862.57100000000003</v>
      </c>
    </row>
    <row r="391" spans="1:5" ht="15.75" x14ac:dyDescent="0.2">
      <c r="A391" s="111">
        <v>3044705.773</v>
      </c>
      <c r="B391" s="111">
        <v>400634.26199999999</v>
      </c>
      <c r="C391" s="74">
        <v>902.88</v>
      </c>
      <c r="D391" s="2">
        <v>45315</v>
      </c>
      <c r="E391" s="36">
        <v>862.553</v>
      </c>
    </row>
    <row r="392" spans="1:5" ht="15.75" x14ac:dyDescent="0.2">
      <c r="A392" s="111">
        <v>3044705.773</v>
      </c>
      <c r="B392" s="111">
        <v>400634.26199999999</v>
      </c>
      <c r="C392" s="74">
        <v>902.88</v>
      </c>
      <c r="D392" s="2">
        <v>45316</v>
      </c>
      <c r="E392" s="36">
        <v>862.54200000000003</v>
      </c>
    </row>
    <row r="393" spans="1:5" ht="15.75" x14ac:dyDescent="0.2">
      <c r="A393" s="111">
        <v>3044705.773</v>
      </c>
      <c r="B393" s="111">
        <v>400634.26199999999</v>
      </c>
      <c r="C393" s="74">
        <v>902.88</v>
      </c>
      <c r="D393" s="2">
        <v>45317</v>
      </c>
      <c r="E393" s="36">
        <v>862.19799999999998</v>
      </c>
    </row>
    <row r="394" spans="1:5" ht="15.75" x14ac:dyDescent="0.2">
      <c r="A394" s="111">
        <v>3044705.773</v>
      </c>
      <c r="B394" s="111">
        <v>400634.26199999999</v>
      </c>
      <c r="C394" s="74">
        <v>902.88</v>
      </c>
      <c r="D394" s="2">
        <v>45318</v>
      </c>
      <c r="E394" s="36">
        <v>861.99800000000005</v>
      </c>
    </row>
    <row r="395" spans="1:5" ht="15.75" x14ac:dyDescent="0.2">
      <c r="A395" s="111">
        <v>3044705.773</v>
      </c>
      <c r="B395" s="111">
        <v>400634.26199999999</v>
      </c>
      <c r="C395" s="74">
        <v>902.88</v>
      </c>
      <c r="D395" s="2">
        <v>45319</v>
      </c>
      <c r="E395" s="36">
        <v>862.19899999999996</v>
      </c>
    </row>
    <row r="396" spans="1:5" ht="15.75" x14ac:dyDescent="0.2">
      <c r="A396" s="111">
        <v>3044705.773</v>
      </c>
      <c r="B396" s="111">
        <v>400634.26199999999</v>
      </c>
      <c r="C396" s="74">
        <v>902.88</v>
      </c>
      <c r="D396" s="2">
        <v>45320</v>
      </c>
      <c r="E396" s="36">
        <v>862.25400000000002</v>
      </c>
    </row>
    <row r="397" spans="1:5" ht="15.75" x14ac:dyDescent="0.2">
      <c r="A397" s="111">
        <v>3044705.773</v>
      </c>
      <c r="B397" s="111">
        <v>400634.26199999999</v>
      </c>
      <c r="C397" s="74">
        <v>902.88</v>
      </c>
      <c r="D397" s="2">
        <v>45321</v>
      </c>
      <c r="E397" s="36">
        <v>862.26300000000003</v>
      </c>
    </row>
    <row r="398" spans="1:5" ht="15.75" x14ac:dyDescent="0.2">
      <c r="A398" s="111">
        <v>3044705.773</v>
      </c>
      <c r="B398" s="111">
        <v>400634.26199999999</v>
      </c>
      <c r="C398" s="74">
        <v>902.88</v>
      </c>
      <c r="D398" s="2">
        <v>45322</v>
      </c>
      <c r="E398" s="36">
        <v>862.24699999999996</v>
      </c>
    </row>
    <row r="399" spans="1:5" ht="15.75" x14ac:dyDescent="0.2">
      <c r="A399" s="111">
        <v>3044705.773</v>
      </c>
      <c r="B399" s="111">
        <v>400634.26199999999</v>
      </c>
      <c r="C399" s="74">
        <v>902.88</v>
      </c>
      <c r="D399" s="2">
        <v>45323</v>
      </c>
      <c r="E399" s="36">
        <v>862.21799999999996</v>
      </c>
    </row>
    <row r="400" spans="1:5" ht="15.75" x14ac:dyDescent="0.2">
      <c r="A400" s="111">
        <v>3044705.773</v>
      </c>
      <c r="B400" s="111">
        <v>400634.26199999999</v>
      </c>
      <c r="C400" s="74">
        <v>902.88</v>
      </c>
      <c r="D400" s="2">
        <v>45324</v>
      </c>
      <c r="E400" s="36">
        <v>862.22400000000005</v>
      </c>
    </row>
    <row r="401" spans="1:5" ht="15.75" x14ac:dyDescent="0.2">
      <c r="A401" s="111">
        <v>3044705.773</v>
      </c>
      <c r="B401" s="111">
        <v>400634.26199999999</v>
      </c>
      <c r="C401" s="74">
        <v>902.88</v>
      </c>
      <c r="D401" s="2">
        <v>45325</v>
      </c>
      <c r="E401" s="36">
        <v>862.21400000000006</v>
      </c>
    </row>
    <row r="402" spans="1:5" ht="15.75" x14ac:dyDescent="0.2">
      <c r="A402" s="111">
        <v>3044705.773</v>
      </c>
      <c r="B402" s="111">
        <v>400634.26199999999</v>
      </c>
      <c r="C402" s="74">
        <v>902.88</v>
      </c>
      <c r="D402" s="2">
        <v>45326</v>
      </c>
      <c r="E402" s="36">
        <v>862.22199999999998</v>
      </c>
    </row>
    <row r="403" spans="1:5" ht="15.75" x14ac:dyDescent="0.2">
      <c r="A403" s="111">
        <v>3044705.773</v>
      </c>
      <c r="B403" s="111">
        <v>400634.26199999999</v>
      </c>
      <c r="C403" s="74">
        <v>902.88</v>
      </c>
      <c r="D403" s="2">
        <v>45327</v>
      </c>
      <c r="E403" s="36">
        <v>862.26900000000001</v>
      </c>
    </row>
    <row r="404" spans="1:5" ht="15.75" x14ac:dyDescent="0.2">
      <c r="A404" s="111">
        <v>3044705.773</v>
      </c>
      <c r="B404" s="111">
        <v>400634.26199999999</v>
      </c>
      <c r="C404" s="74">
        <v>902.88</v>
      </c>
      <c r="D404" s="2">
        <v>45328</v>
      </c>
      <c r="E404" s="36">
        <v>862.34400000000005</v>
      </c>
    </row>
    <row r="405" spans="1:5" ht="15.75" x14ac:dyDescent="0.2">
      <c r="A405" s="111">
        <v>3044705.773</v>
      </c>
      <c r="B405" s="111">
        <v>400634.26199999999</v>
      </c>
      <c r="C405" s="74">
        <v>902.88</v>
      </c>
      <c r="D405" s="2">
        <v>45329</v>
      </c>
      <c r="E405" s="36">
        <v>862.36300000000006</v>
      </c>
    </row>
    <row r="406" spans="1:5" ht="15.75" x14ac:dyDescent="0.2">
      <c r="A406" s="111">
        <v>3044705.773</v>
      </c>
      <c r="B406" s="111">
        <v>400634.26199999999</v>
      </c>
      <c r="C406" s="74">
        <v>902.88</v>
      </c>
      <c r="D406" s="2">
        <v>45330</v>
      </c>
      <c r="E406" s="36">
        <v>862.38</v>
      </c>
    </row>
    <row r="407" spans="1:5" ht="15.75" x14ac:dyDescent="0.2">
      <c r="A407" s="111">
        <v>3044705.773</v>
      </c>
      <c r="B407" s="111">
        <v>400634.26199999999</v>
      </c>
      <c r="C407" s="74">
        <v>902.88</v>
      </c>
      <c r="D407" s="2">
        <v>45331</v>
      </c>
      <c r="E407" s="36">
        <v>862.38699999999994</v>
      </c>
    </row>
    <row r="408" spans="1:5" ht="15.75" x14ac:dyDescent="0.2">
      <c r="A408" s="111">
        <v>3044705.773</v>
      </c>
      <c r="B408" s="111">
        <v>400634.26199999999</v>
      </c>
      <c r="C408" s="74">
        <v>902.88</v>
      </c>
      <c r="D408" s="2">
        <v>45332</v>
      </c>
      <c r="E408" s="36">
        <v>862.38</v>
      </c>
    </row>
    <row r="409" spans="1:5" ht="15.75" x14ac:dyDescent="0.2">
      <c r="A409" s="111">
        <v>3044705.773</v>
      </c>
      <c r="B409" s="111">
        <v>400634.26199999999</v>
      </c>
      <c r="C409" s="74">
        <v>902.88</v>
      </c>
      <c r="D409" s="2">
        <v>45333</v>
      </c>
      <c r="E409" s="36">
        <v>862.43899999999996</v>
      </c>
    </row>
    <row r="410" spans="1:5" ht="15.75" x14ac:dyDescent="0.2">
      <c r="A410" s="111">
        <v>3044705.773</v>
      </c>
      <c r="B410" s="111">
        <v>400634.26199999999</v>
      </c>
      <c r="C410" s="74">
        <v>902.88</v>
      </c>
      <c r="D410" s="2">
        <v>45334</v>
      </c>
      <c r="E410" s="36">
        <v>862.44799999999998</v>
      </c>
    </row>
    <row r="411" spans="1:5" ht="15.75" x14ac:dyDescent="0.2">
      <c r="A411" s="111">
        <v>3044705.773</v>
      </c>
      <c r="B411" s="111">
        <v>400634.26199999999</v>
      </c>
      <c r="C411" s="74">
        <v>902.88</v>
      </c>
      <c r="D411" s="2">
        <v>45335</v>
      </c>
      <c r="E411" s="36">
        <v>862.47199999999998</v>
      </c>
    </row>
    <row r="412" spans="1:5" ht="15.75" x14ac:dyDescent="0.2">
      <c r="A412" s="111">
        <v>3044705.773</v>
      </c>
      <c r="B412" s="111">
        <v>400634.26199999999</v>
      </c>
      <c r="C412" s="74">
        <v>902.88</v>
      </c>
      <c r="D412" s="2">
        <v>45336</v>
      </c>
      <c r="E412" s="37">
        <v>862.48199999999997</v>
      </c>
    </row>
    <row r="413" spans="1:5" ht="15.75" x14ac:dyDescent="0.2">
      <c r="A413" s="111">
        <v>3044705.773</v>
      </c>
      <c r="B413" s="111">
        <v>400634.26199999999</v>
      </c>
      <c r="C413" s="74">
        <v>902.88</v>
      </c>
      <c r="D413" s="2">
        <v>45337</v>
      </c>
      <c r="E413" s="32"/>
    </row>
    <row r="414" spans="1:5" ht="15.75" x14ac:dyDescent="0.2">
      <c r="A414" s="111">
        <v>3044705.773</v>
      </c>
      <c r="B414" s="111">
        <v>400634.26199999999</v>
      </c>
      <c r="C414" s="74">
        <v>902.88</v>
      </c>
      <c r="D414" s="2">
        <v>45338</v>
      </c>
      <c r="E414" s="32"/>
    </row>
    <row r="415" spans="1:5" ht="15.75" x14ac:dyDescent="0.2">
      <c r="A415" s="111">
        <v>3044705.773</v>
      </c>
      <c r="B415" s="111">
        <v>400634.26199999999</v>
      </c>
      <c r="C415" s="74">
        <v>902.88</v>
      </c>
      <c r="D415" s="2">
        <v>45339</v>
      </c>
      <c r="E415" s="32"/>
    </row>
    <row r="416" spans="1:5" ht="15.75" x14ac:dyDescent="0.2">
      <c r="A416" s="111">
        <v>3044705.773</v>
      </c>
      <c r="B416" s="111">
        <v>400634.26199999999</v>
      </c>
      <c r="C416" s="74">
        <v>902.88</v>
      </c>
      <c r="D416" s="2">
        <v>45340</v>
      </c>
      <c r="E416" s="32"/>
    </row>
    <row r="417" spans="1:5" ht="15.75" x14ac:dyDescent="0.2">
      <c r="A417" s="111">
        <v>3044705.773</v>
      </c>
      <c r="B417" s="111">
        <v>400634.26199999999</v>
      </c>
      <c r="C417" s="74">
        <v>902.88</v>
      </c>
      <c r="D417" s="2">
        <v>45341</v>
      </c>
      <c r="E417" s="36">
        <v>862.33199999999999</v>
      </c>
    </row>
    <row r="418" spans="1:5" ht="15.75" x14ac:dyDescent="0.2">
      <c r="A418" s="111">
        <v>3044705.773</v>
      </c>
      <c r="B418" s="111">
        <v>400634.26199999999</v>
      </c>
      <c r="C418" s="74">
        <v>902.88</v>
      </c>
      <c r="D418" s="2">
        <v>45342</v>
      </c>
      <c r="E418" s="36">
        <v>862.26900000000001</v>
      </c>
    </row>
    <row r="419" spans="1:5" ht="15.75" x14ac:dyDescent="0.2">
      <c r="A419" s="111">
        <v>3044705.773</v>
      </c>
      <c r="B419" s="111">
        <v>400634.26199999999</v>
      </c>
      <c r="C419" s="74">
        <v>902.88</v>
      </c>
      <c r="D419" s="2">
        <v>45343</v>
      </c>
      <c r="E419" s="36">
        <v>862.20899999999995</v>
      </c>
    </row>
    <row r="420" spans="1:5" ht="15.75" x14ac:dyDescent="0.2">
      <c r="A420" s="111">
        <v>3044705.773</v>
      </c>
      <c r="B420" s="111">
        <v>400634.26199999999</v>
      </c>
      <c r="C420" s="74">
        <v>902.88</v>
      </c>
      <c r="D420" s="2">
        <v>45344</v>
      </c>
      <c r="E420" s="36">
        <v>862.15099999999995</v>
      </c>
    </row>
    <row r="421" spans="1:5" ht="15.75" x14ac:dyDescent="0.2">
      <c r="A421" s="111">
        <v>3044705.773</v>
      </c>
      <c r="B421" s="111">
        <v>400634.26199999999</v>
      </c>
      <c r="C421" s="74">
        <v>902.88</v>
      </c>
      <c r="D421" s="2">
        <v>45345</v>
      </c>
      <c r="E421" s="36">
        <v>862.11599999999999</v>
      </c>
    </row>
    <row r="422" spans="1:5" ht="15.75" x14ac:dyDescent="0.2">
      <c r="A422" s="111">
        <v>3044705.773</v>
      </c>
      <c r="B422" s="111">
        <v>400634.26199999999</v>
      </c>
      <c r="C422" s="74">
        <v>902.88</v>
      </c>
      <c r="D422" s="2">
        <v>45346</v>
      </c>
      <c r="E422" s="36">
        <v>862.10799999999995</v>
      </c>
    </row>
    <row r="423" spans="1:5" ht="15.75" x14ac:dyDescent="0.2">
      <c r="A423" s="111">
        <v>3044705.773</v>
      </c>
      <c r="B423" s="111">
        <v>400634.26199999999</v>
      </c>
      <c r="C423" s="74">
        <v>902.88</v>
      </c>
      <c r="D423" s="2">
        <v>45347</v>
      </c>
      <c r="E423" s="36">
        <v>862.11900000000003</v>
      </c>
    </row>
    <row r="424" spans="1:5" ht="15.75" x14ac:dyDescent="0.2">
      <c r="A424" s="111">
        <v>3044705.773</v>
      </c>
      <c r="B424" s="111">
        <v>400634.26199999999</v>
      </c>
      <c r="C424" s="74">
        <v>902.88</v>
      </c>
      <c r="D424" s="2">
        <v>45348</v>
      </c>
      <c r="E424" s="36">
        <v>862.10400000000004</v>
      </c>
    </row>
    <row r="425" spans="1:5" ht="15.75" x14ac:dyDescent="0.2">
      <c r="A425" s="111">
        <v>3044705.773</v>
      </c>
      <c r="B425" s="111">
        <v>400634.26199999999</v>
      </c>
      <c r="C425" s="74">
        <v>902.88</v>
      </c>
      <c r="D425" s="2">
        <v>45349</v>
      </c>
      <c r="E425" s="36">
        <v>862.10199999999998</v>
      </c>
    </row>
    <row r="426" spans="1:5" ht="15.75" x14ac:dyDescent="0.2">
      <c r="A426" s="111">
        <v>3044705.773</v>
      </c>
      <c r="B426" s="111">
        <v>400634.26199999999</v>
      </c>
      <c r="C426" s="74">
        <v>902.88</v>
      </c>
      <c r="D426" s="2">
        <v>45350</v>
      </c>
      <c r="E426" s="36">
        <v>862.36500000000001</v>
      </c>
    </row>
    <row r="427" spans="1:5" ht="15.75" x14ac:dyDescent="0.2">
      <c r="A427" s="111">
        <v>3044705.773</v>
      </c>
      <c r="B427" s="111">
        <v>400634.26199999999</v>
      </c>
      <c r="C427" s="74">
        <v>902.88</v>
      </c>
      <c r="D427" s="2">
        <v>45351</v>
      </c>
      <c r="E427" s="36">
        <v>862.30100000000004</v>
      </c>
    </row>
    <row r="428" spans="1:5" ht="15.75" x14ac:dyDescent="0.2">
      <c r="A428" s="111">
        <v>3044705.773</v>
      </c>
      <c r="B428" s="111">
        <v>400634.26199999999</v>
      </c>
      <c r="C428" s="74">
        <v>902.88</v>
      </c>
      <c r="D428" s="2">
        <v>45352</v>
      </c>
      <c r="E428" s="36">
        <v>862.10199999999998</v>
      </c>
    </row>
    <row r="429" spans="1:5" ht="15.75" x14ac:dyDescent="0.2">
      <c r="A429" s="111">
        <v>3044705.773</v>
      </c>
      <c r="B429" s="111">
        <v>400634.26199999999</v>
      </c>
      <c r="C429" s="74">
        <v>902.88</v>
      </c>
      <c r="D429" s="2">
        <v>45353</v>
      </c>
      <c r="E429" s="36">
        <v>862.36500000000001</v>
      </c>
    </row>
    <row r="430" spans="1:5" ht="15.75" x14ac:dyDescent="0.2">
      <c r="A430" s="111">
        <v>3044705.773</v>
      </c>
      <c r="B430" s="111">
        <v>400634.26199999999</v>
      </c>
      <c r="C430" s="74">
        <v>902.88</v>
      </c>
      <c r="D430" s="2">
        <v>45354</v>
      </c>
      <c r="E430" s="36">
        <v>862.30100000000004</v>
      </c>
    </row>
    <row r="431" spans="1:5" ht="15.75" x14ac:dyDescent="0.2">
      <c r="A431" s="111">
        <v>3044705.773</v>
      </c>
      <c r="B431" s="111">
        <v>400634.26199999999</v>
      </c>
      <c r="C431" s="74">
        <v>902.88</v>
      </c>
      <c r="D431" s="2">
        <v>45355</v>
      </c>
      <c r="E431" s="36"/>
    </row>
    <row r="432" spans="1:5" ht="15.75" x14ac:dyDescent="0.2">
      <c r="A432" s="111">
        <v>3044705.773</v>
      </c>
      <c r="B432" s="111">
        <v>400634.26199999999</v>
      </c>
      <c r="C432" s="74">
        <v>902.88</v>
      </c>
      <c r="D432" s="2">
        <v>45356</v>
      </c>
      <c r="E432" s="36"/>
    </row>
    <row r="433" spans="1:5" ht="15.75" x14ac:dyDescent="0.2">
      <c r="A433" s="111">
        <v>3044705.773</v>
      </c>
      <c r="B433" s="111">
        <v>400634.26199999999</v>
      </c>
      <c r="C433" s="74">
        <v>902.88</v>
      </c>
      <c r="D433" s="2">
        <v>45357</v>
      </c>
      <c r="E433" s="36"/>
    </row>
    <row r="434" spans="1:5" ht="15.75" x14ac:dyDescent="0.2">
      <c r="A434" s="111">
        <v>3044705.773</v>
      </c>
      <c r="B434" s="111">
        <v>400634.26199999999</v>
      </c>
      <c r="C434" s="74">
        <v>902.88</v>
      </c>
      <c r="D434" s="2">
        <v>45358</v>
      </c>
      <c r="E434" s="36"/>
    </row>
    <row r="435" spans="1:5" ht="15.75" x14ac:dyDescent="0.2">
      <c r="A435" s="111">
        <v>3044705.773</v>
      </c>
      <c r="B435" s="111">
        <v>400634.26199999999</v>
      </c>
      <c r="C435" s="74">
        <v>902.88</v>
      </c>
      <c r="D435" s="2">
        <v>45359</v>
      </c>
      <c r="E435" s="36"/>
    </row>
    <row r="436" spans="1:5" ht="15.75" x14ac:dyDescent="0.2">
      <c r="A436" s="111">
        <v>3044705.773</v>
      </c>
      <c r="B436" s="111">
        <v>400634.26199999999</v>
      </c>
      <c r="C436" s="74">
        <v>902.88</v>
      </c>
      <c r="D436" s="2">
        <v>45360</v>
      </c>
      <c r="E436" s="36"/>
    </row>
    <row r="437" spans="1:5" ht="15.75" x14ac:dyDescent="0.2">
      <c r="A437" s="111">
        <v>3044705.773</v>
      </c>
      <c r="B437" s="111">
        <v>400634.26199999999</v>
      </c>
      <c r="C437" s="74">
        <v>902.88</v>
      </c>
      <c r="D437" s="2">
        <v>45361</v>
      </c>
      <c r="E437" s="36"/>
    </row>
    <row r="438" spans="1:5" ht="15.75" x14ac:dyDescent="0.2">
      <c r="A438" s="111">
        <v>3044705.773</v>
      </c>
      <c r="B438" s="111">
        <v>400634.26199999999</v>
      </c>
      <c r="C438" s="74">
        <v>902.88</v>
      </c>
      <c r="D438" s="2">
        <v>45362</v>
      </c>
      <c r="E438" s="36"/>
    </row>
    <row r="439" spans="1:5" ht="15.75" x14ac:dyDescent="0.2">
      <c r="A439" s="111">
        <v>3044705.773</v>
      </c>
      <c r="B439" s="111">
        <v>400634.26199999999</v>
      </c>
      <c r="C439" s="74">
        <v>902.88</v>
      </c>
      <c r="D439" s="2">
        <v>45363</v>
      </c>
      <c r="E439" s="36"/>
    </row>
    <row r="440" spans="1:5" ht="15.75" x14ac:dyDescent="0.2">
      <c r="A440" s="111">
        <v>3044705.773</v>
      </c>
      <c r="B440" s="111">
        <v>400634.26199999999</v>
      </c>
      <c r="C440" s="74">
        <v>902.88</v>
      </c>
      <c r="D440" s="2">
        <v>45364</v>
      </c>
      <c r="E440" s="36"/>
    </row>
    <row r="441" spans="1:5" ht="15.75" x14ac:dyDescent="0.2">
      <c r="A441" s="111">
        <v>3044705.773</v>
      </c>
      <c r="B441" s="111">
        <v>400634.26199999999</v>
      </c>
      <c r="C441" s="74">
        <v>902.88</v>
      </c>
      <c r="D441" s="2">
        <v>45365</v>
      </c>
      <c r="E441" s="36"/>
    </row>
    <row r="442" spans="1:5" ht="15.75" x14ac:dyDescent="0.2">
      <c r="A442" s="111">
        <v>3044705.773</v>
      </c>
      <c r="B442" s="111">
        <v>400634.26199999999</v>
      </c>
      <c r="C442" s="74">
        <v>902.88</v>
      </c>
      <c r="D442" s="2">
        <v>45366</v>
      </c>
      <c r="E442" s="36">
        <v>862.02599999999995</v>
      </c>
    </row>
    <row r="443" spans="1:5" ht="15.75" x14ac:dyDescent="0.2">
      <c r="A443" s="111">
        <v>3044705.773</v>
      </c>
      <c r="B443" s="111">
        <v>400634.26199999999</v>
      </c>
      <c r="C443" s="74">
        <v>902.88</v>
      </c>
      <c r="D443" s="2">
        <v>45367</v>
      </c>
      <c r="E443" s="36">
        <v>862.08900000000006</v>
      </c>
    </row>
    <row r="444" spans="1:5" ht="15.75" x14ac:dyDescent="0.2">
      <c r="A444" s="111">
        <v>3044705.773</v>
      </c>
      <c r="B444" s="111">
        <v>400634.26199999999</v>
      </c>
      <c r="C444" s="74">
        <v>902.88</v>
      </c>
      <c r="D444" s="2">
        <v>45368</v>
      </c>
      <c r="E444" s="36">
        <v>862.04100000000005</v>
      </c>
    </row>
    <row r="445" spans="1:5" ht="15.75" x14ac:dyDescent="0.2">
      <c r="A445" s="111">
        <v>3044705.773</v>
      </c>
      <c r="B445" s="111">
        <v>400634.26199999999</v>
      </c>
      <c r="C445" s="74">
        <v>902.88</v>
      </c>
      <c r="D445" s="2">
        <v>45369</v>
      </c>
      <c r="E445" s="36">
        <v>861.95399999999995</v>
      </c>
    </row>
    <row r="446" spans="1:5" ht="15.75" x14ac:dyDescent="0.2">
      <c r="A446" s="111">
        <v>3044705.773</v>
      </c>
      <c r="B446" s="111">
        <v>400634.26199999999</v>
      </c>
      <c r="C446" s="74">
        <v>902.88</v>
      </c>
      <c r="D446" s="2">
        <v>45370</v>
      </c>
      <c r="E446" s="36">
        <v>861.88800000000003</v>
      </c>
    </row>
    <row r="447" spans="1:5" ht="15.75" x14ac:dyDescent="0.2">
      <c r="A447" s="111">
        <v>3044705.773</v>
      </c>
      <c r="B447" s="111">
        <v>400634.26199999999</v>
      </c>
      <c r="C447" s="74">
        <v>902.88</v>
      </c>
      <c r="D447" s="2">
        <v>45371</v>
      </c>
      <c r="E447" s="36">
        <v>861.85199999999998</v>
      </c>
    </row>
    <row r="448" spans="1:5" ht="15.75" x14ac:dyDescent="0.2">
      <c r="A448" s="111">
        <v>3044705.773</v>
      </c>
      <c r="B448" s="111">
        <v>400634.26199999999</v>
      </c>
      <c r="C448" s="74">
        <v>902.88</v>
      </c>
      <c r="D448" s="2">
        <v>45372</v>
      </c>
      <c r="E448" s="36">
        <v>861.86400000000003</v>
      </c>
    </row>
    <row r="449" spans="1:5" ht="15.75" x14ac:dyDescent="0.2">
      <c r="A449" s="111">
        <v>3044705.773</v>
      </c>
      <c r="B449" s="111">
        <v>400634.26199999999</v>
      </c>
      <c r="C449" s="74">
        <v>902.88</v>
      </c>
      <c r="D449" s="2">
        <v>45373</v>
      </c>
      <c r="E449" s="36">
        <v>861.82500000000005</v>
      </c>
    </row>
    <row r="450" spans="1:5" ht="15.75" x14ac:dyDescent="0.2">
      <c r="A450" s="111">
        <v>3044705.773</v>
      </c>
      <c r="B450" s="111">
        <v>400634.26199999999</v>
      </c>
      <c r="C450" s="74">
        <v>902.88</v>
      </c>
      <c r="D450" s="2">
        <v>45374</v>
      </c>
      <c r="E450" s="36">
        <v>861.82899999999995</v>
      </c>
    </row>
    <row r="451" spans="1:5" ht="15.75" x14ac:dyDescent="0.2">
      <c r="A451" s="111">
        <v>3044705.773</v>
      </c>
      <c r="B451" s="111">
        <v>400634.26199999999</v>
      </c>
      <c r="C451" s="74">
        <v>902.88</v>
      </c>
      <c r="D451" s="2">
        <v>45375</v>
      </c>
      <c r="E451" s="36">
        <v>861.76300000000003</v>
      </c>
    </row>
    <row r="452" spans="1:5" ht="15.75" x14ac:dyDescent="0.2">
      <c r="A452" s="111">
        <v>3044705.773</v>
      </c>
      <c r="B452" s="111">
        <v>400634.26199999999</v>
      </c>
      <c r="C452" s="74">
        <v>902.88</v>
      </c>
      <c r="D452" s="2">
        <v>45376</v>
      </c>
      <c r="E452" s="36">
        <v>861.65200000000004</v>
      </c>
    </row>
    <row r="453" spans="1:5" ht="15.75" x14ac:dyDescent="0.2">
      <c r="A453" s="111">
        <v>3044705.773</v>
      </c>
      <c r="B453" s="111">
        <v>400634.26199999999</v>
      </c>
      <c r="C453" s="74">
        <v>902.88</v>
      </c>
      <c r="D453" s="2">
        <v>45377</v>
      </c>
      <c r="E453" s="36">
        <v>861.596</v>
      </c>
    </row>
    <row r="454" spans="1:5" ht="15.75" x14ac:dyDescent="0.2">
      <c r="A454" s="111">
        <v>3044705.773</v>
      </c>
      <c r="B454" s="111">
        <v>400634.26199999999</v>
      </c>
      <c r="C454" s="74">
        <v>902.88</v>
      </c>
      <c r="D454" s="2">
        <v>45378</v>
      </c>
      <c r="E454" s="36">
        <v>861.58</v>
      </c>
    </row>
    <row r="455" spans="1:5" ht="15.75" x14ac:dyDescent="0.2">
      <c r="A455" s="111">
        <v>3044705.773</v>
      </c>
      <c r="B455" s="111">
        <v>400634.26199999999</v>
      </c>
      <c r="C455" s="74">
        <v>902.88</v>
      </c>
      <c r="D455" s="2">
        <v>45379</v>
      </c>
      <c r="E455" s="36">
        <v>861.476</v>
      </c>
    </row>
    <row r="456" spans="1:5" ht="15.75" x14ac:dyDescent="0.2">
      <c r="A456" s="111">
        <v>3044705.773</v>
      </c>
      <c r="B456" s="111">
        <v>400634.26199999999</v>
      </c>
      <c r="C456" s="74">
        <v>902.88</v>
      </c>
      <c r="D456" s="2">
        <v>45380</v>
      </c>
      <c r="E456" s="36">
        <v>861.37</v>
      </c>
    </row>
    <row r="457" spans="1:5" ht="15.75" x14ac:dyDescent="0.2">
      <c r="A457" s="111">
        <v>3044705.773</v>
      </c>
      <c r="B457" s="111">
        <v>400634.26199999999</v>
      </c>
      <c r="C457" s="74">
        <v>902.88</v>
      </c>
      <c r="D457" s="2">
        <v>45381</v>
      </c>
      <c r="E457" s="36">
        <v>861.3</v>
      </c>
    </row>
    <row r="458" spans="1:5" ht="15.75" x14ac:dyDescent="0.2">
      <c r="A458" s="111">
        <v>3044705.773</v>
      </c>
      <c r="B458" s="111">
        <v>400634.26199999999</v>
      </c>
      <c r="C458" s="74">
        <v>902.88</v>
      </c>
      <c r="D458" s="2">
        <v>45382</v>
      </c>
      <c r="E458" s="36">
        <v>861.20699999999999</v>
      </c>
    </row>
    <row r="459" spans="1:5" ht="15.75" x14ac:dyDescent="0.2">
      <c r="A459" s="111">
        <v>3044705.773</v>
      </c>
      <c r="B459" s="111">
        <v>400634.26199999999</v>
      </c>
      <c r="C459" s="74">
        <v>902.88</v>
      </c>
      <c r="D459" s="2">
        <v>45383</v>
      </c>
      <c r="E459" s="36">
        <v>861.101</v>
      </c>
    </row>
    <row r="460" spans="1:5" ht="15.75" x14ac:dyDescent="0.2">
      <c r="A460" s="111">
        <v>3044705.773</v>
      </c>
      <c r="B460" s="111">
        <v>400634.26199999999</v>
      </c>
      <c r="C460" s="74">
        <v>902.88</v>
      </c>
      <c r="D460" s="2">
        <v>45384</v>
      </c>
      <c r="E460" s="36">
        <v>860.98199999999997</v>
      </c>
    </row>
    <row r="461" spans="1:5" ht="15.75" x14ac:dyDescent="0.2">
      <c r="A461" s="111">
        <v>3044705.773</v>
      </c>
      <c r="B461" s="111">
        <v>400634.26199999999</v>
      </c>
      <c r="C461" s="74">
        <v>902.88</v>
      </c>
      <c r="D461" s="2">
        <v>45385</v>
      </c>
      <c r="E461" s="36">
        <v>860.774</v>
      </c>
    </row>
    <row r="462" spans="1:5" ht="15.75" x14ac:dyDescent="0.2">
      <c r="A462" s="111">
        <v>3044705.773</v>
      </c>
      <c r="B462" s="111">
        <v>400634.26199999999</v>
      </c>
      <c r="C462" s="74">
        <v>902.88</v>
      </c>
      <c r="D462" s="2">
        <v>45386</v>
      </c>
      <c r="E462" s="36">
        <v>860.68299999999999</v>
      </c>
    </row>
    <row r="463" spans="1:5" ht="15.75" x14ac:dyDescent="0.2">
      <c r="A463" s="111">
        <v>3044705.773</v>
      </c>
      <c r="B463" s="111">
        <v>400634.26199999999</v>
      </c>
      <c r="C463" s="74">
        <v>902.88</v>
      </c>
      <c r="D463" s="2">
        <v>45387</v>
      </c>
      <c r="E463" s="36">
        <v>860.62900000000002</v>
      </c>
    </row>
    <row r="464" spans="1:5" ht="15.75" x14ac:dyDescent="0.2">
      <c r="A464" s="111">
        <v>3044705.773</v>
      </c>
      <c r="B464" s="111">
        <v>400634.26199999999</v>
      </c>
      <c r="C464" s="74">
        <v>902.88</v>
      </c>
      <c r="D464" s="2">
        <v>45388</v>
      </c>
      <c r="E464" s="36">
        <v>860.54499999999996</v>
      </c>
    </row>
    <row r="465" spans="1:5" ht="15.75" x14ac:dyDescent="0.2">
      <c r="A465" s="111">
        <v>3044705.773</v>
      </c>
      <c r="B465" s="111">
        <v>400634.26199999999</v>
      </c>
      <c r="C465" s="74">
        <v>902.88</v>
      </c>
      <c r="D465" s="2">
        <v>45389</v>
      </c>
      <c r="E465" s="36">
        <v>860.44500000000005</v>
      </c>
    </row>
    <row r="466" spans="1:5" ht="15.75" x14ac:dyDescent="0.2">
      <c r="A466" s="111">
        <v>3044705.773</v>
      </c>
      <c r="B466" s="111">
        <v>400634.26199999999</v>
      </c>
      <c r="C466" s="74">
        <v>902.88</v>
      </c>
      <c r="D466" s="2">
        <v>45390</v>
      </c>
      <c r="E466" s="36">
        <v>860.37199999999996</v>
      </c>
    </row>
    <row r="467" spans="1:5" ht="15.75" x14ac:dyDescent="0.2">
      <c r="A467" s="111">
        <v>3044705.773</v>
      </c>
      <c r="B467" s="111">
        <v>400634.26199999999</v>
      </c>
      <c r="C467" s="74">
        <v>902.88</v>
      </c>
      <c r="D467" s="2">
        <v>45391</v>
      </c>
      <c r="E467" s="36">
        <v>860.31</v>
      </c>
    </row>
    <row r="468" spans="1:5" ht="15.75" x14ac:dyDescent="0.2">
      <c r="A468" s="111">
        <v>3044705.773</v>
      </c>
      <c r="B468" s="111">
        <v>400634.26199999999</v>
      </c>
      <c r="C468" s="74">
        <v>902.88</v>
      </c>
      <c r="D468" s="2">
        <v>45392</v>
      </c>
      <c r="E468" s="36">
        <v>860.30799999999999</v>
      </c>
    </row>
    <row r="469" spans="1:5" ht="15.75" x14ac:dyDescent="0.2">
      <c r="A469" s="111">
        <v>3044705.773</v>
      </c>
      <c r="B469" s="111">
        <v>400634.26199999999</v>
      </c>
      <c r="C469" s="74">
        <v>902.88</v>
      </c>
      <c r="D469" s="2">
        <v>45393</v>
      </c>
      <c r="E469" s="36">
        <v>860.23800000000006</v>
      </c>
    </row>
    <row r="470" spans="1:5" ht="15.75" x14ac:dyDescent="0.2">
      <c r="A470" s="111">
        <v>3044705.773</v>
      </c>
      <c r="B470" s="111">
        <v>400634.26199999999</v>
      </c>
      <c r="C470" s="74">
        <v>902.88</v>
      </c>
      <c r="D470" s="2">
        <v>45394</v>
      </c>
      <c r="E470" s="36">
        <v>860.17700000000002</v>
      </c>
    </row>
    <row r="471" spans="1:5" ht="15.75" x14ac:dyDescent="0.2">
      <c r="A471" s="111">
        <v>3044705.773</v>
      </c>
      <c r="B471" s="111">
        <v>400634.26199999999</v>
      </c>
      <c r="C471" s="74">
        <v>902.88</v>
      </c>
      <c r="D471" s="2">
        <v>45395</v>
      </c>
      <c r="E471" s="36">
        <v>860.072</v>
      </c>
    </row>
    <row r="472" spans="1:5" ht="15.75" x14ac:dyDescent="0.2">
      <c r="A472" s="111">
        <v>3044705.773</v>
      </c>
      <c r="B472" s="111">
        <v>400634.26199999999</v>
      </c>
      <c r="C472" s="74">
        <v>902.88</v>
      </c>
      <c r="D472" s="2">
        <v>45396</v>
      </c>
      <c r="E472" s="36">
        <v>859.98299999999995</v>
      </c>
    </row>
    <row r="473" spans="1:5" ht="15.75" x14ac:dyDescent="0.2">
      <c r="A473" s="111">
        <v>3044705.773</v>
      </c>
      <c r="B473" s="111">
        <v>400634.26199999999</v>
      </c>
      <c r="C473" s="74">
        <v>902.88</v>
      </c>
      <c r="D473" s="2">
        <v>45397</v>
      </c>
      <c r="E473" s="36">
        <v>859.93899999999996</v>
      </c>
    </row>
    <row r="474" spans="1:5" ht="15.75" x14ac:dyDescent="0.2">
      <c r="A474" s="111">
        <v>3044705.773</v>
      </c>
      <c r="B474" s="111">
        <v>400634.26199999999</v>
      </c>
      <c r="C474" s="74">
        <v>902.88</v>
      </c>
      <c r="D474" s="2">
        <v>45398</v>
      </c>
      <c r="E474" s="36">
        <v>859.88499999999999</v>
      </c>
    </row>
    <row r="475" spans="1:5" ht="15.75" x14ac:dyDescent="0.2">
      <c r="A475" s="111">
        <v>3044705.773</v>
      </c>
      <c r="B475" s="111">
        <v>400634.26199999999</v>
      </c>
      <c r="C475" s="74">
        <v>902.88</v>
      </c>
      <c r="D475" s="2">
        <v>45399</v>
      </c>
      <c r="E475" s="36">
        <v>859.78700000000003</v>
      </c>
    </row>
    <row r="476" spans="1:5" ht="15.75" x14ac:dyDescent="0.2">
      <c r="A476" s="111">
        <v>3044705.773</v>
      </c>
      <c r="B476" s="111">
        <v>400634.26199999999</v>
      </c>
      <c r="C476" s="74">
        <v>902.88</v>
      </c>
      <c r="D476" s="2">
        <v>45400</v>
      </c>
      <c r="E476" s="36">
        <v>859.71</v>
      </c>
    </row>
    <row r="477" spans="1:5" ht="15.75" x14ac:dyDescent="0.2">
      <c r="A477" s="111">
        <v>3044705.773</v>
      </c>
      <c r="B477" s="111">
        <v>400634.26199999999</v>
      </c>
      <c r="C477" s="74">
        <v>902.88</v>
      </c>
      <c r="D477" s="2">
        <v>45401</v>
      </c>
      <c r="E477" s="36">
        <v>859.62099999999998</v>
      </c>
    </row>
    <row r="478" spans="1:5" ht="15.75" x14ac:dyDescent="0.2">
      <c r="A478" s="111">
        <v>3044705.773</v>
      </c>
      <c r="B478" s="111">
        <v>400634.26199999999</v>
      </c>
      <c r="C478" s="74">
        <v>902.88</v>
      </c>
      <c r="D478" s="2">
        <v>45402</v>
      </c>
      <c r="E478" s="36">
        <v>859.55600000000004</v>
      </c>
    </row>
    <row r="479" spans="1:5" ht="15.75" x14ac:dyDescent="0.2">
      <c r="A479" s="111">
        <v>3044705.773</v>
      </c>
      <c r="B479" s="111">
        <v>400634.26199999999</v>
      </c>
      <c r="C479" s="74">
        <v>902.88</v>
      </c>
      <c r="D479" s="2">
        <v>45403</v>
      </c>
      <c r="E479" s="36">
        <v>859.50400000000002</v>
      </c>
    </row>
    <row r="480" spans="1:5" ht="15.75" x14ac:dyDescent="0.2">
      <c r="A480" s="111">
        <v>3044705.773</v>
      </c>
      <c r="B480" s="111">
        <v>400634.26199999999</v>
      </c>
      <c r="C480" s="74">
        <v>902.88</v>
      </c>
      <c r="D480" s="2">
        <v>45404</v>
      </c>
      <c r="E480" s="36">
        <v>859.45899999999995</v>
      </c>
    </row>
    <row r="481" spans="1:5" ht="15.75" x14ac:dyDescent="0.2">
      <c r="A481" s="111">
        <v>3044705.773</v>
      </c>
      <c r="B481" s="111">
        <v>400634.26199999999</v>
      </c>
      <c r="C481" s="74">
        <v>902.88</v>
      </c>
      <c r="D481" s="2">
        <v>45405</v>
      </c>
      <c r="E481" s="36">
        <v>859.38599999999997</v>
      </c>
    </row>
    <row r="482" spans="1:5" ht="15.75" x14ac:dyDescent="0.2">
      <c r="A482" s="111">
        <v>3044705.773</v>
      </c>
      <c r="B482" s="111">
        <v>400634.26199999999</v>
      </c>
      <c r="C482" s="74">
        <v>902.88</v>
      </c>
      <c r="D482" s="2">
        <v>45406</v>
      </c>
      <c r="E482" s="36">
        <v>859.4</v>
      </c>
    </row>
    <row r="483" spans="1:5" ht="15.75" x14ac:dyDescent="0.2">
      <c r="A483" s="111">
        <v>3044705.773</v>
      </c>
      <c r="B483" s="111">
        <v>400634.26199999999</v>
      </c>
      <c r="C483" s="74">
        <v>902.88</v>
      </c>
      <c r="D483" s="2">
        <v>45407</v>
      </c>
      <c r="E483" s="36">
        <v>859.31399999999996</v>
      </c>
    </row>
    <row r="484" spans="1:5" ht="15.75" x14ac:dyDescent="0.2">
      <c r="A484" s="111">
        <v>3044705.773</v>
      </c>
      <c r="B484" s="111">
        <v>400634.26199999999</v>
      </c>
      <c r="C484" s="74">
        <v>902.88</v>
      </c>
      <c r="D484" s="2">
        <v>45408</v>
      </c>
      <c r="E484" s="36">
        <v>859.125</v>
      </c>
    </row>
    <row r="485" spans="1:5" ht="15.75" x14ac:dyDescent="0.2">
      <c r="A485" s="111">
        <v>3044705.773</v>
      </c>
      <c r="B485" s="111">
        <v>400634.26199999999</v>
      </c>
      <c r="C485" s="74">
        <v>902.88</v>
      </c>
      <c r="D485" s="2">
        <v>45409</v>
      </c>
      <c r="E485" s="36">
        <v>859.077</v>
      </c>
    </row>
    <row r="486" spans="1:5" ht="15.75" x14ac:dyDescent="0.2">
      <c r="A486" s="111">
        <v>3044705.773</v>
      </c>
      <c r="B486" s="111">
        <v>400634.26199999999</v>
      </c>
      <c r="C486" s="74">
        <v>902.88</v>
      </c>
      <c r="D486" s="2">
        <v>45410</v>
      </c>
      <c r="E486" s="36">
        <v>859.05799999999999</v>
      </c>
    </row>
    <row r="487" spans="1:5" ht="15.75" x14ac:dyDescent="0.2">
      <c r="A487" s="111">
        <v>3044705.773</v>
      </c>
      <c r="B487" s="111">
        <v>400634.26199999999</v>
      </c>
      <c r="C487" s="74">
        <v>902.88</v>
      </c>
      <c r="D487" s="2">
        <v>45411</v>
      </c>
      <c r="E487" s="36">
        <v>859.01900000000001</v>
      </c>
    </row>
    <row r="488" spans="1:5" ht="15.75" x14ac:dyDescent="0.2">
      <c r="A488" s="111">
        <v>3044705.773</v>
      </c>
      <c r="B488" s="111">
        <v>400634.26199999999</v>
      </c>
      <c r="C488" s="74">
        <v>902.88</v>
      </c>
      <c r="D488" s="2">
        <v>45412</v>
      </c>
      <c r="E488" s="36">
        <v>858.89</v>
      </c>
    </row>
    <row r="489" spans="1:5" ht="15.75" x14ac:dyDescent="0.2">
      <c r="A489" s="111">
        <v>3044705.773</v>
      </c>
      <c r="B489" s="111">
        <v>400634.26199999999</v>
      </c>
      <c r="C489" s="74">
        <v>902.88</v>
      </c>
      <c r="D489" s="2">
        <v>45413</v>
      </c>
      <c r="E489" s="36">
        <v>858.86900000000003</v>
      </c>
    </row>
    <row r="490" spans="1:5" ht="15.75" x14ac:dyDescent="0.2">
      <c r="A490" s="111">
        <v>3044705.773</v>
      </c>
      <c r="B490" s="111">
        <v>400634.26199999999</v>
      </c>
      <c r="C490" s="74">
        <v>902.88</v>
      </c>
      <c r="D490" s="2">
        <v>45414</v>
      </c>
      <c r="E490" s="36">
        <v>858.80100000000004</v>
      </c>
    </row>
    <row r="491" spans="1:5" ht="15.75" x14ac:dyDescent="0.2">
      <c r="A491" s="111">
        <v>3044705.773</v>
      </c>
      <c r="B491" s="111">
        <v>400634.26199999999</v>
      </c>
      <c r="C491" s="74">
        <v>902.88</v>
      </c>
      <c r="D491" s="2">
        <v>45415</v>
      </c>
      <c r="E491" s="36">
        <v>858.26800000000003</v>
      </c>
    </row>
    <row r="492" spans="1:5" ht="15.75" x14ac:dyDescent="0.2">
      <c r="A492" s="111">
        <v>3044705.773</v>
      </c>
      <c r="B492" s="111">
        <v>400634.26199999999</v>
      </c>
      <c r="C492" s="74">
        <v>902.88</v>
      </c>
      <c r="D492" s="2">
        <v>45416</v>
      </c>
      <c r="E492" s="36">
        <v>858.21299999999997</v>
      </c>
    </row>
    <row r="493" spans="1:5" ht="15.75" x14ac:dyDescent="0.2">
      <c r="A493" s="111">
        <v>3044705.773</v>
      </c>
      <c r="B493" s="111">
        <v>400634.26199999999</v>
      </c>
      <c r="C493" s="74">
        <v>902.88</v>
      </c>
      <c r="D493" s="2">
        <v>45417</v>
      </c>
      <c r="E493" s="36">
        <v>858.01800000000003</v>
      </c>
    </row>
    <row r="494" spans="1:5" ht="15.75" x14ac:dyDescent="0.2">
      <c r="A494" s="111">
        <v>3044705.773</v>
      </c>
      <c r="B494" s="111">
        <v>400634.26199999999</v>
      </c>
      <c r="C494" s="74">
        <v>902.88</v>
      </c>
      <c r="D494" s="2">
        <v>45418</v>
      </c>
      <c r="E494" s="36">
        <v>857.95699999999999</v>
      </c>
    </row>
    <row r="495" spans="1:5" ht="15.75" x14ac:dyDescent="0.2">
      <c r="A495" s="111">
        <v>3044705.773</v>
      </c>
      <c r="B495" s="111">
        <v>400634.26199999999</v>
      </c>
      <c r="C495" s="74">
        <v>902.88</v>
      </c>
      <c r="D495" s="2">
        <v>45419</v>
      </c>
      <c r="E495" s="36">
        <v>857.84699999999998</v>
      </c>
    </row>
    <row r="496" spans="1:5" ht="15.75" x14ac:dyDescent="0.2">
      <c r="A496" s="111">
        <v>3044705.773</v>
      </c>
      <c r="B496" s="111">
        <v>400634.26199999999</v>
      </c>
      <c r="C496" s="74">
        <v>902.88</v>
      </c>
      <c r="D496" s="2">
        <v>45420</v>
      </c>
      <c r="E496" s="36">
        <v>857.79200000000003</v>
      </c>
    </row>
    <row r="497" spans="1:5" ht="15.75" x14ac:dyDescent="0.2">
      <c r="A497" s="111">
        <v>3044705.773</v>
      </c>
      <c r="B497" s="111">
        <v>400634.26199999999</v>
      </c>
      <c r="C497" s="74">
        <v>902.88</v>
      </c>
      <c r="D497" s="2">
        <v>45421</v>
      </c>
      <c r="E497" s="36">
        <v>857.74300000000005</v>
      </c>
    </row>
    <row r="498" spans="1:5" ht="15.75" x14ac:dyDescent="0.2">
      <c r="A498" s="111">
        <v>3044705.773</v>
      </c>
      <c r="B498" s="111">
        <v>400634.26199999999</v>
      </c>
      <c r="C498" s="74">
        <v>902.88</v>
      </c>
      <c r="D498" s="2">
        <v>45422</v>
      </c>
      <c r="E498" s="36">
        <v>857.78599999999994</v>
      </c>
    </row>
    <row r="499" spans="1:5" ht="15.75" x14ac:dyDescent="0.2">
      <c r="A499" s="111">
        <v>3044705.773</v>
      </c>
      <c r="B499" s="111">
        <v>400634.26199999999</v>
      </c>
      <c r="C499" s="74">
        <v>902.88</v>
      </c>
      <c r="D499" s="2">
        <v>45423</v>
      </c>
      <c r="E499" s="36">
        <v>857.654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sqref="A1:XFD2"/>
    </sheetView>
  </sheetViews>
  <sheetFormatPr defaultRowHeight="15" x14ac:dyDescent="0.25"/>
  <cols>
    <col min="1" max="1" width="11.5" style="100" bestFit="1" customWidth="1"/>
    <col min="2" max="2" width="10.5" style="100" bestFit="1" customWidth="1"/>
    <col min="3" max="3" width="19.25" bestFit="1" customWidth="1"/>
    <col min="4" max="4" width="17.25" style="43" bestFit="1" customWidth="1"/>
    <col min="6" max="6" width="24.875" bestFit="1" customWidth="1"/>
  </cols>
  <sheetData>
    <row r="1" spans="1:6" s="43" customFormat="1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5.75" x14ac:dyDescent="0.2">
      <c r="A3" s="111">
        <v>3044699.5469999998</v>
      </c>
      <c r="B3" s="111">
        <v>401076.74900000001</v>
      </c>
      <c r="C3" s="74">
        <v>905.05</v>
      </c>
      <c r="D3" s="15">
        <v>44927</v>
      </c>
      <c r="E3" s="33"/>
      <c r="F3" s="94" t="s">
        <v>3081</v>
      </c>
    </row>
    <row r="4" spans="1:6" ht="15.75" x14ac:dyDescent="0.2">
      <c r="A4" s="111">
        <v>3044699.5469999998</v>
      </c>
      <c r="B4" s="111">
        <v>401076.74900000001</v>
      </c>
      <c r="C4" s="74">
        <v>905.05</v>
      </c>
      <c r="D4" s="2">
        <v>44928</v>
      </c>
      <c r="E4" s="33"/>
    </row>
    <row r="5" spans="1:6" ht="15.75" x14ac:dyDescent="0.2">
      <c r="A5" s="111">
        <v>3044699.5469999998</v>
      </c>
      <c r="B5" s="111">
        <v>401076.74900000001</v>
      </c>
      <c r="C5" s="74">
        <v>905.05</v>
      </c>
      <c r="D5" s="2">
        <v>44929</v>
      </c>
      <c r="E5" s="33"/>
    </row>
    <row r="6" spans="1:6" ht="15.75" x14ac:dyDescent="0.2">
      <c r="A6" s="111">
        <v>3044699.5469999998</v>
      </c>
      <c r="B6" s="111">
        <v>401076.74900000001</v>
      </c>
      <c r="C6" s="74">
        <v>905.05</v>
      </c>
      <c r="D6" s="2">
        <v>44930</v>
      </c>
      <c r="E6" s="33"/>
    </row>
    <row r="7" spans="1:6" ht="15.75" x14ac:dyDescent="0.2">
      <c r="A7" s="111">
        <v>3044699.5469999998</v>
      </c>
      <c r="B7" s="111">
        <v>401076.74900000001</v>
      </c>
      <c r="C7" s="74">
        <v>905.05</v>
      </c>
      <c r="D7" s="2">
        <v>44931</v>
      </c>
      <c r="E7" s="33"/>
    </row>
    <row r="8" spans="1:6" ht="15.75" x14ac:dyDescent="0.2">
      <c r="A8" s="111">
        <v>3044699.5469999998</v>
      </c>
      <c r="B8" s="111">
        <v>401076.74900000001</v>
      </c>
      <c r="C8" s="74">
        <v>905.05</v>
      </c>
      <c r="D8" s="2">
        <v>44932</v>
      </c>
      <c r="E8" s="31"/>
    </row>
    <row r="9" spans="1:6" ht="15.75" x14ac:dyDescent="0.2">
      <c r="A9" s="111">
        <v>3044699.5469999998</v>
      </c>
      <c r="B9" s="111">
        <v>401076.74900000001</v>
      </c>
      <c r="C9" s="74">
        <v>905.05</v>
      </c>
      <c r="D9" s="2">
        <v>44933</v>
      </c>
      <c r="E9" s="31"/>
    </row>
    <row r="10" spans="1:6" ht="15.75" x14ac:dyDescent="0.2">
      <c r="A10" s="111">
        <v>3044699.5469999998</v>
      </c>
      <c r="B10" s="111">
        <v>401076.74900000001</v>
      </c>
      <c r="C10" s="74">
        <v>905.05</v>
      </c>
      <c r="D10" s="2">
        <v>44934</v>
      </c>
      <c r="E10" s="31"/>
    </row>
    <row r="11" spans="1:6" ht="15.75" x14ac:dyDescent="0.2">
      <c r="A11" s="111">
        <v>3044699.5469999998</v>
      </c>
      <c r="B11" s="111">
        <v>401076.74900000001</v>
      </c>
      <c r="C11" s="74">
        <v>905.05</v>
      </c>
      <c r="D11" s="2">
        <v>44935</v>
      </c>
      <c r="E11" s="31"/>
    </row>
    <row r="12" spans="1:6" ht="15.75" x14ac:dyDescent="0.2">
      <c r="A12" s="111">
        <v>3044699.5469999998</v>
      </c>
      <c r="B12" s="111">
        <v>401076.74900000001</v>
      </c>
      <c r="C12" s="74">
        <v>905.05</v>
      </c>
      <c r="D12" s="2">
        <v>44936</v>
      </c>
      <c r="E12" s="31"/>
    </row>
    <row r="13" spans="1:6" ht="15.75" x14ac:dyDescent="0.2">
      <c r="A13" s="111">
        <v>3044699.5469999998</v>
      </c>
      <c r="B13" s="111">
        <v>401076.74900000001</v>
      </c>
      <c r="C13" s="74">
        <v>905.05</v>
      </c>
      <c r="D13" s="2">
        <v>44937</v>
      </c>
      <c r="E13" s="31"/>
    </row>
    <row r="14" spans="1:6" ht="15.75" x14ac:dyDescent="0.2">
      <c r="A14" s="111">
        <v>3044699.5469999998</v>
      </c>
      <c r="B14" s="111">
        <v>401076.74900000001</v>
      </c>
      <c r="C14" s="74">
        <v>905.05</v>
      </c>
      <c r="D14" s="2">
        <v>44938</v>
      </c>
      <c r="E14" s="32"/>
    </row>
    <row r="15" spans="1:6" ht="15.75" x14ac:dyDescent="0.2">
      <c r="A15" s="111">
        <v>3044699.5469999998</v>
      </c>
      <c r="B15" s="111">
        <v>401076.74900000001</v>
      </c>
      <c r="C15" s="74">
        <v>905.05</v>
      </c>
      <c r="D15" s="2">
        <v>44939</v>
      </c>
      <c r="E15" s="32"/>
    </row>
    <row r="16" spans="1:6" ht="15.75" x14ac:dyDescent="0.2">
      <c r="A16" s="111">
        <v>3044699.5469999998</v>
      </c>
      <c r="B16" s="111">
        <v>401076.74900000001</v>
      </c>
      <c r="C16" s="74">
        <v>905.05</v>
      </c>
      <c r="D16" s="2">
        <v>44940</v>
      </c>
      <c r="E16" s="32"/>
    </row>
    <row r="17" spans="1:5" ht="15.75" x14ac:dyDescent="0.2">
      <c r="A17" s="111">
        <v>3044699.5469999998</v>
      </c>
      <c r="B17" s="111">
        <v>401076.74900000001</v>
      </c>
      <c r="C17" s="74">
        <v>905.05</v>
      </c>
      <c r="D17" s="2">
        <v>44941</v>
      </c>
      <c r="E17" s="32"/>
    </row>
    <row r="18" spans="1:5" ht="15.75" x14ac:dyDescent="0.2">
      <c r="A18" s="111">
        <v>3044699.5469999998</v>
      </c>
      <c r="B18" s="111">
        <v>401076.74900000001</v>
      </c>
      <c r="C18" s="74">
        <v>905.05</v>
      </c>
      <c r="D18" s="2">
        <v>44942</v>
      </c>
      <c r="E18" s="32"/>
    </row>
    <row r="19" spans="1:5" ht="15.75" x14ac:dyDescent="0.2">
      <c r="A19" s="111">
        <v>3044699.5469999998</v>
      </c>
      <c r="B19" s="111">
        <v>401076.74900000001</v>
      </c>
      <c r="C19" s="74">
        <v>905.05</v>
      </c>
      <c r="D19" s="2">
        <v>44943</v>
      </c>
      <c r="E19" s="32"/>
    </row>
    <row r="20" spans="1:5" ht="15.75" x14ac:dyDescent="0.2">
      <c r="A20" s="111">
        <v>3044699.5469999998</v>
      </c>
      <c r="B20" s="111">
        <v>401076.74900000001</v>
      </c>
      <c r="C20" s="74">
        <v>905.05</v>
      </c>
      <c r="D20" s="2">
        <v>44944</v>
      </c>
      <c r="E20" s="32"/>
    </row>
    <row r="21" spans="1:5" ht="15.75" x14ac:dyDescent="0.2">
      <c r="A21" s="111">
        <v>3044699.5469999998</v>
      </c>
      <c r="B21" s="111">
        <v>401076.74900000001</v>
      </c>
      <c r="C21" s="74">
        <v>905.05</v>
      </c>
      <c r="D21" s="2">
        <v>44945</v>
      </c>
      <c r="E21" s="33"/>
    </row>
    <row r="22" spans="1:5" ht="15.75" x14ac:dyDescent="0.2">
      <c r="A22" s="111">
        <v>3044699.5469999998</v>
      </c>
      <c r="B22" s="111">
        <v>401076.74900000001</v>
      </c>
      <c r="C22" s="74">
        <v>905.05</v>
      </c>
      <c r="D22" s="2">
        <v>44946</v>
      </c>
      <c r="E22" s="33"/>
    </row>
    <row r="23" spans="1:5" ht="15.75" x14ac:dyDescent="0.2">
      <c r="A23" s="111">
        <v>3044699.5469999998</v>
      </c>
      <c r="B23" s="111">
        <v>401076.74900000001</v>
      </c>
      <c r="C23" s="74">
        <v>905.05</v>
      </c>
      <c r="D23" s="2">
        <v>44947</v>
      </c>
      <c r="E23" s="33"/>
    </row>
    <row r="24" spans="1:5" ht="15.75" x14ac:dyDescent="0.2">
      <c r="A24" s="111">
        <v>3044699.5469999998</v>
      </c>
      <c r="B24" s="111">
        <v>401076.74900000001</v>
      </c>
      <c r="C24" s="74">
        <v>905.05</v>
      </c>
      <c r="D24" s="2">
        <v>44948</v>
      </c>
      <c r="E24" s="33"/>
    </row>
    <row r="25" spans="1:5" ht="15.75" x14ac:dyDescent="0.2">
      <c r="A25" s="111">
        <v>3044699.5469999998</v>
      </c>
      <c r="B25" s="111">
        <v>401076.74900000001</v>
      </c>
      <c r="C25" s="74">
        <v>905.05</v>
      </c>
      <c r="D25" s="2">
        <v>44949</v>
      </c>
      <c r="E25" s="33"/>
    </row>
    <row r="26" spans="1:5" ht="15.75" x14ac:dyDescent="0.2">
      <c r="A26" s="111">
        <v>3044699.5469999998</v>
      </c>
      <c r="B26" s="111">
        <v>401076.74900000001</v>
      </c>
      <c r="C26" s="74">
        <v>905.05</v>
      </c>
      <c r="D26" s="2">
        <v>44950</v>
      </c>
      <c r="E26" s="33"/>
    </row>
    <row r="27" spans="1:5" ht="15.75" x14ac:dyDescent="0.2">
      <c r="A27" s="111">
        <v>3044699.5469999998</v>
      </c>
      <c r="B27" s="111">
        <v>401076.74900000001</v>
      </c>
      <c r="C27" s="74">
        <v>905.05</v>
      </c>
      <c r="D27" s="2">
        <v>44951</v>
      </c>
      <c r="E27" s="33"/>
    </row>
    <row r="28" spans="1:5" ht="15.75" x14ac:dyDescent="0.2">
      <c r="A28" s="111">
        <v>3044699.5469999998</v>
      </c>
      <c r="B28" s="111">
        <v>401076.74900000001</v>
      </c>
      <c r="C28" s="74">
        <v>905.05</v>
      </c>
      <c r="D28" s="2">
        <v>44952</v>
      </c>
      <c r="E28" s="33"/>
    </row>
    <row r="29" spans="1:5" ht="15.75" x14ac:dyDescent="0.2">
      <c r="A29" s="111">
        <v>3044699.5469999998</v>
      </c>
      <c r="B29" s="111">
        <v>401076.74900000001</v>
      </c>
      <c r="C29" s="74">
        <v>905.05</v>
      </c>
      <c r="D29" s="2">
        <v>44953</v>
      </c>
      <c r="E29" s="33"/>
    </row>
    <row r="30" spans="1:5" ht="15.75" x14ac:dyDescent="0.2">
      <c r="A30" s="111">
        <v>3044699.5469999998</v>
      </c>
      <c r="B30" s="111">
        <v>401076.74900000001</v>
      </c>
      <c r="C30" s="74">
        <v>905.05</v>
      </c>
      <c r="D30" s="2">
        <v>44954</v>
      </c>
      <c r="E30" s="33"/>
    </row>
    <row r="31" spans="1:5" ht="15.75" x14ac:dyDescent="0.2">
      <c r="A31" s="111">
        <v>3044699.5469999998</v>
      </c>
      <c r="B31" s="111">
        <v>401076.74900000001</v>
      </c>
      <c r="C31" s="74">
        <v>905.05</v>
      </c>
      <c r="D31" s="2">
        <v>44955</v>
      </c>
      <c r="E31" s="33"/>
    </row>
    <row r="32" spans="1:5" ht="15.75" x14ac:dyDescent="0.2">
      <c r="A32" s="111">
        <v>3044699.5469999998</v>
      </c>
      <c r="B32" s="111">
        <v>401076.74900000001</v>
      </c>
      <c r="C32" s="74">
        <v>905.05</v>
      </c>
      <c r="D32" s="2">
        <v>44956</v>
      </c>
      <c r="E32" s="33"/>
    </row>
    <row r="33" spans="1:5" ht="15.75" x14ac:dyDescent="0.2">
      <c r="A33" s="111">
        <v>3044699.5469999998</v>
      </c>
      <c r="B33" s="111">
        <v>401076.74900000001</v>
      </c>
      <c r="C33" s="74">
        <v>905.05</v>
      </c>
      <c r="D33" s="2">
        <v>44957</v>
      </c>
      <c r="E33" s="33"/>
    </row>
    <row r="34" spans="1:5" ht="15.75" x14ac:dyDescent="0.2">
      <c r="A34" s="111">
        <v>3044699.5469999998</v>
      </c>
      <c r="B34" s="111">
        <v>401076.74900000001</v>
      </c>
      <c r="C34" s="74">
        <v>905.05</v>
      </c>
      <c r="D34" s="2">
        <v>44958</v>
      </c>
      <c r="E34" s="33"/>
    </row>
    <row r="35" spans="1:5" ht="15.75" x14ac:dyDescent="0.2">
      <c r="A35" s="111">
        <v>3044699.5469999998</v>
      </c>
      <c r="B35" s="111">
        <v>401076.74900000001</v>
      </c>
      <c r="C35" s="74">
        <v>905.05</v>
      </c>
      <c r="D35" s="2">
        <v>44959</v>
      </c>
      <c r="E35" s="33"/>
    </row>
    <row r="36" spans="1:5" ht="15.75" x14ac:dyDescent="0.2">
      <c r="A36" s="111">
        <v>3044699.5469999998</v>
      </c>
      <c r="B36" s="111">
        <v>401076.74900000001</v>
      </c>
      <c r="C36" s="74">
        <v>905.05</v>
      </c>
      <c r="D36" s="2">
        <v>44960</v>
      </c>
      <c r="E36" s="32"/>
    </row>
    <row r="37" spans="1:5" ht="15.75" x14ac:dyDescent="0.2">
      <c r="A37" s="111">
        <v>3044699.5469999998</v>
      </c>
      <c r="B37" s="111">
        <v>401076.74900000001</v>
      </c>
      <c r="C37" s="74">
        <v>905.05</v>
      </c>
      <c r="D37" s="2">
        <v>44961</v>
      </c>
      <c r="E37" s="32"/>
    </row>
    <row r="38" spans="1:5" ht="15.75" x14ac:dyDescent="0.2">
      <c r="A38" s="111">
        <v>3044699.5469999998</v>
      </c>
      <c r="B38" s="111">
        <v>401076.74900000001</v>
      </c>
      <c r="C38" s="74">
        <v>905.05</v>
      </c>
      <c r="D38" s="2">
        <v>44962</v>
      </c>
      <c r="E38" s="32"/>
    </row>
    <row r="39" spans="1:5" ht="15.75" x14ac:dyDescent="0.2">
      <c r="A39" s="111">
        <v>3044699.5469999998</v>
      </c>
      <c r="B39" s="111">
        <v>401076.74900000001</v>
      </c>
      <c r="C39" s="74">
        <v>905.05</v>
      </c>
      <c r="D39" s="2">
        <v>44963</v>
      </c>
      <c r="E39" s="32"/>
    </row>
    <row r="40" spans="1:5" ht="15.75" x14ac:dyDescent="0.2">
      <c r="A40" s="111">
        <v>3044699.5469999998</v>
      </c>
      <c r="B40" s="111">
        <v>401076.74900000001</v>
      </c>
      <c r="C40" s="74">
        <v>905.05</v>
      </c>
      <c r="D40" s="2">
        <v>44964</v>
      </c>
      <c r="E40" s="32"/>
    </row>
    <row r="41" spans="1:5" ht="15.75" x14ac:dyDescent="0.2">
      <c r="A41" s="111">
        <v>3044699.5469999998</v>
      </c>
      <c r="B41" s="111">
        <v>401076.74900000001</v>
      </c>
      <c r="C41" s="74">
        <v>905.05</v>
      </c>
      <c r="D41" s="2">
        <v>44965</v>
      </c>
      <c r="E41" s="32"/>
    </row>
    <row r="42" spans="1:5" ht="15.75" x14ac:dyDescent="0.2">
      <c r="A42" s="111">
        <v>3044699.5469999998</v>
      </c>
      <c r="B42" s="111">
        <v>401076.74900000001</v>
      </c>
      <c r="C42" s="74">
        <v>905.05</v>
      </c>
      <c r="D42" s="2">
        <v>44966</v>
      </c>
      <c r="E42" s="33"/>
    </row>
    <row r="43" spans="1:5" ht="15.75" x14ac:dyDescent="0.2">
      <c r="A43" s="111">
        <v>3044699.5469999998</v>
      </c>
      <c r="B43" s="111">
        <v>401076.74900000001</v>
      </c>
      <c r="C43" s="74">
        <v>905.05</v>
      </c>
      <c r="D43" s="2">
        <v>44967</v>
      </c>
      <c r="E43" s="33"/>
    </row>
    <row r="44" spans="1:5" ht="15.75" x14ac:dyDescent="0.2">
      <c r="A44" s="111">
        <v>3044699.5469999998</v>
      </c>
      <c r="B44" s="111">
        <v>401076.74900000001</v>
      </c>
      <c r="C44" s="74">
        <v>905.05</v>
      </c>
      <c r="D44" s="2">
        <v>44968</v>
      </c>
      <c r="E44" s="33"/>
    </row>
    <row r="45" spans="1:5" ht="15.75" x14ac:dyDescent="0.2">
      <c r="A45" s="111">
        <v>3044699.5469999998</v>
      </c>
      <c r="B45" s="111">
        <v>401076.74900000001</v>
      </c>
      <c r="C45" s="74">
        <v>905.05</v>
      </c>
      <c r="D45" s="2">
        <v>44969</v>
      </c>
      <c r="E45" s="33"/>
    </row>
    <row r="46" spans="1:5" ht="15.75" x14ac:dyDescent="0.2">
      <c r="A46" s="111">
        <v>3044699.5469999998</v>
      </c>
      <c r="B46" s="111">
        <v>401076.74900000001</v>
      </c>
      <c r="C46" s="74">
        <v>905.05</v>
      </c>
      <c r="D46" s="2">
        <v>44970</v>
      </c>
      <c r="E46" s="33"/>
    </row>
    <row r="47" spans="1:5" ht="15.75" x14ac:dyDescent="0.2">
      <c r="A47" s="111">
        <v>3044699.5469999998</v>
      </c>
      <c r="B47" s="111">
        <v>401076.74900000001</v>
      </c>
      <c r="C47" s="74">
        <v>905.05</v>
      </c>
      <c r="D47" s="2">
        <v>44971</v>
      </c>
      <c r="E47" s="32"/>
    </row>
    <row r="48" spans="1:5" ht="15.75" x14ac:dyDescent="0.2">
      <c r="A48" s="111">
        <v>3044699.5469999998</v>
      </c>
      <c r="B48" s="111">
        <v>401076.74900000001</v>
      </c>
      <c r="C48" s="74">
        <v>905.05</v>
      </c>
      <c r="D48" s="2">
        <v>44972</v>
      </c>
      <c r="E48" s="31"/>
    </row>
    <row r="49" spans="1:5" ht="15.75" x14ac:dyDescent="0.2">
      <c r="A49" s="111">
        <v>3044699.5469999998</v>
      </c>
      <c r="B49" s="111">
        <v>401076.74900000001</v>
      </c>
      <c r="C49" s="74">
        <v>905.05</v>
      </c>
      <c r="D49" s="2">
        <v>44973</v>
      </c>
      <c r="E49" s="31"/>
    </row>
    <row r="50" spans="1:5" ht="15.75" x14ac:dyDescent="0.2">
      <c r="A50" s="111">
        <v>3044699.5469999998</v>
      </c>
      <c r="B50" s="111">
        <v>401076.74900000001</v>
      </c>
      <c r="C50" s="74">
        <v>905.05</v>
      </c>
      <c r="D50" s="2">
        <v>44974</v>
      </c>
      <c r="E50" s="31"/>
    </row>
    <row r="51" spans="1:5" ht="15.75" x14ac:dyDescent="0.2">
      <c r="A51" s="111">
        <v>3044699.5469999998</v>
      </c>
      <c r="B51" s="111">
        <v>401076.74900000001</v>
      </c>
      <c r="C51" s="74">
        <v>905.05</v>
      </c>
      <c r="D51" s="2">
        <v>44975</v>
      </c>
      <c r="E51" s="31"/>
    </row>
    <row r="52" spans="1:5" ht="15.75" x14ac:dyDescent="0.2">
      <c r="A52" s="111">
        <v>3044699.5469999998</v>
      </c>
      <c r="B52" s="111">
        <v>401076.74900000001</v>
      </c>
      <c r="C52" s="74">
        <v>905.05</v>
      </c>
      <c r="D52" s="2">
        <v>44976</v>
      </c>
      <c r="E52" s="31"/>
    </row>
    <row r="53" spans="1:5" ht="15.75" x14ac:dyDescent="0.2">
      <c r="A53" s="111">
        <v>3044699.5469999998</v>
      </c>
      <c r="B53" s="111">
        <v>401076.74900000001</v>
      </c>
      <c r="C53" s="74">
        <v>905.05</v>
      </c>
      <c r="D53" s="2">
        <v>44977</v>
      </c>
      <c r="E53" s="31"/>
    </row>
    <row r="54" spans="1:5" ht="15.75" x14ac:dyDescent="0.2">
      <c r="A54" s="111">
        <v>3044699.5469999998</v>
      </c>
      <c r="B54" s="111">
        <v>401076.74900000001</v>
      </c>
      <c r="C54" s="74">
        <v>905.05</v>
      </c>
      <c r="D54" s="2">
        <v>44978</v>
      </c>
      <c r="E54" s="31"/>
    </row>
    <row r="55" spans="1:5" ht="15.75" x14ac:dyDescent="0.2">
      <c r="A55" s="111">
        <v>3044699.5469999998</v>
      </c>
      <c r="B55" s="111">
        <v>401076.74900000001</v>
      </c>
      <c r="C55" s="74">
        <v>905.05</v>
      </c>
      <c r="D55" s="2">
        <v>44979</v>
      </c>
      <c r="E55" s="31"/>
    </row>
    <row r="56" spans="1:5" ht="15.75" x14ac:dyDescent="0.2">
      <c r="A56" s="111">
        <v>3044699.5469999998</v>
      </c>
      <c r="B56" s="111">
        <v>401076.74900000001</v>
      </c>
      <c r="C56" s="74">
        <v>905.05</v>
      </c>
      <c r="D56" s="2">
        <v>44980</v>
      </c>
      <c r="E56" s="31"/>
    </row>
    <row r="57" spans="1:5" ht="15.75" x14ac:dyDescent="0.2">
      <c r="A57" s="111">
        <v>3044699.5469999998</v>
      </c>
      <c r="B57" s="111">
        <v>401076.74900000001</v>
      </c>
      <c r="C57" s="74">
        <v>905.05</v>
      </c>
      <c r="D57" s="2">
        <v>44981</v>
      </c>
      <c r="E57" s="31"/>
    </row>
    <row r="58" spans="1:5" ht="15.75" x14ac:dyDescent="0.2">
      <c r="A58" s="111">
        <v>3044699.5469999998</v>
      </c>
      <c r="B58" s="111">
        <v>401076.74900000001</v>
      </c>
      <c r="C58" s="74">
        <v>905.05</v>
      </c>
      <c r="D58" s="2">
        <v>44982</v>
      </c>
      <c r="E58" s="31"/>
    </row>
    <row r="59" spans="1:5" ht="15.75" x14ac:dyDescent="0.2">
      <c r="A59" s="111">
        <v>3044699.5469999998</v>
      </c>
      <c r="B59" s="111">
        <v>401076.74900000001</v>
      </c>
      <c r="C59" s="74">
        <v>905.05</v>
      </c>
      <c r="D59" s="2">
        <v>44983</v>
      </c>
      <c r="E59" s="31"/>
    </row>
    <row r="60" spans="1:5" ht="15.75" x14ac:dyDescent="0.2">
      <c r="A60" s="111">
        <v>3044699.5469999998</v>
      </c>
      <c r="B60" s="111">
        <v>401076.74900000001</v>
      </c>
      <c r="C60" s="74">
        <v>905.05</v>
      </c>
      <c r="D60" s="2">
        <v>44984</v>
      </c>
      <c r="E60" s="31"/>
    </row>
    <row r="61" spans="1:5" ht="15.75" x14ac:dyDescent="0.2">
      <c r="A61" s="111">
        <v>3044699.5469999998</v>
      </c>
      <c r="B61" s="111">
        <v>401076.74900000001</v>
      </c>
      <c r="C61" s="74">
        <v>905.05</v>
      </c>
      <c r="D61" s="2">
        <v>44985</v>
      </c>
      <c r="E61" s="31"/>
    </row>
    <row r="62" spans="1:5" ht="15.75" x14ac:dyDescent="0.2">
      <c r="A62" s="111">
        <v>3044699.5469999998</v>
      </c>
      <c r="B62" s="111">
        <v>401076.74900000001</v>
      </c>
      <c r="C62" s="74">
        <v>905.05</v>
      </c>
      <c r="D62" s="2">
        <v>44986</v>
      </c>
      <c r="E62" s="31"/>
    </row>
    <row r="63" spans="1:5" ht="15.75" x14ac:dyDescent="0.2">
      <c r="A63" s="111">
        <v>3044699.5469999998</v>
      </c>
      <c r="B63" s="111">
        <v>401076.74900000001</v>
      </c>
      <c r="C63" s="74">
        <v>905.05</v>
      </c>
      <c r="D63" s="2">
        <v>44987</v>
      </c>
      <c r="E63" s="31"/>
    </row>
    <row r="64" spans="1:5" ht="15.75" x14ac:dyDescent="0.2">
      <c r="A64" s="111">
        <v>3044699.5469999998</v>
      </c>
      <c r="B64" s="111">
        <v>401076.74900000001</v>
      </c>
      <c r="C64" s="74">
        <v>905.05</v>
      </c>
      <c r="D64" s="2">
        <v>44988</v>
      </c>
      <c r="E64" s="31"/>
    </row>
    <row r="65" spans="1:5" ht="15.75" x14ac:dyDescent="0.2">
      <c r="A65" s="111">
        <v>3044699.5469999998</v>
      </c>
      <c r="B65" s="111">
        <v>401076.74900000001</v>
      </c>
      <c r="C65" s="74">
        <v>905.05</v>
      </c>
      <c r="D65" s="2">
        <v>44989</v>
      </c>
      <c r="E65" s="31"/>
    </row>
    <row r="66" spans="1:5" ht="15.75" x14ac:dyDescent="0.2">
      <c r="A66" s="111">
        <v>3044699.5469999998</v>
      </c>
      <c r="B66" s="111">
        <v>401076.74900000001</v>
      </c>
      <c r="C66" s="74">
        <v>905.05</v>
      </c>
      <c r="D66" s="2">
        <v>44990</v>
      </c>
      <c r="E66" s="31"/>
    </row>
    <row r="67" spans="1:5" ht="15.75" x14ac:dyDescent="0.2">
      <c r="A67" s="111">
        <v>3044699.5469999998</v>
      </c>
      <c r="B67" s="111">
        <v>401076.74900000001</v>
      </c>
      <c r="C67" s="74">
        <v>905.05</v>
      </c>
      <c r="D67" s="2">
        <v>44991</v>
      </c>
      <c r="E67" s="31"/>
    </row>
    <row r="68" spans="1:5" ht="15.75" x14ac:dyDescent="0.2">
      <c r="A68" s="111">
        <v>3044699.5469999998</v>
      </c>
      <c r="B68" s="111">
        <v>401076.74900000001</v>
      </c>
      <c r="C68" s="74">
        <v>905.05</v>
      </c>
      <c r="D68" s="2">
        <v>44992</v>
      </c>
      <c r="E68" s="31"/>
    </row>
    <row r="69" spans="1:5" ht="15.75" x14ac:dyDescent="0.2">
      <c r="A69" s="111">
        <v>3044699.5469999998</v>
      </c>
      <c r="B69" s="111">
        <v>401076.74900000001</v>
      </c>
      <c r="C69" s="74">
        <v>905.05</v>
      </c>
      <c r="D69" s="2">
        <v>44993</v>
      </c>
      <c r="E69" s="31"/>
    </row>
    <row r="70" spans="1:5" ht="15.75" x14ac:dyDescent="0.2">
      <c r="A70" s="111">
        <v>3044699.5469999998</v>
      </c>
      <c r="B70" s="111">
        <v>401076.74900000001</v>
      </c>
      <c r="C70" s="74">
        <v>905.05</v>
      </c>
      <c r="D70" s="2">
        <v>44994</v>
      </c>
      <c r="E70" s="32"/>
    </row>
    <row r="71" spans="1:5" ht="15.75" x14ac:dyDescent="0.2">
      <c r="A71" s="111">
        <v>3044699.5469999998</v>
      </c>
      <c r="B71" s="111">
        <v>401076.74900000001</v>
      </c>
      <c r="C71" s="74">
        <v>905.05</v>
      </c>
      <c r="D71" s="2">
        <v>44995</v>
      </c>
      <c r="E71" s="32"/>
    </row>
    <row r="72" spans="1:5" ht="15.75" x14ac:dyDescent="0.2">
      <c r="A72" s="111">
        <v>3044699.5469999998</v>
      </c>
      <c r="B72" s="111">
        <v>401076.74900000001</v>
      </c>
      <c r="C72" s="74">
        <v>905.05</v>
      </c>
      <c r="D72" s="2">
        <v>44996</v>
      </c>
      <c r="E72" s="32"/>
    </row>
    <row r="73" spans="1:5" ht="15.75" x14ac:dyDescent="0.2">
      <c r="A73" s="111">
        <v>3044699.5469999998</v>
      </c>
      <c r="B73" s="111">
        <v>401076.74900000001</v>
      </c>
      <c r="C73" s="74">
        <v>905.05</v>
      </c>
      <c r="D73" s="2">
        <v>44997</v>
      </c>
      <c r="E73" s="32"/>
    </row>
    <row r="74" spans="1:5" ht="15.75" x14ac:dyDescent="0.2">
      <c r="A74" s="111">
        <v>3044699.5469999998</v>
      </c>
      <c r="B74" s="111">
        <v>401076.74900000001</v>
      </c>
      <c r="C74" s="74">
        <v>905.05</v>
      </c>
      <c r="D74" s="2">
        <v>44998</v>
      </c>
      <c r="E74" s="31"/>
    </row>
    <row r="75" spans="1:5" ht="15.75" x14ac:dyDescent="0.2">
      <c r="A75" s="111">
        <v>3044699.5469999998</v>
      </c>
      <c r="B75" s="111">
        <v>401076.74900000001</v>
      </c>
      <c r="C75" s="74">
        <v>905.05</v>
      </c>
      <c r="D75" s="2">
        <v>44999</v>
      </c>
      <c r="E75" s="31"/>
    </row>
    <row r="76" spans="1:5" ht="15.75" x14ac:dyDescent="0.2">
      <c r="A76" s="111">
        <v>3044699.5469999998</v>
      </c>
      <c r="B76" s="111">
        <v>401076.74900000001</v>
      </c>
      <c r="C76" s="74">
        <v>905.05</v>
      </c>
      <c r="D76" s="2">
        <v>45000</v>
      </c>
      <c r="E76" s="31"/>
    </row>
    <row r="77" spans="1:5" ht="15.75" x14ac:dyDescent="0.2">
      <c r="A77" s="111">
        <v>3044699.5469999998</v>
      </c>
      <c r="B77" s="111">
        <v>401076.74900000001</v>
      </c>
      <c r="C77" s="74">
        <v>905.05</v>
      </c>
      <c r="D77" s="2">
        <v>45001</v>
      </c>
      <c r="E77" s="31"/>
    </row>
    <row r="78" spans="1:5" ht="15.75" x14ac:dyDescent="0.2">
      <c r="A78" s="111">
        <v>3044699.5469999998</v>
      </c>
      <c r="B78" s="111">
        <v>401076.74900000001</v>
      </c>
      <c r="C78" s="74">
        <v>905.05</v>
      </c>
      <c r="D78" s="2">
        <v>45002</v>
      </c>
      <c r="E78" s="33"/>
    </row>
    <row r="79" spans="1:5" ht="15.75" x14ac:dyDescent="0.2">
      <c r="A79" s="111">
        <v>3044699.5469999998</v>
      </c>
      <c r="B79" s="111">
        <v>401076.74900000001</v>
      </c>
      <c r="C79" s="74">
        <v>905.05</v>
      </c>
      <c r="D79" s="2">
        <v>45003</v>
      </c>
      <c r="E79" s="31"/>
    </row>
    <row r="80" spans="1:5" ht="15.75" x14ac:dyDescent="0.2">
      <c r="A80" s="111">
        <v>3044699.5469999998</v>
      </c>
      <c r="B80" s="111">
        <v>401076.74900000001</v>
      </c>
      <c r="C80" s="74">
        <v>905.05</v>
      </c>
      <c r="D80" s="2">
        <v>45004</v>
      </c>
      <c r="E80" s="31"/>
    </row>
    <row r="81" spans="1:5" ht="15.75" x14ac:dyDescent="0.2">
      <c r="A81" s="111">
        <v>3044699.5469999998</v>
      </c>
      <c r="B81" s="111">
        <v>401076.74900000001</v>
      </c>
      <c r="C81" s="74">
        <v>905.05</v>
      </c>
      <c r="D81" s="2">
        <v>45005</v>
      </c>
      <c r="E81" s="31"/>
    </row>
    <row r="82" spans="1:5" ht="15.75" x14ac:dyDescent="0.2">
      <c r="A82" s="111">
        <v>3044699.5469999998</v>
      </c>
      <c r="B82" s="111">
        <v>401076.74900000001</v>
      </c>
      <c r="C82" s="74">
        <v>905.05</v>
      </c>
      <c r="D82" s="2">
        <v>45006</v>
      </c>
      <c r="E82" s="31"/>
    </row>
    <row r="83" spans="1:5" ht="15.75" x14ac:dyDescent="0.2">
      <c r="A83" s="111">
        <v>3044699.5469999998</v>
      </c>
      <c r="B83" s="111">
        <v>401076.74900000001</v>
      </c>
      <c r="C83" s="74">
        <v>905.05</v>
      </c>
      <c r="D83" s="2">
        <v>45007</v>
      </c>
      <c r="E83" s="31"/>
    </row>
    <row r="84" spans="1:5" ht="15.75" x14ac:dyDescent="0.2">
      <c r="A84" s="111">
        <v>3044699.5469999998</v>
      </c>
      <c r="B84" s="111">
        <v>401076.74900000001</v>
      </c>
      <c r="C84" s="74">
        <v>905.05</v>
      </c>
      <c r="D84" s="2">
        <v>45008</v>
      </c>
      <c r="E84" s="31"/>
    </row>
    <row r="85" spans="1:5" ht="15.75" x14ac:dyDescent="0.2">
      <c r="A85" s="111">
        <v>3044699.5469999998</v>
      </c>
      <c r="B85" s="111">
        <v>401076.74900000001</v>
      </c>
      <c r="C85" s="74">
        <v>905.05</v>
      </c>
      <c r="D85" s="2">
        <v>45009</v>
      </c>
      <c r="E85" s="31"/>
    </row>
    <row r="86" spans="1:5" ht="15.75" x14ac:dyDescent="0.2">
      <c r="A86" s="111">
        <v>3044699.5469999998</v>
      </c>
      <c r="B86" s="111">
        <v>401076.74900000001</v>
      </c>
      <c r="C86" s="74">
        <v>905.05</v>
      </c>
      <c r="D86" s="2">
        <v>45010</v>
      </c>
      <c r="E86" s="31"/>
    </row>
    <row r="87" spans="1:5" ht="15.75" x14ac:dyDescent="0.2">
      <c r="A87" s="111">
        <v>3044699.5469999998</v>
      </c>
      <c r="B87" s="111">
        <v>401076.74900000001</v>
      </c>
      <c r="C87" s="74">
        <v>905.05</v>
      </c>
      <c r="D87" s="2">
        <v>45011</v>
      </c>
      <c r="E87" s="31"/>
    </row>
    <row r="88" spans="1:5" ht="15.75" x14ac:dyDescent="0.2">
      <c r="A88" s="111">
        <v>3044699.5469999998</v>
      </c>
      <c r="B88" s="111">
        <v>401076.74900000001</v>
      </c>
      <c r="C88" s="74">
        <v>905.05</v>
      </c>
      <c r="D88" s="2">
        <v>45012</v>
      </c>
      <c r="E88" s="31"/>
    </row>
    <row r="89" spans="1:5" ht="15.75" x14ac:dyDescent="0.2">
      <c r="A89" s="111">
        <v>3044699.5469999998</v>
      </c>
      <c r="B89" s="111">
        <v>401076.74900000001</v>
      </c>
      <c r="C89" s="74">
        <v>905.05</v>
      </c>
      <c r="D89" s="2">
        <v>45013</v>
      </c>
      <c r="E89" s="32"/>
    </row>
    <row r="90" spans="1:5" ht="15.75" x14ac:dyDescent="0.2">
      <c r="A90" s="111">
        <v>3044699.5469999998</v>
      </c>
      <c r="B90" s="111">
        <v>401076.74900000001</v>
      </c>
      <c r="C90" s="74">
        <v>905.05</v>
      </c>
      <c r="D90" s="2">
        <v>45014</v>
      </c>
      <c r="E90" s="32"/>
    </row>
    <row r="91" spans="1:5" ht="15.75" x14ac:dyDescent="0.2">
      <c r="A91" s="111">
        <v>3044699.5469999998</v>
      </c>
      <c r="B91" s="111">
        <v>401076.74900000001</v>
      </c>
      <c r="C91" s="74">
        <v>905.05</v>
      </c>
      <c r="D91" s="2">
        <v>45015</v>
      </c>
      <c r="E91" s="35"/>
    </row>
    <row r="92" spans="1:5" ht="15.75" x14ac:dyDescent="0.2">
      <c r="A92" s="111">
        <v>3044699.5469999998</v>
      </c>
      <c r="B92" s="111">
        <v>401076.74900000001</v>
      </c>
      <c r="C92" s="74">
        <v>905.05</v>
      </c>
      <c r="D92" s="2">
        <v>45016</v>
      </c>
      <c r="E92" s="31">
        <v>865.48199999999997</v>
      </c>
    </row>
    <row r="93" spans="1:5" ht="15.75" x14ac:dyDescent="0.2">
      <c r="A93" s="111">
        <v>3044699.5469999998</v>
      </c>
      <c r="B93" s="111">
        <v>401076.74900000001</v>
      </c>
      <c r="C93" s="74">
        <v>905.05</v>
      </c>
      <c r="D93" s="2">
        <v>45017</v>
      </c>
      <c r="E93" s="31"/>
    </row>
    <row r="94" spans="1:5" ht="15.75" x14ac:dyDescent="0.2">
      <c r="A94" s="111">
        <v>3044699.5469999998</v>
      </c>
      <c r="B94" s="111">
        <v>401076.74900000001</v>
      </c>
      <c r="C94" s="74">
        <v>905.05</v>
      </c>
      <c r="D94" s="2">
        <v>45018</v>
      </c>
      <c r="E94" s="31"/>
    </row>
    <row r="95" spans="1:5" ht="15.75" x14ac:dyDescent="0.2">
      <c r="A95" s="111">
        <v>3044699.5469999998</v>
      </c>
      <c r="B95" s="111">
        <v>401076.74900000001</v>
      </c>
      <c r="C95" s="74">
        <v>905.05</v>
      </c>
      <c r="D95" s="2">
        <v>45019</v>
      </c>
      <c r="E95" s="31"/>
    </row>
    <row r="96" spans="1:5" ht="15.75" x14ac:dyDescent="0.2">
      <c r="A96" s="111">
        <v>3044699.5469999998</v>
      </c>
      <c r="B96" s="111">
        <v>401076.74900000001</v>
      </c>
      <c r="C96" s="74">
        <v>905.05</v>
      </c>
      <c r="D96" s="2">
        <v>45020</v>
      </c>
      <c r="E96" s="31"/>
    </row>
    <row r="97" spans="1:5" ht="15.75" x14ac:dyDescent="0.2">
      <c r="A97" s="111">
        <v>3044699.5469999998</v>
      </c>
      <c r="B97" s="111">
        <v>401076.74900000001</v>
      </c>
      <c r="C97" s="74">
        <v>905.05</v>
      </c>
      <c r="D97" s="2">
        <v>45021</v>
      </c>
      <c r="E97" s="31">
        <v>870.03200000000004</v>
      </c>
    </row>
    <row r="98" spans="1:5" ht="15.75" x14ac:dyDescent="0.2">
      <c r="A98" s="111">
        <v>3044699.5469999998</v>
      </c>
      <c r="B98" s="111">
        <v>401076.74900000001</v>
      </c>
      <c r="C98" s="74">
        <v>905.05</v>
      </c>
      <c r="D98" s="2">
        <v>45022</v>
      </c>
      <c r="E98" s="31"/>
    </row>
    <row r="99" spans="1:5" ht="15.75" x14ac:dyDescent="0.2">
      <c r="A99" s="111">
        <v>3044699.5469999998</v>
      </c>
      <c r="B99" s="111">
        <v>401076.74900000001</v>
      </c>
      <c r="C99" s="74">
        <v>905.05</v>
      </c>
      <c r="D99" s="2">
        <v>45023</v>
      </c>
      <c r="E99" s="31"/>
    </row>
    <row r="100" spans="1:5" ht="15.75" x14ac:dyDescent="0.2">
      <c r="A100" s="111">
        <v>3044699.5469999998</v>
      </c>
      <c r="B100" s="111">
        <v>401076.74900000001</v>
      </c>
      <c r="C100" s="74">
        <v>905.05</v>
      </c>
      <c r="D100" s="2">
        <v>45024</v>
      </c>
      <c r="E100" s="31"/>
    </row>
    <row r="101" spans="1:5" ht="15.75" x14ac:dyDescent="0.2">
      <c r="A101" s="111">
        <v>3044699.5469999998</v>
      </c>
      <c r="B101" s="111">
        <v>401076.74900000001</v>
      </c>
      <c r="C101" s="74">
        <v>905.05</v>
      </c>
      <c r="D101" s="2">
        <v>45025</v>
      </c>
      <c r="E101" s="31"/>
    </row>
    <row r="102" spans="1:5" ht="15.75" x14ac:dyDescent="0.2">
      <c r="A102" s="111">
        <v>3044699.5469999998</v>
      </c>
      <c r="B102" s="111">
        <v>401076.74900000001</v>
      </c>
      <c r="C102" s="74">
        <v>905.05</v>
      </c>
      <c r="D102" s="2">
        <v>45026</v>
      </c>
      <c r="E102" s="31">
        <v>872.40200000000004</v>
      </c>
    </row>
    <row r="103" spans="1:5" ht="15.75" x14ac:dyDescent="0.2">
      <c r="A103" s="111">
        <v>3044699.5469999998</v>
      </c>
      <c r="B103" s="111">
        <v>401076.74900000001</v>
      </c>
      <c r="C103" s="74">
        <v>905.05</v>
      </c>
      <c r="D103" s="2">
        <v>45027</v>
      </c>
      <c r="E103" s="31"/>
    </row>
    <row r="104" spans="1:5" ht="15.75" x14ac:dyDescent="0.2">
      <c r="A104" s="111">
        <v>3044699.5469999998</v>
      </c>
      <c r="B104" s="111">
        <v>401076.74900000001</v>
      </c>
      <c r="C104" s="74">
        <v>905.05</v>
      </c>
      <c r="D104" s="2">
        <v>45028</v>
      </c>
      <c r="E104" s="31"/>
    </row>
    <row r="105" spans="1:5" ht="15.75" x14ac:dyDescent="0.2">
      <c r="A105" s="111">
        <v>3044699.5469999998</v>
      </c>
      <c r="B105" s="111">
        <v>401076.74900000001</v>
      </c>
      <c r="C105" s="74">
        <v>905.05</v>
      </c>
      <c r="D105" s="2">
        <v>45029</v>
      </c>
      <c r="E105" s="31"/>
    </row>
    <row r="106" spans="1:5" ht="15.75" x14ac:dyDescent="0.2">
      <c r="A106" s="111">
        <v>3044699.5469999998</v>
      </c>
      <c r="B106" s="111">
        <v>401076.74900000001</v>
      </c>
      <c r="C106" s="74">
        <v>905.05</v>
      </c>
      <c r="D106" s="2">
        <v>45030</v>
      </c>
      <c r="E106" s="31"/>
    </row>
    <row r="107" spans="1:5" ht="15.75" x14ac:dyDescent="0.2">
      <c r="A107" s="111">
        <v>3044699.5469999998</v>
      </c>
      <c r="B107" s="111">
        <v>401076.74900000001</v>
      </c>
      <c r="C107" s="74">
        <v>905.05</v>
      </c>
      <c r="D107" s="2">
        <v>45031</v>
      </c>
      <c r="E107" s="31"/>
    </row>
    <row r="108" spans="1:5" ht="15.75" x14ac:dyDescent="0.2">
      <c r="A108" s="111">
        <v>3044699.5469999998</v>
      </c>
      <c r="B108" s="111">
        <v>401076.74900000001</v>
      </c>
      <c r="C108" s="74">
        <v>905.05</v>
      </c>
      <c r="D108" s="2">
        <v>45032</v>
      </c>
      <c r="E108" s="31">
        <v>866.64200000000005</v>
      </c>
    </row>
    <row r="109" spans="1:5" ht="15.75" x14ac:dyDescent="0.2">
      <c r="A109" s="111">
        <v>3044699.5469999998</v>
      </c>
      <c r="B109" s="111">
        <v>401076.74900000001</v>
      </c>
      <c r="C109" s="74">
        <v>905.05</v>
      </c>
      <c r="D109" s="2">
        <v>45033</v>
      </c>
      <c r="E109" s="31"/>
    </row>
    <row r="110" spans="1:5" ht="15.75" x14ac:dyDescent="0.2">
      <c r="A110" s="111">
        <v>3044699.5469999998</v>
      </c>
      <c r="B110" s="111">
        <v>401076.74900000001</v>
      </c>
      <c r="C110" s="74">
        <v>905.05</v>
      </c>
      <c r="D110" s="2">
        <v>45034</v>
      </c>
      <c r="E110" s="31"/>
    </row>
    <row r="111" spans="1:5" ht="15.75" x14ac:dyDescent="0.2">
      <c r="A111" s="111">
        <v>3044699.5469999998</v>
      </c>
      <c r="B111" s="111">
        <v>401076.74900000001</v>
      </c>
      <c r="C111" s="74">
        <v>905.05</v>
      </c>
      <c r="D111" s="2">
        <v>45035</v>
      </c>
      <c r="E111" s="31"/>
    </row>
    <row r="112" spans="1:5" ht="15.75" x14ac:dyDescent="0.2">
      <c r="A112" s="111">
        <v>3044699.5469999998</v>
      </c>
      <c r="B112" s="111">
        <v>401076.74900000001</v>
      </c>
      <c r="C112" s="74">
        <v>905.05</v>
      </c>
      <c r="D112" s="2">
        <v>45036</v>
      </c>
      <c r="E112" s="31">
        <v>865.572</v>
      </c>
    </row>
    <row r="113" spans="1:5" ht="15.75" x14ac:dyDescent="0.2">
      <c r="A113" s="111">
        <v>3044699.5469999998</v>
      </c>
      <c r="B113" s="111">
        <v>401076.74900000001</v>
      </c>
      <c r="C113" s="74">
        <v>905.05</v>
      </c>
      <c r="D113" s="2">
        <v>45037</v>
      </c>
      <c r="E113" s="31"/>
    </row>
    <row r="114" spans="1:5" ht="15.75" x14ac:dyDescent="0.2">
      <c r="A114" s="111">
        <v>3044699.5469999998</v>
      </c>
      <c r="B114" s="111">
        <v>401076.74900000001</v>
      </c>
      <c r="C114" s="74">
        <v>905.05</v>
      </c>
      <c r="D114" s="2">
        <v>45038</v>
      </c>
      <c r="E114" s="31"/>
    </row>
    <row r="115" spans="1:5" ht="15.75" x14ac:dyDescent="0.2">
      <c r="A115" s="111">
        <v>3044699.5469999998</v>
      </c>
      <c r="B115" s="111">
        <v>401076.74900000001</v>
      </c>
      <c r="C115" s="74">
        <v>905.05</v>
      </c>
      <c r="D115" s="2">
        <v>45039</v>
      </c>
      <c r="E115" s="31"/>
    </row>
    <row r="116" spans="1:5" ht="15.75" x14ac:dyDescent="0.2">
      <c r="A116" s="111">
        <v>3044699.5469999998</v>
      </c>
      <c r="B116" s="111">
        <v>401076.74900000001</v>
      </c>
      <c r="C116" s="74">
        <v>905.05</v>
      </c>
      <c r="D116" s="2">
        <v>45040</v>
      </c>
      <c r="E116" s="31"/>
    </row>
    <row r="117" spans="1:5" ht="15.75" x14ac:dyDescent="0.2">
      <c r="A117" s="111">
        <v>3044699.5469999998</v>
      </c>
      <c r="B117" s="111">
        <v>401076.74900000001</v>
      </c>
      <c r="C117" s="74">
        <v>905.05</v>
      </c>
      <c r="D117" s="2">
        <v>45041</v>
      </c>
      <c r="E117" s="31">
        <v>864.09199999999998</v>
      </c>
    </row>
    <row r="118" spans="1:5" ht="15.75" x14ac:dyDescent="0.2">
      <c r="A118" s="111">
        <v>3044699.5469999998</v>
      </c>
      <c r="B118" s="111">
        <v>401076.74900000001</v>
      </c>
      <c r="C118" s="74">
        <v>905.05</v>
      </c>
      <c r="D118" s="2">
        <v>45042</v>
      </c>
      <c r="E118" s="31"/>
    </row>
    <row r="119" spans="1:5" ht="15.75" x14ac:dyDescent="0.2">
      <c r="A119" s="111">
        <v>3044699.5469999998</v>
      </c>
      <c r="B119" s="111">
        <v>401076.74900000001</v>
      </c>
      <c r="C119" s="74">
        <v>905.05</v>
      </c>
      <c r="D119" s="2">
        <v>45043</v>
      </c>
      <c r="E119" s="31"/>
    </row>
    <row r="120" spans="1:5" ht="15.75" x14ac:dyDescent="0.2">
      <c r="A120" s="111">
        <v>3044699.5469999998</v>
      </c>
      <c r="B120" s="111">
        <v>401076.74900000001</v>
      </c>
      <c r="C120" s="74">
        <v>905.05</v>
      </c>
      <c r="D120" s="2">
        <v>45044</v>
      </c>
      <c r="E120" s="31"/>
    </row>
    <row r="121" spans="1:5" ht="15.75" x14ac:dyDescent="0.2">
      <c r="A121" s="111">
        <v>3044699.5469999998</v>
      </c>
      <c r="B121" s="111">
        <v>401076.74900000001</v>
      </c>
      <c r="C121" s="74">
        <v>905.05</v>
      </c>
      <c r="D121" s="2">
        <v>45045</v>
      </c>
      <c r="E121" s="31"/>
    </row>
    <row r="122" spans="1:5" ht="15.75" x14ac:dyDescent="0.2">
      <c r="A122" s="111">
        <v>3044699.5469999998</v>
      </c>
      <c r="B122" s="111">
        <v>401076.74900000001</v>
      </c>
      <c r="C122" s="74">
        <v>905.05</v>
      </c>
      <c r="D122" s="2">
        <v>45046</v>
      </c>
      <c r="E122" s="31">
        <v>861.83199999999999</v>
      </c>
    </row>
    <row r="123" spans="1:5" ht="15.75" x14ac:dyDescent="0.2">
      <c r="A123" s="111">
        <v>3044699.5469999998</v>
      </c>
      <c r="B123" s="111">
        <v>401076.74900000001</v>
      </c>
      <c r="C123" s="74">
        <v>905.05</v>
      </c>
      <c r="D123" s="2">
        <v>45047</v>
      </c>
      <c r="E123" s="31"/>
    </row>
    <row r="124" spans="1:5" ht="15.75" x14ac:dyDescent="0.2">
      <c r="A124" s="111">
        <v>3044699.5469999998</v>
      </c>
      <c r="B124" s="111">
        <v>401076.74900000001</v>
      </c>
      <c r="C124" s="74">
        <v>905.05</v>
      </c>
      <c r="D124" s="2">
        <v>45048</v>
      </c>
      <c r="E124" s="31"/>
    </row>
    <row r="125" spans="1:5" ht="15.75" x14ac:dyDescent="0.2">
      <c r="A125" s="111">
        <v>3044699.5469999998</v>
      </c>
      <c r="B125" s="111">
        <v>401076.74900000001</v>
      </c>
      <c r="C125" s="74">
        <v>905.05</v>
      </c>
      <c r="D125" s="2">
        <v>45049</v>
      </c>
      <c r="E125" s="31"/>
    </row>
    <row r="126" spans="1:5" ht="15.75" x14ac:dyDescent="0.2">
      <c r="A126" s="111">
        <v>3044699.5469999998</v>
      </c>
      <c r="B126" s="111">
        <v>401076.74900000001</v>
      </c>
      <c r="C126" s="74">
        <v>905.05</v>
      </c>
      <c r="D126" s="2">
        <v>45050</v>
      </c>
      <c r="E126" s="31"/>
    </row>
    <row r="127" spans="1:5" ht="15.75" x14ac:dyDescent="0.2">
      <c r="A127" s="111">
        <v>3044699.5469999998</v>
      </c>
      <c r="B127" s="111">
        <v>401076.74900000001</v>
      </c>
      <c r="C127" s="74">
        <v>905.05</v>
      </c>
      <c r="D127" s="2">
        <v>45051</v>
      </c>
      <c r="E127" s="31">
        <v>860.59199999999998</v>
      </c>
    </row>
    <row r="128" spans="1:5" ht="15.75" x14ac:dyDescent="0.2">
      <c r="A128" s="111">
        <v>3044699.5469999998</v>
      </c>
      <c r="B128" s="111">
        <v>401076.74900000001</v>
      </c>
      <c r="C128" s="74">
        <v>905.05</v>
      </c>
      <c r="D128" s="2">
        <v>45052</v>
      </c>
      <c r="E128" s="31"/>
    </row>
    <row r="129" spans="1:5" ht="15.75" x14ac:dyDescent="0.2">
      <c r="A129" s="111">
        <v>3044699.5469999998</v>
      </c>
      <c r="B129" s="111">
        <v>401076.74900000001</v>
      </c>
      <c r="C129" s="74">
        <v>905.05</v>
      </c>
      <c r="D129" s="2">
        <v>45053</v>
      </c>
      <c r="E129" s="31"/>
    </row>
    <row r="130" spans="1:5" ht="15.75" x14ac:dyDescent="0.2">
      <c r="A130" s="111">
        <v>3044699.5469999998</v>
      </c>
      <c r="B130" s="111">
        <v>401076.74900000001</v>
      </c>
      <c r="C130" s="74">
        <v>905.05</v>
      </c>
      <c r="D130" s="2">
        <v>45054</v>
      </c>
      <c r="E130" s="31"/>
    </row>
    <row r="131" spans="1:5" ht="15.75" x14ac:dyDescent="0.2">
      <c r="A131" s="111">
        <v>3044699.5469999998</v>
      </c>
      <c r="B131" s="111">
        <v>401076.74900000001</v>
      </c>
      <c r="C131" s="74">
        <v>905.05</v>
      </c>
      <c r="D131" s="2">
        <v>45055</v>
      </c>
      <c r="E131" s="31"/>
    </row>
    <row r="132" spans="1:5" ht="15.75" x14ac:dyDescent="0.2">
      <c r="A132" s="111">
        <v>3044699.5469999998</v>
      </c>
      <c r="B132" s="111">
        <v>401076.74900000001</v>
      </c>
      <c r="C132" s="74">
        <v>905.05</v>
      </c>
      <c r="D132" s="2">
        <v>45056</v>
      </c>
      <c r="E132" s="31">
        <v>860.68200000000002</v>
      </c>
    </row>
    <row r="133" spans="1:5" ht="15.75" x14ac:dyDescent="0.2">
      <c r="A133" s="111">
        <v>3044699.5469999998</v>
      </c>
      <c r="B133" s="111">
        <v>401076.74900000001</v>
      </c>
      <c r="C133" s="74">
        <v>905.05</v>
      </c>
      <c r="D133" s="2">
        <v>45057</v>
      </c>
      <c r="E133" s="31"/>
    </row>
    <row r="134" spans="1:5" ht="15.75" x14ac:dyDescent="0.2">
      <c r="A134" s="111">
        <v>3044699.5469999998</v>
      </c>
      <c r="B134" s="111">
        <v>401076.74900000001</v>
      </c>
      <c r="C134" s="74">
        <v>905.05</v>
      </c>
      <c r="D134" s="2">
        <v>45058</v>
      </c>
      <c r="E134" s="31"/>
    </row>
    <row r="135" spans="1:5" ht="15.75" x14ac:dyDescent="0.2">
      <c r="A135" s="111">
        <v>3044699.5469999998</v>
      </c>
      <c r="B135" s="111">
        <v>401076.74900000001</v>
      </c>
      <c r="C135" s="74">
        <v>905.05</v>
      </c>
      <c r="D135" s="2">
        <v>45059</v>
      </c>
      <c r="E135" s="31"/>
    </row>
    <row r="136" spans="1:5" ht="15.75" x14ac:dyDescent="0.2">
      <c r="A136" s="111">
        <v>3044699.5469999998</v>
      </c>
      <c r="B136" s="111">
        <v>401076.74900000001</v>
      </c>
      <c r="C136" s="74">
        <v>905.05</v>
      </c>
      <c r="D136" s="2">
        <v>45060</v>
      </c>
      <c r="E136" s="31"/>
    </row>
    <row r="137" spans="1:5" ht="15.75" x14ac:dyDescent="0.2">
      <c r="A137" s="111">
        <v>3044699.5469999998</v>
      </c>
      <c r="B137" s="111">
        <v>401076.74900000001</v>
      </c>
      <c r="C137" s="74">
        <v>905.05</v>
      </c>
      <c r="D137" s="2">
        <v>45061</v>
      </c>
      <c r="E137" s="31"/>
    </row>
    <row r="138" spans="1:5" ht="15.75" x14ac:dyDescent="0.2">
      <c r="A138" s="111">
        <v>3044699.5469999998</v>
      </c>
      <c r="B138" s="111">
        <v>401076.74900000001</v>
      </c>
      <c r="C138" s="74">
        <v>905.05</v>
      </c>
      <c r="D138" s="2">
        <v>45062</v>
      </c>
      <c r="E138" s="31"/>
    </row>
    <row r="139" spans="1:5" ht="15.75" x14ac:dyDescent="0.2">
      <c r="A139" s="111">
        <v>3044699.5469999998</v>
      </c>
      <c r="B139" s="111">
        <v>401076.74900000001</v>
      </c>
      <c r="C139" s="74">
        <v>905.05</v>
      </c>
      <c r="D139" s="2">
        <v>45063</v>
      </c>
      <c r="E139" s="31"/>
    </row>
    <row r="140" spans="1:5" ht="15.75" x14ac:dyDescent="0.2">
      <c r="A140" s="111">
        <v>3044699.5469999998</v>
      </c>
      <c r="B140" s="111">
        <v>401076.74900000001</v>
      </c>
      <c r="C140" s="74">
        <v>905.05</v>
      </c>
      <c r="D140" s="2">
        <v>45064</v>
      </c>
      <c r="E140" s="31">
        <f>904.682-45.22</f>
        <v>859.46199999999999</v>
      </c>
    </row>
    <row r="141" spans="1:5" ht="15.75" x14ac:dyDescent="0.2">
      <c r="A141" s="111">
        <v>3044699.5469999998</v>
      </c>
      <c r="B141" s="111">
        <v>401076.74900000001</v>
      </c>
      <c r="C141" s="74">
        <v>905.05</v>
      </c>
      <c r="D141" s="2">
        <v>45065</v>
      </c>
      <c r="E141" s="32"/>
    </row>
    <row r="142" spans="1:5" ht="15.75" x14ac:dyDescent="0.2">
      <c r="A142" s="111">
        <v>3044699.5469999998</v>
      </c>
      <c r="B142" s="111">
        <v>401076.74900000001</v>
      </c>
      <c r="C142" s="74">
        <v>905.05</v>
      </c>
      <c r="D142" s="2">
        <v>45066</v>
      </c>
      <c r="E142" s="32"/>
    </row>
    <row r="143" spans="1:5" ht="15.75" x14ac:dyDescent="0.2">
      <c r="A143" s="111">
        <v>3044699.5469999998</v>
      </c>
      <c r="B143" s="111">
        <v>401076.74900000001</v>
      </c>
      <c r="C143" s="74">
        <v>905.05</v>
      </c>
      <c r="D143" s="2">
        <v>45067</v>
      </c>
      <c r="E143" s="32"/>
    </row>
    <row r="144" spans="1:5" ht="15.75" x14ac:dyDescent="0.2">
      <c r="A144" s="111">
        <v>3044699.5469999998</v>
      </c>
      <c r="B144" s="111">
        <v>401076.74900000001</v>
      </c>
      <c r="C144" s="74">
        <v>905.05</v>
      </c>
      <c r="D144" s="2">
        <v>45068</v>
      </c>
      <c r="E144" s="32"/>
    </row>
    <row r="145" spans="1:5" ht="15.75" x14ac:dyDescent="0.2">
      <c r="A145" s="111">
        <v>3044699.5469999998</v>
      </c>
      <c r="B145" s="111">
        <v>401076.74900000001</v>
      </c>
      <c r="C145" s="74">
        <v>905.05</v>
      </c>
      <c r="D145" s="2">
        <v>45069</v>
      </c>
      <c r="E145" s="32"/>
    </row>
    <row r="146" spans="1:5" ht="15.75" x14ac:dyDescent="0.2">
      <c r="A146" s="111">
        <v>3044699.5469999998</v>
      </c>
      <c r="B146" s="111">
        <v>401076.74900000001</v>
      </c>
      <c r="C146" s="74">
        <v>905.05</v>
      </c>
      <c r="D146" s="2">
        <v>45070</v>
      </c>
      <c r="E146" s="32"/>
    </row>
    <row r="147" spans="1:5" ht="15.75" x14ac:dyDescent="0.2">
      <c r="A147" s="111">
        <v>3044699.5469999998</v>
      </c>
      <c r="B147" s="111">
        <v>401076.74900000001</v>
      </c>
      <c r="C147" s="74">
        <v>905.05</v>
      </c>
      <c r="D147" s="2">
        <v>45071</v>
      </c>
      <c r="E147" s="31">
        <f>904.682-45.41</f>
        <v>859.27200000000005</v>
      </c>
    </row>
    <row r="148" spans="1:5" ht="15.75" x14ac:dyDescent="0.2">
      <c r="A148" s="111">
        <v>3044699.5469999998</v>
      </c>
      <c r="B148" s="111">
        <v>401076.74900000001</v>
      </c>
      <c r="C148" s="74">
        <v>905.05</v>
      </c>
      <c r="D148" s="2">
        <v>45072</v>
      </c>
      <c r="E148" s="31"/>
    </row>
    <row r="149" spans="1:5" ht="15.75" x14ac:dyDescent="0.2">
      <c r="A149" s="111">
        <v>3044699.5469999998</v>
      </c>
      <c r="B149" s="111">
        <v>401076.74900000001</v>
      </c>
      <c r="C149" s="74">
        <v>905.05</v>
      </c>
      <c r="D149" s="2">
        <v>45073</v>
      </c>
      <c r="E149" s="31"/>
    </row>
    <row r="150" spans="1:5" ht="15.75" x14ac:dyDescent="0.2">
      <c r="A150" s="111">
        <v>3044699.5469999998</v>
      </c>
      <c r="B150" s="111">
        <v>401076.74900000001</v>
      </c>
      <c r="C150" s="74">
        <v>905.05</v>
      </c>
      <c r="D150" s="2">
        <v>45074</v>
      </c>
      <c r="E150" s="31"/>
    </row>
    <row r="151" spans="1:5" ht="15.75" x14ac:dyDescent="0.2">
      <c r="A151" s="111">
        <v>3044699.5469999998</v>
      </c>
      <c r="B151" s="111">
        <v>401076.74900000001</v>
      </c>
      <c r="C151" s="74">
        <v>905.05</v>
      </c>
      <c r="D151" s="2">
        <v>45075</v>
      </c>
      <c r="E151" s="31"/>
    </row>
    <row r="152" spans="1:5" ht="15.75" x14ac:dyDescent="0.2">
      <c r="A152" s="111">
        <v>3044699.5469999998</v>
      </c>
      <c r="B152" s="111">
        <v>401076.74900000001</v>
      </c>
      <c r="C152" s="74">
        <v>905.05</v>
      </c>
      <c r="D152" s="2">
        <v>45076</v>
      </c>
      <c r="E152" s="31"/>
    </row>
    <row r="153" spans="1:5" ht="15.75" x14ac:dyDescent="0.2">
      <c r="A153" s="111">
        <v>3044699.5469999998</v>
      </c>
      <c r="B153" s="111">
        <v>401076.74900000001</v>
      </c>
      <c r="C153" s="74">
        <v>905.05</v>
      </c>
      <c r="D153" s="2">
        <v>45077</v>
      </c>
      <c r="E153" s="31"/>
    </row>
    <row r="154" spans="1:5" ht="15.75" x14ac:dyDescent="0.2">
      <c r="A154" s="111">
        <v>3044699.5469999998</v>
      </c>
      <c r="B154" s="111">
        <v>401076.74900000001</v>
      </c>
      <c r="C154" s="74">
        <v>905.05</v>
      </c>
      <c r="D154" s="2">
        <v>45078</v>
      </c>
      <c r="E154" s="31">
        <f>904.682-46.07</f>
        <v>858.61199999999997</v>
      </c>
    </row>
    <row r="155" spans="1:5" ht="15.75" x14ac:dyDescent="0.2">
      <c r="A155" s="111">
        <v>3044699.5469999998</v>
      </c>
      <c r="B155" s="111">
        <v>401076.74900000001</v>
      </c>
      <c r="C155" s="74">
        <v>905.05</v>
      </c>
      <c r="D155" s="2">
        <v>45079</v>
      </c>
      <c r="E155" s="32"/>
    </row>
    <row r="156" spans="1:5" ht="15.75" x14ac:dyDescent="0.2">
      <c r="A156" s="111">
        <v>3044699.5469999998</v>
      </c>
      <c r="B156" s="111">
        <v>401076.74900000001</v>
      </c>
      <c r="C156" s="74">
        <v>905.05</v>
      </c>
      <c r="D156" s="2">
        <v>45080</v>
      </c>
      <c r="E156" s="32"/>
    </row>
    <row r="157" spans="1:5" ht="15.75" x14ac:dyDescent="0.2">
      <c r="A157" s="111">
        <v>3044699.5469999998</v>
      </c>
      <c r="B157" s="111">
        <v>401076.74900000001</v>
      </c>
      <c r="C157" s="74">
        <v>905.05</v>
      </c>
      <c r="D157" s="2">
        <v>45081</v>
      </c>
      <c r="E157" s="32"/>
    </row>
    <row r="158" spans="1:5" ht="15.75" x14ac:dyDescent="0.2">
      <c r="A158" s="111">
        <v>3044699.5469999998</v>
      </c>
      <c r="B158" s="111">
        <v>401076.74900000001</v>
      </c>
      <c r="C158" s="74">
        <v>905.05</v>
      </c>
      <c r="D158" s="2">
        <v>45082</v>
      </c>
      <c r="E158" s="32"/>
    </row>
    <row r="159" spans="1:5" ht="15.75" x14ac:dyDescent="0.2">
      <c r="A159" s="111">
        <v>3044699.5469999998</v>
      </c>
      <c r="B159" s="111">
        <v>401076.74900000001</v>
      </c>
      <c r="C159" s="74">
        <v>905.05</v>
      </c>
      <c r="D159" s="2">
        <v>45083</v>
      </c>
      <c r="E159" s="32"/>
    </row>
    <row r="160" spans="1:5" ht="15.75" x14ac:dyDescent="0.2">
      <c r="A160" s="111">
        <v>3044699.5469999998</v>
      </c>
      <c r="B160" s="111">
        <v>401076.74900000001</v>
      </c>
      <c r="C160" s="74">
        <v>905.05</v>
      </c>
      <c r="D160" s="2">
        <v>45084</v>
      </c>
      <c r="E160" s="32"/>
    </row>
    <row r="161" spans="1:5" ht="15.75" x14ac:dyDescent="0.2">
      <c r="A161" s="111">
        <v>3044699.5469999998</v>
      </c>
      <c r="B161" s="111">
        <v>401076.74900000001</v>
      </c>
      <c r="C161" s="74">
        <v>905.05</v>
      </c>
      <c r="D161" s="2">
        <v>45085</v>
      </c>
      <c r="E161" s="31">
        <f>904.682-46.54</f>
        <v>858.14200000000005</v>
      </c>
    </row>
    <row r="162" spans="1:5" ht="15.75" x14ac:dyDescent="0.2">
      <c r="A162" s="111">
        <v>3044699.5469999998</v>
      </c>
      <c r="B162" s="111">
        <v>401076.74900000001</v>
      </c>
      <c r="C162" s="74">
        <v>905.05</v>
      </c>
      <c r="D162" s="2">
        <v>45086</v>
      </c>
      <c r="E162" s="32"/>
    </row>
    <row r="163" spans="1:5" ht="15.75" x14ac:dyDescent="0.2">
      <c r="A163" s="111">
        <v>3044699.5469999998</v>
      </c>
      <c r="B163" s="111">
        <v>401076.74900000001</v>
      </c>
      <c r="C163" s="74">
        <v>905.05</v>
      </c>
      <c r="D163" s="2">
        <v>45087</v>
      </c>
      <c r="E163" s="32"/>
    </row>
    <row r="164" spans="1:5" ht="15.75" x14ac:dyDescent="0.2">
      <c r="A164" s="111">
        <v>3044699.5469999998</v>
      </c>
      <c r="B164" s="111">
        <v>401076.74900000001</v>
      </c>
      <c r="C164" s="74">
        <v>905.05</v>
      </c>
      <c r="D164" s="2">
        <v>45088</v>
      </c>
      <c r="E164" s="32"/>
    </row>
    <row r="165" spans="1:5" ht="15.75" x14ac:dyDescent="0.2">
      <c r="A165" s="111">
        <v>3044699.5469999998</v>
      </c>
      <c r="B165" s="111">
        <v>401076.74900000001</v>
      </c>
      <c r="C165" s="74">
        <v>905.05</v>
      </c>
      <c r="D165" s="2">
        <v>45089</v>
      </c>
      <c r="E165" s="32"/>
    </row>
    <row r="166" spans="1:5" ht="15.75" x14ac:dyDescent="0.2">
      <c r="A166" s="111">
        <v>3044699.5469999998</v>
      </c>
      <c r="B166" s="111">
        <v>401076.74900000001</v>
      </c>
      <c r="C166" s="74">
        <v>905.05</v>
      </c>
      <c r="D166" s="2">
        <v>45090</v>
      </c>
      <c r="E166" s="32"/>
    </row>
    <row r="167" spans="1:5" ht="15.75" x14ac:dyDescent="0.2">
      <c r="A167" s="111">
        <v>3044699.5469999998</v>
      </c>
      <c r="B167" s="111">
        <v>401076.74900000001</v>
      </c>
      <c r="C167" s="74">
        <v>905.05</v>
      </c>
      <c r="D167" s="2">
        <v>45091</v>
      </c>
      <c r="E167" s="32"/>
    </row>
    <row r="168" spans="1:5" ht="15.75" x14ac:dyDescent="0.2">
      <c r="A168" s="111">
        <v>3044699.5469999998</v>
      </c>
      <c r="B168" s="111">
        <v>401076.74900000001</v>
      </c>
      <c r="C168" s="74">
        <v>905.05</v>
      </c>
      <c r="D168" s="2">
        <v>45092</v>
      </c>
      <c r="E168" s="31">
        <f>904.682-46.55</f>
        <v>858.13200000000006</v>
      </c>
    </row>
    <row r="169" spans="1:5" ht="15.75" x14ac:dyDescent="0.2">
      <c r="A169" s="111">
        <v>3044699.5469999998</v>
      </c>
      <c r="B169" s="111">
        <v>401076.74900000001</v>
      </c>
      <c r="C169" s="74">
        <v>905.05</v>
      </c>
      <c r="D169" s="2">
        <v>45093</v>
      </c>
      <c r="E169" s="32"/>
    </row>
    <row r="170" spans="1:5" ht="15.75" x14ac:dyDescent="0.2">
      <c r="A170" s="111">
        <v>3044699.5469999998</v>
      </c>
      <c r="B170" s="111">
        <v>401076.74900000001</v>
      </c>
      <c r="C170" s="74">
        <v>905.05</v>
      </c>
      <c r="D170" s="2">
        <v>45094</v>
      </c>
      <c r="E170" s="32"/>
    </row>
    <row r="171" spans="1:5" ht="15.75" x14ac:dyDescent="0.2">
      <c r="A171" s="111">
        <v>3044699.5469999998</v>
      </c>
      <c r="B171" s="111">
        <v>401076.74900000001</v>
      </c>
      <c r="C171" s="74">
        <v>905.05</v>
      </c>
      <c r="D171" s="2">
        <v>45095</v>
      </c>
      <c r="E171" s="32"/>
    </row>
    <row r="172" spans="1:5" ht="15.75" x14ac:dyDescent="0.2">
      <c r="A172" s="111">
        <v>3044699.5469999998</v>
      </c>
      <c r="B172" s="111">
        <v>401076.74900000001</v>
      </c>
      <c r="C172" s="74">
        <v>905.05</v>
      </c>
      <c r="D172" s="2">
        <v>45096</v>
      </c>
      <c r="E172" s="32"/>
    </row>
    <row r="173" spans="1:5" ht="15.75" x14ac:dyDescent="0.2">
      <c r="A173" s="111">
        <v>3044699.5469999998</v>
      </c>
      <c r="B173" s="111">
        <v>401076.74900000001</v>
      </c>
      <c r="C173" s="74">
        <v>905.05</v>
      </c>
      <c r="D173" s="2">
        <v>45097</v>
      </c>
      <c r="E173" s="31">
        <v>854.5</v>
      </c>
    </row>
    <row r="174" spans="1:5" ht="15.75" x14ac:dyDescent="0.2">
      <c r="A174" s="111">
        <v>3044699.5469999998</v>
      </c>
      <c r="B174" s="111">
        <v>401076.74900000001</v>
      </c>
      <c r="C174" s="74">
        <v>905.05</v>
      </c>
      <c r="D174" s="2">
        <v>45098</v>
      </c>
      <c r="E174" s="31">
        <v>854.42</v>
      </c>
    </row>
    <row r="175" spans="1:5" ht="15.75" x14ac:dyDescent="0.2">
      <c r="A175" s="111">
        <v>3044699.5469999998</v>
      </c>
      <c r="B175" s="111">
        <v>401076.74900000001</v>
      </c>
      <c r="C175" s="74">
        <v>905.05</v>
      </c>
      <c r="D175" s="2">
        <v>45099</v>
      </c>
      <c r="E175" s="31">
        <v>854.34</v>
      </c>
    </row>
    <row r="176" spans="1:5" ht="15.75" x14ac:dyDescent="0.2">
      <c r="A176" s="111">
        <v>3044699.5469999998</v>
      </c>
      <c r="B176" s="111">
        <v>401076.74900000001</v>
      </c>
      <c r="C176" s="74">
        <v>905.05</v>
      </c>
      <c r="D176" s="2">
        <v>45100</v>
      </c>
      <c r="E176" s="31">
        <v>854.32</v>
      </c>
    </row>
    <row r="177" spans="1:5" ht="15.75" x14ac:dyDescent="0.2">
      <c r="A177" s="111">
        <v>3044699.5469999998</v>
      </c>
      <c r="B177" s="111">
        <v>401076.74900000001</v>
      </c>
      <c r="C177" s="74">
        <v>905.05</v>
      </c>
      <c r="D177" s="2">
        <v>45101</v>
      </c>
      <c r="E177" s="31">
        <v>854.27</v>
      </c>
    </row>
    <row r="178" spans="1:5" ht="15.75" x14ac:dyDescent="0.2">
      <c r="A178" s="111">
        <v>3044699.5469999998</v>
      </c>
      <c r="B178" s="111">
        <v>401076.74900000001</v>
      </c>
      <c r="C178" s="74">
        <v>905.05</v>
      </c>
      <c r="D178" s="2">
        <v>45102</v>
      </c>
      <c r="E178" s="31">
        <v>854.23</v>
      </c>
    </row>
    <row r="179" spans="1:5" ht="15.75" x14ac:dyDescent="0.2">
      <c r="A179" s="111">
        <v>3044699.5469999998</v>
      </c>
      <c r="B179" s="111">
        <v>401076.74900000001</v>
      </c>
      <c r="C179" s="74">
        <v>905.05</v>
      </c>
      <c r="D179" s="2">
        <v>45103</v>
      </c>
      <c r="E179" s="31">
        <v>854.22</v>
      </c>
    </row>
    <row r="180" spans="1:5" ht="15.75" x14ac:dyDescent="0.2">
      <c r="A180" s="111">
        <v>3044699.5469999998</v>
      </c>
      <c r="B180" s="111">
        <v>401076.74900000001</v>
      </c>
      <c r="C180" s="74">
        <v>905.05</v>
      </c>
      <c r="D180" s="2">
        <v>45104</v>
      </c>
      <c r="E180" s="31">
        <v>854.2</v>
      </c>
    </row>
    <row r="181" spans="1:5" ht="15.75" x14ac:dyDescent="0.2">
      <c r="A181" s="111">
        <v>3044699.5469999998</v>
      </c>
      <c r="B181" s="111">
        <v>401076.74900000001</v>
      </c>
      <c r="C181" s="74">
        <v>905.05</v>
      </c>
      <c r="D181" s="2">
        <v>45105</v>
      </c>
      <c r="E181" s="31">
        <v>854.17</v>
      </c>
    </row>
    <row r="182" spans="1:5" ht="15.75" x14ac:dyDescent="0.2">
      <c r="A182" s="111">
        <v>3044699.5469999998</v>
      </c>
      <c r="B182" s="111">
        <v>401076.74900000001</v>
      </c>
      <c r="C182" s="74">
        <v>905.05</v>
      </c>
      <c r="D182" s="2">
        <v>45106</v>
      </c>
      <c r="E182" s="31">
        <v>854.3</v>
      </c>
    </row>
    <row r="183" spans="1:5" ht="15.75" x14ac:dyDescent="0.2">
      <c r="A183" s="111">
        <v>3044699.5469999998</v>
      </c>
      <c r="B183" s="111">
        <v>401076.74900000001</v>
      </c>
      <c r="C183" s="74">
        <v>905.05</v>
      </c>
      <c r="D183" s="2">
        <v>45107</v>
      </c>
      <c r="E183" s="31">
        <v>854.13699999999994</v>
      </c>
    </row>
    <row r="184" spans="1:5" ht="15.75" x14ac:dyDescent="0.2">
      <c r="A184" s="111">
        <v>3044699.5469999998</v>
      </c>
      <c r="B184" s="111">
        <v>401076.74900000001</v>
      </c>
      <c r="C184" s="74">
        <v>905.05</v>
      </c>
      <c r="D184" s="2">
        <v>45108</v>
      </c>
      <c r="E184" s="31">
        <v>854.149</v>
      </c>
    </row>
    <row r="185" spans="1:5" ht="15.75" x14ac:dyDescent="0.2">
      <c r="A185" s="111">
        <v>3044699.5469999998</v>
      </c>
      <c r="B185" s="111">
        <v>401076.74900000001</v>
      </c>
      <c r="C185" s="74">
        <v>905.05</v>
      </c>
      <c r="D185" s="2">
        <v>45109</v>
      </c>
      <c r="E185" s="31">
        <v>854.25900000000001</v>
      </c>
    </row>
    <row r="186" spans="1:5" ht="15.75" x14ac:dyDescent="0.2">
      <c r="A186" s="111">
        <v>3044699.5469999998</v>
      </c>
      <c r="B186" s="111">
        <v>401076.74900000001</v>
      </c>
      <c r="C186" s="74">
        <v>905.05</v>
      </c>
      <c r="D186" s="2">
        <v>45110</v>
      </c>
      <c r="E186" s="31">
        <v>854.202</v>
      </c>
    </row>
    <row r="187" spans="1:5" ht="15.75" x14ac:dyDescent="0.2">
      <c r="A187" s="111">
        <v>3044699.5469999998</v>
      </c>
      <c r="B187" s="111">
        <v>401076.74900000001</v>
      </c>
      <c r="C187" s="74">
        <v>905.05</v>
      </c>
      <c r="D187" s="2">
        <v>45111</v>
      </c>
      <c r="E187" s="31">
        <v>854.13499999999999</v>
      </c>
    </row>
    <row r="188" spans="1:5" ht="15.75" x14ac:dyDescent="0.2">
      <c r="A188" s="111">
        <v>3044699.5469999998</v>
      </c>
      <c r="B188" s="111">
        <v>401076.74900000001</v>
      </c>
      <c r="C188" s="74">
        <v>905.05</v>
      </c>
      <c r="D188" s="2">
        <v>45112</v>
      </c>
      <c r="E188" s="31">
        <v>854.42399999999998</v>
      </c>
    </row>
    <row r="189" spans="1:5" ht="15.75" x14ac:dyDescent="0.2">
      <c r="A189" s="111">
        <v>3044699.5469999998</v>
      </c>
      <c r="B189" s="111">
        <v>401076.74900000001</v>
      </c>
      <c r="C189" s="74">
        <v>905.05</v>
      </c>
      <c r="D189" s="2">
        <v>45113</v>
      </c>
      <c r="E189" s="31">
        <v>854.33500000000004</v>
      </c>
    </row>
    <row r="190" spans="1:5" ht="15.75" x14ac:dyDescent="0.2">
      <c r="A190" s="111">
        <v>3044699.5469999998</v>
      </c>
      <c r="B190" s="111">
        <v>401076.74900000001</v>
      </c>
      <c r="C190" s="74">
        <v>905.05</v>
      </c>
      <c r="D190" s="2">
        <v>45114</v>
      </c>
      <c r="E190" s="31">
        <v>854.25</v>
      </c>
    </row>
    <row r="191" spans="1:5" ht="15.75" x14ac:dyDescent="0.2">
      <c r="A191" s="111">
        <v>3044699.5469999998</v>
      </c>
      <c r="B191" s="111">
        <v>401076.74900000001</v>
      </c>
      <c r="C191" s="74">
        <v>905.05</v>
      </c>
      <c r="D191" s="2">
        <v>45115</v>
      </c>
      <c r="E191" s="31">
        <v>854.25</v>
      </c>
    </row>
    <row r="192" spans="1:5" ht="15.75" x14ac:dyDescent="0.2">
      <c r="A192" s="111">
        <v>3044699.5469999998</v>
      </c>
      <c r="B192" s="111">
        <v>401076.74900000001</v>
      </c>
      <c r="C192" s="74">
        <v>905.05</v>
      </c>
      <c r="D192" s="2">
        <v>45116</v>
      </c>
      <c r="E192" s="31">
        <v>854.25</v>
      </c>
    </row>
    <row r="193" spans="1:5" ht="15.75" x14ac:dyDescent="0.2">
      <c r="A193" s="111">
        <v>3044699.5469999998</v>
      </c>
      <c r="B193" s="111">
        <v>401076.74900000001</v>
      </c>
      <c r="C193" s="74">
        <v>905.05</v>
      </c>
      <c r="D193" s="2">
        <v>45117</v>
      </c>
      <c r="E193" s="31">
        <v>854.34</v>
      </c>
    </row>
    <row r="194" spans="1:5" ht="15.75" x14ac:dyDescent="0.2">
      <c r="A194" s="111">
        <v>3044699.5469999998</v>
      </c>
      <c r="B194" s="111">
        <v>401076.74900000001</v>
      </c>
      <c r="C194" s="74">
        <v>905.05</v>
      </c>
      <c r="D194" s="2">
        <v>45118</v>
      </c>
      <c r="E194" s="31">
        <v>854.3</v>
      </c>
    </row>
    <row r="195" spans="1:5" ht="15.75" x14ac:dyDescent="0.2">
      <c r="A195" s="111">
        <v>3044699.5469999998</v>
      </c>
      <c r="B195" s="111">
        <v>401076.74900000001</v>
      </c>
      <c r="C195" s="74">
        <v>905.05</v>
      </c>
      <c r="D195" s="2">
        <v>45119</v>
      </c>
      <c r="E195" s="31">
        <v>854.22</v>
      </c>
    </row>
    <row r="196" spans="1:5" ht="15.75" x14ac:dyDescent="0.2">
      <c r="A196" s="111">
        <v>3044699.5469999998</v>
      </c>
      <c r="B196" s="111">
        <v>401076.74900000001</v>
      </c>
      <c r="C196" s="74">
        <v>905.05</v>
      </c>
      <c r="D196" s="2">
        <v>45120</v>
      </c>
      <c r="E196" s="31">
        <v>854.25800000000004</v>
      </c>
    </row>
    <row r="197" spans="1:5" ht="15.75" x14ac:dyDescent="0.2">
      <c r="A197" s="111">
        <v>3044699.5469999998</v>
      </c>
      <c r="B197" s="111">
        <v>401076.74900000001</v>
      </c>
      <c r="C197" s="74">
        <v>905.05</v>
      </c>
      <c r="D197" s="2">
        <v>45121</v>
      </c>
      <c r="E197" s="31">
        <v>854.298</v>
      </c>
    </row>
    <row r="198" spans="1:5" ht="15.75" x14ac:dyDescent="0.2">
      <c r="A198" s="111">
        <v>3044699.5469999998</v>
      </c>
      <c r="B198" s="111">
        <v>401076.74900000001</v>
      </c>
      <c r="C198" s="74">
        <v>905.05</v>
      </c>
      <c r="D198" s="2">
        <v>45122</v>
      </c>
      <c r="E198" s="31">
        <v>854.31799999999998</v>
      </c>
    </row>
    <row r="199" spans="1:5" ht="15.75" x14ac:dyDescent="0.2">
      <c r="A199" s="111">
        <v>3044699.5469999998</v>
      </c>
      <c r="B199" s="111">
        <v>401076.74900000001</v>
      </c>
      <c r="C199" s="74">
        <v>905.05</v>
      </c>
      <c r="D199" s="2">
        <v>45123</v>
      </c>
      <c r="E199" s="31">
        <v>854.29300000000001</v>
      </c>
    </row>
    <row r="200" spans="1:5" ht="15.75" x14ac:dyDescent="0.2">
      <c r="A200" s="111">
        <v>3044699.5469999998</v>
      </c>
      <c r="B200" s="111">
        <v>401076.74900000001</v>
      </c>
      <c r="C200" s="74">
        <v>905.05</v>
      </c>
      <c r="D200" s="2">
        <v>45124</v>
      </c>
      <c r="E200" s="31">
        <v>854.28099999999995</v>
      </c>
    </row>
    <row r="201" spans="1:5" ht="15.75" x14ac:dyDescent="0.2">
      <c r="A201" s="111">
        <v>3044699.5469999998</v>
      </c>
      <c r="B201" s="111">
        <v>401076.74900000001</v>
      </c>
      <c r="C201" s="74">
        <v>905.05</v>
      </c>
      <c r="D201" s="2">
        <v>45125</v>
      </c>
      <c r="E201" s="31">
        <v>854.303</v>
      </c>
    </row>
    <row r="202" spans="1:5" ht="15.75" x14ac:dyDescent="0.2">
      <c r="A202" s="111">
        <v>3044699.5469999998</v>
      </c>
      <c r="B202" s="111">
        <v>401076.74900000001</v>
      </c>
      <c r="C202" s="74">
        <v>905.05</v>
      </c>
      <c r="D202" s="2">
        <v>45126</v>
      </c>
      <c r="E202" s="31">
        <v>854.36699999999996</v>
      </c>
    </row>
    <row r="203" spans="1:5" ht="15.75" x14ac:dyDescent="0.2">
      <c r="A203" s="111">
        <v>3044699.5469999998</v>
      </c>
      <c r="B203" s="111">
        <v>401076.74900000001</v>
      </c>
      <c r="C203" s="74">
        <v>905.05</v>
      </c>
      <c r="D203" s="2">
        <v>45127</v>
      </c>
      <c r="E203" s="31">
        <v>854.37</v>
      </c>
    </row>
    <row r="204" spans="1:5" ht="15.75" x14ac:dyDescent="0.2">
      <c r="A204" s="111">
        <v>3044699.5469999998</v>
      </c>
      <c r="B204" s="111">
        <v>401076.74900000001</v>
      </c>
      <c r="C204" s="74">
        <v>905.05</v>
      </c>
      <c r="D204" s="2">
        <v>45128</v>
      </c>
      <c r="E204" s="31">
        <v>854.38</v>
      </c>
    </row>
    <row r="205" spans="1:5" ht="15.75" x14ac:dyDescent="0.2">
      <c r="A205" s="111">
        <v>3044699.5469999998</v>
      </c>
      <c r="B205" s="111">
        <v>401076.74900000001</v>
      </c>
      <c r="C205" s="74">
        <v>905.05</v>
      </c>
      <c r="D205" s="2">
        <v>45129</v>
      </c>
      <c r="E205" s="31">
        <v>854.4</v>
      </c>
    </row>
    <row r="206" spans="1:5" ht="15.75" x14ac:dyDescent="0.2">
      <c r="A206" s="111">
        <v>3044699.5469999998</v>
      </c>
      <c r="B206" s="111">
        <v>401076.74900000001</v>
      </c>
      <c r="C206" s="74">
        <v>905.05</v>
      </c>
      <c r="D206" s="2">
        <v>45130</v>
      </c>
      <c r="E206" s="31">
        <v>854.41</v>
      </c>
    </row>
    <row r="207" spans="1:5" ht="15.75" x14ac:dyDescent="0.2">
      <c r="A207" s="111">
        <v>3044699.5469999998</v>
      </c>
      <c r="B207" s="111">
        <v>401076.74900000001</v>
      </c>
      <c r="C207" s="74">
        <v>905.05</v>
      </c>
      <c r="D207" s="2">
        <v>45131</v>
      </c>
      <c r="E207" s="31">
        <v>854.46</v>
      </c>
    </row>
    <row r="208" spans="1:5" ht="15.75" x14ac:dyDescent="0.2">
      <c r="A208" s="111">
        <v>3044699.5469999998</v>
      </c>
      <c r="B208" s="111">
        <v>401076.74900000001</v>
      </c>
      <c r="C208" s="74">
        <v>905.05</v>
      </c>
      <c r="D208" s="2">
        <v>45132</v>
      </c>
      <c r="E208" s="31">
        <v>854.45</v>
      </c>
    </row>
    <row r="209" spans="1:5" ht="15.75" x14ac:dyDescent="0.2">
      <c r="A209" s="111">
        <v>3044699.5469999998</v>
      </c>
      <c r="B209" s="111">
        <v>401076.74900000001</v>
      </c>
      <c r="C209" s="74">
        <v>905.05</v>
      </c>
      <c r="D209" s="2">
        <v>45133</v>
      </c>
      <c r="E209" s="31">
        <v>854.42</v>
      </c>
    </row>
    <row r="210" spans="1:5" ht="15.75" x14ac:dyDescent="0.2">
      <c r="A210" s="111">
        <v>3044699.5469999998</v>
      </c>
      <c r="B210" s="111">
        <v>401076.74900000001</v>
      </c>
      <c r="C210" s="74">
        <v>905.05</v>
      </c>
      <c r="D210" s="2">
        <v>45134</v>
      </c>
      <c r="E210" s="31">
        <v>854.51</v>
      </c>
    </row>
    <row r="211" spans="1:5" ht="15.75" x14ac:dyDescent="0.2">
      <c r="A211" s="111">
        <v>3044699.5469999998</v>
      </c>
      <c r="B211" s="111">
        <v>401076.74900000001</v>
      </c>
      <c r="C211" s="74">
        <v>905.05</v>
      </c>
      <c r="D211" s="2">
        <v>45135</v>
      </c>
      <c r="E211" s="31">
        <v>854.54899999999998</v>
      </c>
    </row>
    <row r="212" spans="1:5" ht="15.75" x14ac:dyDescent="0.2">
      <c r="A212" s="111">
        <v>3044699.5469999998</v>
      </c>
      <c r="B212" s="111">
        <v>401076.74900000001</v>
      </c>
      <c r="C212" s="74">
        <v>905.05</v>
      </c>
      <c r="D212" s="2">
        <v>45136</v>
      </c>
      <c r="E212" s="31">
        <v>854.77499999999998</v>
      </c>
    </row>
    <row r="213" spans="1:5" ht="15.75" x14ac:dyDescent="0.2">
      <c r="A213" s="111">
        <v>3044699.5469999998</v>
      </c>
      <c r="B213" s="111">
        <v>401076.74900000001</v>
      </c>
      <c r="C213" s="74">
        <v>905.05</v>
      </c>
      <c r="D213" s="2">
        <v>45137</v>
      </c>
      <c r="E213" s="31">
        <v>854.76599999999996</v>
      </c>
    </row>
    <row r="214" spans="1:5" ht="15.75" x14ac:dyDescent="0.2">
      <c r="A214" s="111">
        <v>3044699.5469999998</v>
      </c>
      <c r="B214" s="111">
        <v>401076.74900000001</v>
      </c>
      <c r="C214" s="74">
        <v>905.05</v>
      </c>
      <c r="D214" s="2">
        <v>45138</v>
      </c>
      <c r="E214" s="31">
        <v>854.86900000000003</v>
      </c>
    </row>
    <row r="215" spans="1:5" ht="15.75" x14ac:dyDescent="0.2">
      <c r="A215" s="111">
        <v>3044699.5469999998</v>
      </c>
      <c r="B215" s="111">
        <v>401076.74900000001</v>
      </c>
      <c r="C215" s="74">
        <v>905.05</v>
      </c>
      <c r="D215" s="2">
        <v>45139</v>
      </c>
      <c r="E215" s="31">
        <v>854.87</v>
      </c>
    </row>
    <row r="216" spans="1:5" ht="15.75" x14ac:dyDescent="0.2">
      <c r="A216" s="111">
        <v>3044699.5469999998</v>
      </c>
      <c r="B216" s="111">
        <v>401076.74900000001</v>
      </c>
      <c r="C216" s="74">
        <v>905.05</v>
      </c>
      <c r="D216" s="2">
        <v>45140</v>
      </c>
      <c r="E216" s="31">
        <v>854.98</v>
      </c>
    </row>
    <row r="217" spans="1:5" ht="15.75" x14ac:dyDescent="0.2">
      <c r="A217" s="111">
        <v>3044699.5469999998</v>
      </c>
      <c r="B217" s="111">
        <v>401076.74900000001</v>
      </c>
      <c r="C217" s="74">
        <v>905.05</v>
      </c>
      <c r="D217" s="2">
        <v>45141</v>
      </c>
      <c r="E217" s="31">
        <v>855.06799999999998</v>
      </c>
    </row>
    <row r="218" spans="1:5" ht="15.75" x14ac:dyDescent="0.2">
      <c r="A218" s="111">
        <v>3044699.5469999998</v>
      </c>
      <c r="B218" s="111">
        <v>401076.74900000001</v>
      </c>
      <c r="C218" s="74">
        <v>905.05</v>
      </c>
      <c r="D218" s="2">
        <v>45142</v>
      </c>
      <c r="E218" s="31">
        <v>855.18700000000001</v>
      </c>
    </row>
    <row r="219" spans="1:5" ht="15.75" x14ac:dyDescent="0.2">
      <c r="A219" s="111">
        <v>3044699.5469999998</v>
      </c>
      <c r="B219" s="111">
        <v>401076.74900000001</v>
      </c>
      <c r="C219" s="74">
        <v>905.05</v>
      </c>
      <c r="D219" s="2">
        <v>45143</v>
      </c>
      <c r="E219" s="31">
        <v>855.33600000000001</v>
      </c>
    </row>
    <row r="220" spans="1:5" ht="15.75" x14ac:dyDescent="0.2">
      <c r="A220" s="111">
        <v>3044699.5469999998</v>
      </c>
      <c r="B220" s="111">
        <v>401076.74900000001</v>
      </c>
      <c r="C220" s="74">
        <v>905.05</v>
      </c>
      <c r="D220" s="2">
        <v>45144</v>
      </c>
      <c r="E220" s="31">
        <v>855.38599999999997</v>
      </c>
    </row>
    <row r="221" spans="1:5" ht="15.75" x14ac:dyDescent="0.2">
      <c r="A221" s="111">
        <v>3044699.5469999998</v>
      </c>
      <c r="B221" s="111">
        <v>401076.74900000001</v>
      </c>
      <c r="C221" s="74">
        <v>905.05</v>
      </c>
      <c r="D221" s="2">
        <v>45145</v>
      </c>
      <c r="E221" s="31">
        <v>855.43200000000002</v>
      </c>
    </row>
    <row r="222" spans="1:5" ht="15.75" x14ac:dyDescent="0.2">
      <c r="A222" s="111">
        <v>3044699.5469999998</v>
      </c>
      <c r="B222" s="111">
        <v>401076.74900000001</v>
      </c>
      <c r="C222" s="74">
        <v>905.05</v>
      </c>
      <c r="D222" s="2">
        <v>45146</v>
      </c>
      <c r="E222" s="31">
        <v>855.53399999999999</v>
      </c>
    </row>
    <row r="223" spans="1:5" ht="15.75" x14ac:dyDescent="0.2">
      <c r="A223" s="111">
        <v>3044699.5469999998</v>
      </c>
      <c r="B223" s="111">
        <v>401076.74900000001</v>
      </c>
      <c r="C223" s="74">
        <v>905.05</v>
      </c>
      <c r="D223" s="2">
        <v>45147</v>
      </c>
      <c r="E223" s="31">
        <v>855.596</v>
      </c>
    </row>
    <row r="224" spans="1:5" ht="15.75" x14ac:dyDescent="0.2">
      <c r="A224" s="111">
        <v>3044699.5469999998</v>
      </c>
      <c r="B224" s="111">
        <v>401076.74900000001</v>
      </c>
      <c r="C224" s="74">
        <v>905.05</v>
      </c>
      <c r="D224" s="2">
        <v>45148</v>
      </c>
      <c r="E224" s="32"/>
    </row>
    <row r="225" spans="1:5" ht="15.75" x14ac:dyDescent="0.2">
      <c r="A225" s="111">
        <v>3044699.5469999998</v>
      </c>
      <c r="B225" s="111">
        <v>401076.74900000001</v>
      </c>
      <c r="C225" s="74">
        <v>905.05</v>
      </c>
      <c r="D225" s="2">
        <v>45149</v>
      </c>
      <c r="E225" s="31">
        <v>855.68200000000002</v>
      </c>
    </row>
    <row r="226" spans="1:5" ht="15.75" x14ac:dyDescent="0.2">
      <c r="A226" s="111">
        <v>3044699.5469999998</v>
      </c>
      <c r="B226" s="111">
        <v>401076.74900000001</v>
      </c>
      <c r="C226" s="74">
        <v>905.05</v>
      </c>
      <c r="D226" s="2">
        <v>45150</v>
      </c>
      <c r="E226" s="31">
        <v>855.75</v>
      </c>
    </row>
    <row r="227" spans="1:5" ht="15.75" x14ac:dyDescent="0.2">
      <c r="A227" s="111">
        <v>3044699.5469999998</v>
      </c>
      <c r="B227" s="111">
        <v>401076.74900000001</v>
      </c>
      <c r="C227" s="74">
        <v>905.05</v>
      </c>
      <c r="D227" s="2">
        <v>45151</v>
      </c>
      <c r="E227" s="31">
        <v>855.67100000000005</v>
      </c>
    </row>
    <row r="228" spans="1:5" ht="15.75" x14ac:dyDescent="0.2">
      <c r="A228" s="111">
        <v>3044699.5469999998</v>
      </c>
      <c r="B228" s="111">
        <v>401076.74900000001</v>
      </c>
      <c r="C228" s="74">
        <v>905.05</v>
      </c>
      <c r="D228" s="2">
        <v>45152</v>
      </c>
      <c r="E228" s="31">
        <v>855.77300000000002</v>
      </c>
    </row>
    <row r="229" spans="1:5" ht="15.75" x14ac:dyDescent="0.2">
      <c r="A229" s="111">
        <v>3044699.5469999998</v>
      </c>
      <c r="B229" s="111">
        <v>401076.74900000001</v>
      </c>
      <c r="C229" s="74">
        <v>905.05</v>
      </c>
      <c r="D229" s="2">
        <v>45153</v>
      </c>
      <c r="E229" s="35">
        <v>855.81799999999998</v>
      </c>
    </row>
    <row r="230" spans="1:5" ht="15.75" x14ac:dyDescent="0.2">
      <c r="A230" s="111">
        <v>3044699.5469999998</v>
      </c>
      <c r="B230" s="111">
        <v>401076.74900000001</v>
      </c>
      <c r="C230" s="74">
        <v>905.05</v>
      </c>
      <c r="D230" s="2">
        <v>45154</v>
      </c>
      <c r="E230" s="31">
        <v>855.88699999999994</v>
      </c>
    </row>
    <row r="231" spans="1:5" ht="15.75" x14ac:dyDescent="0.2">
      <c r="A231" s="111">
        <v>3044699.5469999998</v>
      </c>
      <c r="B231" s="111">
        <v>401076.74900000001</v>
      </c>
      <c r="C231" s="74">
        <v>905.05</v>
      </c>
      <c r="D231" s="2">
        <v>45155</v>
      </c>
      <c r="E231" s="31">
        <v>855.98599999999999</v>
      </c>
    </row>
    <row r="232" spans="1:5" ht="15.75" x14ac:dyDescent="0.2">
      <c r="A232" s="111">
        <v>3044699.5469999998</v>
      </c>
      <c r="B232" s="111">
        <v>401076.74900000001</v>
      </c>
      <c r="C232" s="74">
        <v>905.05</v>
      </c>
      <c r="D232" s="2">
        <v>45156</v>
      </c>
      <c r="E232" s="31">
        <v>856.06500000000005</v>
      </c>
    </row>
    <row r="233" spans="1:5" ht="15.75" x14ac:dyDescent="0.2">
      <c r="A233" s="111">
        <v>3044699.5469999998</v>
      </c>
      <c r="B233" s="111">
        <v>401076.74900000001</v>
      </c>
      <c r="C233" s="74">
        <v>905.05</v>
      </c>
      <c r="D233" s="2">
        <v>45157</v>
      </c>
      <c r="E233" s="31">
        <v>856.12800000000004</v>
      </c>
    </row>
    <row r="234" spans="1:5" ht="15.75" x14ac:dyDescent="0.2">
      <c r="A234" s="111">
        <v>3044699.5469999998</v>
      </c>
      <c r="B234" s="111">
        <v>401076.74900000001</v>
      </c>
      <c r="C234" s="74">
        <v>905.05</v>
      </c>
      <c r="D234" s="2">
        <v>45158</v>
      </c>
      <c r="E234" s="31">
        <v>856.14400000000001</v>
      </c>
    </row>
    <row r="235" spans="1:5" ht="15.75" x14ac:dyDescent="0.2">
      <c r="A235" s="111">
        <v>3044699.5469999998</v>
      </c>
      <c r="B235" s="111">
        <v>401076.74900000001</v>
      </c>
      <c r="C235" s="74">
        <v>905.05</v>
      </c>
      <c r="D235" s="2">
        <v>45159</v>
      </c>
      <c r="E235" s="31">
        <v>856.17100000000005</v>
      </c>
    </row>
    <row r="236" spans="1:5" ht="15.75" x14ac:dyDescent="0.2">
      <c r="A236" s="111">
        <v>3044699.5469999998</v>
      </c>
      <c r="B236" s="111">
        <v>401076.74900000001</v>
      </c>
      <c r="C236" s="74">
        <v>905.05</v>
      </c>
      <c r="D236" s="2">
        <v>45160</v>
      </c>
      <c r="E236" s="31">
        <v>856.19899999999996</v>
      </c>
    </row>
    <row r="237" spans="1:5" ht="15.75" x14ac:dyDescent="0.2">
      <c r="A237" s="111">
        <v>3044699.5469999998</v>
      </c>
      <c r="B237" s="111">
        <v>401076.74900000001</v>
      </c>
      <c r="C237" s="74">
        <v>905.05</v>
      </c>
      <c r="D237" s="2">
        <v>45161</v>
      </c>
      <c r="E237" s="31">
        <v>856.22799999999995</v>
      </c>
    </row>
    <row r="238" spans="1:5" ht="15.75" x14ac:dyDescent="0.2">
      <c r="A238" s="111">
        <v>3044699.5469999998</v>
      </c>
      <c r="B238" s="111">
        <v>401076.74900000001</v>
      </c>
      <c r="C238" s="74">
        <v>905.05</v>
      </c>
      <c r="D238" s="2">
        <v>45162</v>
      </c>
      <c r="E238" s="31">
        <v>856.23599999999999</v>
      </c>
    </row>
    <row r="239" spans="1:5" ht="15.75" x14ac:dyDescent="0.2">
      <c r="A239" s="111">
        <v>3044699.5469999998</v>
      </c>
      <c r="B239" s="111">
        <v>401076.74900000001</v>
      </c>
      <c r="C239" s="74">
        <v>905.05</v>
      </c>
      <c r="D239" s="2">
        <v>45163</v>
      </c>
      <c r="E239" s="31">
        <v>856.14400000000001</v>
      </c>
    </row>
    <row r="240" spans="1:5" ht="15.75" x14ac:dyDescent="0.2">
      <c r="A240" s="111">
        <v>3044699.5469999998</v>
      </c>
      <c r="B240" s="111">
        <v>401076.74900000001</v>
      </c>
      <c r="C240" s="74">
        <v>905.05</v>
      </c>
      <c r="D240" s="2">
        <v>45164</v>
      </c>
      <c r="E240" s="31">
        <v>856.19500000000005</v>
      </c>
    </row>
    <row r="241" spans="1:5" ht="15.75" x14ac:dyDescent="0.2">
      <c r="A241" s="111">
        <v>3044699.5469999998</v>
      </c>
      <c r="B241" s="111">
        <v>401076.74900000001</v>
      </c>
      <c r="C241" s="74">
        <v>905.05</v>
      </c>
      <c r="D241" s="2">
        <v>45165</v>
      </c>
      <c r="E241" s="31">
        <v>856.34</v>
      </c>
    </row>
    <row r="242" spans="1:5" ht="15.75" x14ac:dyDescent="0.2">
      <c r="A242" s="111">
        <v>3044699.5469999998</v>
      </c>
      <c r="B242" s="111">
        <v>401076.74900000001</v>
      </c>
      <c r="C242" s="74">
        <v>905.05</v>
      </c>
      <c r="D242" s="2">
        <v>45166</v>
      </c>
      <c r="E242" s="31">
        <v>856.255</v>
      </c>
    </row>
    <row r="243" spans="1:5" ht="15.75" x14ac:dyDescent="0.2">
      <c r="A243" s="111">
        <v>3044699.5469999998</v>
      </c>
      <c r="B243" s="111">
        <v>401076.74900000001</v>
      </c>
      <c r="C243" s="74">
        <v>905.05</v>
      </c>
      <c r="D243" s="2">
        <v>45167</v>
      </c>
      <c r="E243" s="31">
        <v>856.26400000000001</v>
      </c>
    </row>
    <row r="244" spans="1:5" ht="15.75" x14ac:dyDescent="0.2">
      <c r="A244" s="111">
        <v>3044699.5469999998</v>
      </c>
      <c r="B244" s="111">
        <v>401076.74900000001</v>
      </c>
      <c r="C244" s="74">
        <v>905.05</v>
      </c>
      <c r="D244" s="2">
        <v>45168</v>
      </c>
      <c r="E244" s="31">
        <v>856.36400000000003</v>
      </c>
    </row>
    <row r="245" spans="1:5" ht="15.75" x14ac:dyDescent="0.2">
      <c r="A245" s="111">
        <v>3044699.5469999998</v>
      </c>
      <c r="B245" s="111">
        <v>401076.74900000001</v>
      </c>
      <c r="C245" s="74">
        <v>905.05</v>
      </c>
      <c r="D245" s="2">
        <v>45169</v>
      </c>
      <c r="E245" s="32"/>
    </row>
    <row r="246" spans="1:5" ht="15.75" x14ac:dyDescent="0.2">
      <c r="A246" s="111">
        <v>3044699.5469999998</v>
      </c>
      <c r="B246" s="111">
        <v>401076.74900000001</v>
      </c>
      <c r="C246" s="74">
        <v>905.05</v>
      </c>
      <c r="D246" s="2">
        <v>45170</v>
      </c>
      <c r="E246" s="31">
        <v>856.37699999999995</v>
      </c>
    </row>
    <row r="247" spans="1:5" ht="15.75" x14ac:dyDescent="0.2">
      <c r="A247" s="111">
        <v>3044699.5469999998</v>
      </c>
      <c r="B247" s="111">
        <v>401076.74900000001</v>
      </c>
      <c r="C247" s="74">
        <v>905.05</v>
      </c>
      <c r="D247" s="2">
        <v>45171</v>
      </c>
      <c r="E247" s="31">
        <v>856.33799999999997</v>
      </c>
    </row>
    <row r="248" spans="1:5" ht="15.75" x14ac:dyDescent="0.2">
      <c r="A248" s="111">
        <v>3044699.5469999998</v>
      </c>
      <c r="B248" s="111">
        <v>401076.74900000001</v>
      </c>
      <c r="C248" s="74">
        <v>905.05</v>
      </c>
      <c r="D248" s="2">
        <v>45172</v>
      </c>
      <c r="E248" s="31">
        <v>856.37</v>
      </c>
    </row>
    <row r="249" spans="1:5" ht="15.75" x14ac:dyDescent="0.2">
      <c r="A249" s="111">
        <v>3044699.5469999998</v>
      </c>
      <c r="B249" s="111">
        <v>401076.74900000001</v>
      </c>
      <c r="C249" s="74">
        <v>905.05</v>
      </c>
      <c r="D249" s="2">
        <v>45173</v>
      </c>
      <c r="E249" s="31">
        <v>856.322</v>
      </c>
    </row>
    <row r="250" spans="1:5" ht="15.75" x14ac:dyDescent="0.2">
      <c r="A250" s="111">
        <v>3044699.5469999998</v>
      </c>
      <c r="B250" s="111">
        <v>401076.74900000001</v>
      </c>
      <c r="C250" s="74">
        <v>905.05</v>
      </c>
      <c r="D250" s="2">
        <v>45174</v>
      </c>
      <c r="E250" s="31">
        <v>856.31700000000001</v>
      </c>
    </row>
    <row r="251" spans="1:5" ht="15.75" x14ac:dyDescent="0.2">
      <c r="A251" s="111">
        <v>3044699.5469999998</v>
      </c>
      <c r="B251" s="111">
        <v>401076.74900000001</v>
      </c>
      <c r="C251" s="74">
        <v>905.05</v>
      </c>
      <c r="D251" s="2">
        <v>45175</v>
      </c>
      <c r="E251" s="31">
        <v>856.30899999999997</v>
      </c>
    </row>
    <row r="252" spans="1:5" ht="15.75" x14ac:dyDescent="0.2">
      <c r="A252" s="111">
        <v>3044699.5469999998</v>
      </c>
      <c r="B252" s="111">
        <v>401076.74900000001</v>
      </c>
      <c r="C252" s="74">
        <v>905.05</v>
      </c>
      <c r="D252" s="2">
        <v>45176</v>
      </c>
      <c r="E252" s="31">
        <v>856.57600000000002</v>
      </c>
    </row>
    <row r="253" spans="1:5" ht="15.75" x14ac:dyDescent="0.2">
      <c r="A253" s="111">
        <v>3044699.5469999998</v>
      </c>
      <c r="B253" s="111">
        <v>401076.74900000001</v>
      </c>
      <c r="C253" s="74">
        <v>905.05</v>
      </c>
      <c r="D253" s="2">
        <v>45177</v>
      </c>
      <c r="E253" s="31">
        <v>856.51599999999996</v>
      </c>
    </row>
    <row r="254" spans="1:5" ht="15.75" x14ac:dyDescent="0.2">
      <c r="A254" s="111">
        <v>3044699.5469999998</v>
      </c>
      <c r="B254" s="111">
        <v>401076.74900000001</v>
      </c>
      <c r="C254" s="74">
        <v>905.05</v>
      </c>
      <c r="D254" s="2">
        <v>45178</v>
      </c>
      <c r="E254" s="31">
        <v>856.428</v>
      </c>
    </row>
    <row r="255" spans="1:5" ht="15.75" x14ac:dyDescent="0.2">
      <c r="A255" s="111">
        <v>3044699.5469999998</v>
      </c>
      <c r="B255" s="111">
        <v>401076.74900000001</v>
      </c>
      <c r="C255" s="74">
        <v>905.05</v>
      </c>
      <c r="D255" s="2">
        <v>45179</v>
      </c>
      <c r="E255" s="31">
        <v>856.52599999999995</v>
      </c>
    </row>
    <row r="256" spans="1:5" ht="15.75" x14ac:dyDescent="0.2">
      <c r="A256" s="111">
        <v>3044699.5469999998</v>
      </c>
      <c r="B256" s="111">
        <v>401076.74900000001</v>
      </c>
      <c r="C256" s="74">
        <v>905.05</v>
      </c>
      <c r="D256" s="2">
        <v>45180</v>
      </c>
      <c r="E256" s="31">
        <v>856.30700000000002</v>
      </c>
    </row>
    <row r="257" spans="1:5" ht="15.75" x14ac:dyDescent="0.2">
      <c r="A257" s="111">
        <v>3044699.5469999998</v>
      </c>
      <c r="B257" s="111">
        <v>401076.74900000001</v>
      </c>
      <c r="C257" s="74">
        <v>905.05</v>
      </c>
      <c r="D257" s="2">
        <v>45181</v>
      </c>
      <c r="E257" s="31">
        <v>856.27599999999995</v>
      </c>
    </row>
    <row r="258" spans="1:5" ht="15.75" x14ac:dyDescent="0.2">
      <c r="A258" s="111">
        <v>3044699.5469999998</v>
      </c>
      <c r="B258" s="111">
        <v>401076.74900000001</v>
      </c>
      <c r="C258" s="74">
        <v>905.05</v>
      </c>
      <c r="D258" s="2">
        <v>45182</v>
      </c>
      <c r="E258" s="31"/>
    </row>
    <row r="259" spans="1:5" ht="15.75" x14ac:dyDescent="0.2">
      <c r="A259" s="111">
        <v>3044699.5469999998</v>
      </c>
      <c r="B259" s="111">
        <v>401076.74900000001</v>
      </c>
      <c r="C259" s="74">
        <v>905.05</v>
      </c>
      <c r="D259" s="2">
        <v>45183</v>
      </c>
      <c r="E259" s="31">
        <v>856.32</v>
      </c>
    </row>
    <row r="260" spans="1:5" ht="15.75" x14ac:dyDescent="0.2">
      <c r="A260" s="111">
        <v>3044699.5469999998</v>
      </c>
      <c r="B260" s="111">
        <v>401076.74900000001</v>
      </c>
      <c r="C260" s="74">
        <v>905.05</v>
      </c>
      <c r="D260" s="2">
        <v>45184</v>
      </c>
      <c r="E260" s="32"/>
    </row>
    <row r="261" spans="1:5" ht="15.75" x14ac:dyDescent="0.2">
      <c r="A261" s="111">
        <v>3044699.5469999998</v>
      </c>
      <c r="B261" s="111">
        <v>401076.74900000001</v>
      </c>
      <c r="C261" s="74">
        <v>905.05</v>
      </c>
      <c r="D261" s="2">
        <v>45185</v>
      </c>
      <c r="E261" s="32"/>
    </row>
    <row r="262" spans="1:5" ht="15.75" x14ac:dyDescent="0.2">
      <c r="A262" s="111">
        <v>3044699.5469999998</v>
      </c>
      <c r="B262" s="111">
        <v>401076.74900000001</v>
      </c>
      <c r="C262" s="74">
        <v>905.05</v>
      </c>
      <c r="D262" s="2">
        <v>45186</v>
      </c>
      <c r="E262" s="32"/>
    </row>
    <row r="263" spans="1:5" ht="15.75" x14ac:dyDescent="0.2">
      <c r="A263" s="111">
        <v>3044699.5469999998</v>
      </c>
      <c r="B263" s="111">
        <v>401076.74900000001</v>
      </c>
      <c r="C263" s="74">
        <v>905.05</v>
      </c>
      <c r="D263" s="2">
        <v>45187</v>
      </c>
      <c r="E263" s="32"/>
    </row>
    <row r="264" spans="1:5" ht="15.75" x14ac:dyDescent="0.2">
      <c r="A264" s="111">
        <v>3044699.5469999998</v>
      </c>
      <c r="B264" s="111">
        <v>401076.74900000001</v>
      </c>
      <c r="C264" s="74">
        <v>905.05</v>
      </c>
      <c r="D264" s="2">
        <v>45188</v>
      </c>
      <c r="E264" s="32"/>
    </row>
    <row r="265" spans="1:5" ht="15.75" x14ac:dyDescent="0.2">
      <c r="A265" s="111">
        <v>3044699.5469999998</v>
      </c>
      <c r="B265" s="111">
        <v>401076.74900000001</v>
      </c>
      <c r="C265" s="74">
        <v>905.05</v>
      </c>
      <c r="D265" s="2">
        <v>45189</v>
      </c>
      <c r="E265" s="31">
        <v>856.16</v>
      </c>
    </row>
    <row r="266" spans="1:5" ht="15.75" x14ac:dyDescent="0.2">
      <c r="A266" s="111">
        <v>3044699.5469999998</v>
      </c>
      <c r="B266" s="111">
        <v>401076.74900000001</v>
      </c>
      <c r="C266" s="74">
        <v>905.05</v>
      </c>
      <c r="D266" s="2">
        <v>45190</v>
      </c>
      <c r="E266" s="31">
        <v>856.13099999999997</v>
      </c>
    </row>
    <row r="267" spans="1:5" ht="15.75" x14ac:dyDescent="0.2">
      <c r="A267" s="111">
        <v>3044699.5469999998</v>
      </c>
      <c r="B267" s="111">
        <v>401076.74900000001</v>
      </c>
      <c r="C267" s="74">
        <v>905.05</v>
      </c>
      <c r="D267" s="2">
        <v>45191</v>
      </c>
      <c r="E267" s="31">
        <v>855.89</v>
      </c>
    </row>
    <row r="268" spans="1:5" ht="15.75" x14ac:dyDescent="0.2">
      <c r="A268" s="111">
        <v>3044699.5469999998</v>
      </c>
      <c r="B268" s="111">
        <v>401076.74900000001</v>
      </c>
      <c r="C268" s="74">
        <v>905.05</v>
      </c>
      <c r="D268" s="2">
        <v>45192</v>
      </c>
      <c r="E268" s="31">
        <v>855.85199999999998</v>
      </c>
    </row>
    <row r="269" spans="1:5" ht="15.75" x14ac:dyDescent="0.2">
      <c r="A269" s="111">
        <v>3044699.5469999998</v>
      </c>
      <c r="B269" s="111">
        <v>401076.74900000001</v>
      </c>
      <c r="C269" s="74">
        <v>905.05</v>
      </c>
      <c r="D269" s="2">
        <v>45193</v>
      </c>
      <c r="E269" s="31">
        <v>855.85199999999998</v>
      </c>
    </row>
    <row r="270" spans="1:5" ht="15.75" x14ac:dyDescent="0.2">
      <c r="A270" s="111">
        <v>3044699.5469999998</v>
      </c>
      <c r="B270" s="111">
        <v>401076.74900000001</v>
      </c>
      <c r="C270" s="74">
        <v>905.05</v>
      </c>
      <c r="D270" s="2">
        <v>45194</v>
      </c>
      <c r="E270" s="31">
        <v>855.84500000000003</v>
      </c>
    </row>
    <row r="271" spans="1:5" ht="15.75" x14ac:dyDescent="0.2">
      <c r="A271" s="111">
        <v>3044699.5469999998</v>
      </c>
      <c r="B271" s="111">
        <v>401076.74900000001</v>
      </c>
      <c r="C271" s="74">
        <v>905.05</v>
      </c>
      <c r="D271" s="2">
        <v>45195</v>
      </c>
      <c r="E271" s="31">
        <v>855.82100000000003</v>
      </c>
    </row>
    <row r="272" spans="1:5" ht="15.75" x14ac:dyDescent="0.2">
      <c r="A272" s="111">
        <v>3044699.5469999998</v>
      </c>
      <c r="B272" s="111">
        <v>401076.74900000001</v>
      </c>
      <c r="C272" s="74">
        <v>905.05</v>
      </c>
      <c r="D272" s="2">
        <v>45196</v>
      </c>
      <c r="E272" s="31">
        <v>856.05600000000004</v>
      </c>
    </row>
    <row r="273" spans="1:5" ht="15.75" x14ac:dyDescent="0.2">
      <c r="A273" s="111">
        <v>3044699.5469999998</v>
      </c>
      <c r="B273" s="111">
        <v>401076.74900000001</v>
      </c>
      <c r="C273" s="74">
        <v>905.05</v>
      </c>
      <c r="D273" s="2">
        <v>45197</v>
      </c>
      <c r="E273" s="31">
        <v>855.99800000000005</v>
      </c>
    </row>
    <row r="274" spans="1:5" ht="15.75" x14ac:dyDescent="0.2">
      <c r="A274" s="111">
        <v>3044699.5469999998</v>
      </c>
      <c r="B274" s="111">
        <v>401076.74900000001</v>
      </c>
      <c r="C274" s="74">
        <v>905.05</v>
      </c>
      <c r="D274" s="2">
        <v>45198</v>
      </c>
      <c r="E274" s="31"/>
    </row>
    <row r="275" spans="1:5" ht="15.75" x14ac:dyDescent="0.2">
      <c r="A275" s="111">
        <v>3044699.5469999998</v>
      </c>
      <c r="B275" s="111">
        <v>401076.74900000001</v>
      </c>
      <c r="C275" s="74">
        <v>905.05</v>
      </c>
      <c r="D275" s="2">
        <v>45199</v>
      </c>
      <c r="E275" s="31"/>
    </row>
    <row r="276" spans="1:5" ht="15.75" x14ac:dyDescent="0.2">
      <c r="A276" s="111">
        <v>3044699.5469999998</v>
      </c>
      <c r="B276" s="111">
        <v>401076.74900000001</v>
      </c>
      <c r="C276" s="74">
        <v>905.05</v>
      </c>
      <c r="D276" s="2">
        <v>45200</v>
      </c>
      <c r="E276" s="31"/>
    </row>
    <row r="277" spans="1:5" ht="15.75" x14ac:dyDescent="0.2">
      <c r="A277" s="111">
        <v>3044699.5469999998</v>
      </c>
      <c r="B277" s="111">
        <v>401076.74900000001</v>
      </c>
      <c r="C277" s="74">
        <v>905.05</v>
      </c>
      <c r="D277" s="2">
        <v>45201</v>
      </c>
      <c r="E277" s="31"/>
    </row>
    <row r="278" spans="1:5" ht="15.75" x14ac:dyDescent="0.2">
      <c r="A278" s="111">
        <v>3044699.5469999998</v>
      </c>
      <c r="B278" s="111">
        <v>401076.74900000001</v>
      </c>
      <c r="C278" s="74">
        <v>905.05</v>
      </c>
      <c r="D278" s="2">
        <v>45202</v>
      </c>
      <c r="E278" s="31"/>
    </row>
    <row r="279" spans="1:5" ht="15.75" x14ac:dyDescent="0.2">
      <c r="A279" s="111">
        <v>3044699.5469999998</v>
      </c>
      <c r="B279" s="111">
        <v>401076.74900000001</v>
      </c>
      <c r="C279" s="74">
        <v>905.05</v>
      </c>
      <c r="D279" s="2">
        <v>45203</v>
      </c>
      <c r="E279" s="31"/>
    </row>
    <row r="280" spans="1:5" ht="15.75" x14ac:dyDescent="0.2">
      <c r="A280" s="111">
        <v>3044699.5469999998</v>
      </c>
      <c r="B280" s="111">
        <v>401076.74900000001</v>
      </c>
      <c r="C280" s="74">
        <v>905.05</v>
      </c>
      <c r="D280" s="2">
        <v>45204</v>
      </c>
      <c r="E280" s="31">
        <v>855.87699999999995</v>
      </c>
    </row>
    <row r="281" spans="1:5" ht="15.75" x14ac:dyDescent="0.2">
      <c r="A281" s="111">
        <v>3044699.5469999998</v>
      </c>
      <c r="B281" s="111">
        <v>401076.74900000001</v>
      </c>
      <c r="C281" s="74">
        <v>905.05</v>
      </c>
      <c r="D281" s="2">
        <v>45205</v>
      </c>
      <c r="E281" s="31"/>
    </row>
    <row r="282" spans="1:5" ht="15.75" x14ac:dyDescent="0.2">
      <c r="A282" s="111">
        <v>3044699.5469999998</v>
      </c>
      <c r="B282" s="111">
        <v>401076.74900000001</v>
      </c>
      <c r="C282" s="74">
        <v>905.05</v>
      </c>
      <c r="D282" s="2">
        <v>45206</v>
      </c>
      <c r="E282" s="31"/>
    </row>
    <row r="283" spans="1:5" ht="15.75" x14ac:dyDescent="0.2">
      <c r="A283" s="111">
        <v>3044699.5469999998</v>
      </c>
      <c r="B283" s="111">
        <v>401076.74900000001</v>
      </c>
      <c r="C283" s="74">
        <v>905.05</v>
      </c>
      <c r="D283" s="2">
        <v>45207</v>
      </c>
      <c r="E283" s="31"/>
    </row>
    <row r="284" spans="1:5" ht="15.75" x14ac:dyDescent="0.2">
      <c r="A284" s="111">
        <v>3044699.5469999998</v>
      </c>
      <c r="B284" s="111">
        <v>401076.74900000001</v>
      </c>
      <c r="C284" s="74">
        <v>905.05</v>
      </c>
      <c r="D284" s="2">
        <v>45208</v>
      </c>
      <c r="E284" s="31">
        <v>855.63300000000004</v>
      </c>
    </row>
    <row r="285" spans="1:5" ht="15.75" x14ac:dyDescent="0.2">
      <c r="A285" s="111">
        <v>3044699.5469999998</v>
      </c>
      <c r="B285" s="111">
        <v>401076.74900000001</v>
      </c>
      <c r="C285" s="74">
        <v>905.05</v>
      </c>
      <c r="D285" s="2">
        <v>45209</v>
      </c>
      <c r="E285" s="31">
        <v>855.56</v>
      </c>
    </row>
    <row r="286" spans="1:5" ht="15.75" x14ac:dyDescent="0.2">
      <c r="A286" s="111">
        <v>3044699.5469999998</v>
      </c>
      <c r="B286" s="111">
        <v>401076.74900000001</v>
      </c>
      <c r="C286" s="74">
        <v>905.05</v>
      </c>
      <c r="D286" s="2">
        <v>45210</v>
      </c>
      <c r="E286" s="31">
        <v>855.44500000000005</v>
      </c>
    </row>
    <row r="287" spans="1:5" ht="15.75" x14ac:dyDescent="0.2">
      <c r="A287" s="111">
        <v>3044699.5469999998</v>
      </c>
      <c r="B287" s="111">
        <v>401076.74900000001</v>
      </c>
      <c r="C287" s="74">
        <v>905.05</v>
      </c>
      <c r="D287" s="2">
        <v>45211</v>
      </c>
      <c r="E287" s="31">
        <v>855.39300000000003</v>
      </c>
    </row>
    <row r="288" spans="1:5" ht="15.75" x14ac:dyDescent="0.2">
      <c r="A288" s="111">
        <v>3044699.5469999998</v>
      </c>
      <c r="B288" s="111">
        <v>401076.74900000001</v>
      </c>
      <c r="C288" s="74">
        <v>905.05</v>
      </c>
      <c r="D288" s="2">
        <v>45212</v>
      </c>
      <c r="E288" s="31">
        <v>855.36699999999996</v>
      </c>
    </row>
    <row r="289" spans="1:5" ht="15.75" x14ac:dyDescent="0.2">
      <c r="A289" s="111">
        <v>3044699.5469999998</v>
      </c>
      <c r="B289" s="111">
        <v>401076.74900000001</v>
      </c>
      <c r="C289" s="74">
        <v>905.05</v>
      </c>
      <c r="D289" s="2">
        <v>45213</v>
      </c>
      <c r="E289" s="31">
        <v>855.21600000000001</v>
      </c>
    </row>
    <row r="290" spans="1:5" ht="15.75" x14ac:dyDescent="0.2">
      <c r="A290" s="111">
        <v>3044699.5469999998</v>
      </c>
      <c r="B290" s="111">
        <v>401076.74900000001</v>
      </c>
      <c r="C290" s="74">
        <v>905.05</v>
      </c>
      <c r="D290" s="2">
        <v>45214</v>
      </c>
      <c r="E290" s="31">
        <v>855.15899999999999</v>
      </c>
    </row>
    <row r="291" spans="1:5" ht="15.75" x14ac:dyDescent="0.2">
      <c r="A291" s="111">
        <v>3044699.5469999998</v>
      </c>
      <c r="B291" s="111">
        <v>401076.74900000001</v>
      </c>
      <c r="C291" s="74">
        <v>905.05</v>
      </c>
      <c r="D291" s="2">
        <v>45215</v>
      </c>
      <c r="E291" s="31">
        <v>855.06200000000001</v>
      </c>
    </row>
    <row r="292" spans="1:5" ht="15.75" x14ac:dyDescent="0.2">
      <c r="A292" s="111">
        <v>3044699.5469999998</v>
      </c>
      <c r="B292" s="111">
        <v>401076.74900000001</v>
      </c>
      <c r="C292" s="74">
        <v>905.05</v>
      </c>
      <c r="D292" s="2">
        <v>45216</v>
      </c>
      <c r="E292" s="31">
        <v>855.20899999999995</v>
      </c>
    </row>
    <row r="293" spans="1:5" ht="15.75" x14ac:dyDescent="0.2">
      <c r="A293" s="111">
        <v>3044699.5469999998</v>
      </c>
      <c r="B293" s="111">
        <v>401076.74900000001</v>
      </c>
      <c r="C293" s="74">
        <v>905.05</v>
      </c>
      <c r="D293" s="2">
        <v>45217</v>
      </c>
      <c r="E293" s="31">
        <v>855.245</v>
      </c>
    </row>
    <row r="294" spans="1:5" ht="15.75" x14ac:dyDescent="0.2">
      <c r="A294" s="111">
        <v>3044699.5469999998</v>
      </c>
      <c r="B294" s="111">
        <v>401076.74900000001</v>
      </c>
      <c r="C294" s="74">
        <v>905.05</v>
      </c>
      <c r="D294" s="2">
        <v>45218</v>
      </c>
      <c r="E294" s="31"/>
    </row>
    <row r="295" spans="1:5" ht="15.75" x14ac:dyDescent="0.2">
      <c r="A295" s="111">
        <v>3044699.5469999998</v>
      </c>
      <c r="B295" s="111">
        <v>401076.74900000001</v>
      </c>
      <c r="C295" s="74">
        <v>905.05</v>
      </c>
      <c r="D295" s="2">
        <v>45219</v>
      </c>
      <c r="E295" s="31">
        <v>855.255</v>
      </c>
    </row>
    <row r="296" spans="1:5" ht="15.75" x14ac:dyDescent="0.2">
      <c r="A296" s="111">
        <v>3044699.5469999998</v>
      </c>
      <c r="B296" s="111">
        <v>401076.74900000001</v>
      </c>
      <c r="C296" s="74">
        <v>905.05</v>
      </c>
      <c r="D296" s="2">
        <v>45220</v>
      </c>
      <c r="E296" s="31">
        <v>855.21100000000001</v>
      </c>
    </row>
    <row r="297" spans="1:5" ht="15.75" x14ac:dyDescent="0.2">
      <c r="A297" s="111">
        <v>3044699.5469999998</v>
      </c>
      <c r="B297" s="111">
        <v>401076.74900000001</v>
      </c>
      <c r="C297" s="74">
        <v>905.05</v>
      </c>
      <c r="D297" s="2">
        <v>45221</v>
      </c>
      <c r="E297" s="31">
        <v>855.31500000000005</v>
      </c>
    </row>
    <row r="298" spans="1:5" ht="15.75" x14ac:dyDescent="0.2">
      <c r="A298" s="111">
        <v>3044699.5469999998</v>
      </c>
      <c r="B298" s="111">
        <v>401076.74900000001</v>
      </c>
      <c r="C298" s="74">
        <v>905.05</v>
      </c>
      <c r="D298" s="2">
        <v>45222</v>
      </c>
      <c r="E298" s="31">
        <v>855.28099999999995</v>
      </c>
    </row>
    <row r="299" spans="1:5" ht="15.75" x14ac:dyDescent="0.2">
      <c r="A299" s="111">
        <v>3044699.5469999998</v>
      </c>
      <c r="B299" s="111">
        <v>401076.74900000001</v>
      </c>
      <c r="C299" s="74">
        <v>905.05</v>
      </c>
      <c r="D299" s="2">
        <v>45223</v>
      </c>
      <c r="E299" s="31">
        <v>855.17499999999995</v>
      </c>
    </row>
    <row r="300" spans="1:5" ht="15.75" x14ac:dyDescent="0.2">
      <c r="A300" s="111">
        <v>3044699.5469999998</v>
      </c>
      <c r="B300" s="111">
        <v>401076.74900000001</v>
      </c>
      <c r="C300" s="74">
        <v>905.05</v>
      </c>
      <c r="D300" s="2">
        <v>45224</v>
      </c>
      <c r="E300" s="31">
        <v>854.899</v>
      </c>
    </row>
    <row r="301" spans="1:5" ht="15.75" x14ac:dyDescent="0.2">
      <c r="A301" s="111">
        <v>3044699.5469999998</v>
      </c>
      <c r="B301" s="111">
        <v>401076.74900000001</v>
      </c>
      <c r="C301" s="74">
        <v>905.05</v>
      </c>
      <c r="D301" s="2">
        <v>45225</v>
      </c>
      <c r="E301" s="31">
        <v>854.73800000000006</v>
      </c>
    </row>
    <row r="302" spans="1:5" ht="15.75" x14ac:dyDescent="0.2">
      <c r="A302" s="111">
        <v>3044699.5469999998</v>
      </c>
      <c r="B302" s="111">
        <v>401076.74900000001</v>
      </c>
      <c r="C302" s="74">
        <v>905.05</v>
      </c>
      <c r="D302" s="2">
        <v>45226</v>
      </c>
      <c r="E302" s="32"/>
    </row>
    <row r="303" spans="1:5" ht="15.75" x14ac:dyDescent="0.2">
      <c r="A303" s="111">
        <v>3044699.5469999998</v>
      </c>
      <c r="B303" s="111">
        <v>401076.74900000001</v>
      </c>
      <c r="C303" s="74">
        <v>905.05</v>
      </c>
      <c r="D303" s="2">
        <v>45227</v>
      </c>
      <c r="E303" s="32"/>
    </row>
    <row r="304" spans="1:5" ht="15.75" x14ac:dyDescent="0.2">
      <c r="A304" s="111">
        <v>3044699.5469999998</v>
      </c>
      <c r="B304" s="111">
        <v>401076.74900000001</v>
      </c>
      <c r="C304" s="74">
        <v>905.05</v>
      </c>
      <c r="D304" s="2">
        <v>45228</v>
      </c>
      <c r="E304" s="32"/>
    </row>
    <row r="305" spans="1:5" ht="15.75" x14ac:dyDescent="0.2">
      <c r="A305" s="111">
        <v>3044699.5469999998</v>
      </c>
      <c r="B305" s="111">
        <v>401076.74900000001</v>
      </c>
      <c r="C305" s="74">
        <v>905.05</v>
      </c>
      <c r="D305" s="2">
        <v>45229</v>
      </c>
      <c r="E305" s="32"/>
    </row>
    <row r="306" spans="1:5" ht="15.75" x14ac:dyDescent="0.2">
      <c r="A306" s="111">
        <v>3044699.5469999998</v>
      </c>
      <c r="B306" s="111">
        <v>401076.74900000001</v>
      </c>
      <c r="C306" s="74">
        <v>905.05</v>
      </c>
      <c r="D306" s="2">
        <v>45230</v>
      </c>
      <c r="E306" s="32"/>
    </row>
    <row r="307" spans="1:5" ht="15.75" x14ac:dyDescent="0.2">
      <c r="A307" s="111">
        <v>3044699.5469999998</v>
      </c>
      <c r="B307" s="111">
        <v>401076.74900000001</v>
      </c>
      <c r="C307" s="74">
        <v>905.05</v>
      </c>
      <c r="D307" s="2">
        <v>45231</v>
      </c>
      <c r="E307" s="32"/>
    </row>
    <row r="308" spans="1:5" ht="15.75" x14ac:dyDescent="0.2">
      <c r="A308" s="111">
        <v>3044699.5469999998</v>
      </c>
      <c r="B308" s="111">
        <v>401076.74900000001</v>
      </c>
      <c r="C308" s="74">
        <v>905.05</v>
      </c>
      <c r="D308" s="2">
        <v>45232</v>
      </c>
      <c r="E308" s="31">
        <v>854.69799999999998</v>
      </c>
    </row>
    <row r="309" spans="1:5" ht="15.75" x14ac:dyDescent="0.2">
      <c r="A309" s="111">
        <v>3044699.5469999998</v>
      </c>
      <c r="B309" s="111">
        <v>401076.74900000001</v>
      </c>
      <c r="C309" s="74">
        <v>905.05</v>
      </c>
      <c r="D309" s="2">
        <v>45233</v>
      </c>
      <c r="E309" s="32"/>
    </row>
    <row r="310" spans="1:5" ht="15.75" x14ac:dyDescent="0.2">
      <c r="A310" s="111">
        <v>3044699.5469999998</v>
      </c>
      <c r="B310" s="111">
        <v>401076.74900000001</v>
      </c>
      <c r="C310" s="74">
        <v>905.05</v>
      </c>
      <c r="D310" s="2">
        <v>45234</v>
      </c>
      <c r="E310" s="32"/>
    </row>
    <row r="311" spans="1:5" ht="15.75" x14ac:dyDescent="0.2">
      <c r="A311" s="111">
        <v>3044699.5469999998</v>
      </c>
      <c r="B311" s="111">
        <v>401076.74900000001</v>
      </c>
      <c r="C311" s="74">
        <v>905.05</v>
      </c>
      <c r="D311" s="2">
        <v>45235</v>
      </c>
      <c r="E311" s="32"/>
    </row>
    <row r="312" spans="1:5" ht="15.75" x14ac:dyDescent="0.2">
      <c r="A312" s="111">
        <v>3044699.5469999998</v>
      </c>
      <c r="B312" s="111">
        <v>401076.74900000001</v>
      </c>
      <c r="C312" s="74">
        <v>905.05</v>
      </c>
      <c r="D312" s="2">
        <v>45236</v>
      </c>
      <c r="E312" s="32"/>
    </row>
    <row r="313" spans="1:5" ht="15.75" x14ac:dyDescent="0.2">
      <c r="A313" s="111">
        <v>3044699.5469999998</v>
      </c>
      <c r="B313" s="111">
        <v>401076.74900000001</v>
      </c>
      <c r="C313" s="74">
        <v>905.05</v>
      </c>
      <c r="D313" s="2">
        <v>45237</v>
      </c>
      <c r="E313" s="32"/>
    </row>
    <row r="314" spans="1:5" ht="15.75" x14ac:dyDescent="0.2">
      <c r="A314" s="111">
        <v>3044699.5469999998</v>
      </c>
      <c r="B314" s="111">
        <v>401076.74900000001</v>
      </c>
      <c r="C314" s="74">
        <v>905.05</v>
      </c>
      <c r="D314" s="2">
        <v>45238</v>
      </c>
      <c r="E314" s="32"/>
    </row>
    <row r="315" spans="1:5" ht="15.75" x14ac:dyDescent="0.2">
      <c r="A315" s="111">
        <v>3044699.5469999998</v>
      </c>
      <c r="B315" s="111">
        <v>401076.74900000001</v>
      </c>
      <c r="C315" s="74">
        <v>905.05</v>
      </c>
      <c r="D315" s="2">
        <v>45239</v>
      </c>
      <c r="E315" s="32"/>
    </row>
    <row r="316" spans="1:5" ht="15.75" x14ac:dyDescent="0.2">
      <c r="A316" s="111">
        <v>3044699.5469999998</v>
      </c>
      <c r="B316" s="111">
        <v>401076.74900000001</v>
      </c>
      <c r="C316" s="74">
        <v>905.05</v>
      </c>
      <c r="D316" s="2">
        <v>45240</v>
      </c>
      <c r="E316" s="31">
        <v>854.58500000000004</v>
      </c>
    </row>
    <row r="317" spans="1:5" ht="15.75" x14ac:dyDescent="0.2">
      <c r="A317" s="111">
        <v>3044699.5469999998</v>
      </c>
      <c r="B317" s="111">
        <v>401076.74900000001</v>
      </c>
      <c r="C317" s="74">
        <v>905.05</v>
      </c>
      <c r="D317" s="2">
        <v>45241</v>
      </c>
      <c r="E317" s="31"/>
    </row>
    <row r="318" spans="1:5" ht="15.75" x14ac:dyDescent="0.2">
      <c r="A318" s="111">
        <v>3044699.5469999998</v>
      </c>
      <c r="B318" s="111">
        <v>401076.74900000001</v>
      </c>
      <c r="C318" s="74">
        <v>905.05</v>
      </c>
      <c r="D318" s="2">
        <v>45242</v>
      </c>
      <c r="E318" s="31"/>
    </row>
    <row r="319" spans="1:5" ht="15.75" x14ac:dyDescent="0.2">
      <c r="A319" s="111">
        <v>3044699.5469999998</v>
      </c>
      <c r="B319" s="111">
        <v>401076.74900000001</v>
      </c>
      <c r="C319" s="74">
        <v>905.05</v>
      </c>
      <c r="D319" s="2">
        <v>45243</v>
      </c>
      <c r="E319" s="31"/>
    </row>
    <row r="320" spans="1:5" ht="15.75" x14ac:dyDescent="0.2">
      <c r="A320" s="111">
        <v>3044699.5469999998</v>
      </c>
      <c r="B320" s="111">
        <v>401076.74900000001</v>
      </c>
      <c r="C320" s="74">
        <v>905.05</v>
      </c>
      <c r="D320" s="2">
        <v>45244</v>
      </c>
      <c r="E320" s="31"/>
    </row>
    <row r="321" spans="1:5" ht="15.75" x14ac:dyDescent="0.2">
      <c r="A321" s="111">
        <v>3044699.5469999998</v>
      </c>
      <c r="B321" s="111">
        <v>401076.74900000001</v>
      </c>
      <c r="C321" s="74">
        <v>905.05</v>
      </c>
      <c r="D321" s="2">
        <v>45245</v>
      </c>
      <c r="E321" s="31"/>
    </row>
    <row r="322" spans="1:5" ht="15.75" x14ac:dyDescent="0.2">
      <c r="A322" s="111">
        <v>3044699.5469999998</v>
      </c>
      <c r="B322" s="111">
        <v>401076.74900000001</v>
      </c>
      <c r="C322" s="74">
        <v>905.05</v>
      </c>
      <c r="D322" s="2">
        <v>45246</v>
      </c>
      <c r="E322" s="31">
        <v>853.17899999999997</v>
      </c>
    </row>
    <row r="323" spans="1:5" ht="15.75" x14ac:dyDescent="0.2">
      <c r="A323" s="111">
        <v>3044699.5469999998</v>
      </c>
      <c r="B323" s="111">
        <v>401076.74900000001</v>
      </c>
      <c r="C323" s="74">
        <v>905.05</v>
      </c>
      <c r="D323" s="2">
        <v>45247</v>
      </c>
      <c r="E323" s="31">
        <v>853.15</v>
      </c>
    </row>
    <row r="324" spans="1:5" ht="15.75" x14ac:dyDescent="0.2">
      <c r="A324" s="111">
        <v>3044699.5469999998</v>
      </c>
      <c r="B324" s="111">
        <v>401076.74900000001</v>
      </c>
      <c r="C324" s="74">
        <v>905.05</v>
      </c>
      <c r="D324" s="2">
        <v>45248</v>
      </c>
      <c r="E324" s="31">
        <v>853.17</v>
      </c>
    </row>
    <row r="325" spans="1:5" ht="15.75" x14ac:dyDescent="0.2">
      <c r="A325" s="111">
        <v>3044699.5469999998</v>
      </c>
      <c r="B325" s="111">
        <v>401076.74900000001</v>
      </c>
      <c r="C325" s="74">
        <v>905.05</v>
      </c>
      <c r="D325" s="2">
        <v>45249</v>
      </c>
      <c r="E325" s="31">
        <v>853.16</v>
      </c>
    </row>
    <row r="326" spans="1:5" ht="15.75" x14ac:dyDescent="0.2">
      <c r="A326" s="111">
        <v>3044699.5469999998</v>
      </c>
      <c r="B326" s="111">
        <v>401076.74900000001</v>
      </c>
      <c r="C326" s="74">
        <v>905.05</v>
      </c>
      <c r="D326" s="2">
        <v>45250</v>
      </c>
      <c r="E326" s="31">
        <v>853.17</v>
      </c>
    </row>
    <row r="327" spans="1:5" ht="15.75" x14ac:dyDescent="0.2">
      <c r="A327" s="111">
        <v>3044699.5469999998</v>
      </c>
      <c r="B327" s="111">
        <v>401076.74900000001</v>
      </c>
      <c r="C327" s="74">
        <v>905.05</v>
      </c>
      <c r="D327" s="2">
        <v>45251</v>
      </c>
      <c r="E327" s="31">
        <v>853.17</v>
      </c>
    </row>
    <row r="328" spans="1:5" ht="15.75" x14ac:dyDescent="0.2">
      <c r="A328" s="111">
        <v>3044699.5469999998</v>
      </c>
      <c r="B328" s="111">
        <v>401076.74900000001</v>
      </c>
      <c r="C328" s="74">
        <v>905.05</v>
      </c>
      <c r="D328" s="2">
        <v>45252</v>
      </c>
      <c r="E328" s="31">
        <v>853.15</v>
      </c>
    </row>
    <row r="329" spans="1:5" ht="15.75" x14ac:dyDescent="0.2">
      <c r="A329" s="111">
        <v>3044699.5469999998</v>
      </c>
      <c r="B329" s="111">
        <v>401076.74900000001</v>
      </c>
      <c r="C329" s="74">
        <v>905.05</v>
      </c>
      <c r="D329" s="2">
        <v>45253</v>
      </c>
      <c r="E329" s="31">
        <v>853.14</v>
      </c>
    </row>
    <row r="330" spans="1:5" ht="15.75" x14ac:dyDescent="0.2">
      <c r="A330" s="111">
        <v>3044699.5469999998</v>
      </c>
      <c r="B330" s="111">
        <v>401076.74900000001</v>
      </c>
      <c r="C330" s="74">
        <v>905.05</v>
      </c>
      <c r="D330" s="2">
        <v>45254</v>
      </c>
      <c r="E330" s="31">
        <v>853.13</v>
      </c>
    </row>
    <row r="331" spans="1:5" ht="15.75" x14ac:dyDescent="0.2">
      <c r="A331" s="111">
        <v>3044699.5469999998</v>
      </c>
      <c r="B331" s="111">
        <v>401076.74900000001</v>
      </c>
      <c r="C331" s="74">
        <v>905.05</v>
      </c>
      <c r="D331" s="2">
        <v>45255</v>
      </c>
      <c r="E331" s="31"/>
    </row>
    <row r="332" spans="1:5" ht="15.75" x14ac:dyDescent="0.2">
      <c r="A332" s="111">
        <v>3044699.5469999998</v>
      </c>
      <c r="B332" s="111">
        <v>401076.74900000001</v>
      </c>
      <c r="C332" s="74">
        <v>905.05</v>
      </c>
      <c r="D332" s="2">
        <v>45256</v>
      </c>
      <c r="E332" s="31"/>
    </row>
    <row r="333" spans="1:5" ht="15.75" x14ac:dyDescent="0.2">
      <c r="A333" s="111">
        <v>3044699.5469999998</v>
      </c>
      <c r="B333" s="111">
        <v>401076.74900000001</v>
      </c>
      <c r="C333" s="74">
        <v>905.05</v>
      </c>
      <c r="D333" s="2">
        <v>45257</v>
      </c>
      <c r="E333" s="31"/>
    </row>
    <row r="334" spans="1:5" ht="15.75" x14ac:dyDescent="0.2">
      <c r="A334" s="111">
        <v>3044699.5469999998</v>
      </c>
      <c r="B334" s="111">
        <v>401076.74900000001</v>
      </c>
      <c r="C334" s="74">
        <v>905.05</v>
      </c>
      <c r="D334" s="2">
        <v>45258</v>
      </c>
      <c r="E334" s="31">
        <v>853.11</v>
      </c>
    </row>
    <row r="335" spans="1:5" ht="15.75" x14ac:dyDescent="0.2">
      <c r="A335" s="111">
        <v>3044699.5469999998</v>
      </c>
      <c r="B335" s="111">
        <v>401076.74900000001</v>
      </c>
      <c r="C335" s="74">
        <v>905.05</v>
      </c>
      <c r="D335" s="2">
        <v>45259</v>
      </c>
      <c r="E335" s="31">
        <v>853.07</v>
      </c>
    </row>
    <row r="336" spans="1:5" ht="15.75" x14ac:dyDescent="0.2">
      <c r="A336" s="111">
        <v>3044699.5469999998</v>
      </c>
      <c r="B336" s="111">
        <v>401076.74900000001</v>
      </c>
      <c r="C336" s="74">
        <v>905.05</v>
      </c>
      <c r="D336" s="2">
        <v>45260</v>
      </c>
      <c r="E336" s="31">
        <v>853.05</v>
      </c>
    </row>
    <row r="337" spans="1:5" ht="15.75" x14ac:dyDescent="0.2">
      <c r="A337" s="111">
        <v>3044699.5469999998</v>
      </c>
      <c r="B337" s="111">
        <v>401076.74900000001</v>
      </c>
      <c r="C337" s="74">
        <v>905.05</v>
      </c>
      <c r="D337" s="2">
        <v>45261</v>
      </c>
      <c r="E337" s="31">
        <v>853</v>
      </c>
    </row>
    <row r="338" spans="1:5" ht="15.75" x14ac:dyDescent="0.2">
      <c r="A338" s="111">
        <v>3044699.5469999998</v>
      </c>
      <c r="B338" s="111">
        <v>401076.74900000001</v>
      </c>
      <c r="C338" s="74">
        <v>905.05</v>
      </c>
      <c r="D338" s="2">
        <v>45262</v>
      </c>
      <c r="E338" s="31">
        <v>852.97</v>
      </c>
    </row>
    <row r="339" spans="1:5" ht="15.75" x14ac:dyDescent="0.2">
      <c r="A339" s="111">
        <v>3044699.5469999998</v>
      </c>
      <c r="B339" s="111">
        <v>401076.74900000001</v>
      </c>
      <c r="C339" s="74">
        <v>905.05</v>
      </c>
      <c r="D339" s="2">
        <v>45263</v>
      </c>
      <c r="E339" s="31">
        <v>852.85</v>
      </c>
    </row>
    <row r="340" spans="1:5" ht="15.75" x14ac:dyDescent="0.2">
      <c r="A340" s="111">
        <v>3044699.5469999998</v>
      </c>
      <c r="B340" s="111">
        <v>401076.74900000001</v>
      </c>
      <c r="C340" s="74">
        <v>905.05</v>
      </c>
      <c r="D340" s="2">
        <v>45264</v>
      </c>
      <c r="E340" s="31">
        <v>853.06</v>
      </c>
    </row>
    <row r="341" spans="1:5" ht="15.75" x14ac:dyDescent="0.2">
      <c r="A341" s="111">
        <v>3044699.5469999998</v>
      </c>
      <c r="B341" s="111">
        <v>401076.74900000001</v>
      </c>
      <c r="C341" s="74">
        <v>905.05</v>
      </c>
      <c r="D341" s="2">
        <v>45265</v>
      </c>
      <c r="E341" s="31">
        <v>853.06</v>
      </c>
    </row>
    <row r="342" spans="1:5" ht="15.75" x14ac:dyDescent="0.2">
      <c r="A342" s="111">
        <v>3044699.5469999998</v>
      </c>
      <c r="B342" s="111">
        <v>401076.74900000001</v>
      </c>
      <c r="C342" s="74">
        <v>905.05</v>
      </c>
      <c r="D342" s="2">
        <v>45266</v>
      </c>
      <c r="E342" s="31">
        <v>853</v>
      </c>
    </row>
    <row r="343" spans="1:5" ht="15.75" x14ac:dyDescent="0.2">
      <c r="A343" s="111">
        <v>3044699.5469999998</v>
      </c>
      <c r="B343" s="111">
        <v>401076.74900000001</v>
      </c>
      <c r="C343" s="74">
        <v>905.05</v>
      </c>
      <c r="D343" s="2">
        <v>45267</v>
      </c>
      <c r="E343" s="31">
        <v>852.86</v>
      </c>
    </row>
    <row r="344" spans="1:5" ht="15.75" x14ac:dyDescent="0.2">
      <c r="A344" s="111">
        <v>3044699.5469999998</v>
      </c>
      <c r="B344" s="111">
        <v>401076.74900000001</v>
      </c>
      <c r="C344" s="74">
        <v>905.05</v>
      </c>
      <c r="D344" s="2">
        <v>45268</v>
      </c>
      <c r="E344" s="31">
        <v>852.73599999999999</v>
      </c>
    </row>
    <row r="345" spans="1:5" ht="15.75" x14ac:dyDescent="0.2">
      <c r="A345" s="111">
        <v>3044699.5469999998</v>
      </c>
      <c r="B345" s="111">
        <v>401076.74900000001</v>
      </c>
      <c r="C345" s="74">
        <v>905.05</v>
      </c>
      <c r="D345" s="2">
        <v>45269</v>
      </c>
      <c r="E345" s="31">
        <v>853.14599999999996</v>
      </c>
    </row>
    <row r="346" spans="1:5" ht="15.75" x14ac:dyDescent="0.2">
      <c r="A346" s="111">
        <v>3044699.5469999998</v>
      </c>
      <c r="B346" s="111">
        <v>401076.74900000001</v>
      </c>
      <c r="C346" s="74">
        <v>905.05</v>
      </c>
      <c r="D346" s="2">
        <v>45270</v>
      </c>
      <c r="E346" s="31">
        <v>853.23</v>
      </c>
    </row>
    <row r="347" spans="1:5" ht="15.75" x14ac:dyDescent="0.2">
      <c r="A347" s="111">
        <v>3044699.5469999998</v>
      </c>
      <c r="B347" s="111">
        <v>401076.74900000001</v>
      </c>
      <c r="C347" s="74">
        <v>905.05</v>
      </c>
      <c r="D347" s="2">
        <v>45271</v>
      </c>
      <c r="E347" s="31">
        <v>854.35400000000004</v>
      </c>
    </row>
    <row r="348" spans="1:5" ht="15.75" x14ac:dyDescent="0.2">
      <c r="A348" s="111">
        <v>3044699.5469999998</v>
      </c>
      <c r="B348" s="111">
        <v>401076.74900000001</v>
      </c>
      <c r="C348" s="74">
        <v>905.05</v>
      </c>
      <c r="D348" s="2">
        <v>45272</v>
      </c>
      <c r="E348" s="31">
        <v>854.41200000000003</v>
      </c>
    </row>
    <row r="349" spans="1:5" ht="15.75" x14ac:dyDescent="0.2">
      <c r="A349" s="111">
        <v>3044699.5469999998</v>
      </c>
      <c r="B349" s="111">
        <v>401076.74900000001</v>
      </c>
      <c r="C349" s="74">
        <v>905.05</v>
      </c>
      <c r="D349" s="2">
        <v>45273</v>
      </c>
      <c r="E349" s="31">
        <v>854.601</v>
      </c>
    </row>
    <row r="350" spans="1:5" ht="15.75" x14ac:dyDescent="0.2">
      <c r="A350" s="111">
        <v>3044699.5469999998</v>
      </c>
      <c r="B350" s="111">
        <v>401076.74900000001</v>
      </c>
      <c r="C350" s="74">
        <v>905.05</v>
      </c>
      <c r="D350" s="2">
        <v>45274</v>
      </c>
      <c r="E350" s="31">
        <v>854.51</v>
      </c>
    </row>
    <row r="351" spans="1:5" ht="15.75" x14ac:dyDescent="0.2">
      <c r="A351" s="111">
        <v>3044699.5469999998</v>
      </c>
      <c r="B351" s="111">
        <v>401076.74900000001</v>
      </c>
      <c r="C351" s="74">
        <v>905.05</v>
      </c>
      <c r="D351" s="2">
        <v>45275</v>
      </c>
      <c r="E351" s="31">
        <v>854.46400000000006</v>
      </c>
    </row>
    <row r="352" spans="1:5" ht="15.75" x14ac:dyDescent="0.2">
      <c r="A352" s="111">
        <v>3044699.5469999998</v>
      </c>
      <c r="B352" s="111">
        <v>401076.74900000001</v>
      </c>
      <c r="C352" s="74">
        <v>905.05</v>
      </c>
      <c r="D352" s="2">
        <v>45276</v>
      </c>
      <c r="E352" s="31">
        <v>854.38199999999995</v>
      </c>
    </row>
    <row r="353" spans="1:5" ht="15.75" x14ac:dyDescent="0.2">
      <c r="A353" s="111">
        <v>3044699.5469999998</v>
      </c>
      <c r="B353" s="111">
        <v>401076.74900000001</v>
      </c>
      <c r="C353" s="74">
        <v>905.05</v>
      </c>
      <c r="D353" s="2">
        <v>45277</v>
      </c>
      <c r="E353" s="31">
        <v>854.35900000000004</v>
      </c>
    </row>
    <row r="354" spans="1:5" ht="15.75" x14ac:dyDescent="0.2">
      <c r="A354" s="111">
        <v>3044699.5469999998</v>
      </c>
      <c r="B354" s="111">
        <v>401076.74900000001</v>
      </c>
      <c r="C354" s="74">
        <v>905.05</v>
      </c>
      <c r="D354" s="2">
        <v>45278</v>
      </c>
      <c r="E354" s="31">
        <v>854.34699999999998</v>
      </c>
    </row>
    <row r="355" spans="1:5" ht="15.75" x14ac:dyDescent="0.2">
      <c r="A355" s="111">
        <v>3044699.5469999998</v>
      </c>
      <c r="B355" s="111">
        <v>401076.74900000001</v>
      </c>
      <c r="C355" s="74">
        <v>905.05</v>
      </c>
      <c r="D355" s="2">
        <v>45279</v>
      </c>
      <c r="E355" s="31">
        <v>854.33199999999999</v>
      </c>
    </row>
    <row r="356" spans="1:5" ht="15.75" x14ac:dyDescent="0.2">
      <c r="A356" s="111">
        <v>3044699.5469999998</v>
      </c>
      <c r="B356" s="111">
        <v>401076.74900000001</v>
      </c>
      <c r="C356" s="74">
        <v>905.05</v>
      </c>
      <c r="D356" s="2">
        <v>45280</v>
      </c>
      <c r="E356" s="31">
        <v>854.42600000000004</v>
      </c>
    </row>
    <row r="357" spans="1:5" ht="15.75" x14ac:dyDescent="0.2">
      <c r="A357" s="111">
        <v>3044699.5469999998</v>
      </c>
      <c r="B357" s="111">
        <v>401076.74900000001</v>
      </c>
      <c r="C357" s="74">
        <v>905.05</v>
      </c>
      <c r="D357" s="2">
        <v>45281</v>
      </c>
      <c r="E357" s="31">
        <v>854.36400000000003</v>
      </c>
    </row>
    <row r="358" spans="1:5" ht="15.75" x14ac:dyDescent="0.2">
      <c r="A358" s="111">
        <v>3044699.5469999998</v>
      </c>
      <c r="B358" s="111">
        <v>401076.74900000001</v>
      </c>
      <c r="C358" s="74">
        <v>905.05</v>
      </c>
      <c r="D358" s="2">
        <v>45282</v>
      </c>
      <c r="E358" s="31">
        <v>854.44600000000003</v>
      </c>
    </row>
    <row r="359" spans="1:5" ht="15.75" x14ac:dyDescent="0.2">
      <c r="A359" s="111">
        <v>3044699.5469999998</v>
      </c>
      <c r="B359" s="111">
        <v>401076.74900000001</v>
      </c>
      <c r="C359" s="74">
        <v>905.05</v>
      </c>
      <c r="D359" s="2">
        <v>45283</v>
      </c>
      <c r="E359" s="31">
        <v>854.39099999999996</v>
      </c>
    </row>
    <row r="360" spans="1:5" ht="15.75" x14ac:dyDescent="0.2">
      <c r="A360" s="111">
        <v>3044699.5469999998</v>
      </c>
      <c r="B360" s="111">
        <v>401076.74900000001</v>
      </c>
      <c r="C360" s="74">
        <v>905.05</v>
      </c>
      <c r="D360" s="2">
        <v>45284</v>
      </c>
      <c r="E360" s="31">
        <v>854.41200000000003</v>
      </c>
    </row>
    <row r="361" spans="1:5" ht="15.75" x14ac:dyDescent="0.2">
      <c r="A361" s="111">
        <v>3044699.5469999998</v>
      </c>
      <c r="B361" s="111">
        <v>401076.74900000001</v>
      </c>
      <c r="C361" s="74">
        <v>905.05</v>
      </c>
      <c r="D361" s="2">
        <v>45285</v>
      </c>
      <c r="E361" s="31">
        <v>854.48199999999997</v>
      </c>
    </row>
    <row r="362" spans="1:5" ht="15.75" x14ac:dyDescent="0.2">
      <c r="A362" s="111">
        <v>3044699.5469999998</v>
      </c>
      <c r="B362" s="111">
        <v>401076.74900000001</v>
      </c>
      <c r="C362" s="74">
        <v>905.05</v>
      </c>
      <c r="D362" s="2">
        <v>45286</v>
      </c>
      <c r="E362" s="31">
        <v>854.50199999999995</v>
      </c>
    </row>
    <row r="363" spans="1:5" ht="15.75" x14ac:dyDescent="0.2">
      <c r="A363" s="111">
        <v>3044699.5469999998</v>
      </c>
      <c r="B363" s="111">
        <v>401076.74900000001</v>
      </c>
      <c r="C363" s="74">
        <v>905.05</v>
      </c>
      <c r="D363" s="2">
        <v>45287</v>
      </c>
      <c r="E363" s="31">
        <v>854.53499999999997</v>
      </c>
    </row>
    <row r="364" spans="1:5" ht="15.75" x14ac:dyDescent="0.2">
      <c r="A364" s="111">
        <v>3044699.5469999998</v>
      </c>
      <c r="B364" s="111">
        <v>401076.74900000001</v>
      </c>
      <c r="C364" s="74">
        <v>905.05</v>
      </c>
      <c r="D364" s="2">
        <v>45288</v>
      </c>
      <c r="E364" s="31">
        <v>854.54499999999996</v>
      </c>
    </row>
    <row r="365" spans="1:5" ht="15.75" x14ac:dyDescent="0.2">
      <c r="A365" s="111">
        <v>3044699.5469999998</v>
      </c>
      <c r="B365" s="111">
        <v>401076.74900000001</v>
      </c>
      <c r="C365" s="74">
        <v>905.05</v>
      </c>
      <c r="D365" s="2">
        <v>45289</v>
      </c>
      <c r="E365" s="31">
        <v>854.51499999999999</v>
      </c>
    </row>
    <row r="366" spans="1:5" ht="15.75" x14ac:dyDescent="0.2">
      <c r="A366" s="111">
        <v>3044699.5469999998</v>
      </c>
      <c r="B366" s="111">
        <v>401076.74900000001</v>
      </c>
      <c r="C366" s="74">
        <v>905.05</v>
      </c>
      <c r="D366" s="2">
        <v>45290</v>
      </c>
      <c r="E366" s="31">
        <v>855.43100000000004</v>
      </c>
    </row>
    <row r="367" spans="1:5" ht="15.75" x14ac:dyDescent="0.2">
      <c r="A367" s="111">
        <v>3044699.5469999998</v>
      </c>
      <c r="B367" s="111">
        <v>401076.74900000001</v>
      </c>
      <c r="C367" s="74">
        <v>905.05</v>
      </c>
      <c r="D367" s="2">
        <v>45291</v>
      </c>
      <c r="E367" s="31">
        <v>855.45600000000002</v>
      </c>
    </row>
    <row r="368" spans="1:5" ht="15.75" x14ac:dyDescent="0.2">
      <c r="A368" s="111">
        <v>3044699.5469999998</v>
      </c>
      <c r="B368" s="111">
        <v>401076.74900000001</v>
      </c>
      <c r="C368" s="74">
        <v>905.05</v>
      </c>
      <c r="D368" s="2">
        <v>45292</v>
      </c>
      <c r="E368" s="31">
        <v>855.60500000000002</v>
      </c>
    </row>
    <row r="369" spans="1:5" ht="15.75" x14ac:dyDescent="0.2">
      <c r="A369" s="111">
        <v>3044699.5469999998</v>
      </c>
      <c r="B369" s="111">
        <v>401076.74900000001</v>
      </c>
      <c r="C369" s="74">
        <v>905.05</v>
      </c>
      <c r="D369" s="2">
        <v>45293</v>
      </c>
      <c r="E369" s="31">
        <v>855.904</v>
      </c>
    </row>
    <row r="370" spans="1:5" ht="15.75" x14ac:dyDescent="0.2">
      <c r="A370" s="111">
        <v>3044699.5469999998</v>
      </c>
      <c r="B370" s="111">
        <v>401076.74900000001</v>
      </c>
      <c r="C370" s="74">
        <v>905.05</v>
      </c>
      <c r="D370" s="2">
        <v>45294</v>
      </c>
      <c r="E370" s="34">
        <v>855.96600000000001</v>
      </c>
    </row>
    <row r="371" spans="1:5" ht="15.75" x14ac:dyDescent="0.2">
      <c r="A371" s="111">
        <v>3044699.5469999998</v>
      </c>
      <c r="B371" s="111">
        <v>401076.74900000001</v>
      </c>
      <c r="C371" s="74">
        <v>905.05</v>
      </c>
      <c r="D371" s="2">
        <v>45295</v>
      </c>
      <c r="E371" s="36">
        <v>856.09900000000005</v>
      </c>
    </row>
    <row r="372" spans="1:5" ht="15.75" x14ac:dyDescent="0.2">
      <c r="A372" s="111">
        <v>3044699.5469999998</v>
      </c>
      <c r="B372" s="111">
        <v>401076.74900000001</v>
      </c>
      <c r="C372" s="74">
        <v>905.05</v>
      </c>
      <c r="D372" s="2">
        <v>45296</v>
      </c>
      <c r="E372" s="36">
        <v>856.20799999999997</v>
      </c>
    </row>
    <row r="373" spans="1:5" ht="15.75" x14ac:dyDescent="0.2">
      <c r="A373" s="111">
        <v>3044699.5469999998</v>
      </c>
      <c r="B373" s="111">
        <v>401076.74900000001</v>
      </c>
      <c r="C373" s="74">
        <v>905.05</v>
      </c>
      <c r="D373" s="2">
        <v>45297</v>
      </c>
      <c r="E373" s="36">
        <v>856.23900000000003</v>
      </c>
    </row>
    <row r="374" spans="1:5" ht="15.75" x14ac:dyDescent="0.2">
      <c r="A374" s="111">
        <v>3044699.5469999998</v>
      </c>
      <c r="B374" s="111">
        <v>401076.74900000001</v>
      </c>
      <c r="C374" s="74">
        <v>905.05</v>
      </c>
      <c r="D374" s="2">
        <v>45298</v>
      </c>
      <c r="E374" s="36">
        <v>856.21100000000001</v>
      </c>
    </row>
    <row r="375" spans="1:5" ht="15.75" x14ac:dyDescent="0.2">
      <c r="A375" s="111">
        <v>3044699.5469999998</v>
      </c>
      <c r="B375" s="111">
        <v>401076.74900000001</v>
      </c>
      <c r="C375" s="74">
        <v>905.05</v>
      </c>
      <c r="D375" s="2">
        <v>45299</v>
      </c>
      <c r="E375" s="36">
        <v>856.13800000000003</v>
      </c>
    </row>
    <row r="376" spans="1:5" ht="15.75" x14ac:dyDescent="0.2">
      <c r="A376" s="111">
        <v>3044699.5469999998</v>
      </c>
      <c r="B376" s="111">
        <v>401076.74900000001</v>
      </c>
      <c r="C376" s="74">
        <v>905.05</v>
      </c>
      <c r="D376" s="2">
        <v>45300</v>
      </c>
      <c r="E376" s="36">
        <v>856.00400000000002</v>
      </c>
    </row>
    <row r="377" spans="1:5" ht="15.75" x14ac:dyDescent="0.2">
      <c r="A377" s="111">
        <v>3044699.5469999998</v>
      </c>
      <c r="B377" s="111">
        <v>401076.74900000001</v>
      </c>
      <c r="C377" s="74">
        <v>905.05</v>
      </c>
      <c r="D377" s="2">
        <v>45301</v>
      </c>
      <c r="E377" s="36">
        <v>856.18700000000001</v>
      </c>
    </row>
    <row r="378" spans="1:5" ht="15.75" x14ac:dyDescent="0.2">
      <c r="A378" s="111">
        <v>3044699.5469999998</v>
      </c>
      <c r="B378" s="111">
        <v>401076.74900000001</v>
      </c>
      <c r="C378" s="74">
        <v>905.05</v>
      </c>
      <c r="D378" s="2">
        <v>45302</v>
      </c>
      <c r="E378" s="36">
        <v>856.16</v>
      </c>
    </row>
    <row r="379" spans="1:5" ht="15.75" x14ac:dyDescent="0.2">
      <c r="A379" s="111">
        <v>3044699.5469999998</v>
      </c>
      <c r="B379" s="111">
        <v>401076.74900000001</v>
      </c>
      <c r="C379" s="74">
        <v>905.05</v>
      </c>
      <c r="D379" s="2">
        <v>45303</v>
      </c>
      <c r="E379" s="36">
        <v>855.95299999999997</v>
      </c>
    </row>
    <row r="380" spans="1:5" ht="15.75" x14ac:dyDescent="0.2">
      <c r="A380" s="111">
        <v>3044699.5469999998</v>
      </c>
      <c r="B380" s="111">
        <v>401076.74900000001</v>
      </c>
      <c r="C380" s="74">
        <v>905.05</v>
      </c>
      <c r="D380" s="2">
        <v>45304</v>
      </c>
      <c r="E380" s="36">
        <v>855.83600000000001</v>
      </c>
    </row>
    <row r="381" spans="1:5" ht="15.75" x14ac:dyDescent="0.2">
      <c r="A381" s="111">
        <v>3044699.5469999998</v>
      </c>
      <c r="B381" s="111">
        <v>401076.74900000001</v>
      </c>
      <c r="C381" s="74">
        <v>905.05</v>
      </c>
      <c r="D381" s="2">
        <v>45305</v>
      </c>
      <c r="E381" s="36">
        <v>855.654</v>
      </c>
    </row>
    <row r="382" spans="1:5" ht="15.75" x14ac:dyDescent="0.2">
      <c r="A382" s="111">
        <v>3044699.5469999998</v>
      </c>
      <c r="B382" s="111">
        <v>401076.74900000001</v>
      </c>
      <c r="C382" s="74">
        <v>905.05</v>
      </c>
      <c r="D382" s="2">
        <v>45306</v>
      </c>
      <c r="E382" s="36">
        <v>855.62400000000002</v>
      </c>
    </row>
    <row r="383" spans="1:5" ht="15.75" x14ac:dyDescent="0.2">
      <c r="A383" s="111">
        <v>3044699.5469999998</v>
      </c>
      <c r="B383" s="111">
        <v>401076.74900000001</v>
      </c>
      <c r="C383" s="74">
        <v>905.05</v>
      </c>
      <c r="D383" s="2">
        <v>45307</v>
      </c>
      <c r="E383" s="36">
        <v>855.85900000000004</v>
      </c>
    </row>
    <row r="384" spans="1:5" ht="15.75" x14ac:dyDescent="0.2">
      <c r="A384" s="111">
        <v>3044699.5469999998</v>
      </c>
      <c r="B384" s="111">
        <v>401076.74900000001</v>
      </c>
      <c r="C384" s="74">
        <v>905.05</v>
      </c>
      <c r="D384" s="2">
        <v>45308</v>
      </c>
      <c r="E384" s="36">
        <v>855.91200000000003</v>
      </c>
    </row>
    <row r="385" spans="1:5" ht="15.75" x14ac:dyDescent="0.2">
      <c r="A385" s="111">
        <v>3044699.5469999998</v>
      </c>
      <c r="B385" s="111">
        <v>401076.74900000001</v>
      </c>
      <c r="C385" s="74">
        <v>905.05</v>
      </c>
      <c r="D385" s="2">
        <v>45309</v>
      </c>
      <c r="E385" s="36">
        <v>856.37800000000004</v>
      </c>
    </row>
    <row r="386" spans="1:5" ht="15.75" x14ac:dyDescent="0.2">
      <c r="A386" s="111">
        <v>3044699.5469999998</v>
      </c>
      <c r="B386" s="111">
        <v>401076.74900000001</v>
      </c>
      <c r="C386" s="74">
        <v>905.05</v>
      </c>
      <c r="D386" s="2">
        <v>45310</v>
      </c>
      <c r="E386" s="36">
        <v>856.42200000000003</v>
      </c>
    </row>
    <row r="387" spans="1:5" ht="15.75" x14ac:dyDescent="0.2">
      <c r="A387" s="111">
        <v>3044699.5469999998</v>
      </c>
      <c r="B387" s="111">
        <v>401076.74900000001</v>
      </c>
      <c r="C387" s="74">
        <v>905.05</v>
      </c>
      <c r="D387" s="2">
        <v>45311</v>
      </c>
      <c r="E387" s="36">
        <v>856.327</v>
      </c>
    </row>
    <row r="388" spans="1:5" ht="15.75" x14ac:dyDescent="0.2">
      <c r="A388" s="111">
        <v>3044699.5469999998</v>
      </c>
      <c r="B388" s="111">
        <v>401076.74900000001</v>
      </c>
      <c r="C388" s="74">
        <v>905.05</v>
      </c>
      <c r="D388" s="2">
        <v>45312</v>
      </c>
      <c r="E388" s="36">
        <v>856.23099999999999</v>
      </c>
    </row>
    <row r="389" spans="1:5" ht="15.75" x14ac:dyDescent="0.2">
      <c r="A389" s="111">
        <v>3044699.5469999998</v>
      </c>
      <c r="B389" s="111">
        <v>401076.74900000001</v>
      </c>
      <c r="C389" s="74">
        <v>905.05</v>
      </c>
      <c r="D389" s="2">
        <v>45313</v>
      </c>
      <c r="E389" s="36">
        <v>856.22799999999995</v>
      </c>
    </row>
    <row r="390" spans="1:5" ht="15.75" x14ac:dyDescent="0.2">
      <c r="A390" s="111">
        <v>3044699.5469999998</v>
      </c>
      <c r="B390" s="111">
        <v>401076.74900000001</v>
      </c>
      <c r="C390" s="74">
        <v>905.05</v>
      </c>
      <c r="D390" s="2">
        <v>45314</v>
      </c>
      <c r="E390" s="36">
        <v>856.18499999999995</v>
      </c>
    </row>
    <row r="391" spans="1:5" ht="15.75" x14ac:dyDescent="0.2">
      <c r="A391" s="111">
        <v>3044699.5469999998</v>
      </c>
      <c r="B391" s="111">
        <v>401076.74900000001</v>
      </c>
      <c r="C391" s="74">
        <v>905.05</v>
      </c>
      <c r="D391" s="2">
        <v>45315</v>
      </c>
      <c r="E391" s="36">
        <v>856.30399999999997</v>
      </c>
    </row>
    <row r="392" spans="1:5" ht="15.75" x14ac:dyDescent="0.2">
      <c r="A392" s="111">
        <v>3044699.5469999998</v>
      </c>
      <c r="B392" s="111">
        <v>401076.74900000001</v>
      </c>
      <c r="C392" s="74">
        <v>905.05</v>
      </c>
      <c r="D392" s="2">
        <v>45316</v>
      </c>
      <c r="E392" s="36">
        <v>856.11699999999996</v>
      </c>
    </row>
    <row r="393" spans="1:5" ht="15.75" x14ac:dyDescent="0.2">
      <c r="A393" s="111">
        <v>3044699.5469999998</v>
      </c>
      <c r="B393" s="111">
        <v>401076.74900000001</v>
      </c>
      <c r="C393" s="74">
        <v>905.05</v>
      </c>
      <c r="D393" s="2">
        <v>45317</v>
      </c>
      <c r="E393" s="36">
        <v>856.48299999999995</v>
      </c>
    </row>
    <row r="394" spans="1:5" ht="15.75" x14ac:dyDescent="0.2">
      <c r="A394" s="111">
        <v>3044699.5469999998</v>
      </c>
      <c r="B394" s="111">
        <v>401076.74900000001</v>
      </c>
      <c r="C394" s="74">
        <v>905.05</v>
      </c>
      <c r="D394" s="2">
        <v>45318</v>
      </c>
      <c r="E394" s="36">
        <v>856.38300000000004</v>
      </c>
    </row>
    <row r="395" spans="1:5" ht="15.75" x14ac:dyDescent="0.2">
      <c r="A395" s="111">
        <v>3044699.5469999998</v>
      </c>
      <c r="B395" s="111">
        <v>401076.74900000001</v>
      </c>
      <c r="C395" s="74">
        <v>905.05</v>
      </c>
      <c r="D395" s="2">
        <v>45319</v>
      </c>
      <c r="E395" s="36">
        <v>856.54899999999998</v>
      </c>
    </row>
    <row r="396" spans="1:5" ht="15.75" x14ac:dyDescent="0.2">
      <c r="A396" s="111">
        <v>3044699.5469999998</v>
      </c>
      <c r="B396" s="111">
        <v>401076.74900000001</v>
      </c>
      <c r="C396" s="74">
        <v>905.05</v>
      </c>
      <c r="D396" s="2">
        <v>45320</v>
      </c>
      <c r="E396" s="36">
        <v>856.51499999999999</v>
      </c>
    </row>
    <row r="397" spans="1:5" ht="15.75" x14ac:dyDescent="0.2">
      <c r="A397" s="111">
        <v>3044699.5469999998</v>
      </c>
      <c r="B397" s="111">
        <v>401076.74900000001</v>
      </c>
      <c r="C397" s="74">
        <v>905.05</v>
      </c>
      <c r="D397" s="2">
        <v>45321</v>
      </c>
      <c r="E397" s="36">
        <v>856.53</v>
      </c>
    </row>
    <row r="398" spans="1:5" ht="15.75" x14ac:dyDescent="0.2">
      <c r="A398" s="111">
        <v>3044699.5469999998</v>
      </c>
      <c r="B398" s="111">
        <v>401076.74900000001</v>
      </c>
      <c r="C398" s="74">
        <v>905.05</v>
      </c>
      <c r="D398" s="2">
        <v>45322</v>
      </c>
      <c r="E398" s="36">
        <v>856.29499999999996</v>
      </c>
    </row>
    <row r="399" spans="1:5" ht="15.75" x14ac:dyDescent="0.2">
      <c r="A399" s="111">
        <v>3044699.5469999998</v>
      </c>
      <c r="B399" s="111">
        <v>401076.74900000001</v>
      </c>
      <c r="C399" s="74">
        <v>905.05</v>
      </c>
      <c r="D399" s="2">
        <v>45323</v>
      </c>
      <c r="E399" s="36">
        <v>856.40099999999995</v>
      </c>
    </row>
    <row r="400" spans="1:5" ht="15.75" x14ac:dyDescent="0.2">
      <c r="A400" s="111">
        <v>3044699.5469999998</v>
      </c>
      <c r="B400" s="111">
        <v>401076.74900000001</v>
      </c>
      <c r="C400" s="74">
        <v>905.05</v>
      </c>
      <c r="D400" s="2">
        <v>45324</v>
      </c>
      <c r="E400" s="36">
        <v>856.41800000000001</v>
      </c>
    </row>
    <row r="401" spans="1:5" ht="15.75" x14ac:dyDescent="0.2">
      <c r="A401" s="111">
        <v>3044699.5469999998</v>
      </c>
      <c r="B401" s="111">
        <v>401076.74900000001</v>
      </c>
      <c r="C401" s="74">
        <v>905.05</v>
      </c>
      <c r="D401" s="2">
        <v>45325</v>
      </c>
      <c r="E401" s="36">
        <v>856.28099999999995</v>
      </c>
    </row>
    <row r="402" spans="1:5" ht="15.75" x14ac:dyDescent="0.2">
      <c r="A402" s="111">
        <v>3044699.5469999998</v>
      </c>
      <c r="B402" s="111">
        <v>401076.74900000001</v>
      </c>
      <c r="C402" s="74">
        <v>905.05</v>
      </c>
      <c r="D402" s="2">
        <v>45326</v>
      </c>
      <c r="E402" s="36">
        <v>856.30200000000002</v>
      </c>
    </row>
    <row r="403" spans="1:5" ht="15.75" x14ac:dyDescent="0.2">
      <c r="A403" s="111">
        <v>3044699.5469999998</v>
      </c>
      <c r="B403" s="111">
        <v>401076.74900000001</v>
      </c>
      <c r="C403" s="74">
        <v>905.05</v>
      </c>
      <c r="D403" s="2">
        <v>45327</v>
      </c>
      <c r="E403" s="36">
        <v>854.84299999999996</v>
      </c>
    </row>
    <row r="404" spans="1:5" ht="15.75" x14ac:dyDescent="0.2">
      <c r="A404" s="111">
        <v>3044699.5469999998</v>
      </c>
      <c r="B404" s="111">
        <v>401076.74900000001</v>
      </c>
      <c r="C404" s="74">
        <v>905.05</v>
      </c>
      <c r="D404" s="2">
        <v>45328</v>
      </c>
      <c r="E404" s="36">
        <v>855.04200000000003</v>
      </c>
    </row>
    <row r="405" spans="1:5" ht="15.75" x14ac:dyDescent="0.2">
      <c r="A405" s="111">
        <v>3044699.5469999998</v>
      </c>
      <c r="B405" s="111">
        <v>401076.74900000001</v>
      </c>
      <c r="C405" s="74">
        <v>905.05</v>
      </c>
      <c r="D405" s="2">
        <v>45329</v>
      </c>
      <c r="E405" s="36">
        <v>855.19100000000003</v>
      </c>
    </row>
    <row r="406" spans="1:5" ht="15.75" x14ac:dyDescent="0.2">
      <c r="A406" s="111">
        <v>3044699.5469999998</v>
      </c>
      <c r="B406" s="111">
        <v>401076.74900000001</v>
      </c>
      <c r="C406" s="74">
        <v>905.05</v>
      </c>
      <c r="D406" s="2">
        <v>45330</v>
      </c>
      <c r="E406" s="36">
        <v>855.02200000000005</v>
      </c>
    </row>
    <row r="407" spans="1:5" ht="15.75" x14ac:dyDescent="0.2">
      <c r="A407" s="111">
        <v>3044699.5469999998</v>
      </c>
      <c r="B407" s="111">
        <v>401076.74900000001</v>
      </c>
      <c r="C407" s="74">
        <v>905.05</v>
      </c>
      <c r="D407" s="2">
        <v>45331</v>
      </c>
      <c r="E407" s="36">
        <v>855.01099999999997</v>
      </c>
    </row>
    <row r="408" spans="1:5" ht="15.75" x14ac:dyDescent="0.2">
      <c r="A408" s="111">
        <v>3044699.5469999998</v>
      </c>
      <c r="B408" s="111">
        <v>401076.74900000001</v>
      </c>
      <c r="C408" s="74">
        <v>905.05</v>
      </c>
      <c r="D408" s="2">
        <v>45332</v>
      </c>
      <c r="E408" s="36">
        <v>854.99599999999998</v>
      </c>
    </row>
    <row r="409" spans="1:5" ht="15.75" x14ac:dyDescent="0.2">
      <c r="A409" s="111">
        <v>3044699.5469999998</v>
      </c>
      <c r="B409" s="111">
        <v>401076.74900000001</v>
      </c>
      <c r="C409" s="74">
        <v>905.05</v>
      </c>
      <c r="D409" s="2">
        <v>45333</v>
      </c>
      <c r="E409" s="36">
        <v>854.923</v>
      </c>
    </row>
    <row r="410" spans="1:5" ht="15.75" x14ac:dyDescent="0.2">
      <c r="A410" s="111">
        <v>3044699.5469999998</v>
      </c>
      <c r="B410" s="111">
        <v>401076.74900000001</v>
      </c>
      <c r="C410" s="74">
        <v>905.05</v>
      </c>
      <c r="D410" s="2">
        <v>45334</v>
      </c>
      <c r="E410" s="36">
        <v>855.01900000000001</v>
      </c>
    </row>
    <row r="411" spans="1:5" ht="15.75" x14ac:dyDescent="0.2">
      <c r="A411" s="111">
        <v>3044699.5469999998</v>
      </c>
      <c r="B411" s="111">
        <v>401076.74900000001</v>
      </c>
      <c r="C411" s="74">
        <v>905.05</v>
      </c>
      <c r="D411" s="2">
        <v>45335</v>
      </c>
      <c r="E411" s="36">
        <v>854.84100000000001</v>
      </c>
    </row>
    <row r="412" spans="1:5" ht="15.75" x14ac:dyDescent="0.2">
      <c r="A412" s="111">
        <v>3044699.5469999998</v>
      </c>
      <c r="B412" s="111">
        <v>401076.74900000001</v>
      </c>
      <c r="C412" s="74">
        <v>905.05</v>
      </c>
      <c r="D412" s="2">
        <v>45336</v>
      </c>
      <c r="E412" s="37">
        <v>854.90499999999997</v>
      </c>
    </row>
    <row r="413" spans="1:5" ht="15.75" x14ac:dyDescent="0.2">
      <c r="A413" s="111">
        <v>3044699.5469999998</v>
      </c>
      <c r="B413" s="111">
        <v>401076.74900000001</v>
      </c>
      <c r="C413" s="74">
        <v>905.05</v>
      </c>
      <c r="D413" s="2">
        <v>45337</v>
      </c>
      <c r="E413" s="32"/>
    </row>
    <row r="414" spans="1:5" ht="15.75" x14ac:dyDescent="0.2">
      <c r="A414" s="111">
        <v>3044699.5469999998</v>
      </c>
      <c r="B414" s="111">
        <v>401076.74900000001</v>
      </c>
      <c r="C414" s="74">
        <v>905.05</v>
      </c>
      <c r="D414" s="2">
        <v>45338</v>
      </c>
      <c r="E414" s="32"/>
    </row>
    <row r="415" spans="1:5" ht="15.75" x14ac:dyDescent="0.2">
      <c r="A415" s="111">
        <v>3044699.5469999998</v>
      </c>
      <c r="B415" s="111">
        <v>401076.74900000001</v>
      </c>
      <c r="C415" s="74">
        <v>905.05</v>
      </c>
      <c r="D415" s="2">
        <v>45339</v>
      </c>
      <c r="E415" s="32"/>
    </row>
    <row r="416" spans="1:5" ht="15.75" x14ac:dyDescent="0.2">
      <c r="A416" s="111">
        <v>3044699.5469999998</v>
      </c>
      <c r="B416" s="111">
        <v>401076.74900000001</v>
      </c>
      <c r="C416" s="74">
        <v>905.05</v>
      </c>
      <c r="D416" s="2">
        <v>45340</v>
      </c>
      <c r="E416" s="32"/>
    </row>
    <row r="417" spans="1:5" ht="15.75" x14ac:dyDescent="0.2">
      <c r="A417" s="111">
        <v>3044699.5469999998</v>
      </c>
      <c r="B417" s="111">
        <v>401076.74900000001</v>
      </c>
      <c r="C417" s="74">
        <v>905.05</v>
      </c>
      <c r="D417" s="2">
        <v>45341</v>
      </c>
      <c r="E417" s="36">
        <v>855.08699999999999</v>
      </c>
    </row>
    <row r="418" spans="1:5" ht="15.75" x14ac:dyDescent="0.2">
      <c r="A418" s="111">
        <v>3044699.5469999998</v>
      </c>
      <c r="B418" s="111">
        <v>401076.74900000001</v>
      </c>
      <c r="C418" s="74">
        <v>905.05</v>
      </c>
      <c r="D418" s="2">
        <v>45342</v>
      </c>
      <c r="E418" s="36">
        <v>855.17700000000002</v>
      </c>
    </row>
    <row r="419" spans="1:5" ht="15.75" x14ac:dyDescent="0.2">
      <c r="A419" s="111">
        <v>3044699.5469999998</v>
      </c>
      <c r="B419" s="111">
        <v>401076.74900000001</v>
      </c>
      <c r="C419" s="74">
        <v>905.05</v>
      </c>
      <c r="D419" s="2">
        <v>45343</v>
      </c>
      <c r="E419" s="36">
        <v>855.07799999999997</v>
      </c>
    </row>
    <row r="420" spans="1:5" ht="15.75" x14ac:dyDescent="0.2">
      <c r="A420" s="111">
        <v>3044699.5469999998</v>
      </c>
      <c r="B420" s="111">
        <v>401076.74900000001</v>
      </c>
      <c r="C420" s="74">
        <v>905.05</v>
      </c>
      <c r="D420" s="2">
        <v>45344</v>
      </c>
      <c r="E420" s="36">
        <v>855.03899999999999</v>
      </c>
    </row>
    <row r="421" spans="1:5" ht="15.75" x14ac:dyDescent="0.2">
      <c r="A421" s="111">
        <v>3044699.5469999998</v>
      </c>
      <c r="B421" s="111">
        <v>401076.74900000001</v>
      </c>
      <c r="C421" s="74">
        <v>905.05</v>
      </c>
      <c r="D421" s="2">
        <v>45345</v>
      </c>
      <c r="E421" s="36">
        <v>855.11800000000005</v>
      </c>
    </row>
    <row r="422" spans="1:5" ht="15.75" x14ac:dyDescent="0.2">
      <c r="A422" s="111">
        <v>3044699.5469999998</v>
      </c>
      <c r="B422" s="111">
        <v>401076.74900000001</v>
      </c>
      <c r="C422" s="74">
        <v>905.05</v>
      </c>
      <c r="D422" s="2">
        <v>45346</v>
      </c>
      <c r="E422" s="36">
        <v>855.18200000000002</v>
      </c>
    </row>
    <row r="423" spans="1:5" ht="15.75" x14ac:dyDescent="0.2">
      <c r="A423" s="111">
        <v>3044699.5469999998</v>
      </c>
      <c r="B423" s="111">
        <v>401076.74900000001</v>
      </c>
      <c r="C423" s="74">
        <v>905.05</v>
      </c>
      <c r="D423" s="2">
        <v>45347</v>
      </c>
      <c r="E423" s="36">
        <v>855.33799999999997</v>
      </c>
    </row>
    <row r="424" spans="1:5" ht="15.75" x14ac:dyDescent="0.2">
      <c r="A424" s="111">
        <v>3044699.5469999998</v>
      </c>
      <c r="B424" s="111">
        <v>401076.74900000001</v>
      </c>
      <c r="C424" s="74">
        <v>905.05</v>
      </c>
      <c r="D424" s="2">
        <v>45348</v>
      </c>
      <c r="E424" s="36">
        <v>855.34400000000005</v>
      </c>
    </row>
    <row r="425" spans="1:5" ht="15.75" x14ac:dyDescent="0.2">
      <c r="A425" s="111">
        <v>3044699.5469999998</v>
      </c>
      <c r="B425" s="111">
        <v>401076.74900000001</v>
      </c>
      <c r="C425" s="74">
        <v>905.05</v>
      </c>
      <c r="D425" s="2">
        <v>45349</v>
      </c>
      <c r="E425" s="36">
        <v>855.32500000000005</v>
      </c>
    </row>
    <row r="426" spans="1:5" ht="15.75" x14ac:dyDescent="0.2">
      <c r="A426" s="111">
        <v>3044699.5469999998</v>
      </c>
      <c r="B426" s="111">
        <v>401076.74900000001</v>
      </c>
      <c r="C426" s="74">
        <v>905.05</v>
      </c>
      <c r="D426" s="2">
        <v>45350</v>
      </c>
      <c r="E426" s="36">
        <v>855.31200000000001</v>
      </c>
    </row>
    <row r="427" spans="1:5" ht="15.75" x14ac:dyDescent="0.2">
      <c r="A427" s="111">
        <v>3044699.5469999998</v>
      </c>
      <c r="B427" s="111">
        <v>401076.74900000001</v>
      </c>
      <c r="C427" s="74">
        <v>905.05</v>
      </c>
      <c r="D427" s="2">
        <v>45351</v>
      </c>
      <c r="E427" s="36">
        <v>855.20600000000002</v>
      </c>
    </row>
    <row r="428" spans="1:5" ht="15.75" x14ac:dyDescent="0.2">
      <c r="A428" s="111">
        <v>3044699.5469999998</v>
      </c>
      <c r="B428" s="111">
        <v>401076.74900000001</v>
      </c>
      <c r="C428" s="74">
        <v>905.05</v>
      </c>
      <c r="D428" s="2">
        <v>45352</v>
      </c>
      <c r="E428" s="36">
        <v>855.19399999999996</v>
      </c>
    </row>
    <row r="429" spans="1:5" ht="15.75" x14ac:dyDescent="0.2">
      <c r="A429" s="111">
        <v>3044699.5469999998</v>
      </c>
      <c r="B429" s="111">
        <v>401076.74900000001</v>
      </c>
      <c r="C429" s="74">
        <v>905.05</v>
      </c>
      <c r="D429" s="2">
        <v>45353</v>
      </c>
      <c r="E429" s="36">
        <v>855.20600000000002</v>
      </c>
    </row>
    <row r="430" spans="1:5" ht="15.75" x14ac:dyDescent="0.2">
      <c r="A430" s="111">
        <v>3044699.5469999998</v>
      </c>
      <c r="B430" s="111">
        <v>401076.74900000001</v>
      </c>
      <c r="C430" s="74">
        <v>905.05</v>
      </c>
      <c r="D430" s="2">
        <v>45354</v>
      </c>
      <c r="E430" s="36">
        <v>855.19399999999996</v>
      </c>
    </row>
    <row r="431" spans="1:5" ht="15.75" x14ac:dyDescent="0.2">
      <c r="A431" s="111">
        <v>3044699.5469999998</v>
      </c>
      <c r="B431" s="111">
        <v>401076.74900000001</v>
      </c>
      <c r="C431" s="74">
        <v>905.05</v>
      </c>
      <c r="D431" s="2">
        <v>45355</v>
      </c>
      <c r="E431" s="36">
        <v>855.05399999999997</v>
      </c>
    </row>
    <row r="432" spans="1:5" ht="15.75" x14ac:dyDescent="0.2">
      <c r="A432" s="111">
        <v>3044699.5469999998</v>
      </c>
      <c r="B432" s="111">
        <v>401076.74900000001</v>
      </c>
      <c r="C432" s="74">
        <v>905.05</v>
      </c>
      <c r="D432" s="2">
        <v>45356</v>
      </c>
      <c r="E432" s="36">
        <v>855.06700000000001</v>
      </c>
    </row>
    <row r="433" spans="1:5" ht="15.75" x14ac:dyDescent="0.2">
      <c r="A433" s="111">
        <v>3044699.5469999998</v>
      </c>
      <c r="B433" s="111">
        <v>401076.74900000001</v>
      </c>
      <c r="C433" s="74">
        <v>905.05</v>
      </c>
      <c r="D433" s="2">
        <v>45357</v>
      </c>
      <c r="E433" s="36">
        <v>855.024</v>
      </c>
    </row>
    <row r="434" spans="1:5" ht="15.75" x14ac:dyDescent="0.2">
      <c r="A434" s="111">
        <v>3044699.5469999998</v>
      </c>
      <c r="B434" s="111">
        <v>401076.74900000001</v>
      </c>
      <c r="C434" s="74">
        <v>905.05</v>
      </c>
      <c r="D434" s="2">
        <v>45358</v>
      </c>
      <c r="E434" s="36">
        <v>855.04200000000003</v>
      </c>
    </row>
    <row r="435" spans="1:5" ht="15.75" x14ac:dyDescent="0.2">
      <c r="A435" s="111">
        <v>3044699.5469999998</v>
      </c>
      <c r="B435" s="111">
        <v>401076.74900000001</v>
      </c>
      <c r="C435" s="74">
        <v>905.05</v>
      </c>
      <c r="D435" s="2">
        <v>45359</v>
      </c>
      <c r="E435" s="36">
        <v>855.21100000000001</v>
      </c>
    </row>
    <row r="436" spans="1:5" ht="15.75" x14ac:dyDescent="0.2">
      <c r="A436" s="111">
        <v>3044699.5469999998</v>
      </c>
      <c r="B436" s="111">
        <v>401076.74900000001</v>
      </c>
      <c r="C436" s="74">
        <v>905.05</v>
      </c>
      <c r="D436" s="2">
        <v>45360</v>
      </c>
      <c r="E436" s="36">
        <v>855.18499999999995</v>
      </c>
    </row>
    <row r="437" spans="1:5" ht="15.75" x14ac:dyDescent="0.2">
      <c r="A437" s="111">
        <v>3044699.5469999998</v>
      </c>
      <c r="B437" s="111">
        <v>401076.74900000001</v>
      </c>
      <c r="C437" s="74">
        <v>905.05</v>
      </c>
      <c r="D437" s="2">
        <v>45361</v>
      </c>
      <c r="E437" s="36">
        <v>855.22400000000005</v>
      </c>
    </row>
    <row r="438" spans="1:5" ht="15.75" x14ac:dyDescent="0.2">
      <c r="A438" s="111">
        <v>3044699.5469999998</v>
      </c>
      <c r="B438" s="111">
        <v>401076.74900000001</v>
      </c>
      <c r="C438" s="74">
        <v>905.05</v>
      </c>
      <c r="D438" s="2">
        <v>45362</v>
      </c>
      <c r="E438" s="36">
        <v>855.16399999999999</v>
      </c>
    </row>
    <row r="439" spans="1:5" ht="15.75" x14ac:dyDescent="0.2">
      <c r="A439" s="111">
        <v>3044699.5469999998</v>
      </c>
      <c r="B439" s="111">
        <v>401076.74900000001</v>
      </c>
      <c r="C439" s="74">
        <v>905.05</v>
      </c>
      <c r="D439" s="2">
        <v>45363</v>
      </c>
      <c r="E439" s="36">
        <v>855.16399999999999</v>
      </c>
    </row>
    <row r="440" spans="1:5" ht="15.75" x14ac:dyDescent="0.2">
      <c r="A440" s="111">
        <v>3044699.5469999998</v>
      </c>
      <c r="B440" s="111">
        <v>401076.74900000001</v>
      </c>
      <c r="C440" s="74">
        <v>905.05</v>
      </c>
      <c r="D440" s="2">
        <v>45364</v>
      </c>
      <c r="E440" s="36">
        <v>855.11500000000001</v>
      </c>
    </row>
    <row r="441" spans="1:5" ht="15.75" x14ac:dyDescent="0.2">
      <c r="A441" s="111">
        <v>3044699.5469999998</v>
      </c>
      <c r="B441" s="111">
        <v>401076.74900000001</v>
      </c>
      <c r="C441" s="74">
        <v>905.05</v>
      </c>
      <c r="D441" s="2">
        <v>45365</v>
      </c>
      <c r="E441" s="36">
        <v>855.14400000000001</v>
      </c>
    </row>
    <row r="442" spans="1:5" ht="15.75" x14ac:dyDescent="0.2">
      <c r="A442" s="111">
        <v>3044699.5469999998</v>
      </c>
      <c r="B442" s="111">
        <v>401076.74900000001</v>
      </c>
      <c r="C442" s="74">
        <v>905.05</v>
      </c>
      <c r="D442" s="2">
        <v>45366</v>
      </c>
      <c r="E442" s="36">
        <v>855.14</v>
      </c>
    </row>
    <row r="443" spans="1:5" ht="15.75" x14ac:dyDescent="0.2">
      <c r="A443" s="111">
        <v>3044699.5469999998</v>
      </c>
      <c r="B443" s="111">
        <v>401076.74900000001</v>
      </c>
      <c r="C443" s="74">
        <v>905.05</v>
      </c>
      <c r="D443" s="2">
        <v>45367</v>
      </c>
      <c r="E443" s="36">
        <v>855.04100000000005</v>
      </c>
    </row>
    <row r="444" spans="1:5" ht="15.75" x14ac:dyDescent="0.2">
      <c r="A444" s="111">
        <v>3044699.5469999998</v>
      </c>
      <c r="B444" s="111">
        <v>401076.74900000001</v>
      </c>
      <c r="C444" s="74">
        <v>905.05</v>
      </c>
      <c r="D444" s="2">
        <v>45368</v>
      </c>
      <c r="E444" s="36">
        <v>855.02</v>
      </c>
    </row>
    <row r="445" spans="1:5" ht="15.75" x14ac:dyDescent="0.2">
      <c r="A445" s="111">
        <v>3044699.5469999998</v>
      </c>
      <c r="B445" s="111">
        <v>401076.74900000001</v>
      </c>
      <c r="C445" s="74">
        <v>905.05</v>
      </c>
      <c r="D445" s="2">
        <v>45369</v>
      </c>
      <c r="E445" s="36">
        <v>855.04700000000003</v>
      </c>
    </row>
    <row r="446" spans="1:5" ht="15.75" x14ac:dyDescent="0.2">
      <c r="A446" s="111">
        <v>3044699.5469999998</v>
      </c>
      <c r="B446" s="111">
        <v>401076.74900000001</v>
      </c>
      <c r="C446" s="74">
        <v>905.05</v>
      </c>
      <c r="D446" s="2">
        <v>45370</v>
      </c>
      <c r="E446" s="36">
        <v>855.03200000000004</v>
      </c>
    </row>
    <row r="447" spans="1:5" ht="15.75" x14ac:dyDescent="0.2">
      <c r="A447" s="111">
        <v>3044699.5469999998</v>
      </c>
      <c r="B447" s="111">
        <v>401076.74900000001</v>
      </c>
      <c r="C447" s="74">
        <v>905.05</v>
      </c>
      <c r="D447" s="2">
        <v>45371</v>
      </c>
      <c r="E447" s="36">
        <v>855.08600000000001</v>
      </c>
    </row>
    <row r="448" spans="1:5" ht="15.75" x14ac:dyDescent="0.2">
      <c r="A448" s="111">
        <v>3044699.5469999998</v>
      </c>
      <c r="B448" s="111">
        <v>401076.74900000001</v>
      </c>
      <c r="C448" s="74">
        <v>905.05</v>
      </c>
      <c r="D448" s="2">
        <v>45372</v>
      </c>
      <c r="E448" s="36">
        <v>855.14499999999998</v>
      </c>
    </row>
    <row r="449" spans="1:5" ht="15.75" x14ac:dyDescent="0.2">
      <c r="A449" s="111">
        <v>3044699.5469999998</v>
      </c>
      <c r="B449" s="111">
        <v>401076.74900000001</v>
      </c>
      <c r="C449" s="74">
        <v>905.05</v>
      </c>
      <c r="D449" s="2">
        <v>45373</v>
      </c>
      <c r="E449" s="36">
        <v>855.14599999999996</v>
      </c>
    </row>
    <row r="450" spans="1:5" ht="15.75" x14ac:dyDescent="0.2">
      <c r="A450" s="111">
        <v>3044699.5469999998</v>
      </c>
      <c r="B450" s="111">
        <v>401076.74900000001</v>
      </c>
      <c r="C450" s="74">
        <v>905.05</v>
      </c>
      <c r="D450" s="2">
        <v>45374</v>
      </c>
      <c r="E450" s="36">
        <v>855.09900000000005</v>
      </c>
    </row>
    <row r="451" spans="1:5" ht="15.75" x14ac:dyDescent="0.2">
      <c r="A451" s="111">
        <v>3044699.5469999998</v>
      </c>
      <c r="B451" s="111">
        <v>401076.74900000001</v>
      </c>
      <c r="C451" s="74">
        <v>905.05</v>
      </c>
      <c r="D451" s="2">
        <v>45375</v>
      </c>
      <c r="E451" s="36">
        <v>855.07299999999998</v>
      </c>
    </row>
    <row r="452" spans="1:5" ht="15.75" x14ac:dyDescent="0.2">
      <c r="A452" s="111">
        <v>3044699.5469999998</v>
      </c>
      <c r="B452" s="111">
        <v>401076.74900000001</v>
      </c>
      <c r="C452" s="74">
        <v>905.05</v>
      </c>
      <c r="D452" s="2">
        <v>45376</v>
      </c>
      <c r="E452" s="36">
        <v>854.98800000000006</v>
      </c>
    </row>
    <row r="453" spans="1:5" ht="15.75" x14ac:dyDescent="0.2">
      <c r="A453" s="111">
        <v>3044699.5469999998</v>
      </c>
      <c r="B453" s="111">
        <v>401076.74900000001</v>
      </c>
      <c r="C453" s="74">
        <v>905.05</v>
      </c>
      <c r="D453" s="2">
        <v>45377</v>
      </c>
      <c r="E453" s="36">
        <v>854.98</v>
      </c>
    </row>
    <row r="454" spans="1:5" ht="15.75" x14ac:dyDescent="0.2">
      <c r="A454" s="111">
        <v>3044699.5469999998</v>
      </c>
      <c r="B454" s="111">
        <v>401076.74900000001</v>
      </c>
      <c r="C454" s="74">
        <v>905.05</v>
      </c>
      <c r="D454" s="2">
        <v>45378</v>
      </c>
      <c r="E454" s="36">
        <v>855.02099999999996</v>
      </c>
    </row>
    <row r="455" spans="1:5" ht="15.75" x14ac:dyDescent="0.2">
      <c r="A455" s="111">
        <v>3044699.5469999998</v>
      </c>
      <c r="B455" s="111">
        <v>401076.74900000001</v>
      </c>
      <c r="C455" s="74">
        <v>905.05</v>
      </c>
      <c r="D455" s="2">
        <v>45379</v>
      </c>
      <c r="E455" s="36">
        <v>855.08699999999999</v>
      </c>
    </row>
    <row r="456" spans="1:5" ht="15.75" x14ac:dyDescent="0.2">
      <c r="A456" s="111">
        <v>3044699.5469999998</v>
      </c>
      <c r="B456" s="111">
        <v>401076.74900000001</v>
      </c>
      <c r="C456" s="74">
        <v>905.05</v>
      </c>
      <c r="D456" s="2">
        <v>45380</v>
      </c>
      <c r="E456" s="36">
        <v>855.11099999999999</v>
      </c>
    </row>
    <row r="457" spans="1:5" ht="15.75" x14ac:dyDescent="0.2">
      <c r="A457" s="111">
        <v>3044699.5469999998</v>
      </c>
      <c r="B457" s="111">
        <v>401076.74900000001</v>
      </c>
      <c r="C457" s="74">
        <v>905.05</v>
      </c>
      <c r="D457" s="2">
        <v>45381</v>
      </c>
      <c r="E457" s="36">
        <v>855.08100000000002</v>
      </c>
    </row>
    <row r="458" spans="1:5" ht="15.75" x14ac:dyDescent="0.2">
      <c r="A458" s="111">
        <v>3044699.5469999998</v>
      </c>
      <c r="B458" s="111">
        <v>401076.74900000001</v>
      </c>
      <c r="C458" s="74">
        <v>905.05</v>
      </c>
      <c r="D458" s="2">
        <v>45382</v>
      </c>
      <c r="E458" s="36">
        <v>854.995</v>
      </c>
    </row>
    <row r="459" spans="1:5" ht="15.75" x14ac:dyDescent="0.2">
      <c r="A459" s="111">
        <v>3044699.5469999998</v>
      </c>
      <c r="B459" s="111">
        <v>401076.74900000001</v>
      </c>
      <c r="C459" s="74">
        <v>905.05</v>
      </c>
      <c r="D459" s="2">
        <v>45383</v>
      </c>
      <c r="E459" s="36">
        <v>854.99800000000005</v>
      </c>
    </row>
    <row r="460" spans="1:5" ht="15.75" x14ac:dyDescent="0.2">
      <c r="A460" s="111">
        <v>3044699.5469999998</v>
      </c>
      <c r="B460" s="111">
        <v>401076.74900000001</v>
      </c>
      <c r="C460" s="74">
        <v>905.05</v>
      </c>
      <c r="D460" s="2">
        <v>45384</v>
      </c>
      <c r="E460" s="36">
        <v>854.93499999999995</v>
      </c>
    </row>
    <row r="461" spans="1:5" ht="15.75" x14ac:dyDescent="0.2">
      <c r="A461" s="111">
        <v>3044699.5469999998</v>
      </c>
      <c r="B461" s="111">
        <v>401076.74900000001</v>
      </c>
      <c r="C461" s="74">
        <v>905.05</v>
      </c>
      <c r="D461" s="2">
        <v>45385</v>
      </c>
      <c r="E461" s="36">
        <v>854.81100000000004</v>
      </c>
    </row>
    <row r="462" spans="1:5" ht="15.75" x14ac:dyDescent="0.2">
      <c r="A462" s="111">
        <v>3044699.5469999998</v>
      </c>
      <c r="B462" s="111">
        <v>401076.74900000001</v>
      </c>
      <c r="C462" s="74">
        <v>905.05</v>
      </c>
      <c r="D462" s="2">
        <v>45386</v>
      </c>
      <c r="E462" s="36">
        <v>854.798</v>
      </c>
    </row>
    <row r="463" spans="1:5" ht="15.75" x14ac:dyDescent="0.2">
      <c r="A463" s="111">
        <v>3044699.5469999998</v>
      </c>
      <c r="B463" s="111">
        <v>401076.74900000001</v>
      </c>
      <c r="C463" s="74">
        <v>905.05</v>
      </c>
      <c r="D463" s="2">
        <v>45387</v>
      </c>
      <c r="E463" s="36">
        <v>854.84199999999998</v>
      </c>
    </row>
    <row r="464" spans="1:5" ht="15.75" x14ac:dyDescent="0.2">
      <c r="A464" s="111">
        <v>3044699.5469999998</v>
      </c>
      <c r="B464" s="111">
        <v>401076.74900000001</v>
      </c>
      <c r="C464" s="74">
        <v>905.05</v>
      </c>
      <c r="D464" s="2">
        <v>45388</v>
      </c>
      <c r="E464" s="36">
        <v>854.75400000000002</v>
      </c>
    </row>
    <row r="465" spans="1:5" ht="15.75" x14ac:dyDescent="0.2">
      <c r="A465" s="111">
        <v>3044699.5469999998</v>
      </c>
      <c r="B465" s="111">
        <v>401076.74900000001</v>
      </c>
      <c r="C465" s="74">
        <v>905.05</v>
      </c>
      <c r="D465" s="2">
        <v>45389</v>
      </c>
      <c r="E465" s="36">
        <v>854.72699999999998</v>
      </c>
    </row>
    <row r="466" spans="1:5" ht="15.75" x14ac:dyDescent="0.2">
      <c r="A466" s="111">
        <v>3044699.5469999998</v>
      </c>
      <c r="B466" s="111">
        <v>401076.74900000001</v>
      </c>
      <c r="C466" s="74">
        <v>905.05</v>
      </c>
      <c r="D466" s="2">
        <v>45390</v>
      </c>
      <c r="E466" s="36">
        <v>854.61599999999999</v>
      </c>
    </row>
    <row r="467" spans="1:5" ht="15.75" x14ac:dyDescent="0.2">
      <c r="A467" s="111">
        <v>3044699.5469999998</v>
      </c>
      <c r="B467" s="111">
        <v>401076.74900000001</v>
      </c>
      <c r="C467" s="74">
        <v>905.05</v>
      </c>
      <c r="D467" s="2">
        <v>45391</v>
      </c>
      <c r="E467" s="36">
        <v>854.66399999999999</v>
      </c>
    </row>
    <row r="468" spans="1:5" ht="15.75" x14ac:dyDescent="0.2">
      <c r="A468" s="111">
        <v>3044699.5469999998</v>
      </c>
      <c r="B468" s="111">
        <v>401076.74900000001</v>
      </c>
      <c r="C468" s="74">
        <v>905.05</v>
      </c>
      <c r="D468" s="2">
        <v>45392</v>
      </c>
      <c r="E468" s="36"/>
    </row>
    <row r="469" spans="1:5" ht="15.75" x14ac:dyDescent="0.2">
      <c r="A469" s="111">
        <v>3044699.5469999998</v>
      </c>
      <c r="B469" s="111">
        <v>401076.74900000001</v>
      </c>
      <c r="C469" s="74">
        <v>905.05</v>
      </c>
      <c r="D469" s="2">
        <v>45393</v>
      </c>
      <c r="E469" s="36"/>
    </row>
    <row r="470" spans="1:5" ht="15.75" x14ac:dyDescent="0.2">
      <c r="A470" s="111">
        <v>3044699.5469999998</v>
      </c>
      <c r="B470" s="111">
        <v>401076.74900000001</v>
      </c>
      <c r="C470" s="74">
        <v>905.05</v>
      </c>
      <c r="D470" s="2">
        <v>45394</v>
      </c>
      <c r="E470" s="36"/>
    </row>
    <row r="471" spans="1:5" ht="15.75" x14ac:dyDescent="0.2">
      <c r="A471" s="111">
        <v>3044699.5469999998</v>
      </c>
      <c r="B471" s="111">
        <v>401076.74900000001</v>
      </c>
      <c r="C471" s="74">
        <v>905.05</v>
      </c>
      <c r="D471" s="2">
        <v>45395</v>
      </c>
      <c r="E471" s="36">
        <v>854.46299999999997</v>
      </c>
    </row>
    <row r="472" spans="1:5" ht="15.75" x14ac:dyDescent="0.2">
      <c r="A472" s="111">
        <v>3044699.5469999998</v>
      </c>
      <c r="B472" s="111">
        <v>401076.74900000001</v>
      </c>
      <c r="C472" s="74">
        <v>905.05</v>
      </c>
      <c r="D472" s="2">
        <v>45396</v>
      </c>
      <c r="E472" s="36">
        <v>854.46199999999999</v>
      </c>
    </row>
    <row r="473" spans="1:5" ht="15.75" x14ac:dyDescent="0.2">
      <c r="A473" s="111">
        <v>3044699.5469999998</v>
      </c>
      <c r="B473" s="111">
        <v>401076.74900000001</v>
      </c>
      <c r="C473" s="74">
        <v>905.05</v>
      </c>
      <c r="D473" s="2">
        <v>45397</v>
      </c>
      <c r="E473" s="36">
        <v>854.48400000000004</v>
      </c>
    </row>
    <row r="474" spans="1:5" ht="15.75" x14ac:dyDescent="0.2">
      <c r="A474" s="111">
        <v>3044699.5469999998</v>
      </c>
      <c r="B474" s="111">
        <v>401076.74900000001</v>
      </c>
      <c r="C474" s="74">
        <v>905.05</v>
      </c>
      <c r="D474" s="2">
        <v>45398</v>
      </c>
      <c r="E474" s="36">
        <v>854.49</v>
      </c>
    </row>
    <row r="475" spans="1:5" ht="15.75" x14ac:dyDescent="0.2">
      <c r="A475" s="111">
        <v>3044699.5469999998</v>
      </c>
      <c r="B475" s="111">
        <v>401076.74900000001</v>
      </c>
      <c r="C475" s="74">
        <v>905.05</v>
      </c>
      <c r="D475" s="2">
        <v>45399</v>
      </c>
      <c r="E475" s="36">
        <v>854.47900000000004</v>
      </c>
    </row>
    <row r="476" spans="1:5" ht="15.75" x14ac:dyDescent="0.2">
      <c r="A476" s="111">
        <v>3044699.5469999998</v>
      </c>
      <c r="B476" s="111">
        <v>401076.74900000001</v>
      </c>
      <c r="C476" s="74">
        <v>905.05</v>
      </c>
      <c r="D476" s="2">
        <v>45400</v>
      </c>
      <c r="E476" s="36">
        <v>854.46799999999996</v>
      </c>
    </row>
    <row r="477" spans="1:5" ht="15.75" x14ac:dyDescent="0.2">
      <c r="A477" s="111">
        <v>3044699.5469999998</v>
      </c>
      <c r="B477" s="111">
        <v>401076.74900000001</v>
      </c>
      <c r="C477" s="74">
        <v>905.05</v>
      </c>
      <c r="D477" s="2">
        <v>45401</v>
      </c>
      <c r="E477" s="36">
        <v>854.41399999999999</v>
      </c>
    </row>
    <row r="478" spans="1:5" ht="15.75" x14ac:dyDescent="0.2">
      <c r="A478" s="111">
        <v>3044699.5469999998</v>
      </c>
      <c r="B478" s="111">
        <v>401076.74900000001</v>
      </c>
      <c r="C478" s="74">
        <v>905.05</v>
      </c>
      <c r="D478" s="2">
        <v>45402</v>
      </c>
      <c r="E478" s="36">
        <v>854.35500000000002</v>
      </c>
    </row>
    <row r="479" spans="1:5" ht="15.75" x14ac:dyDescent="0.2">
      <c r="A479" s="111">
        <v>3044699.5469999998</v>
      </c>
      <c r="B479" s="111">
        <v>401076.74900000001</v>
      </c>
      <c r="C479" s="74">
        <v>905.05</v>
      </c>
      <c r="D479" s="2">
        <v>45403</v>
      </c>
      <c r="E479" s="36">
        <v>854.31399999999996</v>
      </c>
    </row>
    <row r="480" spans="1:5" ht="15.75" x14ac:dyDescent="0.2">
      <c r="A480" s="111">
        <v>3044699.5469999998</v>
      </c>
      <c r="B480" s="111">
        <v>401076.74900000001</v>
      </c>
      <c r="C480" s="74">
        <v>905.05</v>
      </c>
      <c r="D480" s="2">
        <v>45404</v>
      </c>
      <c r="E480" s="36">
        <v>854.36599999999999</v>
      </c>
    </row>
    <row r="481" spans="1:5" ht="15.75" x14ac:dyDescent="0.2">
      <c r="A481" s="111">
        <v>3044699.5469999998</v>
      </c>
      <c r="B481" s="111">
        <v>401076.74900000001</v>
      </c>
      <c r="C481" s="74">
        <v>905.05</v>
      </c>
      <c r="D481" s="2">
        <v>45405</v>
      </c>
      <c r="E481" s="36">
        <v>854.12300000000005</v>
      </c>
    </row>
    <row r="482" spans="1:5" ht="15.75" x14ac:dyDescent="0.2">
      <c r="A482" s="111">
        <v>3044699.5469999998</v>
      </c>
      <c r="B482" s="111">
        <v>401076.74900000001</v>
      </c>
      <c r="C482" s="74">
        <v>905.05</v>
      </c>
      <c r="D482" s="2">
        <v>45406</v>
      </c>
      <c r="E482" s="36">
        <v>854.16200000000003</v>
      </c>
    </row>
    <row r="483" spans="1:5" ht="15.75" x14ac:dyDescent="0.2">
      <c r="A483" s="111">
        <v>3044699.5469999998</v>
      </c>
      <c r="B483" s="111">
        <v>401076.74900000001</v>
      </c>
      <c r="C483" s="74">
        <v>905.05</v>
      </c>
      <c r="D483" s="2">
        <v>45407</v>
      </c>
      <c r="E483" s="36">
        <v>854.21900000000005</v>
      </c>
    </row>
    <row r="484" spans="1:5" ht="15.75" x14ac:dyDescent="0.2">
      <c r="A484" s="111">
        <v>3044699.5469999998</v>
      </c>
      <c r="B484" s="111">
        <v>401076.74900000001</v>
      </c>
      <c r="C484" s="74">
        <v>905.05</v>
      </c>
      <c r="D484" s="2">
        <v>45408</v>
      </c>
      <c r="E484" s="36">
        <v>854.21699999999998</v>
      </c>
    </row>
    <row r="485" spans="1:5" ht="15.75" x14ac:dyDescent="0.2">
      <c r="A485" s="111">
        <v>3044699.5469999998</v>
      </c>
      <c r="B485" s="111">
        <v>401076.74900000001</v>
      </c>
      <c r="C485" s="74">
        <v>905.05</v>
      </c>
      <c r="D485" s="2">
        <v>45409</v>
      </c>
      <c r="E485" s="36">
        <v>854.19799999999998</v>
      </c>
    </row>
    <row r="486" spans="1:5" ht="15.75" x14ac:dyDescent="0.2">
      <c r="A486" s="111">
        <v>3044699.5469999998</v>
      </c>
      <c r="B486" s="111">
        <v>401076.74900000001</v>
      </c>
      <c r="C486" s="74">
        <v>905.05</v>
      </c>
      <c r="D486" s="2">
        <v>45410</v>
      </c>
      <c r="E486" s="36">
        <v>854.21799999999996</v>
      </c>
    </row>
    <row r="487" spans="1:5" ht="15.75" x14ac:dyDescent="0.2">
      <c r="A487" s="111">
        <v>3044699.5469999998</v>
      </c>
      <c r="B487" s="111">
        <v>401076.74900000001</v>
      </c>
      <c r="C487" s="74">
        <v>905.05</v>
      </c>
      <c r="D487" s="2">
        <v>45411</v>
      </c>
      <c r="E487" s="36">
        <v>853.95</v>
      </c>
    </row>
    <row r="488" spans="1:5" ht="15.75" x14ac:dyDescent="0.2">
      <c r="A488" s="111">
        <v>3044699.5469999998</v>
      </c>
      <c r="B488" s="111">
        <v>401076.74900000001</v>
      </c>
      <c r="C488" s="74">
        <v>905.05</v>
      </c>
      <c r="D488" s="2">
        <v>45412</v>
      </c>
      <c r="E488" s="36">
        <v>853.82500000000005</v>
      </c>
    </row>
    <row r="489" spans="1:5" ht="15.75" x14ac:dyDescent="0.2">
      <c r="A489" s="111">
        <v>3044699.5469999998</v>
      </c>
      <c r="B489" s="111">
        <v>401076.74900000001</v>
      </c>
      <c r="C489" s="74">
        <v>905.05</v>
      </c>
      <c r="D489" s="2">
        <v>45413</v>
      </c>
      <c r="E489" s="36">
        <v>853.83199999999999</v>
      </c>
    </row>
    <row r="490" spans="1:5" ht="15.75" x14ac:dyDescent="0.2">
      <c r="A490" s="111">
        <v>3044699.5469999998</v>
      </c>
      <c r="B490" s="111">
        <v>401076.74900000001</v>
      </c>
      <c r="C490" s="74">
        <v>905.05</v>
      </c>
      <c r="D490" s="2">
        <v>45414</v>
      </c>
      <c r="E490" s="36">
        <v>853.82500000000005</v>
      </c>
    </row>
    <row r="491" spans="1:5" ht="15.75" x14ac:dyDescent="0.2">
      <c r="A491" s="111">
        <v>3044699.5469999998</v>
      </c>
      <c r="B491" s="111">
        <v>401076.74900000001</v>
      </c>
      <c r="C491" s="74">
        <v>905.05</v>
      </c>
      <c r="D491" s="2">
        <v>45415</v>
      </c>
      <c r="E491" s="36">
        <v>853.91600000000005</v>
      </c>
    </row>
    <row r="492" spans="1:5" ht="15.75" x14ac:dyDescent="0.2">
      <c r="A492" s="111">
        <v>3044699.5469999998</v>
      </c>
      <c r="B492" s="111">
        <v>401076.74900000001</v>
      </c>
      <c r="C492" s="74">
        <v>905.05</v>
      </c>
      <c r="D492" s="2">
        <v>45416</v>
      </c>
      <c r="E492" s="36">
        <v>853.798</v>
      </c>
    </row>
    <row r="493" spans="1:5" ht="15.75" x14ac:dyDescent="0.2">
      <c r="A493" s="111">
        <v>3044699.5469999998</v>
      </c>
      <c r="B493" s="111">
        <v>401076.74900000001</v>
      </c>
      <c r="C493" s="74">
        <v>905.05</v>
      </c>
      <c r="D493" s="2">
        <v>45417</v>
      </c>
      <c r="E493" s="36">
        <v>853.78899999999999</v>
      </c>
    </row>
    <row r="494" spans="1:5" ht="15.75" x14ac:dyDescent="0.2">
      <c r="A494" s="111">
        <v>3044699.5469999998</v>
      </c>
      <c r="B494" s="111">
        <v>401076.74900000001</v>
      </c>
      <c r="C494" s="74">
        <v>905.05</v>
      </c>
      <c r="D494" s="2">
        <v>45418</v>
      </c>
      <c r="E494" s="36">
        <v>853.74699999999996</v>
      </c>
    </row>
    <row r="495" spans="1:5" ht="15.75" x14ac:dyDescent="0.2">
      <c r="A495" s="111">
        <v>3044699.5469999998</v>
      </c>
      <c r="B495" s="111">
        <v>401076.74900000001</v>
      </c>
      <c r="C495" s="74">
        <v>905.05</v>
      </c>
      <c r="D495" s="2">
        <v>45419</v>
      </c>
      <c r="E495" s="36">
        <v>853.67700000000002</v>
      </c>
    </row>
    <row r="496" spans="1:5" ht="15.75" x14ac:dyDescent="0.2">
      <c r="A496" s="111">
        <v>3044699.5469999998</v>
      </c>
      <c r="B496" s="111">
        <v>401076.74900000001</v>
      </c>
      <c r="C496" s="74">
        <v>905.05</v>
      </c>
      <c r="D496" s="2">
        <v>45420</v>
      </c>
      <c r="E496" s="36">
        <v>853.59500000000003</v>
      </c>
    </row>
    <row r="497" spans="1:5" ht="15.75" x14ac:dyDescent="0.2">
      <c r="A497" s="111">
        <v>3044699.5469999998</v>
      </c>
      <c r="B497" s="111">
        <v>401076.74900000001</v>
      </c>
      <c r="C497" s="74">
        <v>905.05</v>
      </c>
      <c r="D497" s="2">
        <v>45421</v>
      </c>
      <c r="E497" s="36">
        <v>853.58199999999999</v>
      </c>
    </row>
    <row r="498" spans="1:5" ht="15.75" x14ac:dyDescent="0.2">
      <c r="A498" s="111">
        <v>3044699.5469999998</v>
      </c>
      <c r="B498" s="111">
        <v>401076.74900000001</v>
      </c>
      <c r="C498" s="74">
        <v>905.05</v>
      </c>
      <c r="D498" s="2">
        <v>45422</v>
      </c>
      <c r="E498" s="36">
        <v>853.625</v>
      </c>
    </row>
    <row r="499" spans="1:5" ht="15.75" x14ac:dyDescent="0.2">
      <c r="A499" s="111">
        <v>3044699.5469999998</v>
      </c>
      <c r="B499" s="111">
        <v>401076.74900000001</v>
      </c>
      <c r="C499" s="74">
        <v>905.05</v>
      </c>
      <c r="D499" s="2">
        <v>45423</v>
      </c>
      <c r="E499" s="36">
        <v>853.476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workbookViewId="0">
      <selection activeCell="F3" sqref="F3"/>
    </sheetView>
  </sheetViews>
  <sheetFormatPr defaultRowHeight="14.25" x14ac:dyDescent="0.2"/>
  <cols>
    <col min="1" max="1" width="11.375" bestFit="1" customWidth="1"/>
    <col min="2" max="2" width="12.375" bestFit="1" customWidth="1"/>
    <col min="3" max="3" width="19.25" bestFit="1" customWidth="1"/>
    <col min="4" max="4" width="17.25" bestFit="1" customWidth="1"/>
    <col min="6" max="6" width="26" bestFit="1" customWidth="1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6.5" thickBot="1" x14ac:dyDescent="0.25">
      <c r="A3" s="115">
        <v>3045947.7370000002</v>
      </c>
      <c r="B3" s="115">
        <v>35400649.991999999</v>
      </c>
      <c r="C3" s="60">
        <v>911.06299999999999</v>
      </c>
      <c r="D3" s="19" t="s">
        <v>304</v>
      </c>
      <c r="E3" s="31"/>
      <c r="F3" t="s">
        <v>3082</v>
      </c>
    </row>
    <row r="4" spans="1:6" ht="16.5" thickBot="1" x14ac:dyDescent="0.25">
      <c r="A4" s="115">
        <v>3045947.7370000002</v>
      </c>
      <c r="B4" s="115">
        <v>35400649.991999999</v>
      </c>
      <c r="C4" s="60">
        <v>911.06299999999999</v>
      </c>
      <c r="D4" s="19" t="s">
        <v>305</v>
      </c>
      <c r="E4" s="31"/>
    </row>
    <row r="5" spans="1:6" ht="16.5" thickBot="1" x14ac:dyDescent="0.25">
      <c r="A5" s="115">
        <v>3045947.7370000002</v>
      </c>
      <c r="B5" s="115">
        <v>35400649.991999999</v>
      </c>
      <c r="C5" s="60">
        <v>911.06299999999999</v>
      </c>
      <c r="D5" s="19" t="s">
        <v>306</v>
      </c>
      <c r="E5" s="31"/>
    </row>
    <row r="6" spans="1:6" ht="16.5" thickBot="1" x14ac:dyDescent="0.25">
      <c r="A6" s="115">
        <v>3045947.7370000002</v>
      </c>
      <c r="B6" s="115">
        <v>35400649.991999999</v>
      </c>
      <c r="C6" s="60">
        <v>911.06299999999999</v>
      </c>
      <c r="D6" s="19" t="s">
        <v>307</v>
      </c>
      <c r="E6" s="31"/>
    </row>
    <row r="7" spans="1:6" ht="16.5" thickBot="1" x14ac:dyDescent="0.25">
      <c r="A7" s="115">
        <v>3045947.7370000002</v>
      </c>
      <c r="B7" s="115">
        <v>35400649.991999999</v>
      </c>
      <c r="C7" s="60">
        <v>911.06299999999999</v>
      </c>
      <c r="D7" s="19" t="s">
        <v>308</v>
      </c>
      <c r="E7" s="31"/>
    </row>
    <row r="8" spans="1:6" ht="16.5" thickBot="1" x14ac:dyDescent="0.25">
      <c r="A8" s="115">
        <v>3045947.7370000002</v>
      </c>
      <c r="B8" s="115">
        <v>35400649.991999999</v>
      </c>
      <c r="C8" s="60">
        <v>911.06299999999999</v>
      </c>
      <c r="D8" s="19" t="s">
        <v>309</v>
      </c>
      <c r="E8" s="31"/>
    </row>
    <row r="9" spans="1:6" ht="16.5" thickBot="1" x14ac:dyDescent="0.25">
      <c r="A9" s="115">
        <v>3045947.7370000002</v>
      </c>
      <c r="B9" s="115">
        <v>35400649.991999999</v>
      </c>
      <c r="C9" s="60">
        <v>911.06299999999999</v>
      </c>
      <c r="D9" s="19" t="s">
        <v>310</v>
      </c>
      <c r="E9" s="31"/>
    </row>
    <row r="10" spans="1:6" ht="16.5" thickBot="1" x14ac:dyDescent="0.25">
      <c r="A10" s="115">
        <v>3045947.7370000002</v>
      </c>
      <c r="B10" s="115">
        <v>35400649.991999999</v>
      </c>
      <c r="C10" s="60">
        <v>911.06299999999999</v>
      </c>
      <c r="D10" s="19" t="s">
        <v>311</v>
      </c>
      <c r="E10" s="31"/>
    </row>
    <row r="11" spans="1:6" ht="16.5" thickBot="1" x14ac:dyDescent="0.25">
      <c r="A11" s="115">
        <v>3045947.7370000002</v>
      </c>
      <c r="B11" s="115">
        <v>35400649.991999999</v>
      </c>
      <c r="C11" s="60">
        <v>911.06299999999999</v>
      </c>
      <c r="D11" s="19" t="s">
        <v>312</v>
      </c>
      <c r="E11" s="31"/>
    </row>
    <row r="12" spans="1:6" ht="16.5" thickBot="1" x14ac:dyDescent="0.25">
      <c r="A12" s="115">
        <v>3045947.7370000002</v>
      </c>
      <c r="B12" s="115">
        <v>35400649.991999999</v>
      </c>
      <c r="C12" s="60">
        <v>911.06299999999999</v>
      </c>
      <c r="D12" s="19" t="s">
        <v>313</v>
      </c>
      <c r="E12" s="31"/>
    </row>
    <row r="13" spans="1:6" ht="16.5" thickBot="1" x14ac:dyDescent="0.25">
      <c r="A13" s="115">
        <v>3045947.7370000002</v>
      </c>
      <c r="B13" s="115">
        <v>35400649.991999999</v>
      </c>
      <c r="C13" s="60">
        <v>911.06299999999999</v>
      </c>
      <c r="D13" s="19" t="s">
        <v>314</v>
      </c>
      <c r="E13" s="31"/>
    </row>
    <row r="14" spans="1:6" ht="16.5" thickBot="1" x14ac:dyDescent="0.25">
      <c r="A14" s="115">
        <v>3045947.7370000002</v>
      </c>
      <c r="B14" s="115">
        <v>35400649.991999999</v>
      </c>
      <c r="C14" s="60">
        <v>911.06299999999999</v>
      </c>
      <c r="D14" s="19" t="s">
        <v>315</v>
      </c>
      <c r="E14" s="31"/>
    </row>
    <row r="15" spans="1:6" ht="16.5" thickBot="1" x14ac:dyDescent="0.25">
      <c r="A15" s="115">
        <v>3045947.7370000002</v>
      </c>
      <c r="B15" s="115">
        <v>35400649.991999999</v>
      </c>
      <c r="C15" s="60">
        <v>911.06299999999999</v>
      </c>
      <c r="D15" s="19" t="s">
        <v>316</v>
      </c>
      <c r="E15" s="31"/>
    </row>
    <row r="16" spans="1:6" ht="16.5" thickBot="1" x14ac:dyDescent="0.25">
      <c r="A16" s="115">
        <v>3045947.7370000002</v>
      </c>
      <c r="B16" s="115">
        <v>35400649.991999999</v>
      </c>
      <c r="C16" s="60">
        <v>911.06299999999999</v>
      </c>
      <c r="D16" s="19" t="s">
        <v>317</v>
      </c>
      <c r="E16" s="31"/>
    </row>
    <row r="17" spans="1:5" ht="16.5" thickBot="1" x14ac:dyDescent="0.25">
      <c r="A17" s="115">
        <v>3045947.7370000002</v>
      </c>
      <c r="B17" s="115">
        <v>35400649.991999999</v>
      </c>
      <c r="C17" s="60">
        <v>911.06299999999999</v>
      </c>
      <c r="D17" s="19" t="s">
        <v>318</v>
      </c>
      <c r="E17" s="31"/>
    </row>
    <row r="18" spans="1:5" ht="16.5" thickBot="1" x14ac:dyDescent="0.25">
      <c r="A18" s="115">
        <v>3045947.7370000002</v>
      </c>
      <c r="B18" s="115">
        <v>35400649.991999999</v>
      </c>
      <c r="C18" s="60">
        <v>911.06299999999999</v>
      </c>
      <c r="D18" s="19" t="s">
        <v>319</v>
      </c>
      <c r="E18" s="31">
        <v>881.06299999999999</v>
      </c>
    </row>
    <row r="19" spans="1:5" ht="16.5" thickBot="1" x14ac:dyDescent="0.25">
      <c r="A19" s="115">
        <v>3045947.7370000002</v>
      </c>
      <c r="B19" s="115">
        <v>35400649.991999999</v>
      </c>
      <c r="C19" s="60">
        <v>911.06299999999999</v>
      </c>
      <c r="D19" s="19" t="s">
        <v>320</v>
      </c>
      <c r="E19" s="31"/>
    </row>
    <row r="20" spans="1:5" ht="16.5" thickBot="1" x14ac:dyDescent="0.25">
      <c r="A20" s="115">
        <v>3045947.7370000002</v>
      </c>
      <c r="B20" s="115">
        <v>35400649.991999999</v>
      </c>
      <c r="C20" s="60">
        <v>911.06299999999999</v>
      </c>
      <c r="D20" s="19" t="s">
        <v>321</v>
      </c>
      <c r="E20" s="31"/>
    </row>
    <row r="21" spans="1:5" ht="16.5" thickBot="1" x14ac:dyDescent="0.25">
      <c r="A21" s="115">
        <v>3045947.7370000002</v>
      </c>
      <c r="B21" s="115">
        <v>35400649.991999999</v>
      </c>
      <c r="C21" s="60">
        <v>911.06299999999999</v>
      </c>
      <c r="D21" s="19" t="s">
        <v>322</v>
      </c>
      <c r="E21" s="31"/>
    </row>
    <row r="22" spans="1:5" ht="16.5" thickBot="1" x14ac:dyDescent="0.25">
      <c r="A22" s="115">
        <v>3045947.7370000002</v>
      </c>
      <c r="B22" s="115">
        <v>35400649.991999999</v>
      </c>
      <c r="C22" s="60">
        <v>911.06299999999999</v>
      </c>
      <c r="D22" s="19" t="s">
        <v>323</v>
      </c>
      <c r="E22" s="31"/>
    </row>
    <row r="23" spans="1:5" ht="16.5" thickBot="1" x14ac:dyDescent="0.25">
      <c r="A23" s="115">
        <v>3045947.7370000002</v>
      </c>
      <c r="B23" s="115">
        <v>35400649.991999999</v>
      </c>
      <c r="C23" s="60">
        <v>911.06299999999999</v>
      </c>
      <c r="D23" s="19" t="s">
        <v>324</v>
      </c>
      <c r="E23" s="31"/>
    </row>
    <row r="24" spans="1:5" ht="16.5" thickBot="1" x14ac:dyDescent="0.25">
      <c r="A24" s="115">
        <v>3045947.7370000002</v>
      </c>
      <c r="B24" s="115">
        <v>35400649.991999999</v>
      </c>
      <c r="C24" s="60">
        <v>911.06299999999999</v>
      </c>
      <c r="D24" s="19" t="s">
        <v>325</v>
      </c>
      <c r="E24" s="31"/>
    </row>
    <row r="25" spans="1:5" ht="16.5" thickBot="1" x14ac:dyDescent="0.25">
      <c r="A25" s="115">
        <v>3045947.7370000002</v>
      </c>
      <c r="B25" s="115">
        <v>35400649.991999999</v>
      </c>
      <c r="C25" s="60">
        <v>911.06299999999999</v>
      </c>
      <c r="D25" s="19" t="s">
        <v>326</v>
      </c>
      <c r="E25" s="31"/>
    </row>
    <row r="26" spans="1:5" ht="16.5" thickBot="1" x14ac:dyDescent="0.25">
      <c r="A26" s="115">
        <v>3045947.7370000002</v>
      </c>
      <c r="B26" s="115">
        <v>35400649.991999999</v>
      </c>
      <c r="C26" s="60">
        <v>911.06299999999999</v>
      </c>
      <c r="D26" s="19" t="s">
        <v>327</v>
      </c>
      <c r="E26" s="31"/>
    </row>
    <row r="27" spans="1:5" ht="16.5" thickBot="1" x14ac:dyDescent="0.25">
      <c r="A27" s="115">
        <v>3045947.7370000002</v>
      </c>
      <c r="B27" s="115">
        <v>35400649.991999999</v>
      </c>
      <c r="C27" s="60">
        <v>911.06299999999999</v>
      </c>
      <c r="D27" s="19" t="s">
        <v>328</v>
      </c>
      <c r="E27" s="31">
        <v>880.16300000000001</v>
      </c>
    </row>
    <row r="28" spans="1:5" ht="16.5" thickBot="1" x14ac:dyDescent="0.25">
      <c r="A28" s="115">
        <v>3045947.7370000002</v>
      </c>
      <c r="B28" s="115">
        <v>35400649.991999999</v>
      </c>
      <c r="C28" s="60">
        <v>911.06299999999999</v>
      </c>
      <c r="D28" s="19" t="s">
        <v>329</v>
      </c>
      <c r="E28" s="31"/>
    </row>
    <row r="29" spans="1:5" ht="16.5" thickBot="1" x14ac:dyDescent="0.25">
      <c r="A29" s="115">
        <v>3045947.7370000002</v>
      </c>
      <c r="B29" s="115">
        <v>35400649.991999999</v>
      </c>
      <c r="C29" s="60">
        <v>911.06299999999999</v>
      </c>
      <c r="D29" s="19" t="s">
        <v>330</v>
      </c>
      <c r="E29" s="31"/>
    </row>
    <row r="30" spans="1:5" ht="16.5" thickBot="1" x14ac:dyDescent="0.25">
      <c r="A30" s="115">
        <v>3045947.7370000002</v>
      </c>
      <c r="B30" s="115">
        <v>35400649.991999999</v>
      </c>
      <c r="C30" s="60">
        <v>911.06299999999999</v>
      </c>
      <c r="D30" s="19" t="s">
        <v>331</v>
      </c>
      <c r="E30" s="31"/>
    </row>
    <row r="31" spans="1:5" ht="16.5" thickBot="1" x14ac:dyDescent="0.25">
      <c r="A31" s="115">
        <v>3045947.7370000002</v>
      </c>
      <c r="B31" s="115">
        <v>35400649.991999999</v>
      </c>
      <c r="C31" s="60">
        <v>911.06299999999999</v>
      </c>
      <c r="D31" s="19" t="s">
        <v>332</v>
      </c>
      <c r="E31" s="31"/>
    </row>
    <row r="32" spans="1:5" ht="16.5" thickBot="1" x14ac:dyDescent="0.25">
      <c r="A32" s="115">
        <v>3045947.7370000002</v>
      </c>
      <c r="B32" s="115">
        <v>35400649.991999999</v>
      </c>
      <c r="C32" s="60">
        <v>911.06299999999999</v>
      </c>
      <c r="D32" s="19" t="s">
        <v>333</v>
      </c>
      <c r="E32" s="31">
        <v>879.86300000000006</v>
      </c>
    </row>
    <row r="33" spans="1:5" ht="16.5" thickBot="1" x14ac:dyDescent="0.25">
      <c r="A33" s="115">
        <v>3045947.7370000002</v>
      </c>
      <c r="B33" s="115">
        <v>35400649.991999999</v>
      </c>
      <c r="C33" s="60">
        <v>911.06299999999999</v>
      </c>
      <c r="D33" s="19" t="s">
        <v>334</v>
      </c>
      <c r="E33" s="31"/>
    </row>
    <row r="34" spans="1:5" ht="16.5" thickBot="1" x14ac:dyDescent="0.25">
      <c r="A34" s="115">
        <v>3045947.7370000002</v>
      </c>
      <c r="B34" s="115">
        <v>35400649.991999999</v>
      </c>
      <c r="C34" s="60">
        <v>911.06299999999999</v>
      </c>
      <c r="D34" s="19" t="s">
        <v>335</v>
      </c>
      <c r="E34" s="31"/>
    </row>
    <row r="35" spans="1:5" ht="16.5" thickBot="1" x14ac:dyDescent="0.25">
      <c r="A35" s="115">
        <v>3045947.7370000002</v>
      </c>
      <c r="B35" s="115">
        <v>35400649.991999999</v>
      </c>
      <c r="C35" s="60">
        <v>911.06299999999999</v>
      </c>
      <c r="D35" s="19" t="s">
        <v>336</v>
      </c>
      <c r="E35" s="31"/>
    </row>
    <row r="36" spans="1:5" ht="16.5" thickBot="1" x14ac:dyDescent="0.25">
      <c r="A36" s="115">
        <v>3045947.7370000002</v>
      </c>
      <c r="B36" s="115">
        <v>35400649.991999999</v>
      </c>
      <c r="C36" s="60">
        <v>911.06299999999999</v>
      </c>
      <c r="D36" s="19" t="s">
        <v>337</v>
      </c>
      <c r="E36" s="31"/>
    </row>
    <row r="37" spans="1:5" ht="16.5" thickBot="1" x14ac:dyDescent="0.25">
      <c r="A37" s="115">
        <v>3045947.7370000002</v>
      </c>
      <c r="B37" s="115">
        <v>35400649.991999999</v>
      </c>
      <c r="C37" s="60">
        <v>911.06299999999999</v>
      </c>
      <c r="D37" s="19" t="s">
        <v>338</v>
      </c>
      <c r="E37" s="31"/>
    </row>
    <row r="38" spans="1:5" ht="16.5" thickBot="1" x14ac:dyDescent="0.25">
      <c r="A38" s="115">
        <v>3045947.7370000002</v>
      </c>
      <c r="B38" s="115">
        <v>35400649.991999999</v>
      </c>
      <c r="C38" s="60">
        <v>911.06299999999999</v>
      </c>
      <c r="D38" s="19" t="s">
        <v>339</v>
      </c>
      <c r="E38" s="31"/>
    </row>
    <row r="39" spans="1:5" ht="16.5" thickBot="1" x14ac:dyDescent="0.25">
      <c r="A39" s="115">
        <v>3045947.7370000002</v>
      </c>
      <c r="B39" s="115">
        <v>35400649.991999999</v>
      </c>
      <c r="C39" s="60">
        <v>911.06299999999999</v>
      </c>
      <c r="D39" s="19" t="s">
        <v>340</v>
      </c>
      <c r="E39" s="31"/>
    </row>
    <row r="40" spans="1:5" ht="16.5" thickBot="1" x14ac:dyDescent="0.25">
      <c r="A40" s="115">
        <v>3045947.7370000002</v>
      </c>
      <c r="B40" s="115">
        <v>35400649.991999999</v>
      </c>
      <c r="C40" s="60">
        <v>911.06299999999999</v>
      </c>
      <c r="D40" s="19" t="s">
        <v>341</v>
      </c>
      <c r="E40" s="31"/>
    </row>
    <row r="41" spans="1:5" ht="16.5" thickBot="1" x14ac:dyDescent="0.25">
      <c r="A41" s="115">
        <v>3045947.7370000002</v>
      </c>
      <c r="B41" s="115">
        <v>35400649.991999999</v>
      </c>
      <c r="C41" s="60">
        <v>911.06299999999999</v>
      </c>
      <c r="D41" s="19" t="s">
        <v>342</v>
      </c>
      <c r="E41" s="31"/>
    </row>
    <row r="42" spans="1:5" ht="16.5" thickBot="1" x14ac:dyDescent="0.25">
      <c r="A42" s="115">
        <v>3045947.7370000002</v>
      </c>
      <c r="B42" s="115">
        <v>35400649.991999999</v>
      </c>
      <c r="C42" s="60">
        <v>911.06299999999999</v>
      </c>
      <c r="D42" s="19" t="s">
        <v>343</v>
      </c>
      <c r="E42" s="31">
        <v>879.72299999999996</v>
      </c>
    </row>
    <row r="43" spans="1:5" ht="16.5" thickBot="1" x14ac:dyDescent="0.25">
      <c r="A43" s="115">
        <v>3045947.7370000002</v>
      </c>
      <c r="B43" s="115">
        <v>35400649.991999999</v>
      </c>
      <c r="C43" s="60">
        <v>911.06299999999999</v>
      </c>
      <c r="D43" s="19" t="s">
        <v>344</v>
      </c>
      <c r="E43" s="31"/>
    </row>
    <row r="44" spans="1:5" ht="16.5" thickBot="1" x14ac:dyDescent="0.25">
      <c r="A44" s="115">
        <v>3045947.7370000002</v>
      </c>
      <c r="B44" s="115">
        <v>35400649.991999999</v>
      </c>
      <c r="C44" s="60">
        <v>911.06299999999999</v>
      </c>
      <c r="D44" s="19" t="s">
        <v>345</v>
      </c>
      <c r="E44" s="31"/>
    </row>
    <row r="45" spans="1:5" ht="16.5" thickBot="1" x14ac:dyDescent="0.25">
      <c r="A45" s="115">
        <v>3045947.7370000002</v>
      </c>
      <c r="B45" s="115">
        <v>35400649.991999999</v>
      </c>
      <c r="C45" s="60">
        <v>911.06299999999999</v>
      </c>
      <c r="D45" s="19" t="s">
        <v>346</v>
      </c>
      <c r="E45" s="31">
        <v>878.04300000000001</v>
      </c>
    </row>
    <row r="46" spans="1:5" ht="16.5" thickBot="1" x14ac:dyDescent="0.25">
      <c r="A46" s="115">
        <v>3045947.7370000002</v>
      </c>
      <c r="B46" s="115">
        <v>35400649.991999999</v>
      </c>
      <c r="C46" s="60">
        <v>911.06299999999999</v>
      </c>
      <c r="D46" s="19" t="s">
        <v>347</v>
      </c>
      <c r="E46" s="31"/>
    </row>
    <row r="47" spans="1:5" ht="16.5" thickBot="1" x14ac:dyDescent="0.25">
      <c r="A47" s="115">
        <v>3045947.7370000002</v>
      </c>
      <c r="B47" s="115">
        <v>35400649.991999999</v>
      </c>
      <c r="C47" s="60">
        <v>911.06299999999999</v>
      </c>
      <c r="D47" s="19" t="s">
        <v>348</v>
      </c>
      <c r="E47" s="31"/>
    </row>
    <row r="48" spans="1:5" ht="16.5" thickBot="1" x14ac:dyDescent="0.25">
      <c r="A48" s="115">
        <v>3045947.7370000002</v>
      </c>
      <c r="B48" s="115">
        <v>35400649.991999999</v>
      </c>
      <c r="C48" s="60">
        <v>911.06299999999999</v>
      </c>
      <c r="D48" s="19" t="s">
        <v>349</v>
      </c>
      <c r="E48" s="31"/>
    </row>
    <row r="49" spans="1:5" ht="16.5" thickBot="1" x14ac:dyDescent="0.25">
      <c r="A49" s="115">
        <v>3045947.7370000002</v>
      </c>
      <c r="B49" s="115">
        <v>35400649.991999999</v>
      </c>
      <c r="C49" s="60">
        <v>911.06299999999999</v>
      </c>
      <c r="D49" s="19" t="s">
        <v>350</v>
      </c>
      <c r="E49" s="31"/>
    </row>
    <row r="50" spans="1:5" ht="16.5" thickBot="1" x14ac:dyDescent="0.25">
      <c r="A50" s="115">
        <v>3045947.7370000002</v>
      </c>
      <c r="B50" s="115">
        <v>35400649.991999999</v>
      </c>
      <c r="C50" s="60">
        <v>911.06299999999999</v>
      </c>
      <c r="D50" s="19" t="s">
        <v>351</v>
      </c>
      <c r="E50" s="31"/>
    </row>
    <row r="51" spans="1:5" ht="16.5" thickBot="1" x14ac:dyDescent="0.25">
      <c r="A51" s="115">
        <v>3045947.7370000002</v>
      </c>
      <c r="B51" s="115">
        <v>35400649.991999999</v>
      </c>
      <c r="C51" s="60">
        <v>911.06299999999999</v>
      </c>
      <c r="D51" s="19" t="s">
        <v>352</v>
      </c>
      <c r="E51" s="31"/>
    </row>
    <row r="52" spans="1:5" ht="16.5" thickBot="1" x14ac:dyDescent="0.25">
      <c r="A52" s="115">
        <v>3045947.7370000002</v>
      </c>
      <c r="B52" s="115">
        <v>35400649.991999999</v>
      </c>
      <c r="C52" s="60">
        <v>911.06299999999999</v>
      </c>
      <c r="D52" s="19" t="s">
        <v>353</v>
      </c>
      <c r="E52" s="31"/>
    </row>
    <row r="53" spans="1:5" ht="16.5" thickBot="1" x14ac:dyDescent="0.25">
      <c r="A53" s="115">
        <v>3045947.7370000002</v>
      </c>
      <c r="B53" s="115">
        <v>35400649.991999999</v>
      </c>
      <c r="C53" s="60">
        <v>911.06299999999999</v>
      </c>
      <c r="D53" s="19" t="s">
        <v>354</v>
      </c>
      <c r="E53" s="31"/>
    </row>
    <row r="54" spans="1:5" ht="16.5" thickBot="1" x14ac:dyDescent="0.25">
      <c r="A54" s="115">
        <v>3045947.7370000002</v>
      </c>
      <c r="B54" s="115">
        <v>35400649.991999999</v>
      </c>
      <c r="C54" s="60">
        <v>911.06299999999999</v>
      </c>
      <c r="D54" s="19" t="s">
        <v>355</v>
      </c>
      <c r="E54" s="31"/>
    </row>
    <row r="55" spans="1:5" ht="16.5" thickBot="1" x14ac:dyDescent="0.25">
      <c r="A55" s="115">
        <v>3045947.7370000002</v>
      </c>
      <c r="B55" s="115">
        <v>35400649.991999999</v>
      </c>
      <c r="C55" s="60">
        <v>911.06299999999999</v>
      </c>
      <c r="D55" s="19" t="s">
        <v>356</v>
      </c>
      <c r="E55" s="31">
        <v>879.86300000000006</v>
      </c>
    </row>
    <row r="56" spans="1:5" ht="16.5" thickBot="1" x14ac:dyDescent="0.25">
      <c r="A56" s="115">
        <v>3045947.7370000002</v>
      </c>
      <c r="B56" s="115">
        <v>35400649.991999999</v>
      </c>
      <c r="C56" s="60">
        <v>911.06299999999999</v>
      </c>
      <c r="D56" s="19" t="s">
        <v>357</v>
      </c>
      <c r="E56" s="31"/>
    </row>
    <row r="57" spans="1:5" ht="16.5" thickBot="1" x14ac:dyDescent="0.25">
      <c r="A57" s="115">
        <v>3045947.7370000002</v>
      </c>
      <c r="B57" s="115">
        <v>35400649.991999999</v>
      </c>
      <c r="C57" s="60">
        <v>911.06299999999999</v>
      </c>
      <c r="D57" s="19" t="s">
        <v>358</v>
      </c>
      <c r="E57" s="31"/>
    </row>
    <row r="58" spans="1:5" ht="16.5" thickBot="1" x14ac:dyDescent="0.25">
      <c r="A58" s="115">
        <v>3045947.7370000002</v>
      </c>
      <c r="B58" s="115">
        <v>35400649.991999999</v>
      </c>
      <c r="C58" s="60">
        <v>911.06299999999999</v>
      </c>
      <c r="D58" s="19" t="s">
        <v>359</v>
      </c>
      <c r="E58" s="31"/>
    </row>
    <row r="59" spans="1:5" ht="16.5" thickBot="1" x14ac:dyDescent="0.25">
      <c r="A59" s="115">
        <v>3045947.7370000002</v>
      </c>
      <c r="B59" s="115">
        <v>35400649.991999999</v>
      </c>
      <c r="C59" s="60">
        <v>911.06299999999999</v>
      </c>
      <c r="D59" s="19" t="s">
        <v>360</v>
      </c>
      <c r="E59" s="31"/>
    </row>
    <row r="60" spans="1:5" ht="16.5" thickBot="1" x14ac:dyDescent="0.25">
      <c r="A60" s="115">
        <v>3045947.7370000002</v>
      </c>
      <c r="B60" s="115">
        <v>35400649.991999999</v>
      </c>
      <c r="C60" s="60">
        <v>911.06299999999999</v>
      </c>
      <c r="D60" s="19" t="s">
        <v>361</v>
      </c>
      <c r="E60" s="31"/>
    </row>
    <row r="61" spans="1:5" ht="16.5" thickBot="1" x14ac:dyDescent="0.25">
      <c r="A61" s="115">
        <v>3045947.7370000002</v>
      </c>
      <c r="B61" s="115">
        <v>35400649.991999999</v>
      </c>
      <c r="C61" s="60">
        <v>911.06299999999999</v>
      </c>
      <c r="D61" s="19" t="s">
        <v>362</v>
      </c>
      <c r="E61" s="31"/>
    </row>
    <row r="62" spans="1:5" ht="16.5" thickBot="1" x14ac:dyDescent="0.25">
      <c r="A62" s="115">
        <v>3045947.7370000002</v>
      </c>
      <c r="B62" s="115">
        <v>35400649.991999999</v>
      </c>
      <c r="C62" s="60">
        <v>911.06299999999999</v>
      </c>
      <c r="D62" s="19" t="s">
        <v>363</v>
      </c>
      <c r="E62" s="31"/>
    </row>
    <row r="63" spans="1:5" ht="16.5" thickBot="1" x14ac:dyDescent="0.25">
      <c r="A63" s="115">
        <v>3045947.7370000002</v>
      </c>
      <c r="B63" s="115">
        <v>35400649.991999999</v>
      </c>
      <c r="C63" s="60">
        <v>911.06299999999999</v>
      </c>
      <c r="D63" s="19" t="s">
        <v>364</v>
      </c>
      <c r="E63" s="34"/>
    </row>
    <row r="64" spans="1:5" ht="16.5" thickBot="1" x14ac:dyDescent="0.25">
      <c r="A64" s="115">
        <v>3045947.7370000002</v>
      </c>
      <c r="B64" s="115">
        <v>35400649.991999999</v>
      </c>
      <c r="C64" s="60">
        <v>911.06299999999999</v>
      </c>
      <c r="D64" s="19" t="s">
        <v>365</v>
      </c>
      <c r="E64" s="31"/>
    </row>
    <row r="65" spans="1:5" ht="16.5" thickBot="1" x14ac:dyDescent="0.25">
      <c r="A65" s="115">
        <v>3045947.7370000002</v>
      </c>
      <c r="B65" s="115">
        <v>35400649.991999999</v>
      </c>
      <c r="C65" s="60">
        <v>911.06299999999999</v>
      </c>
      <c r="D65" s="19" t="s">
        <v>366</v>
      </c>
      <c r="E65" s="31"/>
    </row>
    <row r="66" spans="1:5" ht="16.5" thickBot="1" x14ac:dyDescent="0.25">
      <c r="A66" s="115">
        <v>3045947.7370000002</v>
      </c>
      <c r="B66" s="115">
        <v>35400649.991999999</v>
      </c>
      <c r="C66" s="60">
        <v>911.06299999999999</v>
      </c>
      <c r="D66" s="19" t="s">
        <v>367</v>
      </c>
      <c r="E66" s="31"/>
    </row>
    <row r="67" spans="1:5" ht="16.5" thickBot="1" x14ac:dyDescent="0.25">
      <c r="A67" s="115">
        <v>3045947.7370000002</v>
      </c>
      <c r="B67" s="115">
        <v>35400649.991999999</v>
      </c>
      <c r="C67" s="60">
        <v>911.06299999999999</v>
      </c>
      <c r="D67" s="19" t="s">
        <v>368</v>
      </c>
      <c r="E67" s="31"/>
    </row>
    <row r="68" spans="1:5" ht="16.5" thickBot="1" x14ac:dyDescent="0.25">
      <c r="A68" s="115">
        <v>3045947.7370000002</v>
      </c>
      <c r="B68" s="115">
        <v>35400649.991999999</v>
      </c>
      <c r="C68" s="60">
        <v>911.06299999999999</v>
      </c>
      <c r="D68" s="19" t="s">
        <v>369</v>
      </c>
      <c r="E68" s="31"/>
    </row>
    <row r="69" spans="1:5" ht="16.5" thickBot="1" x14ac:dyDescent="0.25">
      <c r="A69" s="115">
        <v>3045947.7370000002</v>
      </c>
      <c r="B69" s="115">
        <v>35400649.991999999</v>
      </c>
      <c r="C69" s="60">
        <v>911.06299999999999</v>
      </c>
      <c r="D69" s="19" t="s">
        <v>370</v>
      </c>
      <c r="E69" s="31"/>
    </row>
    <row r="70" spans="1:5" ht="16.5" thickBot="1" x14ac:dyDescent="0.25">
      <c r="A70" s="115">
        <v>3045947.7370000002</v>
      </c>
      <c r="B70" s="115">
        <v>35400649.991999999</v>
      </c>
      <c r="C70" s="60">
        <v>911.06299999999999</v>
      </c>
      <c r="D70" s="19" t="s">
        <v>371</v>
      </c>
      <c r="E70" s="31"/>
    </row>
    <row r="71" spans="1:5" ht="16.5" thickBot="1" x14ac:dyDescent="0.25">
      <c r="A71" s="115">
        <v>3045947.7370000002</v>
      </c>
      <c r="B71" s="115">
        <v>35400649.991999999</v>
      </c>
      <c r="C71" s="60">
        <v>911.06299999999999</v>
      </c>
      <c r="D71" s="19" t="s">
        <v>372</v>
      </c>
      <c r="E71" s="31"/>
    </row>
    <row r="72" spans="1:5" ht="16.5" thickBot="1" x14ac:dyDescent="0.25">
      <c r="A72" s="115">
        <v>3045947.7370000002</v>
      </c>
      <c r="B72" s="115">
        <v>35400649.991999999</v>
      </c>
      <c r="C72" s="60">
        <v>911.06299999999999</v>
      </c>
      <c r="D72" s="19" t="s">
        <v>373</v>
      </c>
      <c r="E72" s="31"/>
    </row>
    <row r="73" spans="1:5" ht="16.5" thickBot="1" x14ac:dyDescent="0.25">
      <c r="A73" s="115">
        <v>3045947.7370000002</v>
      </c>
      <c r="B73" s="115">
        <v>35400649.991999999</v>
      </c>
      <c r="C73" s="60">
        <v>911.06299999999999</v>
      </c>
      <c r="D73" s="19" t="s">
        <v>374</v>
      </c>
      <c r="E73" s="31"/>
    </row>
    <row r="74" spans="1:5" ht="16.5" thickBot="1" x14ac:dyDescent="0.25">
      <c r="A74" s="115">
        <v>3045947.7370000002</v>
      </c>
      <c r="B74" s="115">
        <v>35400649.991999999</v>
      </c>
      <c r="C74" s="60">
        <v>911.06299999999999</v>
      </c>
      <c r="D74" s="19" t="s">
        <v>375</v>
      </c>
      <c r="E74" s="31">
        <v>876.96299999999997</v>
      </c>
    </row>
    <row r="75" spans="1:5" ht="16.5" thickBot="1" x14ac:dyDescent="0.25">
      <c r="A75" s="115">
        <v>3045947.7370000002</v>
      </c>
      <c r="B75" s="115">
        <v>35400649.991999999</v>
      </c>
      <c r="C75" s="60">
        <v>911.06299999999999</v>
      </c>
      <c r="D75" s="19" t="s">
        <v>376</v>
      </c>
      <c r="E75" s="31"/>
    </row>
    <row r="76" spans="1:5" ht="16.5" thickBot="1" x14ac:dyDescent="0.25">
      <c r="A76" s="115">
        <v>3045947.7370000002</v>
      </c>
      <c r="B76" s="115">
        <v>35400649.991999999</v>
      </c>
      <c r="C76" s="60">
        <v>911.06299999999999</v>
      </c>
      <c r="D76" s="19" t="s">
        <v>377</v>
      </c>
      <c r="E76" s="31"/>
    </row>
    <row r="77" spans="1:5" ht="16.5" thickBot="1" x14ac:dyDescent="0.25">
      <c r="A77" s="115">
        <v>3045947.7370000002</v>
      </c>
      <c r="B77" s="115">
        <v>35400649.991999999</v>
      </c>
      <c r="C77" s="60">
        <v>911.06299999999999</v>
      </c>
      <c r="D77" s="19" t="s">
        <v>378</v>
      </c>
      <c r="E77" s="31"/>
    </row>
    <row r="78" spans="1:5" ht="16.5" thickBot="1" x14ac:dyDescent="0.25">
      <c r="A78" s="115">
        <v>3045947.7370000002</v>
      </c>
      <c r="B78" s="115">
        <v>35400649.991999999</v>
      </c>
      <c r="C78" s="60">
        <v>911.06299999999999</v>
      </c>
      <c r="D78" s="19" t="s">
        <v>379</v>
      </c>
      <c r="E78" s="31"/>
    </row>
    <row r="79" spans="1:5" ht="16.5" thickBot="1" x14ac:dyDescent="0.25">
      <c r="A79" s="115">
        <v>3045947.7370000002</v>
      </c>
      <c r="B79" s="115">
        <v>35400649.991999999</v>
      </c>
      <c r="C79" s="60">
        <v>911.06299999999999</v>
      </c>
      <c r="D79" s="19" t="s">
        <v>380</v>
      </c>
      <c r="E79" s="31">
        <v>877.89300000000003</v>
      </c>
    </row>
    <row r="80" spans="1:5" ht="16.5" thickBot="1" x14ac:dyDescent="0.25">
      <c r="A80" s="115">
        <v>3045947.7370000002</v>
      </c>
      <c r="B80" s="115">
        <v>35400649.991999999</v>
      </c>
      <c r="C80" s="60">
        <v>911.06299999999999</v>
      </c>
      <c r="D80" s="19" t="s">
        <v>381</v>
      </c>
      <c r="E80" s="31"/>
    </row>
    <row r="81" spans="1:5" ht="16.5" thickBot="1" x14ac:dyDescent="0.25">
      <c r="A81" s="115">
        <v>3045947.7370000002</v>
      </c>
      <c r="B81" s="115">
        <v>35400649.991999999</v>
      </c>
      <c r="C81" s="60">
        <v>911.06299999999999</v>
      </c>
      <c r="D81" s="19" t="s">
        <v>382</v>
      </c>
      <c r="E81" s="31"/>
    </row>
    <row r="82" spans="1:5" ht="16.5" thickBot="1" x14ac:dyDescent="0.25">
      <c r="A82" s="115">
        <v>3045947.7370000002</v>
      </c>
      <c r="B82" s="115">
        <v>35400649.991999999</v>
      </c>
      <c r="C82" s="60">
        <v>911.06299999999999</v>
      </c>
      <c r="D82" s="19" t="s">
        <v>383</v>
      </c>
      <c r="E82" s="31"/>
    </row>
    <row r="83" spans="1:5" ht="16.5" thickBot="1" x14ac:dyDescent="0.25">
      <c r="A83" s="115">
        <v>3045947.7370000002</v>
      </c>
      <c r="B83" s="115">
        <v>35400649.991999999</v>
      </c>
      <c r="C83" s="60">
        <v>911.06299999999999</v>
      </c>
      <c r="D83" s="19" t="s">
        <v>384</v>
      </c>
      <c r="E83" s="31"/>
    </row>
    <row r="84" spans="1:5" ht="16.5" thickBot="1" x14ac:dyDescent="0.25">
      <c r="A84" s="115">
        <v>3045947.7370000002</v>
      </c>
      <c r="B84" s="115">
        <v>35400649.991999999</v>
      </c>
      <c r="C84" s="60">
        <v>911.06299999999999</v>
      </c>
      <c r="D84" s="19" t="s">
        <v>385</v>
      </c>
      <c r="E84" s="31"/>
    </row>
    <row r="85" spans="1:5" ht="16.5" thickBot="1" x14ac:dyDescent="0.25">
      <c r="A85" s="115">
        <v>3045947.7370000002</v>
      </c>
      <c r="B85" s="115">
        <v>35400649.991999999</v>
      </c>
      <c r="C85" s="60">
        <v>911.06299999999999</v>
      </c>
      <c r="D85" s="19" t="s">
        <v>386</v>
      </c>
      <c r="E85" s="31"/>
    </row>
    <row r="86" spans="1:5" ht="16.5" thickBot="1" x14ac:dyDescent="0.25">
      <c r="A86" s="115">
        <v>3045947.7370000002</v>
      </c>
      <c r="B86" s="115">
        <v>35400649.991999999</v>
      </c>
      <c r="C86" s="60">
        <v>911.06299999999999</v>
      </c>
      <c r="D86" s="19" t="s">
        <v>387</v>
      </c>
      <c r="E86" s="31"/>
    </row>
    <row r="87" spans="1:5" ht="16.5" thickBot="1" x14ac:dyDescent="0.25">
      <c r="A87" s="115">
        <v>3045947.7370000002</v>
      </c>
      <c r="B87" s="115">
        <v>35400649.991999999</v>
      </c>
      <c r="C87" s="60">
        <v>911.06299999999999</v>
      </c>
      <c r="D87" s="19" t="s">
        <v>388</v>
      </c>
      <c r="E87" s="31"/>
    </row>
    <row r="88" spans="1:5" ht="16.5" thickBot="1" x14ac:dyDescent="0.25">
      <c r="A88" s="115">
        <v>3045947.7370000002</v>
      </c>
      <c r="B88" s="115">
        <v>35400649.991999999</v>
      </c>
      <c r="C88" s="60">
        <v>911.06299999999999</v>
      </c>
      <c r="D88" s="19" t="s">
        <v>389</v>
      </c>
      <c r="E88" s="31"/>
    </row>
    <row r="89" spans="1:5" ht="16.5" thickBot="1" x14ac:dyDescent="0.25">
      <c r="A89" s="115">
        <v>3045947.7370000002</v>
      </c>
      <c r="B89" s="115">
        <v>35400649.991999999</v>
      </c>
      <c r="C89" s="60">
        <v>911.06299999999999</v>
      </c>
      <c r="D89" s="19" t="s">
        <v>390</v>
      </c>
      <c r="E89" s="31">
        <v>876.36300000000006</v>
      </c>
    </row>
    <row r="90" spans="1:5" ht="16.5" thickBot="1" x14ac:dyDescent="0.25">
      <c r="A90" s="115">
        <v>3045947.7370000002</v>
      </c>
      <c r="B90" s="115">
        <v>35400649.991999999</v>
      </c>
      <c r="C90" s="60">
        <v>911.06299999999999</v>
      </c>
      <c r="D90" s="19" t="s">
        <v>391</v>
      </c>
      <c r="E90" s="31"/>
    </row>
    <row r="91" spans="1:5" ht="16.5" thickBot="1" x14ac:dyDescent="0.25">
      <c r="A91" s="115">
        <v>3045947.7370000002</v>
      </c>
      <c r="B91" s="115">
        <v>35400649.991999999</v>
      </c>
      <c r="C91" s="60">
        <v>911.06299999999999</v>
      </c>
      <c r="D91" s="19" t="s">
        <v>392</v>
      </c>
      <c r="E91" s="31"/>
    </row>
    <row r="92" spans="1:5" ht="16.5" thickBot="1" x14ac:dyDescent="0.25">
      <c r="A92" s="115">
        <v>3045947.7370000002</v>
      </c>
      <c r="B92" s="115">
        <v>35400649.991999999</v>
      </c>
      <c r="C92" s="60">
        <v>911.06299999999999</v>
      </c>
      <c r="D92" s="19" t="s">
        <v>393</v>
      </c>
      <c r="E92" s="31"/>
    </row>
    <row r="93" spans="1:5" ht="16.5" thickBot="1" x14ac:dyDescent="0.25">
      <c r="A93" s="115">
        <v>3045947.7370000002</v>
      </c>
      <c r="B93" s="115">
        <v>35400649.991999999</v>
      </c>
      <c r="C93" s="60">
        <v>911.06299999999999</v>
      </c>
      <c r="D93" s="19" t="s">
        <v>394</v>
      </c>
      <c r="E93" s="31"/>
    </row>
    <row r="94" spans="1:5" ht="16.5" thickBot="1" x14ac:dyDescent="0.25">
      <c r="A94" s="115">
        <v>3045947.7370000002</v>
      </c>
      <c r="B94" s="115">
        <v>35400649.991999999</v>
      </c>
      <c r="C94" s="60">
        <v>911.06299999999999</v>
      </c>
      <c r="D94" s="19" t="s">
        <v>395</v>
      </c>
      <c r="E94" s="31"/>
    </row>
    <row r="95" spans="1:5" ht="16.5" thickBot="1" x14ac:dyDescent="0.25">
      <c r="A95" s="115">
        <v>3045947.7370000002</v>
      </c>
      <c r="B95" s="115">
        <v>35400649.991999999</v>
      </c>
      <c r="C95" s="60">
        <v>911.06299999999999</v>
      </c>
      <c r="D95" s="19" t="s">
        <v>396</v>
      </c>
      <c r="E95" s="31"/>
    </row>
    <row r="96" spans="1:5" ht="16.5" thickBot="1" x14ac:dyDescent="0.25">
      <c r="A96" s="115">
        <v>3045947.7370000002</v>
      </c>
      <c r="B96" s="115">
        <v>35400649.991999999</v>
      </c>
      <c r="C96" s="60">
        <v>911.06299999999999</v>
      </c>
      <c r="D96" s="19" t="s">
        <v>397</v>
      </c>
      <c r="E96" s="31"/>
    </row>
    <row r="97" spans="1:5" ht="16.5" thickBot="1" x14ac:dyDescent="0.25">
      <c r="A97" s="115">
        <v>3045947.7370000002</v>
      </c>
      <c r="B97" s="115">
        <v>35400649.991999999</v>
      </c>
      <c r="C97" s="60">
        <v>911.06299999999999</v>
      </c>
      <c r="D97" s="19" t="s">
        <v>398</v>
      </c>
      <c r="E97" s="31"/>
    </row>
    <row r="98" spans="1:5" ht="16.5" thickBot="1" x14ac:dyDescent="0.25">
      <c r="A98" s="115">
        <v>3045947.7370000002</v>
      </c>
      <c r="B98" s="115">
        <v>35400649.991999999</v>
      </c>
      <c r="C98" s="60">
        <v>911.06299999999999</v>
      </c>
      <c r="D98" s="19" t="s">
        <v>399</v>
      </c>
      <c r="E98" s="31"/>
    </row>
    <row r="99" spans="1:5" ht="16.5" thickBot="1" x14ac:dyDescent="0.25">
      <c r="A99" s="115">
        <v>3045947.7370000002</v>
      </c>
      <c r="B99" s="115">
        <v>35400649.991999999</v>
      </c>
      <c r="C99" s="60">
        <v>911.06299999999999</v>
      </c>
      <c r="D99" s="19" t="s">
        <v>400</v>
      </c>
      <c r="E99" s="31"/>
    </row>
    <row r="100" spans="1:5" ht="16.5" thickBot="1" x14ac:dyDescent="0.25">
      <c r="A100" s="115">
        <v>3045947.7370000002</v>
      </c>
      <c r="B100" s="115">
        <v>35400649.991999999</v>
      </c>
      <c r="C100" s="60">
        <v>911.06299999999999</v>
      </c>
      <c r="D100" s="19" t="s">
        <v>401</v>
      </c>
      <c r="E100" s="31"/>
    </row>
    <row r="101" spans="1:5" ht="16.5" thickBot="1" x14ac:dyDescent="0.25">
      <c r="A101" s="115">
        <v>3045947.7370000002</v>
      </c>
      <c r="B101" s="115">
        <v>35400649.991999999</v>
      </c>
      <c r="C101" s="60">
        <v>911.06299999999999</v>
      </c>
      <c r="D101" s="19" t="s">
        <v>402</v>
      </c>
      <c r="E101" s="31">
        <v>876.11300000000006</v>
      </c>
    </row>
    <row r="102" spans="1:5" ht="16.5" thickBot="1" x14ac:dyDescent="0.25">
      <c r="A102" s="115">
        <v>3045947.7370000002</v>
      </c>
      <c r="B102" s="115">
        <v>35400649.991999999</v>
      </c>
      <c r="C102" s="60">
        <v>911.06299999999999</v>
      </c>
      <c r="D102" s="19" t="s">
        <v>403</v>
      </c>
      <c r="E102" s="31"/>
    </row>
    <row r="103" spans="1:5" ht="16.5" thickBot="1" x14ac:dyDescent="0.25">
      <c r="A103" s="115">
        <v>3045947.7370000002</v>
      </c>
      <c r="B103" s="115">
        <v>35400649.991999999</v>
      </c>
      <c r="C103" s="60">
        <v>911.06299999999999</v>
      </c>
      <c r="D103" s="19" t="s">
        <v>404</v>
      </c>
      <c r="E103" s="31"/>
    </row>
    <row r="104" spans="1:5" ht="16.5" thickBot="1" x14ac:dyDescent="0.25">
      <c r="A104" s="115">
        <v>3045947.7370000002</v>
      </c>
      <c r="B104" s="115">
        <v>35400649.991999999</v>
      </c>
      <c r="C104" s="60">
        <v>911.06299999999999</v>
      </c>
      <c r="D104" s="19" t="s">
        <v>405</v>
      </c>
      <c r="E104" s="31"/>
    </row>
    <row r="105" spans="1:5" ht="16.5" thickBot="1" x14ac:dyDescent="0.25">
      <c r="A105" s="115">
        <v>3045947.7370000002</v>
      </c>
      <c r="B105" s="115">
        <v>35400649.991999999</v>
      </c>
      <c r="C105" s="60">
        <v>911.06299999999999</v>
      </c>
      <c r="D105" s="19" t="s">
        <v>406</v>
      </c>
      <c r="E105" s="31"/>
    </row>
    <row r="106" spans="1:5" ht="16.5" thickBot="1" x14ac:dyDescent="0.25">
      <c r="A106" s="115">
        <v>3045947.7370000002</v>
      </c>
      <c r="B106" s="115">
        <v>35400649.991999999</v>
      </c>
      <c r="C106" s="60">
        <v>911.06299999999999</v>
      </c>
      <c r="D106" s="19" t="s">
        <v>407</v>
      </c>
      <c r="E106" s="31"/>
    </row>
    <row r="107" spans="1:5" ht="16.5" thickBot="1" x14ac:dyDescent="0.25">
      <c r="A107" s="115">
        <v>3045947.7370000002</v>
      </c>
      <c r="B107" s="115">
        <v>35400649.991999999</v>
      </c>
      <c r="C107" s="60">
        <v>911.06299999999999</v>
      </c>
      <c r="D107" s="19" t="s">
        <v>408</v>
      </c>
      <c r="E107" s="31"/>
    </row>
    <row r="108" spans="1:5" ht="16.5" thickBot="1" x14ac:dyDescent="0.25">
      <c r="A108" s="115">
        <v>3045947.7370000002</v>
      </c>
      <c r="B108" s="115">
        <v>35400649.991999999</v>
      </c>
      <c r="C108" s="60">
        <v>911.06299999999999</v>
      </c>
      <c r="D108" s="19" t="s">
        <v>409</v>
      </c>
      <c r="E108" s="31"/>
    </row>
    <row r="109" spans="1:5" ht="16.5" thickBot="1" x14ac:dyDescent="0.25">
      <c r="A109" s="115">
        <v>3045947.7370000002</v>
      </c>
      <c r="B109" s="115">
        <v>35400649.991999999</v>
      </c>
      <c r="C109" s="60">
        <v>911.06299999999999</v>
      </c>
      <c r="D109" s="19" t="s">
        <v>410</v>
      </c>
      <c r="E109" s="31"/>
    </row>
    <row r="110" spans="1:5" ht="16.5" thickBot="1" x14ac:dyDescent="0.25">
      <c r="A110" s="115">
        <v>3045947.7370000002</v>
      </c>
      <c r="B110" s="115">
        <v>35400649.991999999</v>
      </c>
      <c r="C110" s="60">
        <v>911.06299999999999</v>
      </c>
      <c r="D110" s="19" t="s">
        <v>411</v>
      </c>
      <c r="E110" s="31"/>
    </row>
    <row r="111" spans="1:5" ht="16.5" thickBot="1" x14ac:dyDescent="0.25">
      <c r="A111" s="115">
        <v>3045947.7370000002</v>
      </c>
      <c r="B111" s="115">
        <v>35400649.991999999</v>
      </c>
      <c r="C111" s="60">
        <v>911.06299999999999</v>
      </c>
      <c r="D111" s="19" t="s">
        <v>412</v>
      </c>
      <c r="E111" s="31"/>
    </row>
    <row r="112" spans="1:5" ht="16.5" thickBot="1" x14ac:dyDescent="0.25">
      <c r="A112" s="115">
        <v>3045947.7370000002</v>
      </c>
      <c r="B112" s="115">
        <v>35400649.991999999</v>
      </c>
      <c r="C112" s="60">
        <v>911.06299999999999</v>
      </c>
      <c r="D112" s="19" t="s">
        <v>413</v>
      </c>
      <c r="E112" s="31"/>
    </row>
    <row r="113" spans="1:5" ht="16.5" thickBot="1" x14ac:dyDescent="0.25">
      <c r="A113" s="115">
        <v>3045947.7370000002</v>
      </c>
      <c r="B113" s="115">
        <v>35400649.991999999</v>
      </c>
      <c r="C113" s="60">
        <v>911.06299999999999</v>
      </c>
      <c r="D113" s="19" t="s">
        <v>414</v>
      </c>
      <c r="E113" s="31"/>
    </row>
    <row r="114" spans="1:5" ht="16.5" thickBot="1" x14ac:dyDescent="0.25">
      <c r="A114" s="115">
        <v>3045947.7370000002</v>
      </c>
      <c r="B114" s="115">
        <v>35400649.991999999</v>
      </c>
      <c r="C114" s="60">
        <v>911.06299999999999</v>
      </c>
      <c r="D114" s="19" t="s">
        <v>415</v>
      </c>
      <c r="E114" s="31"/>
    </row>
    <row r="115" spans="1:5" ht="16.5" thickBot="1" x14ac:dyDescent="0.25">
      <c r="A115" s="115">
        <v>3045947.7370000002</v>
      </c>
      <c r="B115" s="115">
        <v>35400649.991999999</v>
      </c>
      <c r="C115" s="60">
        <v>911.06299999999999</v>
      </c>
      <c r="D115" s="19" t="s">
        <v>416</v>
      </c>
      <c r="E115" s="31"/>
    </row>
    <row r="116" spans="1:5" ht="16.5" thickBot="1" x14ac:dyDescent="0.25">
      <c r="A116" s="115">
        <v>3045947.7370000002</v>
      </c>
      <c r="B116" s="115">
        <v>35400649.991999999</v>
      </c>
      <c r="C116" s="60">
        <v>911.06299999999999</v>
      </c>
      <c r="D116" s="19" t="s">
        <v>417</v>
      </c>
      <c r="E116" s="31"/>
    </row>
    <row r="117" spans="1:5" ht="16.5" thickBot="1" x14ac:dyDescent="0.25">
      <c r="A117" s="115">
        <v>3045947.7370000002</v>
      </c>
      <c r="B117" s="115">
        <v>35400649.991999999</v>
      </c>
      <c r="C117" s="60">
        <v>911.06299999999999</v>
      </c>
      <c r="D117" s="19" t="s">
        <v>418</v>
      </c>
      <c r="E117" s="31">
        <v>876.93299999999999</v>
      </c>
    </row>
    <row r="118" spans="1:5" ht="16.5" thickBot="1" x14ac:dyDescent="0.25">
      <c r="A118" s="115">
        <v>3045947.7370000002</v>
      </c>
      <c r="B118" s="115">
        <v>35400649.991999999</v>
      </c>
      <c r="C118" s="60">
        <v>911.06299999999999</v>
      </c>
      <c r="D118" s="19" t="s">
        <v>419</v>
      </c>
      <c r="E118" s="31"/>
    </row>
    <row r="119" spans="1:5" ht="16.5" thickBot="1" x14ac:dyDescent="0.25">
      <c r="A119" s="115">
        <v>3045947.7370000002</v>
      </c>
      <c r="B119" s="115">
        <v>35400649.991999999</v>
      </c>
      <c r="C119" s="60">
        <v>911.06299999999999</v>
      </c>
      <c r="D119" s="19" t="s">
        <v>420</v>
      </c>
      <c r="E119" s="31"/>
    </row>
    <row r="120" spans="1:5" ht="16.5" thickBot="1" x14ac:dyDescent="0.25">
      <c r="A120" s="115">
        <v>3045947.7370000002</v>
      </c>
      <c r="B120" s="115">
        <v>35400649.991999999</v>
      </c>
      <c r="C120" s="60">
        <v>911.06299999999999</v>
      </c>
      <c r="D120" s="19" t="s">
        <v>421</v>
      </c>
      <c r="E120" s="31"/>
    </row>
    <row r="121" spans="1:5" ht="16.5" thickBot="1" x14ac:dyDescent="0.25">
      <c r="A121" s="115">
        <v>3045947.7370000002</v>
      </c>
      <c r="B121" s="115">
        <v>35400649.991999999</v>
      </c>
      <c r="C121" s="60">
        <v>911.06299999999999</v>
      </c>
      <c r="D121" s="19" t="s">
        <v>422</v>
      </c>
      <c r="E121" s="31"/>
    </row>
    <row r="122" spans="1:5" ht="16.5" thickBot="1" x14ac:dyDescent="0.25">
      <c r="A122" s="115">
        <v>3045947.7370000002</v>
      </c>
      <c r="B122" s="115">
        <v>35400649.991999999</v>
      </c>
      <c r="C122" s="60">
        <v>911.06299999999999</v>
      </c>
      <c r="D122" s="19" t="s">
        <v>423</v>
      </c>
      <c r="E122" s="31"/>
    </row>
    <row r="123" spans="1:5" ht="16.5" thickBot="1" x14ac:dyDescent="0.25">
      <c r="A123" s="115">
        <v>3045947.7370000002</v>
      </c>
      <c r="B123" s="115">
        <v>35400649.991999999</v>
      </c>
      <c r="C123" s="60">
        <v>911.06299999999999</v>
      </c>
      <c r="D123" s="19" t="s">
        <v>424</v>
      </c>
      <c r="E123" s="31"/>
    </row>
    <row r="124" spans="1:5" ht="16.5" thickBot="1" x14ac:dyDescent="0.25">
      <c r="A124" s="115">
        <v>3045947.7370000002</v>
      </c>
      <c r="B124" s="115">
        <v>35400649.991999999</v>
      </c>
      <c r="C124" s="60">
        <v>911.06299999999999</v>
      </c>
      <c r="D124" s="19" t="s">
        <v>425</v>
      </c>
      <c r="E124" s="31"/>
    </row>
    <row r="125" spans="1:5" ht="16.5" thickBot="1" x14ac:dyDescent="0.25">
      <c r="A125" s="115">
        <v>3045947.7370000002</v>
      </c>
      <c r="B125" s="115">
        <v>35400649.991999999</v>
      </c>
      <c r="C125" s="60">
        <v>911.06299999999999</v>
      </c>
      <c r="D125" s="19" t="s">
        <v>426</v>
      </c>
      <c r="E125" s="31">
        <v>876.66300000000001</v>
      </c>
    </row>
    <row r="126" spans="1:5" ht="16.5" thickBot="1" x14ac:dyDescent="0.25">
      <c r="A126" s="115">
        <v>3045947.7370000002</v>
      </c>
      <c r="B126" s="115">
        <v>35400649.991999999</v>
      </c>
      <c r="C126" s="60">
        <v>911.06299999999999</v>
      </c>
      <c r="D126" s="19" t="s">
        <v>427</v>
      </c>
      <c r="E126" s="31"/>
    </row>
    <row r="127" spans="1:5" ht="16.5" thickBot="1" x14ac:dyDescent="0.25">
      <c r="A127" s="115">
        <v>3045947.7370000002</v>
      </c>
      <c r="B127" s="115">
        <v>35400649.991999999</v>
      </c>
      <c r="C127" s="60">
        <v>911.06299999999999</v>
      </c>
      <c r="D127" s="19" t="s">
        <v>428</v>
      </c>
      <c r="E127" s="31"/>
    </row>
    <row r="128" spans="1:5" ht="16.5" thickBot="1" x14ac:dyDescent="0.25">
      <c r="A128" s="115">
        <v>3045947.7370000002</v>
      </c>
      <c r="B128" s="115">
        <v>35400649.991999999</v>
      </c>
      <c r="C128" s="60">
        <v>911.06299999999999</v>
      </c>
      <c r="D128" s="19" t="s">
        <v>429</v>
      </c>
      <c r="E128" s="31"/>
    </row>
    <row r="129" spans="1:5" ht="16.5" thickBot="1" x14ac:dyDescent="0.25">
      <c r="A129" s="115">
        <v>3045947.7370000002</v>
      </c>
      <c r="B129" s="115">
        <v>35400649.991999999</v>
      </c>
      <c r="C129" s="60">
        <v>911.06299999999999</v>
      </c>
      <c r="D129" s="19" t="s">
        <v>430</v>
      </c>
      <c r="E129" s="31">
        <v>876.79300000000001</v>
      </c>
    </row>
    <row r="130" spans="1:5" ht="16.5" thickBot="1" x14ac:dyDescent="0.25">
      <c r="A130" s="115">
        <v>3045947.7370000002</v>
      </c>
      <c r="B130" s="115">
        <v>35400649.991999999</v>
      </c>
      <c r="C130" s="60">
        <v>911.06299999999999</v>
      </c>
      <c r="D130" s="19" t="s">
        <v>431</v>
      </c>
      <c r="E130" s="31"/>
    </row>
    <row r="131" spans="1:5" ht="16.5" thickBot="1" x14ac:dyDescent="0.25">
      <c r="A131" s="115">
        <v>3045947.7370000002</v>
      </c>
      <c r="B131" s="115">
        <v>35400649.991999999</v>
      </c>
      <c r="C131" s="60">
        <v>911.06299999999999</v>
      </c>
      <c r="D131" s="19" t="s">
        <v>432</v>
      </c>
      <c r="E131" s="31"/>
    </row>
    <row r="132" spans="1:5" ht="16.5" thickBot="1" x14ac:dyDescent="0.25">
      <c r="A132" s="115">
        <v>3045947.7370000002</v>
      </c>
      <c r="B132" s="115">
        <v>35400649.991999999</v>
      </c>
      <c r="C132" s="60">
        <v>911.06299999999999</v>
      </c>
      <c r="D132" s="19" t="s">
        <v>433</v>
      </c>
      <c r="E132" s="31"/>
    </row>
    <row r="133" spans="1:5" ht="16.5" thickBot="1" x14ac:dyDescent="0.25">
      <c r="A133" s="115">
        <v>3045947.7370000002</v>
      </c>
      <c r="B133" s="115">
        <v>35400649.991999999</v>
      </c>
      <c r="C133" s="60">
        <v>911.06299999999999</v>
      </c>
      <c r="D133" s="19" t="s">
        <v>434</v>
      </c>
      <c r="E133" s="31"/>
    </row>
    <row r="134" spans="1:5" ht="16.5" thickBot="1" x14ac:dyDescent="0.25">
      <c r="A134" s="115">
        <v>3045947.7370000002</v>
      </c>
      <c r="B134" s="115">
        <v>35400649.991999999</v>
      </c>
      <c r="C134" s="60">
        <v>911.06299999999999</v>
      </c>
      <c r="D134" s="19" t="s">
        <v>435</v>
      </c>
      <c r="E134" s="31"/>
    </row>
    <row r="135" spans="1:5" ht="16.5" thickBot="1" x14ac:dyDescent="0.25">
      <c r="A135" s="115">
        <v>3045947.7370000002</v>
      </c>
      <c r="B135" s="115">
        <v>35400649.991999999</v>
      </c>
      <c r="C135" s="60">
        <v>911.06299999999999</v>
      </c>
      <c r="D135" s="19" t="s">
        <v>436</v>
      </c>
      <c r="E135" s="31"/>
    </row>
    <row r="136" spans="1:5" ht="16.5" thickBot="1" x14ac:dyDescent="0.25">
      <c r="A136" s="115">
        <v>3045947.7370000002</v>
      </c>
      <c r="B136" s="115">
        <v>35400649.991999999</v>
      </c>
      <c r="C136" s="60">
        <v>911.06299999999999</v>
      </c>
      <c r="D136" s="19" t="s">
        <v>437</v>
      </c>
      <c r="E136" s="31"/>
    </row>
    <row r="137" spans="1:5" ht="16.5" thickBot="1" x14ac:dyDescent="0.25">
      <c r="A137" s="115">
        <v>3045947.7370000002</v>
      </c>
      <c r="B137" s="115">
        <v>35400649.991999999</v>
      </c>
      <c r="C137" s="60">
        <v>911.06299999999999</v>
      </c>
      <c r="D137" s="19" t="s">
        <v>438</v>
      </c>
      <c r="E137" s="31"/>
    </row>
    <row r="138" spans="1:5" ht="16.5" thickBot="1" x14ac:dyDescent="0.25">
      <c r="A138" s="115">
        <v>3045947.7370000002</v>
      </c>
      <c r="B138" s="115">
        <v>35400649.991999999</v>
      </c>
      <c r="C138" s="60">
        <v>911.06299999999999</v>
      </c>
      <c r="D138" s="19" t="s">
        <v>439</v>
      </c>
      <c r="E138" s="31"/>
    </row>
    <row r="139" spans="1:5" ht="16.5" thickBot="1" x14ac:dyDescent="0.25">
      <c r="A139" s="115">
        <v>3045947.7370000002</v>
      </c>
      <c r="B139" s="115">
        <v>35400649.991999999</v>
      </c>
      <c r="C139" s="60">
        <v>911.06299999999999</v>
      </c>
      <c r="D139" s="19" t="s">
        <v>440</v>
      </c>
      <c r="E139" s="31">
        <v>876.76300000000003</v>
      </c>
    </row>
    <row r="140" spans="1:5" ht="16.5" thickBot="1" x14ac:dyDescent="0.25">
      <c r="A140" s="115">
        <v>3045947.7370000002</v>
      </c>
      <c r="B140" s="115">
        <v>35400649.991999999</v>
      </c>
      <c r="C140" s="60">
        <v>911.06299999999999</v>
      </c>
      <c r="D140" s="19" t="s">
        <v>441</v>
      </c>
      <c r="E140" s="31"/>
    </row>
    <row r="141" spans="1:5" ht="16.5" thickBot="1" x14ac:dyDescent="0.25">
      <c r="A141" s="115">
        <v>3045947.7370000002</v>
      </c>
      <c r="B141" s="115">
        <v>35400649.991999999</v>
      </c>
      <c r="C141" s="60">
        <v>911.06299999999999</v>
      </c>
      <c r="D141" s="19" t="s">
        <v>442</v>
      </c>
      <c r="E141" s="31"/>
    </row>
    <row r="142" spans="1:5" ht="16.5" thickBot="1" x14ac:dyDescent="0.25">
      <c r="A142" s="115">
        <v>3045947.7370000002</v>
      </c>
      <c r="B142" s="115">
        <v>35400649.991999999</v>
      </c>
      <c r="C142" s="60">
        <v>911.06299999999999</v>
      </c>
      <c r="D142" s="19" t="s">
        <v>443</v>
      </c>
      <c r="E142" s="31"/>
    </row>
    <row r="143" spans="1:5" ht="16.5" thickBot="1" x14ac:dyDescent="0.25">
      <c r="A143" s="115">
        <v>3045947.7370000002</v>
      </c>
      <c r="B143" s="115">
        <v>35400649.991999999</v>
      </c>
      <c r="C143" s="60">
        <v>911.06299999999999</v>
      </c>
      <c r="D143" s="19" t="s">
        <v>444</v>
      </c>
      <c r="E143" s="31"/>
    </row>
    <row r="144" spans="1:5" ht="16.5" thickBot="1" x14ac:dyDescent="0.25">
      <c r="A144" s="115">
        <v>3045947.7370000002</v>
      </c>
      <c r="B144" s="115">
        <v>35400649.991999999</v>
      </c>
      <c r="C144" s="60">
        <v>911.06299999999999</v>
      </c>
      <c r="D144" s="19" t="s">
        <v>445</v>
      </c>
      <c r="E144" s="31"/>
    </row>
    <row r="145" spans="1:5" ht="16.5" thickBot="1" x14ac:dyDescent="0.25">
      <c r="A145" s="115">
        <v>3045947.7370000002</v>
      </c>
      <c r="B145" s="115">
        <v>35400649.991999999</v>
      </c>
      <c r="C145" s="60">
        <v>911.06299999999999</v>
      </c>
      <c r="D145" s="19" t="s">
        <v>446</v>
      </c>
      <c r="E145" s="31"/>
    </row>
    <row r="146" spans="1:5" ht="16.5" thickBot="1" x14ac:dyDescent="0.25">
      <c r="A146" s="115">
        <v>3045947.7370000002</v>
      </c>
      <c r="B146" s="115">
        <v>35400649.991999999</v>
      </c>
      <c r="C146" s="60">
        <v>911.06299999999999</v>
      </c>
      <c r="D146" s="19" t="s">
        <v>447</v>
      </c>
      <c r="E146" s="31"/>
    </row>
    <row r="147" spans="1:5" ht="16.5" thickBot="1" x14ac:dyDescent="0.25">
      <c r="A147" s="115">
        <v>3045947.7370000002</v>
      </c>
      <c r="B147" s="115">
        <v>35400649.991999999</v>
      </c>
      <c r="C147" s="60">
        <v>911.06299999999999</v>
      </c>
      <c r="D147" s="19" t="s">
        <v>448</v>
      </c>
      <c r="E147" s="31"/>
    </row>
    <row r="148" spans="1:5" ht="16.5" thickBot="1" x14ac:dyDescent="0.25">
      <c r="A148" s="115">
        <v>3045947.7370000002</v>
      </c>
      <c r="B148" s="115">
        <v>35400649.991999999</v>
      </c>
      <c r="C148" s="60">
        <v>911.06299999999999</v>
      </c>
      <c r="D148" s="19" t="s">
        <v>449</v>
      </c>
      <c r="E148" s="31"/>
    </row>
    <row r="149" spans="1:5" ht="16.5" thickBot="1" x14ac:dyDescent="0.25">
      <c r="A149" s="115">
        <v>3045947.7370000002</v>
      </c>
      <c r="B149" s="115">
        <v>35400649.991999999</v>
      </c>
      <c r="C149" s="60">
        <v>911.06299999999999</v>
      </c>
      <c r="D149" s="19" t="s">
        <v>450</v>
      </c>
      <c r="E149" s="31"/>
    </row>
    <row r="150" spans="1:5" ht="16.5" thickBot="1" x14ac:dyDescent="0.25">
      <c r="A150" s="115">
        <v>3045947.7370000002</v>
      </c>
      <c r="B150" s="115">
        <v>35400649.991999999</v>
      </c>
      <c r="C150" s="60">
        <v>911.06299999999999</v>
      </c>
      <c r="D150" s="19" t="s">
        <v>451</v>
      </c>
      <c r="E150" s="31"/>
    </row>
    <row r="151" spans="1:5" ht="16.5" thickBot="1" x14ac:dyDescent="0.25">
      <c r="A151" s="115">
        <v>3045947.7370000002</v>
      </c>
      <c r="B151" s="115">
        <v>35400649.991999999</v>
      </c>
      <c r="C151" s="60">
        <v>911.06299999999999</v>
      </c>
      <c r="D151" s="19" t="s">
        <v>452</v>
      </c>
      <c r="E151" s="31">
        <v>877.06299999999999</v>
      </c>
    </row>
    <row r="152" spans="1:5" ht="16.5" thickBot="1" x14ac:dyDescent="0.25">
      <c r="A152" s="115">
        <v>3045947.7370000002</v>
      </c>
      <c r="B152" s="115">
        <v>35400649.991999999</v>
      </c>
      <c r="C152" s="60">
        <v>911.06299999999999</v>
      </c>
      <c r="D152" s="19" t="s">
        <v>453</v>
      </c>
      <c r="E152" s="31"/>
    </row>
    <row r="153" spans="1:5" ht="16.5" thickBot="1" x14ac:dyDescent="0.25">
      <c r="A153" s="115">
        <v>3045947.7370000002</v>
      </c>
      <c r="B153" s="115">
        <v>35400649.991999999</v>
      </c>
      <c r="C153" s="60">
        <v>911.06299999999999</v>
      </c>
      <c r="D153" s="19" t="s">
        <v>454</v>
      </c>
      <c r="E153" s="31"/>
    </row>
    <row r="154" spans="1:5" ht="16.5" thickBot="1" x14ac:dyDescent="0.25">
      <c r="A154" s="115">
        <v>3045947.7370000002</v>
      </c>
      <c r="B154" s="115">
        <v>35400649.991999999</v>
      </c>
      <c r="C154" s="60">
        <v>911.06299999999999</v>
      </c>
      <c r="D154" s="19" t="s">
        <v>455</v>
      </c>
      <c r="E154" s="31"/>
    </row>
    <row r="155" spans="1:5" ht="16.5" thickBot="1" x14ac:dyDescent="0.25">
      <c r="A155" s="115">
        <v>3045947.7370000002</v>
      </c>
      <c r="B155" s="115">
        <v>35400649.991999999</v>
      </c>
      <c r="C155" s="60">
        <v>911.06299999999999</v>
      </c>
      <c r="D155" s="19" t="s">
        <v>456</v>
      </c>
      <c r="E155" s="31">
        <v>876.93299999999999</v>
      </c>
    </row>
    <row r="156" spans="1:5" ht="16.5" thickBot="1" x14ac:dyDescent="0.25">
      <c r="A156" s="115">
        <v>3045947.7370000002</v>
      </c>
      <c r="B156" s="115">
        <v>35400649.991999999</v>
      </c>
      <c r="C156" s="60">
        <v>911.06299999999999</v>
      </c>
      <c r="D156" s="19" t="s">
        <v>457</v>
      </c>
      <c r="E156" s="31">
        <v>877.00300000000004</v>
      </c>
    </row>
    <row r="157" spans="1:5" ht="16.5" thickBot="1" x14ac:dyDescent="0.25">
      <c r="A157" s="115">
        <v>3045947.7370000002</v>
      </c>
      <c r="B157" s="115">
        <v>35400649.991999999</v>
      </c>
      <c r="C157" s="60">
        <v>911.06299999999999</v>
      </c>
      <c r="D157" s="19" t="s">
        <v>458</v>
      </c>
      <c r="E157" s="31"/>
    </row>
    <row r="158" spans="1:5" ht="16.5" thickBot="1" x14ac:dyDescent="0.25">
      <c r="A158" s="115">
        <v>3045947.7370000002</v>
      </c>
      <c r="B158" s="115">
        <v>35400649.991999999</v>
      </c>
      <c r="C158" s="60">
        <v>911.06299999999999</v>
      </c>
      <c r="D158" s="19" t="s">
        <v>459</v>
      </c>
      <c r="E158" s="31">
        <v>876.91300000000001</v>
      </c>
    </row>
    <row r="159" spans="1:5" ht="16.5" thickBot="1" x14ac:dyDescent="0.25">
      <c r="A159" s="115">
        <v>3045947.7370000002</v>
      </c>
      <c r="B159" s="115">
        <v>35400649.991999999</v>
      </c>
      <c r="C159" s="60">
        <v>911.06299999999999</v>
      </c>
      <c r="D159" s="19" t="s">
        <v>460</v>
      </c>
      <c r="E159" s="31"/>
    </row>
    <row r="160" spans="1:5" ht="16.5" thickBot="1" x14ac:dyDescent="0.25">
      <c r="A160" s="115">
        <v>3045947.7370000002</v>
      </c>
      <c r="B160" s="115">
        <v>35400649.991999999</v>
      </c>
      <c r="C160" s="60">
        <v>911.06299999999999</v>
      </c>
      <c r="D160" s="19" t="s">
        <v>461</v>
      </c>
      <c r="E160" s="31">
        <v>876.44299999999998</v>
      </c>
    </row>
    <row r="161" spans="1:5" ht="16.5" thickBot="1" x14ac:dyDescent="0.25">
      <c r="A161" s="115">
        <v>3045947.7370000002</v>
      </c>
      <c r="B161" s="115">
        <v>35400649.991999999</v>
      </c>
      <c r="C161" s="60">
        <v>911.06299999999999</v>
      </c>
      <c r="D161" s="19" t="s">
        <v>462</v>
      </c>
      <c r="E161" s="31">
        <v>876.50300000000004</v>
      </c>
    </row>
    <row r="162" spans="1:5" ht="16.5" thickBot="1" x14ac:dyDescent="0.25">
      <c r="A162" s="115">
        <v>3045947.7370000002</v>
      </c>
      <c r="B162" s="115">
        <v>35400649.991999999</v>
      </c>
      <c r="C162" s="60">
        <v>911.06299999999999</v>
      </c>
      <c r="D162" s="19" t="s">
        <v>463</v>
      </c>
      <c r="E162" s="31">
        <v>876.48299999999995</v>
      </c>
    </row>
    <row r="163" spans="1:5" ht="16.5" thickBot="1" x14ac:dyDescent="0.25">
      <c r="A163" s="115">
        <v>3045947.7370000002</v>
      </c>
      <c r="B163" s="115">
        <v>35400649.991999999</v>
      </c>
      <c r="C163" s="60">
        <v>911.06299999999999</v>
      </c>
      <c r="D163" s="19" t="s">
        <v>464</v>
      </c>
      <c r="E163" s="31">
        <v>876.97299999999996</v>
      </c>
    </row>
    <row r="164" spans="1:5" ht="16.5" thickBot="1" x14ac:dyDescent="0.25">
      <c r="A164" s="115">
        <v>3045947.7370000002</v>
      </c>
      <c r="B164" s="115">
        <v>35400649.991999999</v>
      </c>
      <c r="C164" s="60">
        <v>911.06299999999999</v>
      </c>
      <c r="D164" s="19" t="s">
        <v>465</v>
      </c>
      <c r="E164" s="31">
        <v>877.00300000000004</v>
      </c>
    </row>
    <row r="165" spans="1:5" ht="16.5" thickBot="1" x14ac:dyDescent="0.25">
      <c r="A165" s="115">
        <v>3045947.7370000002</v>
      </c>
      <c r="B165" s="115">
        <v>35400649.991999999</v>
      </c>
      <c r="C165" s="60">
        <v>911.06299999999999</v>
      </c>
      <c r="D165" s="19" t="s">
        <v>466</v>
      </c>
      <c r="E165" s="31">
        <v>876.94299999999998</v>
      </c>
    </row>
    <row r="166" spans="1:5" ht="16.5" thickBot="1" x14ac:dyDescent="0.25">
      <c r="A166" s="115">
        <v>3045947.7370000002</v>
      </c>
      <c r="B166" s="115">
        <v>35400649.991999999</v>
      </c>
      <c r="C166" s="60">
        <v>911.06299999999999</v>
      </c>
      <c r="D166" s="19" t="s">
        <v>467</v>
      </c>
      <c r="E166" s="31">
        <v>876.90300000000002</v>
      </c>
    </row>
    <row r="167" spans="1:5" ht="16.5" thickBot="1" x14ac:dyDescent="0.25">
      <c r="A167" s="115">
        <v>3045947.7370000002</v>
      </c>
      <c r="B167" s="115">
        <v>35400649.991999999</v>
      </c>
      <c r="C167" s="60">
        <v>911.06299999999999</v>
      </c>
      <c r="D167" s="19" t="s">
        <v>468</v>
      </c>
      <c r="E167" s="31">
        <v>876.87300000000005</v>
      </c>
    </row>
    <row r="168" spans="1:5" ht="16.5" thickBot="1" x14ac:dyDescent="0.25">
      <c r="A168" s="115">
        <v>3045947.7370000002</v>
      </c>
      <c r="B168" s="115">
        <v>35400649.991999999</v>
      </c>
      <c r="C168" s="60">
        <v>911.06299999999999</v>
      </c>
      <c r="D168" s="19" t="s">
        <v>469</v>
      </c>
      <c r="E168" s="31">
        <v>876.89300000000003</v>
      </c>
    </row>
    <row r="169" spans="1:5" ht="16.5" thickBot="1" x14ac:dyDescent="0.25">
      <c r="A169" s="115">
        <v>3045947.7370000002</v>
      </c>
      <c r="B169" s="115">
        <v>35400649.991999999</v>
      </c>
      <c r="C169" s="60">
        <v>911.06299999999999</v>
      </c>
      <c r="D169" s="19" t="s">
        <v>470</v>
      </c>
      <c r="E169" s="31">
        <v>876.88300000000004</v>
      </c>
    </row>
    <row r="170" spans="1:5" ht="16.5" thickBot="1" x14ac:dyDescent="0.25">
      <c r="A170" s="115">
        <v>3045947.7370000002</v>
      </c>
      <c r="B170" s="115">
        <v>35400649.991999999</v>
      </c>
      <c r="C170" s="60">
        <v>911.06299999999999</v>
      </c>
      <c r="D170" s="19" t="s">
        <v>471</v>
      </c>
      <c r="E170" s="31">
        <v>876.96299999999997</v>
      </c>
    </row>
    <row r="171" spans="1:5" ht="16.5" thickBot="1" x14ac:dyDescent="0.25">
      <c r="A171" s="115">
        <v>3045947.7370000002</v>
      </c>
      <c r="B171" s="115">
        <v>35400649.991999999</v>
      </c>
      <c r="C171" s="60">
        <v>911.06299999999999</v>
      </c>
      <c r="D171" s="19" t="s">
        <v>472</v>
      </c>
      <c r="E171" s="31">
        <v>876.923</v>
      </c>
    </row>
    <row r="172" spans="1:5" ht="16.5" thickBot="1" x14ac:dyDescent="0.25">
      <c r="A172" s="115">
        <v>3045947.7370000002</v>
      </c>
      <c r="B172" s="115">
        <v>35400649.991999999</v>
      </c>
      <c r="C172" s="60">
        <v>911.06299999999999</v>
      </c>
      <c r="D172" s="19" t="s">
        <v>473</v>
      </c>
      <c r="E172" s="31">
        <v>876.97299999999996</v>
      </c>
    </row>
    <row r="173" spans="1:5" ht="16.5" thickBot="1" x14ac:dyDescent="0.25">
      <c r="A173" s="115">
        <v>3045947.7370000002</v>
      </c>
      <c r="B173" s="115">
        <v>35400649.991999999</v>
      </c>
      <c r="C173" s="60">
        <v>911.06299999999999</v>
      </c>
      <c r="D173" s="19" t="s">
        <v>474</v>
      </c>
      <c r="E173" s="31">
        <v>876.94299999999998</v>
      </c>
    </row>
    <row r="174" spans="1:5" ht="16.5" thickBot="1" x14ac:dyDescent="0.25">
      <c r="A174" s="115">
        <v>3045947.7370000002</v>
      </c>
      <c r="B174" s="115">
        <v>35400649.991999999</v>
      </c>
      <c r="C174" s="60">
        <v>911.06299999999999</v>
      </c>
      <c r="D174" s="19" t="s">
        <v>475</v>
      </c>
      <c r="E174" s="31">
        <v>876.923</v>
      </c>
    </row>
    <row r="175" spans="1:5" ht="16.5" thickBot="1" x14ac:dyDescent="0.25">
      <c r="A175" s="115">
        <v>3045947.7370000002</v>
      </c>
      <c r="B175" s="115">
        <v>35400649.991999999</v>
      </c>
      <c r="C175" s="60">
        <v>911.06299999999999</v>
      </c>
      <c r="D175" s="19" t="s">
        <v>476</v>
      </c>
      <c r="E175" s="31">
        <v>876.99300000000005</v>
      </c>
    </row>
    <row r="176" spans="1:5" ht="16.5" thickBot="1" x14ac:dyDescent="0.25">
      <c r="A176" s="115">
        <v>3045947.7370000002</v>
      </c>
      <c r="B176" s="115">
        <v>35400649.991999999</v>
      </c>
      <c r="C176" s="60">
        <v>911.06299999999999</v>
      </c>
      <c r="D176" s="19" t="s">
        <v>477</v>
      </c>
      <c r="E176" s="31">
        <v>876.90300000000002</v>
      </c>
    </row>
    <row r="177" spans="1:5" ht="16.5" thickBot="1" x14ac:dyDescent="0.25">
      <c r="A177" s="115">
        <v>3045947.7370000002</v>
      </c>
      <c r="B177" s="115">
        <v>35400649.991999999</v>
      </c>
      <c r="C177" s="60">
        <v>911.06299999999999</v>
      </c>
      <c r="D177" s="19" t="s">
        <v>478</v>
      </c>
      <c r="E177" s="31">
        <v>876.74300000000005</v>
      </c>
    </row>
    <row r="178" spans="1:5" ht="16.5" thickBot="1" x14ac:dyDescent="0.25">
      <c r="A178" s="115">
        <v>3045947.7370000002</v>
      </c>
      <c r="B178" s="115">
        <v>35400649.991999999</v>
      </c>
      <c r="C178" s="60">
        <v>911.06299999999999</v>
      </c>
      <c r="D178" s="19" t="s">
        <v>479</v>
      </c>
      <c r="E178" s="31">
        <v>876.72299999999996</v>
      </c>
    </row>
    <row r="179" spans="1:5" ht="16.5" thickBot="1" x14ac:dyDescent="0.25">
      <c r="A179" s="115">
        <v>3045947.7370000002</v>
      </c>
      <c r="B179" s="115">
        <v>35400649.991999999</v>
      </c>
      <c r="C179" s="60">
        <v>911.06299999999999</v>
      </c>
      <c r="D179" s="19" t="s">
        <v>480</v>
      </c>
      <c r="E179" s="31">
        <v>876.51300000000003</v>
      </c>
    </row>
    <row r="180" spans="1:5" ht="16.5" thickBot="1" x14ac:dyDescent="0.25">
      <c r="A180" s="115">
        <v>3045947.7370000002</v>
      </c>
      <c r="B180" s="115">
        <v>35400649.991999999</v>
      </c>
      <c r="C180" s="60">
        <v>911.06299999999999</v>
      </c>
      <c r="D180" s="19" t="s">
        <v>481</v>
      </c>
      <c r="E180" s="31">
        <v>876.59299999999996</v>
      </c>
    </row>
    <row r="181" spans="1:5" ht="16.5" thickBot="1" x14ac:dyDescent="0.25">
      <c r="A181" s="115">
        <v>3045947.7370000002</v>
      </c>
      <c r="B181" s="115">
        <v>35400649.991999999</v>
      </c>
      <c r="C181" s="60">
        <v>911.06299999999999</v>
      </c>
      <c r="D181" s="19" t="s">
        <v>482</v>
      </c>
      <c r="E181" s="31">
        <v>876.673</v>
      </c>
    </row>
    <row r="182" spans="1:5" ht="16.5" thickBot="1" x14ac:dyDescent="0.25">
      <c r="A182" s="115">
        <v>3045947.7370000002</v>
      </c>
      <c r="B182" s="115">
        <v>35400649.991999999</v>
      </c>
      <c r="C182" s="60">
        <v>911.06299999999999</v>
      </c>
      <c r="D182" s="19" t="s">
        <v>483</v>
      </c>
      <c r="E182" s="31">
        <v>876.28300000000002</v>
      </c>
    </row>
    <row r="183" spans="1:5" ht="16.5" thickBot="1" x14ac:dyDescent="0.25">
      <c r="A183" s="115">
        <v>3045947.7370000002</v>
      </c>
      <c r="B183" s="115">
        <v>35400649.991999999</v>
      </c>
      <c r="C183" s="60">
        <v>911.06299999999999</v>
      </c>
      <c r="D183" s="19" t="s">
        <v>484</v>
      </c>
      <c r="E183" s="31">
        <v>876.29300000000001</v>
      </c>
    </row>
    <row r="184" spans="1:5" ht="16.5" thickBot="1" x14ac:dyDescent="0.25">
      <c r="A184" s="115">
        <v>3045947.7370000002</v>
      </c>
      <c r="B184" s="115">
        <v>35400649.991999999</v>
      </c>
      <c r="C184" s="60">
        <v>911.06299999999999</v>
      </c>
      <c r="D184" s="2">
        <v>44682</v>
      </c>
      <c r="E184" s="31">
        <v>876.26300000000003</v>
      </c>
    </row>
    <row r="185" spans="1:5" ht="16.5" thickBot="1" x14ac:dyDescent="0.25">
      <c r="A185" s="115">
        <v>3045947.7370000002</v>
      </c>
      <c r="B185" s="115">
        <v>35400649.991999999</v>
      </c>
      <c r="C185" s="60">
        <v>911.06299999999999</v>
      </c>
      <c r="D185" s="2">
        <v>44683</v>
      </c>
      <c r="E185" s="31"/>
    </row>
    <row r="186" spans="1:5" ht="16.5" thickBot="1" x14ac:dyDescent="0.25">
      <c r="A186" s="115">
        <v>3045947.7370000002</v>
      </c>
      <c r="B186" s="115">
        <v>35400649.991999999</v>
      </c>
      <c r="C186" s="60">
        <v>911.06299999999999</v>
      </c>
      <c r="D186" s="2">
        <v>44684</v>
      </c>
      <c r="E186" s="31">
        <v>876.54300000000001</v>
      </c>
    </row>
    <row r="187" spans="1:5" ht="16.5" thickBot="1" x14ac:dyDescent="0.25">
      <c r="A187" s="115">
        <v>3045947.7370000002</v>
      </c>
      <c r="B187" s="115">
        <v>35400649.991999999</v>
      </c>
      <c r="C187" s="60">
        <v>911.06299999999999</v>
      </c>
      <c r="D187" s="2">
        <v>44685</v>
      </c>
      <c r="E187" s="31"/>
    </row>
    <row r="188" spans="1:5" ht="16.5" thickBot="1" x14ac:dyDescent="0.25">
      <c r="A188" s="115">
        <v>3045947.7370000002</v>
      </c>
      <c r="B188" s="115">
        <v>35400649.991999999</v>
      </c>
      <c r="C188" s="60">
        <v>911.06299999999999</v>
      </c>
      <c r="D188" s="2">
        <v>44686</v>
      </c>
      <c r="E188" s="31"/>
    </row>
    <row r="189" spans="1:5" ht="16.5" thickBot="1" x14ac:dyDescent="0.25">
      <c r="A189" s="115">
        <v>3045947.7370000002</v>
      </c>
      <c r="B189" s="115">
        <v>35400649.991999999</v>
      </c>
      <c r="C189" s="60">
        <v>911.06299999999999</v>
      </c>
      <c r="D189" s="2">
        <v>44687</v>
      </c>
      <c r="E189" s="31">
        <v>876.73299999999995</v>
      </c>
    </row>
    <row r="190" spans="1:5" ht="16.5" thickBot="1" x14ac:dyDescent="0.25">
      <c r="A190" s="115">
        <v>3045947.7370000002</v>
      </c>
      <c r="B190" s="115">
        <v>35400649.991999999</v>
      </c>
      <c r="C190" s="60">
        <v>911.06299999999999</v>
      </c>
      <c r="D190" s="2">
        <v>44688</v>
      </c>
      <c r="E190" s="31">
        <v>876.79300000000001</v>
      </c>
    </row>
    <row r="191" spans="1:5" ht="16.5" thickBot="1" x14ac:dyDescent="0.25">
      <c r="A191" s="115">
        <v>3045947.7370000002</v>
      </c>
      <c r="B191" s="115">
        <v>35400649.991999999</v>
      </c>
      <c r="C191" s="60">
        <v>911.06299999999999</v>
      </c>
      <c r="D191" s="2">
        <v>44689</v>
      </c>
      <c r="E191" s="31"/>
    </row>
    <row r="192" spans="1:5" ht="16.5" thickBot="1" x14ac:dyDescent="0.25">
      <c r="A192" s="115">
        <v>3045947.7370000002</v>
      </c>
      <c r="B192" s="115">
        <v>35400649.991999999</v>
      </c>
      <c r="C192" s="60">
        <v>911.06299999999999</v>
      </c>
      <c r="D192" s="2">
        <v>44690</v>
      </c>
      <c r="E192" s="31"/>
    </row>
    <row r="193" spans="1:5" ht="16.5" thickBot="1" x14ac:dyDescent="0.25">
      <c r="A193" s="115">
        <v>3045947.7370000002</v>
      </c>
      <c r="B193" s="115">
        <v>35400649.991999999</v>
      </c>
      <c r="C193" s="60">
        <v>911.06299999999999</v>
      </c>
      <c r="D193" s="2">
        <v>44691</v>
      </c>
      <c r="E193" s="31">
        <v>876.81299999999999</v>
      </c>
    </row>
    <row r="194" spans="1:5" ht="16.5" thickBot="1" x14ac:dyDescent="0.25">
      <c r="A194" s="115">
        <v>3045947.7370000002</v>
      </c>
      <c r="B194" s="115">
        <v>35400649.991999999</v>
      </c>
      <c r="C194" s="60">
        <v>911.06299999999999</v>
      </c>
      <c r="D194" s="2">
        <v>44692</v>
      </c>
      <c r="E194" s="31">
        <v>876.91300000000001</v>
      </c>
    </row>
    <row r="195" spans="1:5" ht="16.5" thickBot="1" x14ac:dyDescent="0.25">
      <c r="A195" s="115">
        <v>3045947.7370000002</v>
      </c>
      <c r="B195" s="115">
        <v>35400649.991999999</v>
      </c>
      <c r="C195" s="60">
        <v>911.06299999999999</v>
      </c>
      <c r="D195" s="2">
        <v>44693</v>
      </c>
      <c r="E195" s="31">
        <v>876.923</v>
      </c>
    </row>
    <row r="196" spans="1:5" ht="16.5" thickBot="1" x14ac:dyDescent="0.25">
      <c r="A196" s="115">
        <v>3045947.7370000002</v>
      </c>
      <c r="B196" s="115">
        <v>35400649.991999999</v>
      </c>
      <c r="C196" s="60">
        <v>911.06299999999999</v>
      </c>
      <c r="D196" s="2">
        <v>44694</v>
      </c>
      <c r="E196" s="31">
        <v>876.89300000000003</v>
      </c>
    </row>
    <row r="197" spans="1:5" ht="16.5" thickBot="1" x14ac:dyDescent="0.25">
      <c r="A197" s="115">
        <v>3045947.7370000002</v>
      </c>
      <c r="B197" s="115">
        <v>35400649.991999999</v>
      </c>
      <c r="C197" s="60">
        <v>911.06299999999999</v>
      </c>
      <c r="D197" s="2">
        <v>44695</v>
      </c>
      <c r="E197" s="31"/>
    </row>
    <row r="198" spans="1:5" ht="16.5" thickBot="1" x14ac:dyDescent="0.25">
      <c r="A198" s="115">
        <v>3045947.7370000002</v>
      </c>
      <c r="B198" s="115">
        <v>35400649.991999999</v>
      </c>
      <c r="C198" s="60">
        <v>911.06299999999999</v>
      </c>
      <c r="D198" s="2">
        <v>44696</v>
      </c>
      <c r="E198" s="31">
        <v>876.86300000000006</v>
      </c>
    </row>
    <row r="199" spans="1:5" ht="16.5" thickBot="1" x14ac:dyDescent="0.25">
      <c r="A199" s="115">
        <v>3045947.7370000002</v>
      </c>
      <c r="B199" s="115">
        <v>35400649.991999999</v>
      </c>
      <c r="C199" s="60">
        <v>911.06299999999999</v>
      </c>
      <c r="D199" s="2">
        <v>44697</v>
      </c>
      <c r="E199" s="31">
        <v>877.02300000000002</v>
      </c>
    </row>
    <row r="200" spans="1:5" ht="16.5" thickBot="1" x14ac:dyDescent="0.25">
      <c r="A200" s="115">
        <v>3045947.7370000002</v>
      </c>
      <c r="B200" s="115">
        <v>35400649.991999999</v>
      </c>
      <c r="C200" s="60">
        <v>911.06299999999999</v>
      </c>
      <c r="D200" s="2">
        <v>44698</v>
      </c>
      <c r="E200" s="31">
        <v>876.96299999999997</v>
      </c>
    </row>
    <row r="201" spans="1:5" ht="16.5" thickBot="1" x14ac:dyDescent="0.25">
      <c r="A201" s="115">
        <v>3045947.7370000002</v>
      </c>
      <c r="B201" s="115">
        <v>35400649.991999999</v>
      </c>
      <c r="C201" s="60">
        <v>911.06299999999999</v>
      </c>
      <c r="D201" s="2">
        <v>44699</v>
      </c>
      <c r="E201" s="31">
        <v>876.91300000000001</v>
      </c>
    </row>
    <row r="202" spans="1:5" ht="16.5" thickBot="1" x14ac:dyDescent="0.25">
      <c r="A202" s="115">
        <v>3045947.7370000002</v>
      </c>
      <c r="B202" s="115">
        <v>35400649.991999999</v>
      </c>
      <c r="C202" s="60">
        <v>911.06299999999999</v>
      </c>
      <c r="D202" s="2">
        <v>44700</v>
      </c>
      <c r="E202" s="31">
        <v>877.27300000000002</v>
      </c>
    </row>
    <row r="203" spans="1:5" ht="16.5" thickBot="1" x14ac:dyDescent="0.25">
      <c r="A203" s="115">
        <v>3045947.7370000002</v>
      </c>
      <c r="B203" s="115">
        <v>35400649.991999999</v>
      </c>
      <c r="C203" s="60">
        <v>911.06299999999999</v>
      </c>
      <c r="D203" s="2">
        <v>44701</v>
      </c>
      <c r="E203" s="31">
        <v>877.20299999999997</v>
      </c>
    </row>
    <row r="204" spans="1:5" ht="16.5" thickBot="1" x14ac:dyDescent="0.25">
      <c r="A204" s="115">
        <v>3045947.7370000002</v>
      </c>
      <c r="B204" s="115">
        <v>35400649.991999999</v>
      </c>
      <c r="C204" s="60">
        <v>911.06299999999999</v>
      </c>
      <c r="D204" s="2">
        <v>44702</v>
      </c>
      <c r="E204" s="31">
        <v>877.19299999999998</v>
      </c>
    </row>
    <row r="205" spans="1:5" ht="16.5" thickBot="1" x14ac:dyDescent="0.25">
      <c r="A205" s="115">
        <v>3045947.7370000002</v>
      </c>
      <c r="B205" s="115">
        <v>35400649.991999999</v>
      </c>
      <c r="C205" s="60">
        <v>911.06299999999999</v>
      </c>
      <c r="D205" s="2">
        <v>44703</v>
      </c>
      <c r="E205" s="31">
        <v>877.32299999999998</v>
      </c>
    </row>
    <row r="206" spans="1:5" ht="16.5" thickBot="1" x14ac:dyDescent="0.25">
      <c r="A206" s="115">
        <v>3045947.7370000002</v>
      </c>
      <c r="B206" s="115">
        <v>35400649.991999999</v>
      </c>
      <c r="C206" s="60">
        <v>911.06299999999999</v>
      </c>
      <c r="D206" s="2">
        <v>44704</v>
      </c>
      <c r="E206" s="31">
        <v>877.32299999999998</v>
      </c>
    </row>
    <row r="207" spans="1:5" ht="16.5" thickBot="1" x14ac:dyDescent="0.25">
      <c r="A207" s="115">
        <v>3045947.7370000002</v>
      </c>
      <c r="B207" s="115">
        <v>35400649.991999999</v>
      </c>
      <c r="C207" s="60">
        <v>911.06299999999999</v>
      </c>
      <c r="D207" s="2">
        <v>44705</v>
      </c>
      <c r="E207" s="31">
        <v>877.37300000000005</v>
      </c>
    </row>
    <row r="208" spans="1:5" ht="16.5" thickBot="1" x14ac:dyDescent="0.25">
      <c r="A208" s="115">
        <v>3045947.7370000002</v>
      </c>
      <c r="B208" s="115">
        <v>35400649.991999999</v>
      </c>
      <c r="C208" s="60">
        <v>911.06299999999999</v>
      </c>
      <c r="D208" s="2">
        <v>44706</v>
      </c>
      <c r="E208" s="31">
        <v>877.44299999999998</v>
      </c>
    </row>
    <row r="209" spans="1:5" ht="16.5" thickBot="1" x14ac:dyDescent="0.25">
      <c r="A209" s="115">
        <v>3045947.7370000002</v>
      </c>
      <c r="B209" s="115">
        <v>35400649.991999999</v>
      </c>
      <c r="C209" s="60">
        <v>911.06299999999999</v>
      </c>
      <c r="D209" s="2">
        <v>44707</v>
      </c>
      <c r="E209" s="31">
        <v>877.33299999999997</v>
      </c>
    </row>
    <row r="210" spans="1:5" ht="16.5" thickBot="1" x14ac:dyDescent="0.25">
      <c r="A210" s="115">
        <v>3045947.7370000002</v>
      </c>
      <c r="B210" s="115">
        <v>35400649.991999999</v>
      </c>
      <c r="C210" s="60">
        <v>911.06299999999999</v>
      </c>
      <c r="D210" s="2">
        <v>44708</v>
      </c>
      <c r="E210" s="31">
        <v>877.52300000000002</v>
      </c>
    </row>
    <row r="211" spans="1:5" ht="16.5" thickBot="1" x14ac:dyDescent="0.25">
      <c r="A211" s="115">
        <v>3045947.7370000002</v>
      </c>
      <c r="B211" s="115">
        <v>35400649.991999999</v>
      </c>
      <c r="C211" s="60">
        <v>911.06299999999999</v>
      </c>
      <c r="D211" s="2">
        <v>44709</v>
      </c>
      <c r="E211" s="31">
        <v>877.87300000000005</v>
      </c>
    </row>
    <row r="212" spans="1:5" ht="16.5" thickBot="1" x14ac:dyDescent="0.25">
      <c r="A212" s="115">
        <v>3045947.7370000002</v>
      </c>
      <c r="B212" s="115">
        <v>35400649.991999999</v>
      </c>
      <c r="C212" s="60">
        <v>911.06299999999999</v>
      </c>
      <c r="D212" s="2">
        <v>44710</v>
      </c>
      <c r="E212" s="31">
        <v>877.96299999999997</v>
      </c>
    </row>
    <row r="213" spans="1:5" ht="16.5" thickBot="1" x14ac:dyDescent="0.25">
      <c r="A213" s="115">
        <v>3045947.7370000002</v>
      </c>
      <c r="B213" s="115">
        <v>35400649.991999999</v>
      </c>
      <c r="C213" s="60">
        <v>911.06299999999999</v>
      </c>
      <c r="D213" s="2">
        <v>44711</v>
      </c>
      <c r="E213" s="31">
        <v>878.25300000000004</v>
      </c>
    </row>
    <row r="214" spans="1:5" ht="16.5" thickBot="1" x14ac:dyDescent="0.25">
      <c r="A214" s="115">
        <v>3045947.7370000002</v>
      </c>
      <c r="B214" s="115">
        <v>35400649.991999999</v>
      </c>
      <c r="C214" s="60">
        <v>911.06299999999999</v>
      </c>
      <c r="D214" s="2">
        <v>44712</v>
      </c>
      <c r="E214" s="31">
        <v>878.46299999999997</v>
      </c>
    </row>
    <row r="215" spans="1:5" ht="16.5" thickBot="1" x14ac:dyDescent="0.25">
      <c r="A215" s="115">
        <v>3045947.7370000002</v>
      </c>
      <c r="B215" s="115">
        <v>35400649.991999999</v>
      </c>
      <c r="C215" s="60">
        <v>911.06299999999999</v>
      </c>
      <c r="D215" s="2">
        <v>44713</v>
      </c>
      <c r="E215" s="31">
        <v>878.673</v>
      </c>
    </row>
    <row r="216" spans="1:5" ht="16.5" thickBot="1" x14ac:dyDescent="0.25">
      <c r="A216" s="115">
        <v>3045947.7370000002</v>
      </c>
      <c r="B216" s="115">
        <v>35400649.991999999</v>
      </c>
      <c r="C216" s="60">
        <v>911.06299999999999</v>
      </c>
      <c r="D216" s="2">
        <v>44714</v>
      </c>
      <c r="E216" s="31">
        <v>878.84299999999996</v>
      </c>
    </row>
    <row r="217" spans="1:5" ht="16.5" thickBot="1" x14ac:dyDescent="0.25">
      <c r="A217" s="115">
        <v>3045947.7370000002</v>
      </c>
      <c r="B217" s="115">
        <v>35400649.991999999</v>
      </c>
      <c r="C217" s="60">
        <v>911.06299999999999</v>
      </c>
      <c r="D217" s="2">
        <v>44715</v>
      </c>
      <c r="E217" s="31">
        <v>879.04300000000001</v>
      </c>
    </row>
    <row r="218" spans="1:5" ht="16.5" thickBot="1" x14ac:dyDescent="0.25">
      <c r="A218" s="115">
        <v>3045947.7370000002</v>
      </c>
      <c r="B218" s="115">
        <v>35400649.991999999</v>
      </c>
      <c r="C218" s="60">
        <v>911.06299999999999</v>
      </c>
      <c r="D218" s="2">
        <v>44716</v>
      </c>
      <c r="E218" s="31">
        <v>879.22299999999996</v>
      </c>
    </row>
    <row r="219" spans="1:5" ht="16.5" thickBot="1" x14ac:dyDescent="0.25">
      <c r="A219" s="115">
        <v>3045947.7370000002</v>
      </c>
      <c r="B219" s="115">
        <v>35400649.991999999</v>
      </c>
      <c r="C219" s="60">
        <v>911.06299999999999</v>
      </c>
      <c r="D219" s="2">
        <v>44717</v>
      </c>
      <c r="E219" s="31">
        <v>879.31299999999999</v>
      </c>
    </row>
    <row r="220" spans="1:5" ht="16.5" thickBot="1" x14ac:dyDescent="0.25">
      <c r="A220" s="115">
        <v>3045947.7370000002</v>
      </c>
      <c r="B220" s="115">
        <v>35400649.991999999</v>
      </c>
      <c r="C220" s="60">
        <v>911.06299999999999</v>
      </c>
      <c r="D220" s="2">
        <v>44718</v>
      </c>
      <c r="E220" s="31"/>
    </row>
    <row r="221" spans="1:5" ht="16.5" thickBot="1" x14ac:dyDescent="0.25">
      <c r="A221" s="115">
        <v>3045947.7370000002</v>
      </c>
      <c r="B221" s="115">
        <v>35400649.991999999</v>
      </c>
      <c r="C221" s="60">
        <v>911.06299999999999</v>
      </c>
      <c r="D221" s="2">
        <v>44719</v>
      </c>
      <c r="E221" s="31">
        <v>879.52300000000002</v>
      </c>
    </row>
    <row r="222" spans="1:5" ht="16.5" thickBot="1" x14ac:dyDescent="0.25">
      <c r="A222" s="115">
        <v>3045947.7370000002</v>
      </c>
      <c r="B222" s="115">
        <v>35400649.991999999</v>
      </c>
      <c r="C222" s="60">
        <v>911.06299999999999</v>
      </c>
      <c r="D222" s="2">
        <v>44720</v>
      </c>
      <c r="E222" s="31">
        <v>879.56299999999999</v>
      </c>
    </row>
    <row r="223" spans="1:5" ht="16.5" thickBot="1" x14ac:dyDescent="0.25">
      <c r="A223" s="115">
        <v>3045947.7370000002</v>
      </c>
      <c r="B223" s="115">
        <v>35400649.991999999</v>
      </c>
      <c r="C223" s="60">
        <v>911.06299999999999</v>
      </c>
      <c r="D223" s="2">
        <v>44721</v>
      </c>
      <c r="E223" s="32"/>
    </row>
    <row r="224" spans="1:5" ht="16.5" thickBot="1" x14ac:dyDescent="0.25">
      <c r="A224" s="115">
        <v>3045947.7370000002</v>
      </c>
      <c r="B224" s="115">
        <v>35400649.991999999</v>
      </c>
      <c r="C224" s="60">
        <v>911.06299999999999</v>
      </c>
      <c r="D224" s="2">
        <v>44722</v>
      </c>
      <c r="E224" s="32"/>
    </row>
    <row r="225" spans="1:5" ht="16.5" thickBot="1" x14ac:dyDescent="0.25">
      <c r="A225" s="115">
        <v>3045947.7370000002</v>
      </c>
      <c r="B225" s="115">
        <v>35400649.991999999</v>
      </c>
      <c r="C225" s="60">
        <v>911.06299999999999</v>
      </c>
      <c r="D225" s="2">
        <v>44723</v>
      </c>
      <c r="E225" s="31">
        <v>879.62300000000005</v>
      </c>
    </row>
    <row r="226" spans="1:5" ht="16.5" thickBot="1" x14ac:dyDescent="0.25">
      <c r="A226" s="115">
        <v>3045947.7370000002</v>
      </c>
      <c r="B226" s="115">
        <v>35400649.991999999</v>
      </c>
      <c r="C226" s="60">
        <v>911.06299999999999</v>
      </c>
      <c r="D226" s="2">
        <v>44724</v>
      </c>
      <c r="E226" s="31">
        <v>879.70299999999997</v>
      </c>
    </row>
    <row r="227" spans="1:5" ht="16.5" thickBot="1" x14ac:dyDescent="0.25">
      <c r="A227" s="115">
        <v>3045947.7370000002</v>
      </c>
      <c r="B227" s="115">
        <v>35400649.991999999</v>
      </c>
      <c r="C227" s="60">
        <v>911.06299999999999</v>
      </c>
      <c r="D227" s="2">
        <v>44725</v>
      </c>
      <c r="E227" s="31"/>
    </row>
    <row r="228" spans="1:5" ht="16.5" thickBot="1" x14ac:dyDescent="0.25">
      <c r="A228" s="115">
        <v>3045947.7370000002</v>
      </c>
      <c r="B228" s="115">
        <v>35400649.991999999</v>
      </c>
      <c r="C228" s="60">
        <v>911.06299999999999</v>
      </c>
      <c r="D228" s="2">
        <v>44726</v>
      </c>
      <c r="E228" s="31">
        <v>879.82299999999998</v>
      </c>
    </row>
    <row r="229" spans="1:5" ht="16.5" thickBot="1" x14ac:dyDescent="0.25">
      <c r="A229" s="115">
        <v>3045947.7370000002</v>
      </c>
      <c r="B229" s="115">
        <v>35400649.991999999</v>
      </c>
      <c r="C229" s="60">
        <v>911.06299999999999</v>
      </c>
      <c r="D229" s="2">
        <v>44727</v>
      </c>
      <c r="E229" s="31"/>
    </row>
    <row r="230" spans="1:5" ht="16.5" thickBot="1" x14ac:dyDescent="0.25">
      <c r="A230" s="115">
        <v>3045947.7370000002</v>
      </c>
      <c r="B230" s="115">
        <v>35400649.991999999</v>
      </c>
      <c r="C230" s="60">
        <v>911.06299999999999</v>
      </c>
      <c r="D230" s="2">
        <v>44728</v>
      </c>
      <c r="E230" s="31">
        <v>879.88300000000004</v>
      </c>
    </row>
    <row r="231" spans="1:5" ht="16.5" thickBot="1" x14ac:dyDescent="0.25">
      <c r="A231" s="115">
        <v>3045947.7370000002</v>
      </c>
      <c r="B231" s="115">
        <v>35400649.991999999</v>
      </c>
      <c r="C231" s="60">
        <v>911.06299999999999</v>
      </c>
      <c r="D231" s="2">
        <v>44729</v>
      </c>
      <c r="E231" s="31"/>
    </row>
    <row r="232" spans="1:5" ht="16.5" thickBot="1" x14ac:dyDescent="0.25">
      <c r="A232" s="115">
        <v>3045947.7370000002</v>
      </c>
      <c r="B232" s="115">
        <v>35400649.991999999</v>
      </c>
      <c r="C232" s="60">
        <v>911.06299999999999</v>
      </c>
      <c r="D232" s="2">
        <v>44730</v>
      </c>
      <c r="E232" s="31"/>
    </row>
    <row r="233" spans="1:5" ht="16.5" thickBot="1" x14ac:dyDescent="0.25">
      <c r="A233" s="115">
        <v>3045947.7370000002</v>
      </c>
      <c r="B233" s="115">
        <v>35400649.991999999</v>
      </c>
      <c r="C233" s="60">
        <v>911.06299999999999</v>
      </c>
      <c r="D233" s="2">
        <v>44731</v>
      </c>
      <c r="E233" s="31"/>
    </row>
    <row r="234" spans="1:5" ht="16.5" thickBot="1" x14ac:dyDescent="0.25">
      <c r="A234" s="115">
        <v>3045947.7370000002</v>
      </c>
      <c r="B234" s="115">
        <v>35400649.991999999</v>
      </c>
      <c r="C234" s="60">
        <v>911.06299999999999</v>
      </c>
      <c r="D234" s="20">
        <v>44732</v>
      </c>
      <c r="E234" s="31"/>
    </row>
    <row r="235" spans="1:5" ht="16.5" thickBot="1" x14ac:dyDescent="0.25">
      <c r="A235" s="115">
        <v>3045947.7370000002</v>
      </c>
      <c r="B235" s="115">
        <v>35400649.991999999</v>
      </c>
      <c r="C235" s="60">
        <v>911.06299999999999</v>
      </c>
      <c r="D235" s="20">
        <v>44733</v>
      </c>
      <c r="E235" s="31"/>
    </row>
    <row r="236" spans="1:5" ht="16.5" thickBot="1" x14ac:dyDescent="0.25">
      <c r="A236" s="115">
        <v>3045947.7370000002</v>
      </c>
      <c r="B236" s="115">
        <v>35400649.991999999</v>
      </c>
      <c r="C236" s="60">
        <v>911.06299999999999</v>
      </c>
      <c r="D236" s="20">
        <v>44734</v>
      </c>
      <c r="E236" s="31"/>
    </row>
    <row r="237" spans="1:5" ht="16.5" thickBot="1" x14ac:dyDescent="0.25">
      <c r="A237" s="115">
        <v>3045947.7370000002</v>
      </c>
      <c r="B237" s="115">
        <v>35400649.991999999</v>
      </c>
      <c r="C237" s="60">
        <v>911.06299999999999</v>
      </c>
      <c r="D237" s="20">
        <v>44735</v>
      </c>
      <c r="E237" s="31"/>
    </row>
    <row r="238" spans="1:5" ht="16.5" thickBot="1" x14ac:dyDescent="0.25">
      <c r="A238" s="115">
        <v>3045947.7370000002</v>
      </c>
      <c r="B238" s="115">
        <v>35400649.991999999</v>
      </c>
      <c r="C238" s="60">
        <v>911.06299999999999</v>
      </c>
      <c r="D238" s="20">
        <v>44736</v>
      </c>
      <c r="E238" s="31">
        <v>879.99300000000005</v>
      </c>
    </row>
    <row r="239" spans="1:5" ht="16.5" thickBot="1" x14ac:dyDescent="0.25">
      <c r="A239" s="115">
        <v>3045947.7370000002</v>
      </c>
      <c r="B239" s="115">
        <v>35400649.991999999</v>
      </c>
      <c r="C239" s="60">
        <v>911.06299999999999</v>
      </c>
      <c r="D239" s="20">
        <v>44737</v>
      </c>
      <c r="E239" s="31"/>
    </row>
    <row r="240" spans="1:5" ht="16.5" thickBot="1" x14ac:dyDescent="0.25">
      <c r="A240" s="115">
        <v>3045947.7370000002</v>
      </c>
      <c r="B240" s="115">
        <v>35400649.991999999</v>
      </c>
      <c r="C240" s="60">
        <v>911.06299999999999</v>
      </c>
      <c r="D240" s="20">
        <v>44738</v>
      </c>
      <c r="E240" s="31"/>
    </row>
    <row r="241" spans="1:5" ht="16.5" thickBot="1" x14ac:dyDescent="0.25">
      <c r="A241" s="115">
        <v>3045947.7370000002</v>
      </c>
      <c r="B241" s="115">
        <v>35400649.991999999</v>
      </c>
      <c r="C241" s="60">
        <v>911.06299999999999</v>
      </c>
      <c r="D241" s="20">
        <v>44739</v>
      </c>
      <c r="E241" s="32"/>
    </row>
    <row r="242" spans="1:5" ht="16.5" thickBot="1" x14ac:dyDescent="0.25">
      <c r="A242" s="115">
        <v>3045947.7370000002</v>
      </c>
      <c r="B242" s="115">
        <v>35400649.991999999</v>
      </c>
      <c r="C242" s="60">
        <v>911.06299999999999</v>
      </c>
      <c r="D242" s="20">
        <v>44740</v>
      </c>
      <c r="E242" s="32"/>
    </row>
    <row r="243" spans="1:5" ht="16.5" thickBot="1" x14ac:dyDescent="0.25">
      <c r="A243" s="115">
        <v>3045947.7370000002</v>
      </c>
      <c r="B243" s="115">
        <v>35400649.991999999</v>
      </c>
      <c r="C243" s="60">
        <v>911.06299999999999</v>
      </c>
      <c r="D243" s="20">
        <v>44741</v>
      </c>
      <c r="E243" s="32"/>
    </row>
    <row r="244" spans="1:5" ht="16.5" thickBot="1" x14ac:dyDescent="0.25">
      <c r="A244" s="115">
        <v>3045947.7370000002</v>
      </c>
      <c r="B244" s="115">
        <v>35400649.991999999</v>
      </c>
      <c r="C244" s="60">
        <v>911.06299999999999</v>
      </c>
      <c r="D244" s="20">
        <v>44742</v>
      </c>
      <c r="E244" s="32"/>
    </row>
    <row r="245" spans="1:5" ht="16.5" thickBot="1" x14ac:dyDescent="0.25">
      <c r="A245" s="115">
        <v>3045947.7370000002</v>
      </c>
      <c r="B245" s="115">
        <v>35400649.991999999</v>
      </c>
      <c r="C245" s="60">
        <v>911.06299999999999</v>
      </c>
      <c r="D245" s="20">
        <v>44743</v>
      </c>
      <c r="E245" s="32"/>
    </row>
    <row r="246" spans="1:5" ht="16.5" thickBot="1" x14ac:dyDescent="0.25">
      <c r="A246" s="115">
        <v>3045947.7370000002</v>
      </c>
      <c r="B246" s="115">
        <v>35400649.991999999</v>
      </c>
      <c r="C246" s="60">
        <v>911.06299999999999</v>
      </c>
      <c r="D246" s="20">
        <v>44744</v>
      </c>
      <c r="E246" s="32"/>
    </row>
    <row r="247" spans="1:5" ht="16.5" thickBot="1" x14ac:dyDescent="0.25">
      <c r="A247" s="115">
        <v>3045947.7370000002</v>
      </c>
      <c r="B247" s="115">
        <v>35400649.991999999</v>
      </c>
      <c r="C247" s="60">
        <v>911.06299999999999</v>
      </c>
      <c r="D247" s="20">
        <v>44745</v>
      </c>
      <c r="E247" s="32"/>
    </row>
    <row r="248" spans="1:5" ht="16.5" thickBot="1" x14ac:dyDescent="0.25">
      <c r="A248" s="115">
        <v>3045947.7370000002</v>
      </c>
      <c r="B248" s="115">
        <v>35400649.991999999</v>
      </c>
      <c r="C248" s="60">
        <v>911.06299999999999</v>
      </c>
      <c r="D248" s="20">
        <v>44746</v>
      </c>
      <c r="E248" s="31"/>
    </row>
    <row r="249" spans="1:5" ht="16.5" thickBot="1" x14ac:dyDescent="0.25">
      <c r="A249" s="115">
        <v>3045947.7370000002</v>
      </c>
      <c r="B249" s="115">
        <v>35400649.991999999</v>
      </c>
      <c r="C249" s="60">
        <v>911.06299999999999</v>
      </c>
      <c r="D249" s="20">
        <v>44747</v>
      </c>
      <c r="E249" s="32"/>
    </row>
    <row r="250" spans="1:5" ht="16.5" thickBot="1" x14ac:dyDescent="0.25">
      <c r="A250" s="115">
        <v>3045947.7370000002</v>
      </c>
      <c r="B250" s="115">
        <v>35400649.991999999</v>
      </c>
      <c r="C250" s="60">
        <v>911.06299999999999</v>
      </c>
      <c r="D250" s="20">
        <v>44748</v>
      </c>
      <c r="E250" s="31">
        <v>880.15</v>
      </c>
    </row>
    <row r="251" spans="1:5" ht="16.5" thickBot="1" x14ac:dyDescent="0.25">
      <c r="A251" s="115">
        <v>3045947.7370000002</v>
      </c>
      <c r="B251" s="115">
        <v>35400649.991999999</v>
      </c>
      <c r="C251" s="60">
        <v>911.06299999999999</v>
      </c>
      <c r="D251" s="20">
        <v>44749</v>
      </c>
      <c r="E251" s="32"/>
    </row>
    <row r="252" spans="1:5" ht="16.5" thickBot="1" x14ac:dyDescent="0.25">
      <c r="A252" s="115">
        <v>3045947.7370000002</v>
      </c>
      <c r="B252" s="115">
        <v>35400649.991999999</v>
      </c>
      <c r="C252" s="60">
        <v>911.06299999999999</v>
      </c>
      <c r="D252" s="20">
        <v>44750</v>
      </c>
      <c r="E252" s="32"/>
    </row>
    <row r="253" spans="1:5" ht="16.5" thickBot="1" x14ac:dyDescent="0.25">
      <c r="A253" s="115">
        <v>3045947.7370000002</v>
      </c>
      <c r="B253" s="115">
        <v>35400649.991999999</v>
      </c>
      <c r="C253" s="60">
        <v>911.06299999999999</v>
      </c>
      <c r="D253" s="20">
        <v>44751</v>
      </c>
      <c r="E253" s="32"/>
    </row>
    <row r="254" spans="1:5" ht="16.5" thickBot="1" x14ac:dyDescent="0.25">
      <c r="A254" s="115">
        <v>3045947.7370000002</v>
      </c>
      <c r="B254" s="115">
        <v>35400649.991999999</v>
      </c>
      <c r="C254" s="60">
        <v>911.06299999999999</v>
      </c>
      <c r="D254" s="20">
        <v>44752</v>
      </c>
      <c r="E254" s="32"/>
    </row>
    <row r="255" spans="1:5" ht="16.5" thickBot="1" x14ac:dyDescent="0.25">
      <c r="A255" s="115">
        <v>3045947.7370000002</v>
      </c>
      <c r="B255" s="115">
        <v>35400649.991999999</v>
      </c>
      <c r="C255" s="60">
        <v>911.06299999999999</v>
      </c>
      <c r="D255" s="20">
        <v>44753</v>
      </c>
      <c r="E255" s="32"/>
    </row>
    <row r="256" spans="1:5" ht="16.5" thickBot="1" x14ac:dyDescent="0.25">
      <c r="A256" s="115">
        <v>3045947.7370000002</v>
      </c>
      <c r="B256" s="115">
        <v>35400649.991999999</v>
      </c>
      <c r="C256" s="60">
        <v>911.06299999999999</v>
      </c>
      <c r="D256" s="20">
        <v>44754</v>
      </c>
      <c r="E256" s="32"/>
    </row>
    <row r="257" spans="1:5" ht="16.5" thickBot="1" x14ac:dyDescent="0.25">
      <c r="A257" s="115">
        <v>3045947.7370000002</v>
      </c>
      <c r="B257" s="115">
        <v>35400649.991999999</v>
      </c>
      <c r="C257" s="60">
        <v>911.06299999999999</v>
      </c>
      <c r="D257" s="20">
        <v>44755</v>
      </c>
      <c r="E257" s="32"/>
    </row>
    <row r="258" spans="1:5" ht="16.5" thickBot="1" x14ac:dyDescent="0.25">
      <c r="A258" s="115">
        <v>3045947.7370000002</v>
      </c>
      <c r="B258" s="115">
        <v>35400649.991999999</v>
      </c>
      <c r="C258" s="60">
        <v>911.06299999999999</v>
      </c>
      <c r="D258" s="20">
        <v>44756</v>
      </c>
      <c r="E258" s="32"/>
    </row>
    <row r="259" spans="1:5" ht="16.5" thickBot="1" x14ac:dyDescent="0.25">
      <c r="A259" s="115">
        <v>3045947.7370000002</v>
      </c>
      <c r="B259" s="115">
        <v>35400649.991999999</v>
      </c>
      <c r="C259" s="60">
        <v>911.06299999999999</v>
      </c>
      <c r="D259" s="20">
        <v>44757</v>
      </c>
      <c r="E259" s="32"/>
    </row>
    <row r="260" spans="1:5" ht="16.5" thickBot="1" x14ac:dyDescent="0.25">
      <c r="A260" s="115">
        <v>3045947.7370000002</v>
      </c>
      <c r="B260" s="115">
        <v>35400649.991999999</v>
      </c>
      <c r="C260" s="60">
        <v>911.06299999999999</v>
      </c>
      <c r="D260" s="20">
        <v>44758</v>
      </c>
      <c r="E260" s="32"/>
    </row>
    <row r="261" spans="1:5" ht="16.5" thickBot="1" x14ac:dyDescent="0.25">
      <c r="A261" s="115">
        <v>3045947.7370000002</v>
      </c>
      <c r="B261" s="115">
        <v>35400649.991999999</v>
      </c>
      <c r="C261" s="60">
        <v>911.06299999999999</v>
      </c>
      <c r="D261" s="20">
        <v>44759</v>
      </c>
      <c r="E261" s="32"/>
    </row>
    <row r="262" spans="1:5" ht="16.5" thickBot="1" x14ac:dyDescent="0.25">
      <c r="A262" s="115">
        <v>3045947.7370000002</v>
      </c>
      <c r="B262" s="115">
        <v>35400649.991999999</v>
      </c>
      <c r="C262" s="60">
        <v>911.06299999999999</v>
      </c>
      <c r="D262" s="20">
        <v>44760</v>
      </c>
      <c r="E262" s="32"/>
    </row>
    <row r="263" spans="1:5" ht="16.5" thickBot="1" x14ac:dyDescent="0.25">
      <c r="A263" s="115">
        <v>3045947.7370000002</v>
      </c>
      <c r="B263" s="115">
        <v>35400649.991999999</v>
      </c>
      <c r="C263" s="60">
        <v>911.06299999999999</v>
      </c>
      <c r="D263" s="20">
        <v>44761</v>
      </c>
      <c r="E263" s="31">
        <v>880.46299999999997</v>
      </c>
    </row>
    <row r="264" spans="1:5" ht="16.5" thickBot="1" x14ac:dyDescent="0.25">
      <c r="A264" s="115">
        <v>3045947.7370000002</v>
      </c>
      <c r="B264" s="115">
        <v>35400649.991999999</v>
      </c>
      <c r="C264" s="60">
        <v>911.06299999999999</v>
      </c>
      <c r="D264" s="20">
        <v>44762</v>
      </c>
      <c r="E264" s="31">
        <v>880.60299999999995</v>
      </c>
    </row>
    <row r="265" spans="1:5" ht="16.5" thickBot="1" x14ac:dyDescent="0.25">
      <c r="A265" s="115">
        <v>3045947.7370000002</v>
      </c>
      <c r="B265" s="115">
        <v>35400649.991999999</v>
      </c>
      <c r="C265" s="60">
        <v>911.06299999999999</v>
      </c>
      <c r="D265" s="20">
        <v>44763</v>
      </c>
      <c r="E265" s="31">
        <v>880.553</v>
      </c>
    </row>
    <row r="266" spans="1:5" ht="16.5" thickBot="1" x14ac:dyDescent="0.25">
      <c r="A266" s="115">
        <v>3045947.7370000002</v>
      </c>
      <c r="B266" s="115">
        <v>35400649.991999999</v>
      </c>
      <c r="C266" s="60">
        <v>911.06299999999999</v>
      </c>
      <c r="D266" s="20">
        <v>44764</v>
      </c>
      <c r="E266" s="31">
        <v>880.41300000000001</v>
      </c>
    </row>
    <row r="267" spans="1:5" ht="16.5" thickBot="1" x14ac:dyDescent="0.25">
      <c r="A267" s="115">
        <v>3045947.7370000002</v>
      </c>
      <c r="B267" s="115">
        <v>35400649.991999999</v>
      </c>
      <c r="C267" s="60">
        <v>911.06299999999999</v>
      </c>
      <c r="D267" s="20">
        <v>44765</v>
      </c>
      <c r="E267" s="31">
        <v>880.43299999999999</v>
      </c>
    </row>
    <row r="268" spans="1:5" ht="16.5" thickBot="1" x14ac:dyDescent="0.25">
      <c r="A268" s="115">
        <v>3045947.7370000002</v>
      </c>
      <c r="B268" s="115">
        <v>35400649.991999999</v>
      </c>
      <c r="C268" s="60">
        <v>911.06299999999999</v>
      </c>
      <c r="D268" s="20">
        <v>44766</v>
      </c>
      <c r="E268" s="31">
        <v>880.33299999999997</v>
      </c>
    </row>
    <row r="269" spans="1:5" ht="16.5" thickBot="1" x14ac:dyDescent="0.25">
      <c r="A269" s="115">
        <v>3045947.7370000002</v>
      </c>
      <c r="B269" s="115">
        <v>35400649.991999999</v>
      </c>
      <c r="C269" s="60">
        <v>911.06299999999999</v>
      </c>
      <c r="D269" s="20">
        <v>44767</v>
      </c>
      <c r="E269" s="31">
        <v>880.14300000000003</v>
      </c>
    </row>
    <row r="270" spans="1:5" ht="16.5" thickBot="1" x14ac:dyDescent="0.25">
      <c r="A270" s="115">
        <v>3045947.7370000002</v>
      </c>
      <c r="B270" s="115">
        <v>35400649.991999999</v>
      </c>
      <c r="C270" s="60">
        <v>911.06299999999999</v>
      </c>
      <c r="D270" s="20">
        <v>44768</v>
      </c>
      <c r="E270" s="31">
        <v>880.26300000000003</v>
      </c>
    </row>
    <row r="271" spans="1:5" ht="16.5" thickBot="1" x14ac:dyDescent="0.25">
      <c r="A271" s="115">
        <v>3045947.7370000002</v>
      </c>
      <c r="B271" s="115">
        <v>35400649.991999999</v>
      </c>
      <c r="C271" s="60">
        <v>911.06299999999999</v>
      </c>
      <c r="D271" s="20">
        <v>44769</v>
      </c>
      <c r="E271" s="31">
        <v>880.21299999999997</v>
      </c>
    </row>
    <row r="272" spans="1:5" ht="16.5" thickBot="1" x14ac:dyDescent="0.25">
      <c r="A272" s="115">
        <v>3045947.7370000002</v>
      </c>
      <c r="B272" s="115">
        <v>35400649.991999999</v>
      </c>
      <c r="C272" s="60">
        <v>911.06299999999999</v>
      </c>
      <c r="D272" s="20">
        <v>44770</v>
      </c>
      <c r="E272" s="31">
        <v>880.15300000000002</v>
      </c>
    </row>
    <row r="273" spans="1:5" ht="16.5" thickBot="1" x14ac:dyDescent="0.25">
      <c r="A273" s="115">
        <v>3045947.7370000002</v>
      </c>
      <c r="B273" s="115">
        <v>35400649.991999999</v>
      </c>
      <c r="C273" s="60">
        <v>911.06299999999999</v>
      </c>
      <c r="D273" s="20">
        <v>44771</v>
      </c>
      <c r="E273" s="31">
        <v>880.26300000000003</v>
      </c>
    </row>
    <row r="274" spans="1:5" ht="16.5" thickBot="1" x14ac:dyDescent="0.25">
      <c r="A274" s="115">
        <v>3045947.7370000002</v>
      </c>
      <c r="B274" s="115">
        <v>35400649.991999999</v>
      </c>
      <c r="C274" s="60">
        <v>911.06299999999999</v>
      </c>
      <c r="D274" s="20">
        <v>44772</v>
      </c>
      <c r="E274" s="31">
        <v>880.14300000000003</v>
      </c>
    </row>
    <row r="275" spans="1:5" ht="16.5" thickBot="1" x14ac:dyDescent="0.25">
      <c r="A275" s="115">
        <v>3045947.7370000002</v>
      </c>
      <c r="B275" s="115">
        <v>35400649.991999999</v>
      </c>
      <c r="C275" s="60">
        <v>911.06299999999999</v>
      </c>
      <c r="D275" s="20">
        <v>44773</v>
      </c>
      <c r="E275" s="31">
        <v>880.18299999999999</v>
      </c>
    </row>
    <row r="276" spans="1:5" ht="16.5" thickBot="1" x14ac:dyDescent="0.25">
      <c r="A276" s="115">
        <v>3045947.7370000002</v>
      </c>
      <c r="B276" s="115">
        <v>35400649.991999999</v>
      </c>
      <c r="C276" s="60">
        <v>911.06299999999999</v>
      </c>
      <c r="D276" s="20">
        <v>44774</v>
      </c>
      <c r="E276" s="31">
        <v>880.16300000000001</v>
      </c>
    </row>
    <row r="277" spans="1:5" ht="16.5" thickBot="1" x14ac:dyDescent="0.25">
      <c r="A277" s="115">
        <v>3045947.7370000002</v>
      </c>
      <c r="B277" s="115">
        <v>35400649.991999999</v>
      </c>
      <c r="C277" s="60">
        <v>911.06299999999999</v>
      </c>
      <c r="D277" s="20">
        <v>44775</v>
      </c>
      <c r="E277" s="31">
        <v>880.16300000000001</v>
      </c>
    </row>
    <row r="278" spans="1:5" ht="16.5" thickBot="1" x14ac:dyDescent="0.25">
      <c r="A278" s="115">
        <v>3045947.7370000002</v>
      </c>
      <c r="B278" s="115">
        <v>35400649.991999999</v>
      </c>
      <c r="C278" s="60">
        <v>911.06299999999999</v>
      </c>
      <c r="D278" s="20">
        <v>44776</v>
      </c>
      <c r="E278" s="31">
        <v>880.20299999999997</v>
      </c>
    </row>
    <row r="279" spans="1:5" ht="16.5" thickBot="1" x14ac:dyDescent="0.25">
      <c r="A279" s="115">
        <v>3045947.7370000002</v>
      </c>
      <c r="B279" s="115">
        <v>35400649.991999999</v>
      </c>
      <c r="C279" s="60">
        <v>911.06299999999999</v>
      </c>
      <c r="D279" s="20">
        <v>44777</v>
      </c>
      <c r="E279" s="31">
        <v>880.50300000000004</v>
      </c>
    </row>
    <row r="280" spans="1:5" ht="16.5" thickBot="1" x14ac:dyDescent="0.25">
      <c r="A280" s="115">
        <v>3045947.7370000002</v>
      </c>
      <c r="B280" s="115">
        <v>35400649.991999999</v>
      </c>
      <c r="C280" s="60">
        <v>911.06299999999999</v>
      </c>
      <c r="D280" s="20">
        <v>44778</v>
      </c>
      <c r="E280" s="31">
        <v>880.56299999999999</v>
      </c>
    </row>
    <row r="281" spans="1:5" ht="16.5" thickBot="1" x14ac:dyDescent="0.25">
      <c r="A281" s="115">
        <v>3045947.7370000002</v>
      </c>
      <c r="B281" s="115">
        <v>35400649.991999999</v>
      </c>
      <c r="C281" s="60">
        <v>911.06299999999999</v>
      </c>
      <c r="D281" s="20">
        <v>44779</v>
      </c>
      <c r="E281" s="31">
        <v>880.58299999999997</v>
      </c>
    </row>
    <row r="282" spans="1:5" ht="16.5" thickBot="1" x14ac:dyDescent="0.25">
      <c r="A282" s="115">
        <v>3045947.7370000002</v>
      </c>
      <c r="B282" s="115">
        <v>35400649.991999999</v>
      </c>
      <c r="C282" s="60">
        <v>911.06299999999999</v>
      </c>
      <c r="D282" s="20">
        <v>44780</v>
      </c>
      <c r="E282" s="31">
        <v>880.52300000000002</v>
      </c>
    </row>
    <row r="283" spans="1:5" ht="16.5" thickBot="1" x14ac:dyDescent="0.25">
      <c r="A283" s="115">
        <v>3045947.7370000002</v>
      </c>
      <c r="B283" s="115">
        <v>35400649.991999999</v>
      </c>
      <c r="C283" s="60">
        <v>911.06299999999999</v>
      </c>
      <c r="D283" s="20">
        <v>44781</v>
      </c>
      <c r="E283" s="31"/>
    </row>
    <row r="284" spans="1:5" ht="16.5" thickBot="1" x14ac:dyDescent="0.25">
      <c r="A284" s="115">
        <v>3045947.7370000002</v>
      </c>
      <c r="B284" s="115">
        <v>35400649.991999999</v>
      </c>
      <c r="C284" s="60">
        <v>911.06299999999999</v>
      </c>
      <c r="D284" s="20">
        <v>44782</v>
      </c>
      <c r="E284" s="31"/>
    </row>
    <row r="285" spans="1:5" ht="16.5" thickBot="1" x14ac:dyDescent="0.25">
      <c r="A285" s="115">
        <v>3045947.7370000002</v>
      </c>
      <c r="B285" s="115">
        <v>35400649.991999999</v>
      </c>
      <c r="C285" s="60">
        <v>911.06299999999999</v>
      </c>
      <c r="D285" s="20">
        <v>44783</v>
      </c>
      <c r="E285" s="31">
        <v>880.59299999999996</v>
      </c>
    </row>
    <row r="286" spans="1:5" ht="16.5" thickBot="1" x14ac:dyDescent="0.25">
      <c r="A286" s="115">
        <v>3045947.7370000002</v>
      </c>
      <c r="B286" s="115">
        <v>35400649.991999999</v>
      </c>
      <c r="C286" s="60">
        <v>911.06299999999999</v>
      </c>
      <c r="D286" s="20">
        <v>44784</v>
      </c>
      <c r="E286" s="31">
        <v>880.61300000000006</v>
      </c>
    </row>
    <row r="287" spans="1:5" ht="16.5" thickBot="1" x14ac:dyDescent="0.25">
      <c r="A287" s="115">
        <v>3045947.7370000002</v>
      </c>
      <c r="B287" s="115">
        <v>35400649.991999999</v>
      </c>
      <c r="C287" s="60">
        <v>911.06299999999999</v>
      </c>
      <c r="D287" s="20">
        <v>44785</v>
      </c>
      <c r="E287" s="31">
        <v>880.24300000000005</v>
      </c>
    </row>
    <row r="288" spans="1:5" ht="16.5" thickBot="1" x14ac:dyDescent="0.25">
      <c r="A288" s="115">
        <v>3045947.7370000002</v>
      </c>
      <c r="B288" s="115">
        <v>35400649.991999999</v>
      </c>
      <c r="C288" s="60">
        <v>911.06299999999999</v>
      </c>
      <c r="D288" s="20">
        <v>44786</v>
      </c>
      <c r="E288" s="31">
        <v>880.25300000000004</v>
      </c>
    </row>
    <row r="289" spans="1:5" ht="16.5" thickBot="1" x14ac:dyDescent="0.25">
      <c r="A289" s="115">
        <v>3045947.7370000002</v>
      </c>
      <c r="B289" s="115">
        <v>35400649.991999999</v>
      </c>
      <c r="C289" s="60">
        <v>911.06299999999999</v>
      </c>
      <c r="D289" s="20">
        <v>44787</v>
      </c>
      <c r="E289" s="31">
        <v>880.22299999999996</v>
      </c>
    </row>
    <row r="290" spans="1:5" ht="16.5" thickBot="1" x14ac:dyDescent="0.25">
      <c r="A290" s="115">
        <v>3045947.7370000002</v>
      </c>
      <c r="B290" s="115">
        <v>35400649.991999999</v>
      </c>
      <c r="C290" s="60">
        <v>911.06299999999999</v>
      </c>
      <c r="D290" s="20">
        <v>44788</v>
      </c>
      <c r="E290" s="31">
        <v>880.29300000000001</v>
      </c>
    </row>
    <row r="291" spans="1:5" ht="16.5" thickBot="1" x14ac:dyDescent="0.25">
      <c r="A291" s="115">
        <v>3045947.7370000002</v>
      </c>
      <c r="B291" s="115">
        <v>35400649.991999999</v>
      </c>
      <c r="C291" s="60">
        <v>911.06299999999999</v>
      </c>
      <c r="D291" s="20">
        <v>44789</v>
      </c>
      <c r="E291" s="31">
        <v>880.18299999999999</v>
      </c>
    </row>
    <row r="292" spans="1:5" ht="16.5" thickBot="1" x14ac:dyDescent="0.25">
      <c r="A292" s="115">
        <v>3045947.7370000002</v>
      </c>
      <c r="B292" s="115">
        <v>35400649.991999999</v>
      </c>
      <c r="C292" s="60">
        <v>911.06299999999999</v>
      </c>
      <c r="D292" s="20">
        <v>44790</v>
      </c>
      <c r="E292" s="31">
        <v>880.27300000000002</v>
      </c>
    </row>
    <row r="293" spans="1:5" ht="16.5" thickBot="1" x14ac:dyDescent="0.25">
      <c r="A293" s="115">
        <v>3045947.7370000002</v>
      </c>
      <c r="B293" s="115">
        <v>35400649.991999999</v>
      </c>
      <c r="C293" s="60">
        <v>911.06299999999999</v>
      </c>
      <c r="D293" s="20">
        <v>44791</v>
      </c>
      <c r="E293" s="31">
        <v>880.29300000000001</v>
      </c>
    </row>
    <row r="294" spans="1:5" ht="16.5" thickBot="1" x14ac:dyDescent="0.25">
      <c r="A294" s="115">
        <v>3045947.7370000002</v>
      </c>
      <c r="B294" s="115">
        <v>35400649.991999999</v>
      </c>
      <c r="C294" s="60">
        <v>911.06299999999999</v>
      </c>
      <c r="D294" s="20">
        <v>44792</v>
      </c>
      <c r="E294" s="31">
        <v>880.10299999999995</v>
      </c>
    </row>
    <row r="295" spans="1:5" ht="16.5" thickBot="1" x14ac:dyDescent="0.25">
      <c r="A295" s="115">
        <v>3045947.7370000002</v>
      </c>
      <c r="B295" s="115">
        <v>35400649.991999999</v>
      </c>
      <c r="C295" s="60">
        <v>911.06299999999999</v>
      </c>
      <c r="D295" s="20">
        <v>44793</v>
      </c>
      <c r="E295" s="31">
        <v>879.99300000000005</v>
      </c>
    </row>
    <row r="296" spans="1:5" ht="16.5" thickBot="1" x14ac:dyDescent="0.25">
      <c r="A296" s="115">
        <v>3045947.7370000002</v>
      </c>
      <c r="B296" s="115">
        <v>35400649.991999999</v>
      </c>
      <c r="C296" s="60">
        <v>911.06299999999999</v>
      </c>
      <c r="D296" s="20">
        <v>44794</v>
      </c>
      <c r="E296" s="31"/>
    </row>
    <row r="297" spans="1:5" ht="16.5" thickBot="1" x14ac:dyDescent="0.25">
      <c r="A297" s="115">
        <v>3045947.7370000002</v>
      </c>
      <c r="B297" s="115">
        <v>35400649.991999999</v>
      </c>
      <c r="C297" s="60">
        <v>911.06299999999999</v>
      </c>
      <c r="D297" s="20">
        <v>44795</v>
      </c>
      <c r="E297" s="31"/>
    </row>
    <row r="298" spans="1:5" ht="16.5" thickBot="1" x14ac:dyDescent="0.25">
      <c r="A298" s="115">
        <v>3045947.7370000002</v>
      </c>
      <c r="B298" s="115">
        <v>35400649.991999999</v>
      </c>
      <c r="C298" s="60">
        <v>911.06299999999999</v>
      </c>
      <c r="D298" s="20">
        <v>44796</v>
      </c>
      <c r="E298" s="31">
        <v>880.08299999999997</v>
      </c>
    </row>
    <row r="299" spans="1:5" ht="16.5" thickBot="1" x14ac:dyDescent="0.25">
      <c r="A299" s="115">
        <v>3045947.7370000002</v>
      </c>
      <c r="B299" s="115">
        <v>35400649.991999999</v>
      </c>
      <c r="C299" s="60">
        <v>911.06299999999999</v>
      </c>
      <c r="D299" s="20">
        <v>44797</v>
      </c>
      <c r="E299" s="31">
        <v>879.86300000000006</v>
      </c>
    </row>
    <row r="300" spans="1:5" ht="16.5" thickBot="1" x14ac:dyDescent="0.25">
      <c r="A300" s="115">
        <v>3045947.7370000002</v>
      </c>
      <c r="B300" s="115">
        <v>35400649.991999999</v>
      </c>
      <c r="C300" s="60">
        <v>911.06299999999999</v>
      </c>
      <c r="D300" s="20">
        <v>44798</v>
      </c>
      <c r="E300" s="31">
        <v>879.90300000000002</v>
      </c>
    </row>
    <row r="301" spans="1:5" ht="16.5" thickBot="1" x14ac:dyDescent="0.25">
      <c r="A301" s="115">
        <v>3045947.7370000002</v>
      </c>
      <c r="B301" s="115">
        <v>35400649.991999999</v>
      </c>
      <c r="C301" s="60">
        <v>911.06299999999999</v>
      </c>
      <c r="D301" s="20">
        <v>44799</v>
      </c>
      <c r="E301" s="31">
        <v>879.85299999999995</v>
      </c>
    </row>
    <row r="302" spans="1:5" ht="16.5" thickBot="1" x14ac:dyDescent="0.25">
      <c r="A302" s="115">
        <v>3045947.7370000002</v>
      </c>
      <c r="B302" s="115">
        <v>35400649.991999999</v>
      </c>
      <c r="C302" s="60">
        <v>911.06299999999999</v>
      </c>
      <c r="D302" s="20">
        <v>44800</v>
      </c>
      <c r="E302" s="31">
        <v>879.73299999999995</v>
      </c>
    </row>
    <row r="303" spans="1:5" ht="16.5" thickBot="1" x14ac:dyDescent="0.25">
      <c r="A303" s="115">
        <v>3045947.7370000002</v>
      </c>
      <c r="B303" s="115">
        <v>35400649.991999999</v>
      </c>
      <c r="C303" s="60">
        <v>911.06299999999999</v>
      </c>
      <c r="D303" s="20">
        <v>44801</v>
      </c>
      <c r="E303" s="31">
        <v>879.75300000000004</v>
      </c>
    </row>
    <row r="304" spans="1:5" ht="16.5" thickBot="1" x14ac:dyDescent="0.25">
      <c r="A304" s="115">
        <v>3045947.7370000002</v>
      </c>
      <c r="B304" s="115">
        <v>35400649.991999999</v>
      </c>
      <c r="C304" s="60">
        <v>911.06299999999999</v>
      </c>
      <c r="D304" s="20">
        <v>44802</v>
      </c>
      <c r="E304" s="31">
        <v>879.70299999999997</v>
      </c>
    </row>
    <row r="305" spans="1:5" ht="16.5" thickBot="1" x14ac:dyDescent="0.25">
      <c r="A305" s="115">
        <v>3045947.7370000002</v>
      </c>
      <c r="B305" s="115">
        <v>35400649.991999999</v>
      </c>
      <c r="C305" s="60">
        <v>911.06299999999999</v>
      </c>
      <c r="D305" s="20">
        <v>44803</v>
      </c>
      <c r="E305" s="31">
        <v>879.64300000000003</v>
      </c>
    </row>
    <row r="306" spans="1:5" ht="16.5" thickBot="1" x14ac:dyDescent="0.25">
      <c r="A306" s="115">
        <v>3045947.7370000002</v>
      </c>
      <c r="B306" s="115">
        <v>35400649.991999999</v>
      </c>
      <c r="C306" s="60">
        <v>911.06299999999999</v>
      </c>
      <c r="D306" s="20">
        <v>44804</v>
      </c>
      <c r="E306" s="31">
        <v>879.53300000000002</v>
      </c>
    </row>
    <row r="307" spans="1:5" ht="16.5" thickBot="1" x14ac:dyDescent="0.25">
      <c r="A307" s="115">
        <v>3045947.7370000002</v>
      </c>
      <c r="B307" s="115">
        <v>35400649.991999999</v>
      </c>
      <c r="C307" s="60">
        <v>911.06299999999999</v>
      </c>
      <c r="D307" s="20">
        <v>44805</v>
      </c>
      <c r="E307" s="31">
        <v>879.48299999999995</v>
      </c>
    </row>
    <row r="308" spans="1:5" ht="16.5" thickBot="1" x14ac:dyDescent="0.25">
      <c r="A308" s="115">
        <v>3045947.7370000002</v>
      </c>
      <c r="B308" s="115">
        <v>35400649.991999999</v>
      </c>
      <c r="C308" s="60">
        <v>911.06299999999999</v>
      </c>
      <c r="D308" s="20">
        <v>44806</v>
      </c>
      <c r="E308" s="31">
        <v>879.40300000000002</v>
      </c>
    </row>
    <row r="309" spans="1:5" ht="16.5" thickBot="1" x14ac:dyDescent="0.25">
      <c r="A309" s="115">
        <v>3045947.7370000002</v>
      </c>
      <c r="B309" s="115">
        <v>35400649.991999999</v>
      </c>
      <c r="C309" s="60">
        <v>911.06299999999999</v>
      </c>
      <c r="D309" s="20">
        <v>44807</v>
      </c>
      <c r="E309" s="31">
        <v>879.36300000000006</v>
      </c>
    </row>
    <row r="310" spans="1:5" ht="16.5" thickBot="1" x14ac:dyDescent="0.25">
      <c r="A310" s="115">
        <v>3045947.7370000002</v>
      </c>
      <c r="B310" s="115">
        <v>35400649.991999999</v>
      </c>
      <c r="C310" s="60">
        <v>911.06299999999999</v>
      </c>
      <c r="D310" s="20">
        <v>44808</v>
      </c>
      <c r="E310" s="31">
        <v>879.29300000000001</v>
      </c>
    </row>
    <row r="311" spans="1:5" ht="16.5" thickBot="1" x14ac:dyDescent="0.25">
      <c r="A311" s="115">
        <v>3045947.7370000002</v>
      </c>
      <c r="B311" s="115">
        <v>35400649.991999999</v>
      </c>
      <c r="C311" s="60">
        <v>911.06299999999999</v>
      </c>
      <c r="D311" s="20">
        <v>44809</v>
      </c>
      <c r="E311" s="31">
        <v>879.31299999999999</v>
      </c>
    </row>
    <row r="312" spans="1:5" ht="16.5" thickBot="1" x14ac:dyDescent="0.25">
      <c r="A312" s="115">
        <v>3045947.7370000002</v>
      </c>
      <c r="B312" s="115">
        <v>35400649.991999999</v>
      </c>
      <c r="C312" s="60">
        <v>911.06299999999999</v>
      </c>
      <c r="D312" s="20">
        <v>44810</v>
      </c>
      <c r="E312" s="31">
        <v>879.32299999999998</v>
      </c>
    </row>
    <row r="313" spans="1:5" ht="16.5" thickBot="1" x14ac:dyDescent="0.25">
      <c r="A313" s="115">
        <v>3045947.7370000002</v>
      </c>
      <c r="B313" s="115">
        <v>35400649.991999999</v>
      </c>
      <c r="C313" s="60">
        <v>911.06299999999999</v>
      </c>
      <c r="D313" s="20">
        <v>44811</v>
      </c>
      <c r="E313" s="31">
        <v>879.21299999999997</v>
      </c>
    </row>
    <row r="314" spans="1:5" ht="16.5" thickBot="1" x14ac:dyDescent="0.25">
      <c r="A314" s="115">
        <v>3045947.7370000002</v>
      </c>
      <c r="B314" s="115">
        <v>35400649.991999999</v>
      </c>
      <c r="C314" s="60">
        <v>911.06299999999999</v>
      </c>
      <c r="D314" s="20">
        <v>44812</v>
      </c>
      <c r="E314" s="31"/>
    </row>
    <row r="315" spans="1:5" ht="16.5" thickBot="1" x14ac:dyDescent="0.25">
      <c r="A315" s="115">
        <v>3045947.7370000002</v>
      </c>
      <c r="B315" s="115">
        <v>35400649.991999999</v>
      </c>
      <c r="C315" s="60">
        <v>911.06299999999999</v>
      </c>
      <c r="D315" s="20">
        <v>44813</v>
      </c>
      <c r="E315" s="31">
        <v>879.10299999999995</v>
      </c>
    </row>
    <row r="316" spans="1:5" ht="16.5" thickBot="1" x14ac:dyDescent="0.25">
      <c r="A316" s="115">
        <v>3045947.7370000002</v>
      </c>
      <c r="B316" s="115">
        <v>35400649.991999999</v>
      </c>
      <c r="C316" s="60">
        <v>911.06299999999999</v>
      </c>
      <c r="D316" s="20">
        <v>44814</v>
      </c>
      <c r="E316" s="31">
        <v>879.18299999999999</v>
      </c>
    </row>
    <row r="317" spans="1:5" ht="16.5" thickBot="1" x14ac:dyDescent="0.25">
      <c r="A317" s="115">
        <v>3045947.7370000002</v>
      </c>
      <c r="B317" s="115">
        <v>35400649.991999999</v>
      </c>
      <c r="C317" s="60">
        <v>911.06299999999999</v>
      </c>
      <c r="D317" s="20">
        <v>44815</v>
      </c>
      <c r="E317" s="31">
        <v>879.06299999999999</v>
      </c>
    </row>
    <row r="318" spans="1:5" ht="16.5" thickBot="1" x14ac:dyDescent="0.25">
      <c r="A318" s="115">
        <v>3045947.7370000002</v>
      </c>
      <c r="B318" s="115">
        <v>35400649.991999999</v>
      </c>
      <c r="C318" s="60">
        <v>911.06299999999999</v>
      </c>
      <c r="D318" s="20">
        <v>44816</v>
      </c>
      <c r="E318" s="31">
        <v>879.04300000000001</v>
      </c>
    </row>
    <row r="319" spans="1:5" ht="16.5" thickBot="1" x14ac:dyDescent="0.25">
      <c r="A319" s="115">
        <v>3045947.7370000002</v>
      </c>
      <c r="B319" s="115">
        <v>35400649.991999999</v>
      </c>
      <c r="C319" s="60">
        <v>911.06299999999999</v>
      </c>
      <c r="D319" s="20">
        <v>44817</v>
      </c>
      <c r="E319" s="31">
        <v>878.95299999999997</v>
      </c>
    </row>
    <row r="320" spans="1:5" ht="16.5" thickBot="1" x14ac:dyDescent="0.25">
      <c r="A320" s="115">
        <v>3045947.7370000002</v>
      </c>
      <c r="B320" s="115">
        <v>35400649.991999999</v>
      </c>
      <c r="C320" s="60">
        <v>911.06299999999999</v>
      </c>
      <c r="D320" s="20">
        <v>44818</v>
      </c>
      <c r="E320" s="31">
        <v>878.97299999999996</v>
      </c>
    </row>
    <row r="321" spans="1:5" ht="16.5" thickBot="1" x14ac:dyDescent="0.25">
      <c r="A321" s="115">
        <v>3045947.7370000002</v>
      </c>
      <c r="B321" s="115">
        <v>35400649.991999999</v>
      </c>
      <c r="C321" s="60">
        <v>911.06299999999999</v>
      </c>
      <c r="D321" s="2">
        <v>44819</v>
      </c>
      <c r="E321" s="31">
        <v>878.95299999999997</v>
      </c>
    </row>
    <row r="322" spans="1:5" ht="16.5" thickBot="1" x14ac:dyDescent="0.25">
      <c r="A322" s="115">
        <v>3045947.7370000002</v>
      </c>
      <c r="B322" s="115">
        <v>35400649.991999999</v>
      </c>
      <c r="C322" s="60">
        <v>911.06299999999999</v>
      </c>
      <c r="D322" s="2">
        <v>44820</v>
      </c>
      <c r="E322" s="31">
        <v>879.00300000000004</v>
      </c>
    </row>
    <row r="323" spans="1:5" ht="16.5" thickBot="1" x14ac:dyDescent="0.25">
      <c r="A323" s="115">
        <v>3045947.7370000002</v>
      </c>
      <c r="B323" s="115">
        <v>35400649.991999999</v>
      </c>
      <c r="C323" s="60">
        <v>911.06299999999999</v>
      </c>
      <c r="D323" s="2">
        <v>44821</v>
      </c>
      <c r="E323" s="31">
        <v>879.51300000000003</v>
      </c>
    </row>
    <row r="324" spans="1:5" ht="16.5" thickBot="1" x14ac:dyDescent="0.25">
      <c r="A324" s="115">
        <v>3045947.7370000002</v>
      </c>
      <c r="B324" s="115">
        <v>35400649.991999999</v>
      </c>
      <c r="C324" s="60">
        <v>911.06299999999999</v>
      </c>
      <c r="D324" s="2">
        <v>44822</v>
      </c>
      <c r="E324" s="31">
        <v>879.44299999999998</v>
      </c>
    </row>
    <row r="325" spans="1:5" ht="16.5" thickBot="1" x14ac:dyDescent="0.25">
      <c r="A325" s="115">
        <v>3045947.7370000002</v>
      </c>
      <c r="B325" s="115">
        <v>35400649.991999999</v>
      </c>
      <c r="C325" s="60">
        <v>911.06299999999999</v>
      </c>
      <c r="D325" s="2">
        <v>44823</v>
      </c>
      <c r="E325" s="31">
        <v>879.43299999999999</v>
      </c>
    </row>
    <row r="326" spans="1:5" ht="16.5" thickBot="1" x14ac:dyDescent="0.25">
      <c r="A326" s="115">
        <v>3045947.7370000002</v>
      </c>
      <c r="B326" s="115">
        <v>35400649.991999999</v>
      </c>
      <c r="C326" s="60">
        <v>911.06299999999999</v>
      </c>
      <c r="D326" s="2">
        <v>44824</v>
      </c>
      <c r="E326" s="31">
        <v>879.63300000000004</v>
      </c>
    </row>
    <row r="327" spans="1:5" ht="16.5" thickBot="1" x14ac:dyDescent="0.25">
      <c r="A327" s="115">
        <v>3045947.7370000002</v>
      </c>
      <c r="B327" s="115">
        <v>35400649.991999999</v>
      </c>
      <c r="C327" s="60">
        <v>911.06299999999999</v>
      </c>
      <c r="D327" s="2">
        <v>44825</v>
      </c>
      <c r="E327" s="31">
        <v>879.56299999999999</v>
      </c>
    </row>
    <row r="328" spans="1:5" ht="16.5" thickBot="1" x14ac:dyDescent="0.25">
      <c r="A328" s="115">
        <v>3045947.7370000002</v>
      </c>
      <c r="B328" s="115">
        <v>35400649.991999999</v>
      </c>
      <c r="C328" s="60">
        <v>911.06299999999999</v>
      </c>
      <c r="D328" s="2">
        <v>44826</v>
      </c>
      <c r="E328" s="31">
        <v>879.61300000000006</v>
      </c>
    </row>
    <row r="329" spans="1:5" ht="16.5" thickBot="1" x14ac:dyDescent="0.25">
      <c r="A329" s="115">
        <v>3045947.7370000002</v>
      </c>
      <c r="B329" s="115">
        <v>35400649.991999999</v>
      </c>
      <c r="C329" s="60">
        <v>911.06299999999999</v>
      </c>
      <c r="D329" s="2">
        <v>44827</v>
      </c>
      <c r="E329" s="31"/>
    </row>
    <row r="330" spans="1:5" ht="16.5" thickBot="1" x14ac:dyDescent="0.25">
      <c r="A330" s="115">
        <v>3045947.7370000002</v>
      </c>
      <c r="B330" s="115">
        <v>35400649.991999999</v>
      </c>
      <c r="C330" s="60">
        <v>911.06299999999999</v>
      </c>
      <c r="D330" s="2">
        <v>44828</v>
      </c>
      <c r="E330" s="31">
        <v>879.89300000000003</v>
      </c>
    </row>
    <row r="331" spans="1:5" ht="16.5" thickBot="1" x14ac:dyDescent="0.25">
      <c r="A331" s="115">
        <v>3045947.7370000002</v>
      </c>
      <c r="B331" s="115">
        <v>35400649.991999999</v>
      </c>
      <c r="C331" s="60">
        <v>911.06299999999999</v>
      </c>
      <c r="D331" s="2">
        <v>44829</v>
      </c>
      <c r="E331" s="31">
        <v>879.75300000000004</v>
      </c>
    </row>
    <row r="332" spans="1:5" ht="16.5" thickBot="1" x14ac:dyDescent="0.25">
      <c r="A332" s="115">
        <v>3045947.7370000002</v>
      </c>
      <c r="B332" s="115">
        <v>35400649.991999999</v>
      </c>
      <c r="C332" s="60">
        <v>911.06299999999999</v>
      </c>
      <c r="D332" s="2">
        <v>44830</v>
      </c>
      <c r="E332" s="31">
        <v>879.88300000000004</v>
      </c>
    </row>
    <row r="333" spans="1:5" ht="16.5" thickBot="1" x14ac:dyDescent="0.25">
      <c r="A333" s="115">
        <v>3045947.7370000002</v>
      </c>
      <c r="B333" s="115">
        <v>35400649.991999999</v>
      </c>
      <c r="C333" s="60">
        <v>911.06299999999999</v>
      </c>
      <c r="D333" s="2">
        <v>44831</v>
      </c>
      <c r="E333" s="31">
        <v>879.91300000000001</v>
      </c>
    </row>
    <row r="334" spans="1:5" ht="16.5" thickBot="1" x14ac:dyDescent="0.25">
      <c r="A334" s="115">
        <v>3045947.7370000002</v>
      </c>
      <c r="B334" s="115">
        <v>35400649.991999999</v>
      </c>
      <c r="C334" s="60">
        <v>911.06299999999999</v>
      </c>
      <c r="D334" s="2">
        <v>44832</v>
      </c>
      <c r="E334" s="31">
        <v>879.95299999999997</v>
      </c>
    </row>
    <row r="335" spans="1:5" ht="16.5" thickBot="1" x14ac:dyDescent="0.25">
      <c r="A335" s="115">
        <v>3045947.7370000002</v>
      </c>
      <c r="B335" s="115">
        <v>35400649.991999999</v>
      </c>
      <c r="C335" s="60">
        <v>911.06299999999999</v>
      </c>
      <c r="D335" s="2">
        <v>44833</v>
      </c>
      <c r="E335" s="31">
        <v>879.85299999999995</v>
      </c>
    </row>
    <row r="336" spans="1:5" ht="16.5" thickBot="1" x14ac:dyDescent="0.25">
      <c r="A336" s="115">
        <v>3045947.7370000002</v>
      </c>
      <c r="B336" s="115">
        <v>35400649.991999999</v>
      </c>
      <c r="C336" s="60">
        <v>911.06299999999999</v>
      </c>
      <c r="D336" s="2">
        <v>44834</v>
      </c>
      <c r="E336" s="31">
        <v>879.83299999999997</v>
      </c>
    </row>
    <row r="337" spans="1:5" ht="16.5" thickBot="1" x14ac:dyDescent="0.25">
      <c r="A337" s="115">
        <v>3045947.7370000002</v>
      </c>
      <c r="B337" s="115">
        <v>35400649.991999999</v>
      </c>
      <c r="C337" s="60">
        <v>911.06299999999999</v>
      </c>
      <c r="D337" s="2">
        <v>44835</v>
      </c>
      <c r="E337" s="31">
        <v>879.89300000000003</v>
      </c>
    </row>
    <row r="338" spans="1:5" ht="16.5" thickBot="1" x14ac:dyDescent="0.25">
      <c r="A338" s="115">
        <v>3045947.7370000002</v>
      </c>
      <c r="B338" s="115">
        <v>35400649.991999999</v>
      </c>
      <c r="C338" s="60">
        <v>911.06299999999999</v>
      </c>
      <c r="D338" s="2">
        <v>44836</v>
      </c>
      <c r="E338" s="31"/>
    </row>
    <row r="339" spans="1:5" ht="16.5" thickBot="1" x14ac:dyDescent="0.25">
      <c r="A339" s="115">
        <v>3045947.7370000002</v>
      </c>
      <c r="B339" s="115">
        <v>35400649.991999999</v>
      </c>
      <c r="C339" s="60">
        <v>911.06299999999999</v>
      </c>
      <c r="D339" s="2">
        <v>44837</v>
      </c>
      <c r="E339" s="31">
        <v>879.90300000000002</v>
      </c>
    </row>
    <row r="340" spans="1:5" ht="16.5" thickBot="1" x14ac:dyDescent="0.25">
      <c r="A340" s="115">
        <v>3045947.7370000002</v>
      </c>
      <c r="B340" s="115">
        <v>35400649.991999999</v>
      </c>
      <c r="C340" s="60">
        <v>911.06299999999999</v>
      </c>
      <c r="D340" s="2">
        <v>44838</v>
      </c>
      <c r="E340" s="31">
        <v>879.88300000000004</v>
      </c>
    </row>
    <row r="341" spans="1:5" ht="16.5" thickBot="1" x14ac:dyDescent="0.25">
      <c r="A341" s="115">
        <v>3045947.7370000002</v>
      </c>
      <c r="B341" s="115">
        <v>35400649.991999999</v>
      </c>
      <c r="C341" s="60">
        <v>911.06299999999999</v>
      </c>
      <c r="D341" s="2">
        <v>44839</v>
      </c>
      <c r="E341" s="31">
        <v>879.86300000000006</v>
      </c>
    </row>
    <row r="342" spans="1:5" ht="16.5" thickBot="1" x14ac:dyDescent="0.25">
      <c r="A342" s="115">
        <v>3045947.7370000002</v>
      </c>
      <c r="B342" s="115">
        <v>35400649.991999999</v>
      </c>
      <c r="C342" s="60">
        <v>911.06299999999999</v>
      </c>
      <c r="D342" s="2">
        <v>44840</v>
      </c>
      <c r="E342" s="31">
        <v>879.86300000000006</v>
      </c>
    </row>
    <row r="343" spans="1:5" ht="16.5" thickBot="1" x14ac:dyDescent="0.25">
      <c r="A343" s="115">
        <v>3045947.7370000002</v>
      </c>
      <c r="B343" s="115">
        <v>35400649.991999999</v>
      </c>
      <c r="C343" s="60">
        <v>911.06299999999999</v>
      </c>
      <c r="D343" s="2">
        <v>44841</v>
      </c>
      <c r="E343" s="31">
        <v>879.95299999999997</v>
      </c>
    </row>
    <row r="344" spans="1:5" ht="16.5" thickBot="1" x14ac:dyDescent="0.25">
      <c r="A344" s="115">
        <v>3045947.7370000002</v>
      </c>
      <c r="B344" s="115">
        <v>35400649.991999999</v>
      </c>
      <c r="C344" s="60">
        <v>911.06299999999999</v>
      </c>
      <c r="D344" s="2">
        <v>44842</v>
      </c>
      <c r="E344" s="31"/>
    </row>
    <row r="345" spans="1:5" ht="16.5" thickBot="1" x14ac:dyDescent="0.25">
      <c r="A345" s="115">
        <v>3045947.7370000002</v>
      </c>
      <c r="B345" s="115">
        <v>35400649.991999999</v>
      </c>
      <c r="C345" s="60">
        <v>911.06299999999999</v>
      </c>
      <c r="D345" s="2">
        <v>44843</v>
      </c>
      <c r="E345" s="31"/>
    </row>
    <row r="346" spans="1:5" ht="16.5" thickBot="1" x14ac:dyDescent="0.25">
      <c r="A346" s="115">
        <v>3045947.7370000002</v>
      </c>
      <c r="B346" s="115">
        <v>35400649.991999999</v>
      </c>
      <c r="C346" s="60">
        <v>911.06299999999999</v>
      </c>
      <c r="D346" s="2">
        <v>44844</v>
      </c>
      <c r="E346" s="31"/>
    </row>
    <row r="347" spans="1:5" ht="16.5" thickBot="1" x14ac:dyDescent="0.25">
      <c r="A347" s="115">
        <v>3045947.7370000002</v>
      </c>
      <c r="B347" s="115">
        <v>35400649.991999999</v>
      </c>
      <c r="C347" s="60">
        <v>911.06299999999999</v>
      </c>
      <c r="D347" s="2">
        <v>44845</v>
      </c>
      <c r="E347" s="31"/>
    </row>
    <row r="348" spans="1:5" ht="16.5" thickBot="1" x14ac:dyDescent="0.25">
      <c r="A348" s="115">
        <v>3045947.7370000002</v>
      </c>
      <c r="B348" s="115">
        <v>35400649.991999999</v>
      </c>
      <c r="C348" s="60">
        <v>911.06299999999999</v>
      </c>
      <c r="D348" s="2">
        <v>44846</v>
      </c>
      <c r="E348" s="31">
        <v>879.54300000000001</v>
      </c>
    </row>
    <row r="349" spans="1:5" ht="16.5" thickBot="1" x14ac:dyDescent="0.25">
      <c r="A349" s="115">
        <v>3045947.7370000002</v>
      </c>
      <c r="B349" s="115">
        <v>35400649.991999999</v>
      </c>
      <c r="C349" s="60">
        <v>911.06299999999999</v>
      </c>
      <c r="D349" s="2">
        <v>44847</v>
      </c>
      <c r="E349" s="31">
        <v>879.46299999999997</v>
      </c>
    </row>
    <row r="350" spans="1:5" ht="16.5" thickBot="1" x14ac:dyDescent="0.25">
      <c r="A350" s="115">
        <v>3045947.7370000002</v>
      </c>
      <c r="B350" s="115">
        <v>35400649.991999999</v>
      </c>
      <c r="C350" s="60">
        <v>911.06299999999999</v>
      </c>
      <c r="D350" s="2">
        <v>44848</v>
      </c>
      <c r="E350" s="31"/>
    </row>
    <row r="351" spans="1:5" ht="16.5" thickBot="1" x14ac:dyDescent="0.25">
      <c r="A351" s="115">
        <v>3045947.7370000002</v>
      </c>
      <c r="B351" s="115">
        <v>35400649.991999999</v>
      </c>
      <c r="C351" s="60">
        <v>911.06299999999999</v>
      </c>
      <c r="D351" s="2">
        <v>44849</v>
      </c>
      <c r="E351" s="31"/>
    </row>
    <row r="352" spans="1:5" ht="16.5" thickBot="1" x14ac:dyDescent="0.25">
      <c r="A352" s="115">
        <v>3045947.7370000002</v>
      </c>
      <c r="B352" s="115">
        <v>35400649.991999999</v>
      </c>
      <c r="C352" s="60">
        <v>911.06299999999999</v>
      </c>
      <c r="D352" s="2">
        <v>44850</v>
      </c>
      <c r="E352" s="31"/>
    </row>
    <row r="353" spans="1:5" ht="16.5" thickBot="1" x14ac:dyDescent="0.25">
      <c r="A353" s="115">
        <v>3045947.7370000002</v>
      </c>
      <c r="B353" s="115">
        <v>35400649.991999999</v>
      </c>
      <c r="C353" s="60">
        <v>911.06299999999999</v>
      </c>
      <c r="D353" s="2">
        <v>44851</v>
      </c>
      <c r="E353" s="31"/>
    </row>
    <row r="354" spans="1:5" ht="16.5" thickBot="1" x14ac:dyDescent="0.25">
      <c r="A354" s="115">
        <v>3045947.7370000002</v>
      </c>
      <c r="B354" s="115">
        <v>35400649.991999999</v>
      </c>
      <c r="C354" s="60">
        <v>911.06299999999999</v>
      </c>
      <c r="D354" s="2">
        <v>44852</v>
      </c>
      <c r="E354" s="31">
        <v>879.19299999999998</v>
      </c>
    </row>
    <row r="355" spans="1:5" ht="16.5" thickBot="1" x14ac:dyDescent="0.25">
      <c r="A355" s="115">
        <v>3045947.7370000002</v>
      </c>
      <c r="B355" s="115">
        <v>35400649.991999999</v>
      </c>
      <c r="C355" s="60">
        <v>911.06299999999999</v>
      </c>
      <c r="D355" s="2">
        <v>44853</v>
      </c>
      <c r="E355" s="31">
        <v>879.20299999999997</v>
      </c>
    </row>
    <row r="356" spans="1:5" ht="16.5" thickBot="1" x14ac:dyDescent="0.25">
      <c r="A356" s="115">
        <v>3045947.7370000002</v>
      </c>
      <c r="B356" s="115">
        <v>35400649.991999999</v>
      </c>
      <c r="C356" s="60">
        <v>911.06299999999999</v>
      </c>
      <c r="D356" s="2">
        <v>44854</v>
      </c>
      <c r="E356" s="31">
        <v>879.12300000000005</v>
      </c>
    </row>
    <row r="357" spans="1:5" ht="16.5" thickBot="1" x14ac:dyDescent="0.25">
      <c r="A357" s="115">
        <v>3045947.7370000002</v>
      </c>
      <c r="B357" s="115">
        <v>35400649.991999999</v>
      </c>
      <c r="C357" s="60">
        <v>911.06299999999999</v>
      </c>
      <c r="D357" s="2">
        <v>44855</v>
      </c>
      <c r="E357" s="31">
        <v>879.173</v>
      </c>
    </row>
    <row r="358" spans="1:5" ht="16.5" thickBot="1" x14ac:dyDescent="0.25">
      <c r="A358" s="115">
        <v>3045947.7370000002</v>
      </c>
      <c r="B358" s="115">
        <v>35400649.991999999</v>
      </c>
      <c r="C358" s="60">
        <v>911.06299999999999</v>
      </c>
      <c r="D358" s="2">
        <v>44856</v>
      </c>
      <c r="E358" s="31">
        <v>879.22299999999996</v>
      </c>
    </row>
    <row r="359" spans="1:5" ht="16.5" thickBot="1" x14ac:dyDescent="0.25">
      <c r="A359" s="115">
        <v>3045947.7370000002</v>
      </c>
      <c r="B359" s="115">
        <v>35400649.991999999</v>
      </c>
      <c r="C359" s="60">
        <v>911.06299999999999</v>
      </c>
      <c r="D359" s="2">
        <v>44857</v>
      </c>
      <c r="E359" s="31">
        <v>879.12300000000005</v>
      </c>
    </row>
    <row r="360" spans="1:5" ht="16.5" thickBot="1" x14ac:dyDescent="0.25">
      <c r="A360" s="115">
        <v>3045947.7370000002</v>
      </c>
      <c r="B360" s="115">
        <v>35400649.991999999</v>
      </c>
      <c r="C360" s="60">
        <v>911.06299999999999</v>
      </c>
      <c r="D360" s="2">
        <v>44858</v>
      </c>
      <c r="E360" s="31">
        <v>879.08299999999997</v>
      </c>
    </row>
    <row r="361" spans="1:5" ht="16.5" thickBot="1" x14ac:dyDescent="0.25">
      <c r="A361" s="115">
        <v>3045947.7370000002</v>
      </c>
      <c r="B361" s="115">
        <v>35400649.991999999</v>
      </c>
      <c r="C361" s="60">
        <v>911.06299999999999</v>
      </c>
      <c r="D361" s="2">
        <v>44859</v>
      </c>
      <c r="E361" s="31">
        <v>878.99300000000005</v>
      </c>
    </row>
    <row r="362" spans="1:5" ht="16.5" thickBot="1" x14ac:dyDescent="0.25">
      <c r="A362" s="115">
        <v>3045947.7370000002</v>
      </c>
      <c r="B362" s="115">
        <v>35400649.991999999</v>
      </c>
      <c r="C362" s="60">
        <v>911.06299999999999</v>
      </c>
      <c r="D362" s="2">
        <v>44860</v>
      </c>
      <c r="E362" s="31">
        <v>878.93299999999999</v>
      </c>
    </row>
    <row r="363" spans="1:5" ht="16.5" thickBot="1" x14ac:dyDescent="0.25">
      <c r="A363" s="115">
        <v>3045947.7370000002</v>
      </c>
      <c r="B363" s="115">
        <v>35400649.991999999</v>
      </c>
      <c r="C363" s="60">
        <v>911.06299999999999</v>
      </c>
      <c r="D363" s="2">
        <v>44861</v>
      </c>
      <c r="E363" s="31">
        <v>878.91300000000001</v>
      </c>
    </row>
    <row r="364" spans="1:5" ht="16.5" thickBot="1" x14ac:dyDescent="0.25">
      <c r="A364" s="115">
        <v>3045947.7370000002</v>
      </c>
      <c r="B364" s="115">
        <v>35400649.991999999</v>
      </c>
      <c r="C364" s="60">
        <v>911.06299999999999</v>
      </c>
      <c r="D364" s="2">
        <v>44862</v>
      </c>
      <c r="E364" s="31">
        <v>878.79300000000001</v>
      </c>
    </row>
    <row r="365" spans="1:5" ht="16.5" thickBot="1" x14ac:dyDescent="0.25">
      <c r="A365" s="115">
        <v>3045947.7370000002</v>
      </c>
      <c r="B365" s="115">
        <v>35400649.991999999</v>
      </c>
      <c r="C365" s="60">
        <v>911.06299999999999</v>
      </c>
      <c r="D365" s="2">
        <v>44863</v>
      </c>
      <c r="E365" s="31">
        <v>878.75300000000004</v>
      </c>
    </row>
    <row r="366" spans="1:5" ht="16.5" thickBot="1" x14ac:dyDescent="0.25">
      <c r="A366" s="115">
        <v>3045947.7370000002</v>
      </c>
      <c r="B366" s="115">
        <v>35400649.991999999</v>
      </c>
      <c r="C366" s="60">
        <v>911.06299999999999</v>
      </c>
      <c r="D366" s="2">
        <v>44864</v>
      </c>
      <c r="E366" s="31">
        <v>878.72299999999996</v>
      </c>
    </row>
    <row r="367" spans="1:5" ht="16.5" thickBot="1" x14ac:dyDescent="0.25">
      <c r="A367" s="115">
        <v>3045947.7370000002</v>
      </c>
      <c r="B367" s="115">
        <v>35400649.991999999</v>
      </c>
      <c r="C367" s="60">
        <v>911.06299999999999</v>
      </c>
      <c r="D367" s="2">
        <v>44865</v>
      </c>
      <c r="E367" s="31">
        <v>878.74300000000005</v>
      </c>
    </row>
    <row r="368" spans="1:5" ht="16.5" thickBot="1" x14ac:dyDescent="0.25">
      <c r="A368" s="115">
        <v>3045947.7370000002</v>
      </c>
      <c r="B368" s="115">
        <v>35400649.991999999</v>
      </c>
      <c r="C368" s="60">
        <v>911.06299999999999</v>
      </c>
      <c r="D368" s="2">
        <v>44866</v>
      </c>
      <c r="E368" s="31">
        <v>878.77300000000002</v>
      </c>
    </row>
    <row r="369" spans="1:5" ht="16.5" thickBot="1" x14ac:dyDescent="0.25">
      <c r="A369" s="115">
        <v>3045947.7370000002</v>
      </c>
      <c r="B369" s="115">
        <v>35400649.991999999</v>
      </c>
      <c r="C369" s="60">
        <v>911.06299999999999</v>
      </c>
      <c r="D369" s="2">
        <v>44867</v>
      </c>
      <c r="E369" s="31">
        <v>878.75300000000004</v>
      </c>
    </row>
    <row r="370" spans="1:5" ht="16.5" thickBot="1" x14ac:dyDescent="0.25">
      <c r="A370" s="115">
        <v>3045947.7370000002</v>
      </c>
      <c r="B370" s="115">
        <v>35400649.991999999</v>
      </c>
      <c r="C370" s="60">
        <v>911.06299999999999</v>
      </c>
      <c r="D370" s="2">
        <v>44868</v>
      </c>
      <c r="E370" s="31">
        <v>878.63300000000004</v>
      </c>
    </row>
    <row r="371" spans="1:5" ht="16.5" thickBot="1" x14ac:dyDescent="0.25">
      <c r="A371" s="115">
        <v>3045947.7370000002</v>
      </c>
      <c r="B371" s="115">
        <v>35400649.991999999</v>
      </c>
      <c r="C371" s="60">
        <v>911.06299999999999</v>
      </c>
      <c r="D371" s="2">
        <v>44869</v>
      </c>
      <c r="E371" s="31">
        <v>878.56299999999999</v>
      </c>
    </row>
    <row r="372" spans="1:5" ht="16.5" thickBot="1" x14ac:dyDescent="0.25">
      <c r="A372" s="115">
        <v>3045947.7370000002</v>
      </c>
      <c r="B372" s="115">
        <v>35400649.991999999</v>
      </c>
      <c r="C372" s="60">
        <v>911.06299999999999</v>
      </c>
      <c r="D372" s="2">
        <v>44870</v>
      </c>
      <c r="E372" s="31">
        <v>878.71299999999997</v>
      </c>
    </row>
    <row r="373" spans="1:5" ht="16.5" thickBot="1" x14ac:dyDescent="0.25">
      <c r="A373" s="115">
        <v>3045947.7370000002</v>
      </c>
      <c r="B373" s="115">
        <v>35400649.991999999</v>
      </c>
      <c r="C373" s="60">
        <v>911.06299999999999</v>
      </c>
      <c r="D373" s="2">
        <v>44871</v>
      </c>
      <c r="E373" s="31">
        <v>878.68299999999999</v>
      </c>
    </row>
    <row r="374" spans="1:5" ht="16.5" thickBot="1" x14ac:dyDescent="0.25">
      <c r="A374" s="115">
        <v>3045947.7370000002</v>
      </c>
      <c r="B374" s="115">
        <v>35400649.991999999</v>
      </c>
      <c r="C374" s="60">
        <v>911.06299999999999</v>
      </c>
      <c r="D374" s="2">
        <v>44872</v>
      </c>
      <c r="E374" s="31">
        <v>878.64300000000003</v>
      </c>
    </row>
    <row r="375" spans="1:5" ht="16.5" thickBot="1" x14ac:dyDescent="0.25">
      <c r="A375" s="115">
        <v>3045947.7370000002</v>
      </c>
      <c r="B375" s="115">
        <v>35400649.991999999</v>
      </c>
      <c r="C375" s="60">
        <v>911.06299999999999</v>
      </c>
      <c r="D375" s="2">
        <v>44873</v>
      </c>
      <c r="E375" s="31">
        <v>878.53300000000002</v>
      </c>
    </row>
    <row r="376" spans="1:5" ht="16.5" thickBot="1" x14ac:dyDescent="0.25">
      <c r="A376" s="115">
        <v>3045947.7370000002</v>
      </c>
      <c r="B376" s="115">
        <v>35400649.991999999</v>
      </c>
      <c r="C376" s="60">
        <v>911.06299999999999</v>
      </c>
      <c r="D376" s="2">
        <v>44874</v>
      </c>
      <c r="E376" s="31">
        <v>878.44299999999998</v>
      </c>
    </row>
    <row r="377" spans="1:5" ht="16.5" thickBot="1" x14ac:dyDescent="0.25">
      <c r="A377" s="115">
        <v>3045947.7370000002</v>
      </c>
      <c r="B377" s="115">
        <v>35400649.991999999</v>
      </c>
      <c r="C377" s="60">
        <v>911.06299999999999</v>
      </c>
      <c r="D377" s="2">
        <v>44875</v>
      </c>
      <c r="E377" s="31">
        <v>878.41300000000001</v>
      </c>
    </row>
    <row r="378" spans="1:5" ht="16.5" thickBot="1" x14ac:dyDescent="0.25">
      <c r="A378" s="115">
        <v>3045947.7370000002</v>
      </c>
      <c r="B378" s="115">
        <v>35400649.991999999</v>
      </c>
      <c r="C378" s="60">
        <v>911.06299999999999</v>
      </c>
      <c r="D378" s="2">
        <v>44876</v>
      </c>
      <c r="E378" s="31">
        <v>878.32299999999998</v>
      </c>
    </row>
    <row r="379" spans="1:5" ht="16.5" thickBot="1" x14ac:dyDescent="0.25">
      <c r="A379" s="115">
        <v>3045947.7370000002</v>
      </c>
      <c r="B379" s="115">
        <v>35400649.991999999</v>
      </c>
      <c r="C379" s="60">
        <v>911.06299999999999</v>
      </c>
      <c r="D379" s="2">
        <v>44877</v>
      </c>
      <c r="E379" s="31">
        <v>878.25300000000004</v>
      </c>
    </row>
    <row r="380" spans="1:5" ht="16.5" thickBot="1" x14ac:dyDescent="0.25">
      <c r="A380" s="115">
        <v>3045947.7370000002</v>
      </c>
      <c r="B380" s="115">
        <v>35400649.991999999</v>
      </c>
      <c r="C380" s="60">
        <v>911.06299999999999</v>
      </c>
      <c r="D380" s="2">
        <v>44878</v>
      </c>
      <c r="E380" s="31">
        <v>877.96299999999997</v>
      </c>
    </row>
    <row r="381" spans="1:5" ht="16.5" thickBot="1" x14ac:dyDescent="0.25">
      <c r="A381" s="115">
        <v>3045947.7370000002</v>
      </c>
      <c r="B381" s="115">
        <v>35400649.991999999</v>
      </c>
      <c r="C381" s="60">
        <v>911.06299999999999</v>
      </c>
      <c r="D381" s="2">
        <v>44879</v>
      </c>
      <c r="E381" s="31">
        <v>877.85299999999995</v>
      </c>
    </row>
    <row r="382" spans="1:5" ht="16.5" thickBot="1" x14ac:dyDescent="0.25">
      <c r="A382" s="115">
        <v>3045947.7370000002</v>
      </c>
      <c r="B382" s="115">
        <v>35400649.991999999</v>
      </c>
      <c r="C382" s="60">
        <v>911.06299999999999</v>
      </c>
      <c r="D382" s="2">
        <v>44880</v>
      </c>
      <c r="E382" s="31">
        <v>877.82299999999998</v>
      </c>
    </row>
    <row r="383" spans="1:5" ht="16.5" thickBot="1" x14ac:dyDescent="0.25">
      <c r="A383" s="115">
        <v>3045947.7370000002</v>
      </c>
      <c r="B383" s="115">
        <v>35400649.991999999</v>
      </c>
      <c r="C383" s="60">
        <v>911.06299999999999</v>
      </c>
      <c r="D383" s="2">
        <v>44881</v>
      </c>
      <c r="E383" s="31">
        <v>877.803</v>
      </c>
    </row>
    <row r="384" spans="1:5" ht="16.5" thickBot="1" x14ac:dyDescent="0.25">
      <c r="A384" s="115">
        <v>3045947.7370000002</v>
      </c>
      <c r="B384" s="115">
        <v>35400649.991999999</v>
      </c>
      <c r="C384" s="60">
        <v>911.06299999999999</v>
      </c>
      <c r="D384" s="2">
        <v>44882</v>
      </c>
      <c r="E384" s="31">
        <v>877.77300000000002</v>
      </c>
    </row>
    <row r="385" spans="1:5" ht="16.5" thickBot="1" x14ac:dyDescent="0.25">
      <c r="A385" s="115">
        <v>3045947.7370000002</v>
      </c>
      <c r="B385" s="115">
        <v>35400649.991999999</v>
      </c>
      <c r="C385" s="60">
        <v>911.06299999999999</v>
      </c>
      <c r="D385" s="2">
        <v>44883</v>
      </c>
      <c r="E385" s="31">
        <v>877.74300000000005</v>
      </c>
    </row>
    <row r="386" spans="1:5" ht="16.5" thickBot="1" x14ac:dyDescent="0.25">
      <c r="A386" s="115">
        <v>3045947.7370000002</v>
      </c>
      <c r="B386" s="115">
        <v>35400649.991999999</v>
      </c>
      <c r="C386" s="60">
        <v>911.06299999999999</v>
      </c>
      <c r="D386" s="2">
        <v>44884</v>
      </c>
      <c r="E386" s="31">
        <v>878.09299999999996</v>
      </c>
    </row>
    <row r="387" spans="1:5" ht="16.5" thickBot="1" x14ac:dyDescent="0.25">
      <c r="A387" s="115">
        <v>3045947.7370000002</v>
      </c>
      <c r="B387" s="115">
        <v>35400649.991999999</v>
      </c>
      <c r="C387" s="60">
        <v>911.06299999999999</v>
      </c>
      <c r="D387" s="2">
        <v>44885</v>
      </c>
      <c r="E387" s="31">
        <v>878.29300000000001</v>
      </c>
    </row>
    <row r="388" spans="1:5" ht="16.5" thickBot="1" x14ac:dyDescent="0.25">
      <c r="A388" s="115">
        <v>3045947.7370000002</v>
      </c>
      <c r="B388" s="115">
        <v>35400649.991999999</v>
      </c>
      <c r="C388" s="60">
        <v>911.06299999999999</v>
      </c>
      <c r="D388" s="2">
        <v>44886</v>
      </c>
      <c r="E388" s="31">
        <v>878.04300000000001</v>
      </c>
    </row>
    <row r="389" spans="1:5" ht="16.5" thickBot="1" x14ac:dyDescent="0.25">
      <c r="A389" s="115">
        <v>3045947.7370000002</v>
      </c>
      <c r="B389" s="115">
        <v>35400649.991999999</v>
      </c>
      <c r="C389" s="60">
        <v>911.06299999999999</v>
      </c>
      <c r="D389" s="2">
        <v>44887</v>
      </c>
      <c r="E389" s="34">
        <v>877.85299999999995</v>
      </c>
    </row>
    <row r="390" spans="1:5" ht="16.5" thickBot="1" x14ac:dyDescent="0.25">
      <c r="A390" s="115">
        <v>3045947.7370000002</v>
      </c>
      <c r="B390" s="115">
        <v>35400649.991999999</v>
      </c>
      <c r="C390" s="60">
        <v>911.06299999999999</v>
      </c>
      <c r="D390" s="2">
        <v>44888</v>
      </c>
      <c r="E390" s="31">
        <v>877.72299999999996</v>
      </c>
    </row>
    <row r="391" spans="1:5" ht="16.5" thickBot="1" x14ac:dyDescent="0.25">
      <c r="A391" s="115">
        <v>3045947.7370000002</v>
      </c>
      <c r="B391" s="115">
        <v>35400649.991999999</v>
      </c>
      <c r="C391" s="60">
        <v>911.06299999999999</v>
      </c>
      <c r="D391" s="2">
        <v>44889</v>
      </c>
      <c r="E391" s="31">
        <v>877.65300000000002</v>
      </c>
    </row>
    <row r="392" spans="1:5" ht="16.5" thickBot="1" x14ac:dyDescent="0.25">
      <c r="A392" s="115">
        <v>3045947.7370000002</v>
      </c>
      <c r="B392" s="115">
        <v>35400649.991999999</v>
      </c>
      <c r="C392" s="60">
        <v>911.06299999999999</v>
      </c>
      <c r="D392" s="2">
        <v>44890</v>
      </c>
      <c r="E392" s="31">
        <v>877.68299999999999</v>
      </c>
    </row>
    <row r="393" spans="1:5" ht="16.5" thickBot="1" x14ac:dyDescent="0.25">
      <c r="A393" s="115">
        <v>3045947.7370000002</v>
      </c>
      <c r="B393" s="115">
        <v>35400649.991999999</v>
      </c>
      <c r="C393" s="60">
        <v>911.06299999999999</v>
      </c>
      <c r="D393" s="2">
        <v>44891</v>
      </c>
      <c r="E393" s="31">
        <v>877.673</v>
      </c>
    </row>
    <row r="394" spans="1:5" ht="16.5" thickBot="1" x14ac:dyDescent="0.25">
      <c r="A394" s="115">
        <v>3045947.7370000002</v>
      </c>
      <c r="B394" s="115">
        <v>35400649.991999999</v>
      </c>
      <c r="C394" s="60">
        <v>911.06299999999999</v>
      </c>
      <c r="D394" s="2">
        <v>44892</v>
      </c>
      <c r="E394" s="31">
        <v>877.60299999999995</v>
      </c>
    </row>
    <row r="395" spans="1:5" ht="16.5" thickBot="1" x14ac:dyDescent="0.25">
      <c r="A395" s="115">
        <v>3045947.7370000002</v>
      </c>
      <c r="B395" s="115">
        <v>35400649.991999999</v>
      </c>
      <c r="C395" s="60">
        <v>911.06299999999999</v>
      </c>
      <c r="D395" s="2">
        <v>44893</v>
      </c>
      <c r="E395" s="31">
        <v>877.50300000000004</v>
      </c>
    </row>
    <row r="396" spans="1:5" ht="16.5" thickBot="1" x14ac:dyDescent="0.25">
      <c r="A396" s="115">
        <v>3045947.7370000002</v>
      </c>
      <c r="B396" s="115">
        <v>35400649.991999999</v>
      </c>
      <c r="C396" s="60">
        <v>911.06299999999999</v>
      </c>
      <c r="D396" s="2">
        <v>44894</v>
      </c>
      <c r="E396" s="31">
        <v>877.41300000000001</v>
      </c>
    </row>
    <row r="397" spans="1:5" ht="16.5" thickBot="1" x14ac:dyDescent="0.25">
      <c r="A397" s="115">
        <v>3045947.7370000002</v>
      </c>
      <c r="B397" s="115">
        <v>35400649.991999999</v>
      </c>
      <c r="C397" s="60">
        <v>911.06299999999999</v>
      </c>
      <c r="D397" s="2">
        <v>44895</v>
      </c>
      <c r="E397" s="31">
        <v>877.32299999999998</v>
      </c>
    </row>
    <row r="398" spans="1:5" ht="16.5" thickBot="1" x14ac:dyDescent="0.25">
      <c r="A398" s="115">
        <v>3045947.7370000002</v>
      </c>
      <c r="B398" s="115">
        <v>35400649.991999999</v>
      </c>
      <c r="C398" s="60">
        <v>911.06299999999999</v>
      </c>
      <c r="D398" s="2">
        <v>44896</v>
      </c>
      <c r="E398" s="31">
        <v>877.36300000000006</v>
      </c>
    </row>
    <row r="399" spans="1:5" ht="16.5" thickBot="1" x14ac:dyDescent="0.25">
      <c r="A399" s="115">
        <v>3045947.7370000002</v>
      </c>
      <c r="B399" s="115">
        <v>35400649.991999999</v>
      </c>
      <c r="C399" s="60">
        <v>911.06299999999999</v>
      </c>
      <c r="D399" s="2">
        <v>44897</v>
      </c>
      <c r="E399" s="31">
        <v>877.36300000000006</v>
      </c>
    </row>
    <row r="400" spans="1:5" ht="16.5" thickBot="1" x14ac:dyDescent="0.25">
      <c r="A400" s="115">
        <v>3045947.7370000002</v>
      </c>
      <c r="B400" s="115">
        <v>35400649.991999999</v>
      </c>
      <c r="C400" s="60">
        <v>911.06299999999999</v>
      </c>
      <c r="D400" s="2">
        <v>44898</v>
      </c>
      <c r="E400" s="31">
        <v>877.27300000000002</v>
      </c>
    </row>
    <row r="401" spans="1:5" ht="16.5" thickBot="1" x14ac:dyDescent="0.25">
      <c r="A401" s="115">
        <v>3045947.7370000002</v>
      </c>
      <c r="B401" s="115">
        <v>35400649.991999999</v>
      </c>
      <c r="C401" s="60">
        <v>911.06299999999999</v>
      </c>
      <c r="D401" s="2">
        <v>44899</v>
      </c>
      <c r="E401" s="31">
        <v>877.21299999999997</v>
      </c>
    </row>
    <row r="402" spans="1:5" ht="16.5" thickBot="1" x14ac:dyDescent="0.25">
      <c r="A402" s="115">
        <v>3045947.7370000002</v>
      </c>
      <c r="B402" s="115">
        <v>35400649.991999999</v>
      </c>
      <c r="C402" s="60">
        <v>911.06299999999999</v>
      </c>
      <c r="D402" s="2">
        <v>44900</v>
      </c>
      <c r="E402" s="31">
        <v>877.15300000000002</v>
      </c>
    </row>
    <row r="403" spans="1:5" ht="16.5" thickBot="1" x14ac:dyDescent="0.25">
      <c r="A403" s="115">
        <v>3045947.7370000002</v>
      </c>
      <c r="B403" s="115">
        <v>35400649.991999999</v>
      </c>
      <c r="C403" s="60">
        <v>911.06299999999999</v>
      </c>
      <c r="D403" s="2">
        <v>44901</v>
      </c>
      <c r="E403" s="31">
        <v>877.12300000000005</v>
      </c>
    </row>
    <row r="404" spans="1:5" ht="16.5" thickBot="1" x14ac:dyDescent="0.25">
      <c r="A404" s="115">
        <v>3045947.7370000002</v>
      </c>
      <c r="B404" s="115">
        <v>35400649.991999999</v>
      </c>
      <c r="C404" s="60">
        <v>911.06299999999999</v>
      </c>
      <c r="D404" s="2">
        <v>44902</v>
      </c>
      <c r="E404" s="31">
        <v>877.08299999999997</v>
      </c>
    </row>
    <row r="405" spans="1:5" ht="16.5" thickBot="1" x14ac:dyDescent="0.25">
      <c r="A405" s="115">
        <v>3045947.7370000002</v>
      </c>
      <c r="B405" s="115">
        <v>35400649.991999999</v>
      </c>
      <c r="C405" s="60">
        <v>911.06299999999999</v>
      </c>
      <c r="D405" s="2">
        <v>44903</v>
      </c>
      <c r="E405" s="31">
        <v>877.053</v>
      </c>
    </row>
    <row r="406" spans="1:5" ht="16.5" thickBot="1" x14ac:dyDescent="0.25">
      <c r="A406" s="115">
        <v>3045947.7370000002</v>
      </c>
      <c r="B406" s="115">
        <v>35400649.991999999</v>
      </c>
      <c r="C406" s="60">
        <v>911.06299999999999</v>
      </c>
      <c r="D406" s="2">
        <v>44904</v>
      </c>
      <c r="E406" s="31">
        <v>877.01300000000003</v>
      </c>
    </row>
    <row r="407" spans="1:5" ht="16.5" thickBot="1" x14ac:dyDescent="0.25">
      <c r="A407" s="115">
        <v>3045947.7370000002</v>
      </c>
      <c r="B407" s="115">
        <v>35400649.991999999</v>
      </c>
      <c r="C407" s="60">
        <v>911.06299999999999</v>
      </c>
      <c r="D407" s="2">
        <v>44905</v>
      </c>
      <c r="E407" s="31">
        <v>876.99300000000005</v>
      </c>
    </row>
    <row r="408" spans="1:5" ht="16.5" thickBot="1" x14ac:dyDescent="0.25">
      <c r="A408" s="115">
        <v>3045947.7370000002</v>
      </c>
      <c r="B408" s="115">
        <v>35400649.991999999</v>
      </c>
      <c r="C408" s="60">
        <v>911.06299999999999</v>
      </c>
      <c r="D408" s="2">
        <v>44906</v>
      </c>
      <c r="E408" s="31">
        <v>876.96299999999997</v>
      </c>
    </row>
    <row r="409" spans="1:5" ht="16.5" thickBot="1" x14ac:dyDescent="0.25">
      <c r="A409" s="115">
        <v>3045947.7370000002</v>
      </c>
      <c r="B409" s="115">
        <v>35400649.991999999</v>
      </c>
      <c r="C409" s="60">
        <v>911.06299999999999</v>
      </c>
      <c r="D409" s="2">
        <v>44907</v>
      </c>
      <c r="E409" s="31">
        <v>876.96299999999997</v>
      </c>
    </row>
    <row r="410" spans="1:5" ht="16.5" thickBot="1" x14ac:dyDescent="0.25">
      <c r="A410" s="115">
        <v>3045947.7370000002</v>
      </c>
      <c r="B410" s="115">
        <v>35400649.991999999</v>
      </c>
      <c r="C410" s="60">
        <v>911.06299999999999</v>
      </c>
      <c r="D410" s="2">
        <v>44908</v>
      </c>
      <c r="E410" s="31">
        <v>876.89300000000003</v>
      </c>
    </row>
    <row r="411" spans="1:5" ht="16.5" thickBot="1" x14ac:dyDescent="0.25">
      <c r="A411" s="115">
        <v>3045947.7370000002</v>
      </c>
      <c r="B411" s="115">
        <v>35400649.991999999</v>
      </c>
      <c r="C411" s="60">
        <v>911.06299999999999</v>
      </c>
      <c r="D411" s="2">
        <v>44909</v>
      </c>
      <c r="E411" s="31">
        <v>876.78300000000002</v>
      </c>
    </row>
    <row r="412" spans="1:5" ht="16.5" thickBot="1" x14ac:dyDescent="0.25">
      <c r="A412" s="115">
        <v>3045947.7370000002</v>
      </c>
      <c r="B412" s="115">
        <v>35400649.991999999</v>
      </c>
      <c r="C412" s="60">
        <v>911.06299999999999</v>
      </c>
      <c r="D412" s="2">
        <v>44910</v>
      </c>
      <c r="E412" s="31">
        <v>876.72299999999996</v>
      </c>
    </row>
    <row r="413" spans="1:5" ht="16.5" thickBot="1" x14ac:dyDescent="0.25">
      <c r="A413" s="115">
        <v>3045947.7370000002</v>
      </c>
      <c r="B413" s="115">
        <v>35400649.991999999</v>
      </c>
      <c r="C413" s="60">
        <v>911.06299999999999</v>
      </c>
      <c r="D413" s="2">
        <v>44911</v>
      </c>
      <c r="E413" s="31">
        <v>876.65300000000002</v>
      </c>
    </row>
    <row r="414" spans="1:5" ht="16.5" thickBot="1" x14ac:dyDescent="0.25">
      <c r="A414" s="115">
        <v>3045947.7370000002</v>
      </c>
      <c r="B414" s="115">
        <v>35400649.991999999</v>
      </c>
      <c r="C414" s="60">
        <v>911.06299999999999</v>
      </c>
      <c r="D414" s="2">
        <v>44912</v>
      </c>
      <c r="E414" s="31">
        <v>876.57299999999998</v>
      </c>
    </row>
    <row r="415" spans="1:5" ht="16.5" thickBot="1" x14ac:dyDescent="0.25">
      <c r="A415" s="115">
        <v>3045947.7370000002</v>
      </c>
      <c r="B415" s="115">
        <v>35400649.991999999</v>
      </c>
      <c r="C415" s="60">
        <v>911.06299999999999</v>
      </c>
      <c r="D415" s="2">
        <v>44913</v>
      </c>
      <c r="E415" s="31">
        <v>876.54300000000001</v>
      </c>
    </row>
    <row r="416" spans="1:5" ht="16.5" thickBot="1" x14ac:dyDescent="0.25">
      <c r="A416" s="115">
        <v>3045947.7370000002</v>
      </c>
      <c r="B416" s="115">
        <v>35400649.991999999</v>
      </c>
      <c r="C416" s="60">
        <v>911.06299999999999</v>
      </c>
      <c r="D416" s="2">
        <v>44914</v>
      </c>
      <c r="E416" s="31">
        <v>876.51300000000003</v>
      </c>
    </row>
    <row r="417" spans="1:5" ht="16.5" thickBot="1" x14ac:dyDescent="0.25">
      <c r="A417" s="115">
        <v>3045947.7370000002</v>
      </c>
      <c r="B417" s="115">
        <v>35400649.991999999</v>
      </c>
      <c r="C417" s="60">
        <v>911.06299999999999</v>
      </c>
      <c r="D417" s="2">
        <v>44915</v>
      </c>
      <c r="E417" s="31">
        <v>876.47299999999996</v>
      </c>
    </row>
    <row r="418" spans="1:5" ht="16.5" thickBot="1" x14ac:dyDescent="0.25">
      <c r="A418" s="115">
        <v>3045947.7370000002</v>
      </c>
      <c r="B418" s="115">
        <v>35400649.991999999</v>
      </c>
      <c r="C418" s="60">
        <v>911.06299999999999</v>
      </c>
      <c r="D418" s="2">
        <v>44916</v>
      </c>
      <c r="E418" s="31">
        <v>876.423</v>
      </c>
    </row>
    <row r="419" spans="1:5" ht="16.5" thickBot="1" x14ac:dyDescent="0.25">
      <c r="A419" s="115">
        <v>3045947.7370000002</v>
      </c>
      <c r="B419" s="115">
        <v>35400649.991999999</v>
      </c>
      <c r="C419" s="60">
        <v>911.06299999999999</v>
      </c>
      <c r="D419" s="2">
        <v>44917</v>
      </c>
      <c r="E419" s="31">
        <v>876.38300000000004</v>
      </c>
    </row>
    <row r="420" spans="1:5" ht="16.5" thickBot="1" x14ac:dyDescent="0.25">
      <c r="A420" s="115">
        <v>3045947.7370000002</v>
      </c>
      <c r="B420" s="115">
        <v>35400649.991999999</v>
      </c>
      <c r="C420" s="60">
        <v>911.06299999999999</v>
      </c>
      <c r="D420" s="2">
        <v>44918</v>
      </c>
      <c r="E420" s="31">
        <v>876.36300000000006</v>
      </c>
    </row>
    <row r="421" spans="1:5" ht="16.5" thickBot="1" x14ac:dyDescent="0.25">
      <c r="A421" s="115">
        <v>3045947.7370000002</v>
      </c>
      <c r="B421" s="115">
        <v>35400649.991999999</v>
      </c>
      <c r="C421" s="60">
        <v>911.06299999999999</v>
      </c>
      <c r="D421" s="2">
        <v>44919</v>
      </c>
      <c r="E421" s="31">
        <v>876.33299999999997</v>
      </c>
    </row>
    <row r="422" spans="1:5" ht="16.5" thickBot="1" x14ac:dyDescent="0.25">
      <c r="A422" s="115">
        <v>3045947.7370000002</v>
      </c>
      <c r="B422" s="115">
        <v>35400649.991999999</v>
      </c>
      <c r="C422" s="60">
        <v>911.06299999999999</v>
      </c>
      <c r="D422" s="2">
        <v>44920</v>
      </c>
      <c r="E422" s="31">
        <v>876.31299999999999</v>
      </c>
    </row>
    <row r="423" spans="1:5" ht="16.5" thickBot="1" x14ac:dyDescent="0.25">
      <c r="A423" s="115">
        <v>3045947.7370000002</v>
      </c>
      <c r="B423" s="115">
        <v>35400649.991999999</v>
      </c>
      <c r="C423" s="60">
        <v>911.06299999999999</v>
      </c>
      <c r="D423" s="2">
        <v>44921</v>
      </c>
      <c r="E423" s="31">
        <v>876.26300000000003</v>
      </c>
    </row>
    <row r="424" spans="1:5" ht="16.5" thickBot="1" x14ac:dyDescent="0.25">
      <c r="A424" s="115">
        <v>3045947.7370000002</v>
      </c>
      <c r="B424" s="115">
        <v>35400649.991999999</v>
      </c>
      <c r="C424" s="60">
        <v>911.06299999999999</v>
      </c>
      <c r="D424" s="2">
        <v>44922</v>
      </c>
      <c r="E424" s="31">
        <v>876.22299999999996</v>
      </c>
    </row>
    <row r="425" spans="1:5" ht="16.5" thickBot="1" x14ac:dyDescent="0.25">
      <c r="A425" s="115">
        <v>3045947.7370000002</v>
      </c>
      <c r="B425" s="115">
        <v>35400649.991999999</v>
      </c>
      <c r="C425" s="60">
        <v>911.06299999999999</v>
      </c>
      <c r="D425" s="2">
        <v>44923</v>
      </c>
      <c r="E425" s="31">
        <v>876.18299999999999</v>
      </c>
    </row>
    <row r="426" spans="1:5" ht="16.5" thickBot="1" x14ac:dyDescent="0.25">
      <c r="A426" s="115">
        <v>3045947.7370000002</v>
      </c>
      <c r="B426" s="115">
        <v>35400649.991999999</v>
      </c>
      <c r="C426" s="60">
        <v>911.06299999999999</v>
      </c>
      <c r="D426" s="2">
        <v>44924</v>
      </c>
      <c r="E426" s="31">
        <v>876.16300000000001</v>
      </c>
    </row>
    <row r="427" spans="1:5" ht="16.5" thickBot="1" x14ac:dyDescent="0.25">
      <c r="A427" s="115">
        <v>3045947.7370000002</v>
      </c>
      <c r="B427" s="115">
        <v>35400649.991999999</v>
      </c>
      <c r="C427" s="60">
        <v>911.06299999999999</v>
      </c>
      <c r="D427" s="2">
        <v>44925</v>
      </c>
      <c r="E427" s="31">
        <v>876.13300000000004</v>
      </c>
    </row>
    <row r="428" spans="1:5" ht="16.5" thickBot="1" x14ac:dyDescent="0.25">
      <c r="A428" s="115">
        <v>3045947.7370000002</v>
      </c>
      <c r="B428" s="115">
        <v>35400649.991999999</v>
      </c>
      <c r="C428" s="60">
        <v>911.06299999999999</v>
      </c>
      <c r="D428" s="2">
        <v>44926</v>
      </c>
      <c r="E428" s="31">
        <v>876.08299999999997</v>
      </c>
    </row>
    <row r="429" spans="1:5" ht="16.5" thickBot="1" x14ac:dyDescent="0.25">
      <c r="A429" s="115">
        <v>3045947.7370000002</v>
      </c>
      <c r="B429" s="115">
        <v>35400649.991999999</v>
      </c>
      <c r="C429" s="60">
        <v>911.06299999999999</v>
      </c>
      <c r="D429" s="2">
        <v>44927</v>
      </c>
      <c r="E429" s="31">
        <v>876.07299999999998</v>
      </c>
    </row>
    <row r="430" spans="1:5" ht="16.5" thickBot="1" x14ac:dyDescent="0.25">
      <c r="A430" s="115">
        <v>3045947.7370000002</v>
      </c>
      <c r="B430" s="115">
        <v>35400649.991999999</v>
      </c>
      <c r="C430" s="60">
        <v>911.06299999999999</v>
      </c>
      <c r="D430" s="2">
        <v>44928</v>
      </c>
      <c r="E430" s="31">
        <v>876.04300000000001</v>
      </c>
    </row>
    <row r="431" spans="1:5" ht="16.5" thickBot="1" x14ac:dyDescent="0.25">
      <c r="A431" s="115">
        <v>3045947.7370000002</v>
      </c>
      <c r="B431" s="115">
        <v>35400649.991999999</v>
      </c>
      <c r="C431" s="60">
        <v>911.06299999999999</v>
      </c>
      <c r="D431" s="2">
        <v>44929</v>
      </c>
      <c r="E431" s="31">
        <v>876.01300000000003</v>
      </c>
    </row>
    <row r="432" spans="1:5" ht="16.5" thickBot="1" x14ac:dyDescent="0.25">
      <c r="A432" s="115">
        <v>3045947.7370000002</v>
      </c>
      <c r="B432" s="115">
        <v>35400649.991999999</v>
      </c>
      <c r="C432" s="60">
        <v>911.06299999999999</v>
      </c>
      <c r="D432" s="2">
        <v>44930</v>
      </c>
      <c r="E432" s="32"/>
    </row>
    <row r="433" spans="1:5" ht="16.5" thickBot="1" x14ac:dyDescent="0.25">
      <c r="A433" s="115">
        <v>3045947.7370000002</v>
      </c>
      <c r="B433" s="115">
        <v>35400649.991999999</v>
      </c>
      <c r="C433" s="60">
        <v>911.06299999999999</v>
      </c>
      <c r="D433" s="2">
        <v>44931</v>
      </c>
      <c r="E433" s="112"/>
    </row>
    <row r="434" spans="1:5" ht="16.5" thickBot="1" x14ac:dyDescent="0.25">
      <c r="A434" s="115">
        <v>3045947.7370000002</v>
      </c>
      <c r="B434" s="115">
        <v>35400649.991999999</v>
      </c>
      <c r="C434" s="60">
        <v>911.06299999999999</v>
      </c>
      <c r="D434" s="2">
        <v>44932</v>
      </c>
      <c r="E434" s="31"/>
    </row>
    <row r="435" spans="1:5" ht="16.5" thickBot="1" x14ac:dyDescent="0.25">
      <c r="A435" s="115">
        <v>3045947.7370000002</v>
      </c>
      <c r="B435" s="115">
        <v>35400649.991999999</v>
      </c>
      <c r="C435" s="60">
        <v>911.06299999999999</v>
      </c>
      <c r="D435" s="2">
        <v>44933</v>
      </c>
      <c r="E435" s="31"/>
    </row>
    <row r="436" spans="1:5" ht="16.5" thickBot="1" x14ac:dyDescent="0.25">
      <c r="A436" s="115">
        <v>3045947.7370000002</v>
      </c>
      <c r="B436" s="115">
        <v>35400649.991999999</v>
      </c>
      <c r="C436" s="60">
        <v>911.06299999999999</v>
      </c>
      <c r="D436" s="2">
        <v>44934</v>
      </c>
      <c r="E436" s="31">
        <v>875.93299999999999</v>
      </c>
    </row>
    <row r="437" spans="1:5" ht="16.5" thickBot="1" x14ac:dyDescent="0.25">
      <c r="A437" s="115">
        <v>3045947.7370000002</v>
      </c>
      <c r="B437" s="115">
        <v>35400649.991999999</v>
      </c>
      <c r="C437" s="60">
        <v>911.06299999999999</v>
      </c>
      <c r="D437" s="2">
        <v>44935</v>
      </c>
      <c r="E437" s="31">
        <v>875.90300000000002</v>
      </c>
    </row>
    <row r="438" spans="1:5" ht="16.5" thickBot="1" x14ac:dyDescent="0.25">
      <c r="A438" s="115">
        <v>3045947.7370000002</v>
      </c>
      <c r="B438" s="115">
        <v>35400649.991999999</v>
      </c>
      <c r="C438" s="60">
        <v>911.06299999999999</v>
      </c>
      <c r="D438" s="2">
        <v>44936</v>
      </c>
      <c r="E438" s="31">
        <v>875.89300000000003</v>
      </c>
    </row>
    <row r="439" spans="1:5" ht="16.5" thickBot="1" x14ac:dyDescent="0.25">
      <c r="A439" s="115">
        <v>3045947.7370000002</v>
      </c>
      <c r="B439" s="115">
        <v>35400649.991999999</v>
      </c>
      <c r="C439" s="60">
        <v>911.06299999999999</v>
      </c>
      <c r="D439" s="2">
        <v>44937</v>
      </c>
      <c r="E439" s="31">
        <v>875.88300000000004</v>
      </c>
    </row>
    <row r="440" spans="1:5" ht="16.5" thickBot="1" x14ac:dyDescent="0.25">
      <c r="A440" s="115">
        <v>3045947.7370000002</v>
      </c>
      <c r="B440" s="115">
        <v>35400649.991999999</v>
      </c>
      <c r="C440" s="60">
        <v>911.06299999999999</v>
      </c>
      <c r="D440" s="2">
        <v>44938</v>
      </c>
      <c r="E440" s="32"/>
    </row>
    <row r="441" spans="1:5" ht="16.5" thickBot="1" x14ac:dyDescent="0.25">
      <c r="A441" s="115">
        <v>3045947.7370000002</v>
      </c>
      <c r="B441" s="115">
        <v>35400649.991999999</v>
      </c>
      <c r="C441" s="60">
        <v>911.06299999999999</v>
      </c>
      <c r="D441" s="2">
        <v>44939</v>
      </c>
      <c r="E441" s="32"/>
    </row>
    <row r="442" spans="1:5" ht="16.5" thickBot="1" x14ac:dyDescent="0.25">
      <c r="A442" s="115">
        <v>3045947.7370000002</v>
      </c>
      <c r="B442" s="115">
        <v>35400649.991999999</v>
      </c>
      <c r="C442" s="60">
        <v>911.06299999999999</v>
      </c>
      <c r="D442" s="2">
        <v>44940</v>
      </c>
      <c r="E442" s="32"/>
    </row>
    <row r="443" spans="1:5" ht="16.5" thickBot="1" x14ac:dyDescent="0.25">
      <c r="A443" s="115">
        <v>3045947.7370000002</v>
      </c>
      <c r="B443" s="115">
        <v>35400649.991999999</v>
      </c>
      <c r="C443" s="60">
        <v>911.06299999999999</v>
      </c>
      <c r="D443" s="2">
        <v>44941</v>
      </c>
      <c r="E443" s="32"/>
    </row>
    <row r="444" spans="1:5" ht="16.5" thickBot="1" x14ac:dyDescent="0.25">
      <c r="A444" s="115">
        <v>3045947.7370000002</v>
      </c>
      <c r="B444" s="115">
        <v>35400649.991999999</v>
      </c>
      <c r="C444" s="60">
        <v>911.06299999999999</v>
      </c>
      <c r="D444" s="2">
        <v>44942</v>
      </c>
      <c r="E444" s="31">
        <v>875.79300000000001</v>
      </c>
    </row>
    <row r="445" spans="1:5" ht="16.5" thickBot="1" x14ac:dyDescent="0.25">
      <c r="A445" s="115">
        <v>3045947.7370000002</v>
      </c>
      <c r="B445" s="115">
        <v>35400649.991999999</v>
      </c>
      <c r="C445" s="60">
        <v>911.06299999999999</v>
      </c>
      <c r="D445" s="2">
        <v>44943</v>
      </c>
      <c r="E445" s="31">
        <v>875.77300000000002</v>
      </c>
    </row>
    <row r="446" spans="1:5" ht="16.5" thickBot="1" x14ac:dyDescent="0.25">
      <c r="A446" s="115">
        <v>3045947.7370000002</v>
      </c>
      <c r="B446" s="115">
        <v>35400649.991999999</v>
      </c>
      <c r="C446" s="60">
        <v>911.06299999999999</v>
      </c>
      <c r="D446" s="2">
        <v>44944</v>
      </c>
      <c r="E446" s="31">
        <v>875.76300000000003</v>
      </c>
    </row>
    <row r="447" spans="1:5" ht="16.5" thickBot="1" x14ac:dyDescent="0.25">
      <c r="A447" s="115">
        <v>3045947.7370000002</v>
      </c>
      <c r="B447" s="115">
        <v>35400649.991999999</v>
      </c>
      <c r="C447" s="60">
        <v>911.06299999999999</v>
      </c>
      <c r="D447" s="2">
        <v>44945</v>
      </c>
      <c r="E447" s="31">
        <v>875.73299999999995</v>
      </c>
    </row>
    <row r="448" spans="1:5" ht="16.5" thickBot="1" x14ac:dyDescent="0.25">
      <c r="A448" s="115">
        <v>3045947.7370000002</v>
      </c>
      <c r="B448" s="115">
        <v>35400649.991999999</v>
      </c>
      <c r="C448" s="60">
        <v>911.06299999999999</v>
      </c>
      <c r="D448" s="2">
        <v>44946</v>
      </c>
      <c r="E448" s="31">
        <v>875.71299999999997</v>
      </c>
    </row>
    <row r="449" spans="1:5" ht="16.5" thickBot="1" x14ac:dyDescent="0.25">
      <c r="A449" s="115">
        <v>3045947.7370000002</v>
      </c>
      <c r="B449" s="115">
        <v>35400649.991999999</v>
      </c>
      <c r="C449" s="60">
        <v>911.06299999999999</v>
      </c>
      <c r="D449" s="2">
        <v>44947</v>
      </c>
      <c r="E449" s="31">
        <v>875.70299999999997</v>
      </c>
    </row>
    <row r="450" spans="1:5" ht="16.5" thickBot="1" x14ac:dyDescent="0.25">
      <c r="A450" s="115">
        <v>3045947.7370000002</v>
      </c>
      <c r="B450" s="115">
        <v>35400649.991999999</v>
      </c>
      <c r="C450" s="60">
        <v>911.06299999999999</v>
      </c>
      <c r="D450" s="2">
        <v>44948</v>
      </c>
      <c r="E450" s="31">
        <v>875.673</v>
      </c>
    </row>
    <row r="451" spans="1:5" ht="16.5" thickBot="1" x14ac:dyDescent="0.25">
      <c r="A451" s="115">
        <v>3045947.7370000002</v>
      </c>
      <c r="B451" s="115">
        <v>35400649.991999999</v>
      </c>
      <c r="C451" s="60">
        <v>911.06299999999999</v>
      </c>
      <c r="D451" s="2">
        <v>44949</v>
      </c>
      <c r="E451" s="31">
        <v>875.64300000000003</v>
      </c>
    </row>
    <row r="452" spans="1:5" ht="16.5" thickBot="1" x14ac:dyDescent="0.25">
      <c r="A452" s="115">
        <v>3045947.7370000002</v>
      </c>
      <c r="B452" s="115">
        <v>35400649.991999999</v>
      </c>
      <c r="C452" s="60">
        <v>911.06299999999999</v>
      </c>
      <c r="D452" s="2">
        <v>44950</v>
      </c>
      <c r="E452" s="31">
        <v>875.62300000000005</v>
      </c>
    </row>
    <row r="453" spans="1:5" ht="16.5" thickBot="1" x14ac:dyDescent="0.25">
      <c r="A453" s="115">
        <v>3045947.7370000002</v>
      </c>
      <c r="B453" s="115">
        <v>35400649.991999999</v>
      </c>
      <c r="C453" s="60">
        <v>911.06299999999999</v>
      </c>
      <c r="D453" s="2">
        <v>44951</v>
      </c>
      <c r="E453" s="31">
        <v>875.62300000000005</v>
      </c>
    </row>
    <row r="454" spans="1:5" ht="16.5" thickBot="1" x14ac:dyDescent="0.25">
      <c r="A454" s="115">
        <v>3045947.7370000002</v>
      </c>
      <c r="B454" s="115">
        <v>35400649.991999999</v>
      </c>
      <c r="C454" s="60">
        <v>911.06299999999999</v>
      </c>
      <c r="D454" s="2">
        <v>44952</v>
      </c>
      <c r="E454" s="31">
        <v>875.59299999999996</v>
      </c>
    </row>
    <row r="455" spans="1:5" ht="16.5" thickBot="1" x14ac:dyDescent="0.25">
      <c r="A455" s="115">
        <v>3045947.7370000002</v>
      </c>
      <c r="B455" s="115">
        <v>35400649.991999999</v>
      </c>
      <c r="C455" s="60">
        <v>911.06299999999999</v>
      </c>
      <c r="D455" s="2">
        <v>44953</v>
      </c>
      <c r="E455" s="31">
        <v>875.56299999999999</v>
      </c>
    </row>
    <row r="456" spans="1:5" ht="16.5" thickBot="1" x14ac:dyDescent="0.25">
      <c r="A456" s="115">
        <v>3045947.7370000002</v>
      </c>
      <c r="B456" s="115">
        <v>35400649.991999999</v>
      </c>
      <c r="C456" s="60">
        <v>911.06299999999999</v>
      </c>
      <c r="D456" s="2">
        <v>44954</v>
      </c>
      <c r="E456" s="31">
        <v>875.553</v>
      </c>
    </row>
    <row r="457" spans="1:5" ht="16.5" thickBot="1" x14ac:dyDescent="0.25">
      <c r="A457" s="115">
        <v>3045947.7370000002</v>
      </c>
      <c r="B457" s="115">
        <v>35400649.991999999</v>
      </c>
      <c r="C457" s="60">
        <v>911.06299999999999</v>
      </c>
      <c r="D457" s="2">
        <v>44955</v>
      </c>
      <c r="E457" s="31">
        <v>875.54300000000001</v>
      </c>
    </row>
    <row r="458" spans="1:5" ht="16.5" thickBot="1" x14ac:dyDescent="0.25">
      <c r="A458" s="115">
        <v>3045947.7370000002</v>
      </c>
      <c r="B458" s="115">
        <v>35400649.991999999</v>
      </c>
      <c r="C458" s="60">
        <v>911.06299999999999</v>
      </c>
      <c r="D458" s="2">
        <v>44956</v>
      </c>
      <c r="E458" s="31">
        <v>875.53300000000002</v>
      </c>
    </row>
    <row r="459" spans="1:5" ht="16.5" thickBot="1" x14ac:dyDescent="0.25">
      <c r="A459" s="115">
        <v>3045947.7370000002</v>
      </c>
      <c r="B459" s="115">
        <v>35400649.991999999</v>
      </c>
      <c r="C459" s="60">
        <v>911.06299999999999</v>
      </c>
      <c r="D459" s="2">
        <v>44957</v>
      </c>
      <c r="E459" s="31">
        <v>875.52300000000002</v>
      </c>
    </row>
    <row r="460" spans="1:5" ht="16.5" thickBot="1" x14ac:dyDescent="0.25">
      <c r="A460" s="115">
        <v>3045947.7370000002</v>
      </c>
      <c r="B460" s="115">
        <v>35400649.991999999</v>
      </c>
      <c r="C460" s="60">
        <v>911.06299999999999</v>
      </c>
      <c r="D460" s="2">
        <v>44958</v>
      </c>
      <c r="E460" s="31">
        <v>875.49300000000005</v>
      </c>
    </row>
    <row r="461" spans="1:5" ht="16.5" thickBot="1" x14ac:dyDescent="0.25">
      <c r="A461" s="115">
        <v>3045947.7370000002</v>
      </c>
      <c r="B461" s="115">
        <v>35400649.991999999</v>
      </c>
      <c r="C461" s="60">
        <v>911.06299999999999</v>
      </c>
      <c r="D461" s="2">
        <v>44959</v>
      </c>
      <c r="E461" s="34">
        <v>875.47299999999996</v>
      </c>
    </row>
    <row r="462" spans="1:5" ht="16.5" thickBot="1" x14ac:dyDescent="0.25">
      <c r="A462" s="115">
        <v>3045947.7370000002</v>
      </c>
      <c r="B462" s="115">
        <v>35400649.991999999</v>
      </c>
      <c r="C462" s="60">
        <v>911.06299999999999</v>
      </c>
      <c r="D462" s="2">
        <v>44960</v>
      </c>
      <c r="E462" s="31">
        <v>875.48299999999995</v>
      </c>
    </row>
    <row r="463" spans="1:5" ht="16.5" thickBot="1" x14ac:dyDescent="0.25">
      <c r="A463" s="115">
        <v>3045947.7370000002</v>
      </c>
      <c r="B463" s="115">
        <v>35400649.991999999</v>
      </c>
      <c r="C463" s="60">
        <v>911.06299999999999</v>
      </c>
      <c r="D463" s="2">
        <v>44961</v>
      </c>
      <c r="E463" s="31">
        <v>875.50300000000004</v>
      </c>
    </row>
    <row r="464" spans="1:5" ht="16.5" thickBot="1" x14ac:dyDescent="0.25">
      <c r="A464" s="115">
        <v>3045947.7370000002</v>
      </c>
      <c r="B464" s="115">
        <v>35400649.991999999</v>
      </c>
      <c r="C464" s="60">
        <v>911.06299999999999</v>
      </c>
      <c r="D464" s="2">
        <v>44962</v>
      </c>
      <c r="E464" s="31">
        <v>875.51300000000003</v>
      </c>
    </row>
    <row r="465" spans="1:5" ht="16.5" thickBot="1" x14ac:dyDescent="0.25">
      <c r="A465" s="115">
        <v>3045947.7370000002</v>
      </c>
      <c r="B465" s="115">
        <v>35400649.991999999</v>
      </c>
      <c r="C465" s="60">
        <v>911.06299999999999</v>
      </c>
      <c r="D465" s="2">
        <v>44963</v>
      </c>
      <c r="E465" s="31">
        <v>875.50300000000004</v>
      </c>
    </row>
    <row r="466" spans="1:5" ht="16.5" thickBot="1" x14ac:dyDescent="0.25">
      <c r="A466" s="115">
        <v>3045947.7370000002</v>
      </c>
      <c r="B466" s="115">
        <v>35400649.991999999</v>
      </c>
      <c r="C466" s="60">
        <v>911.06299999999999</v>
      </c>
      <c r="D466" s="2">
        <v>44964</v>
      </c>
      <c r="E466" s="31">
        <v>875.47299999999996</v>
      </c>
    </row>
    <row r="467" spans="1:5" ht="16.5" thickBot="1" x14ac:dyDescent="0.25">
      <c r="A467" s="115">
        <v>3045947.7370000002</v>
      </c>
      <c r="B467" s="115">
        <v>35400649.991999999</v>
      </c>
      <c r="C467" s="60">
        <v>911.06299999999999</v>
      </c>
      <c r="D467" s="2">
        <v>44965</v>
      </c>
      <c r="E467" s="31">
        <v>875.47299999999996</v>
      </c>
    </row>
    <row r="468" spans="1:5" ht="16.5" thickBot="1" x14ac:dyDescent="0.25">
      <c r="A468" s="115">
        <v>3045947.7370000002</v>
      </c>
      <c r="B468" s="115">
        <v>35400649.991999999</v>
      </c>
      <c r="C468" s="60">
        <v>911.06299999999999</v>
      </c>
      <c r="D468" s="2">
        <v>44966</v>
      </c>
      <c r="E468" s="31">
        <v>875.44299999999998</v>
      </c>
    </row>
    <row r="469" spans="1:5" ht="16.5" thickBot="1" x14ac:dyDescent="0.25">
      <c r="A469" s="115">
        <v>3045947.7370000002</v>
      </c>
      <c r="B469" s="115">
        <v>35400649.991999999</v>
      </c>
      <c r="C469" s="60">
        <v>911.06299999999999</v>
      </c>
      <c r="D469" s="2">
        <v>44967</v>
      </c>
      <c r="E469" s="31">
        <v>875.44299999999998</v>
      </c>
    </row>
    <row r="470" spans="1:5" ht="16.5" thickBot="1" x14ac:dyDescent="0.25">
      <c r="A470" s="115">
        <v>3045947.7370000002</v>
      </c>
      <c r="B470" s="115">
        <v>35400649.991999999</v>
      </c>
      <c r="C470" s="60">
        <v>911.06299999999999</v>
      </c>
      <c r="D470" s="2">
        <v>44968</v>
      </c>
      <c r="E470" s="31">
        <v>875.423</v>
      </c>
    </row>
    <row r="471" spans="1:5" ht="16.5" thickBot="1" x14ac:dyDescent="0.25">
      <c r="A471" s="115">
        <v>3045947.7370000002</v>
      </c>
      <c r="B471" s="115">
        <v>35400649.991999999</v>
      </c>
      <c r="C471" s="60">
        <v>911.06299999999999</v>
      </c>
      <c r="D471" s="2">
        <v>44969</v>
      </c>
      <c r="E471" s="31">
        <v>875.41300000000001</v>
      </c>
    </row>
    <row r="472" spans="1:5" ht="16.5" thickBot="1" x14ac:dyDescent="0.25">
      <c r="A472" s="115">
        <v>3045947.7370000002</v>
      </c>
      <c r="B472" s="115">
        <v>35400649.991999999</v>
      </c>
      <c r="C472" s="60">
        <v>911.06299999999999</v>
      </c>
      <c r="D472" s="2">
        <v>44970</v>
      </c>
      <c r="E472" s="34">
        <v>875.39300000000003</v>
      </c>
    </row>
    <row r="473" spans="1:5" ht="16.5" thickBot="1" x14ac:dyDescent="0.25">
      <c r="A473" s="115">
        <v>3045947.7370000002</v>
      </c>
      <c r="B473" s="115">
        <v>35400649.991999999</v>
      </c>
      <c r="C473" s="60">
        <v>911.06299999999999</v>
      </c>
      <c r="D473" s="2">
        <v>44971</v>
      </c>
      <c r="E473" s="31">
        <v>875.38300000000004</v>
      </c>
    </row>
    <row r="474" spans="1:5" ht="16.5" thickBot="1" x14ac:dyDescent="0.25">
      <c r="A474" s="115">
        <v>3045947.7370000002</v>
      </c>
      <c r="B474" s="115">
        <v>35400649.991999999</v>
      </c>
      <c r="C474" s="60">
        <v>911.06299999999999</v>
      </c>
      <c r="D474" s="2">
        <v>44972</v>
      </c>
      <c r="E474" s="31">
        <v>875.38300000000004</v>
      </c>
    </row>
    <row r="475" spans="1:5" ht="16.5" thickBot="1" x14ac:dyDescent="0.25">
      <c r="A475" s="115">
        <v>3045947.7370000002</v>
      </c>
      <c r="B475" s="115">
        <v>35400649.991999999</v>
      </c>
      <c r="C475" s="60">
        <v>911.06299999999999</v>
      </c>
      <c r="D475" s="2">
        <v>44973</v>
      </c>
      <c r="E475" s="31">
        <v>875.36300000000006</v>
      </c>
    </row>
    <row r="476" spans="1:5" ht="16.5" thickBot="1" x14ac:dyDescent="0.25">
      <c r="A476" s="115">
        <v>3045947.7370000002</v>
      </c>
      <c r="B476" s="115">
        <v>35400649.991999999</v>
      </c>
      <c r="C476" s="60">
        <v>911.06299999999999</v>
      </c>
      <c r="D476" s="2">
        <v>44974</v>
      </c>
      <c r="E476" s="31">
        <v>875.36300000000006</v>
      </c>
    </row>
    <row r="477" spans="1:5" ht="16.5" thickBot="1" x14ac:dyDescent="0.25">
      <c r="A477" s="115">
        <v>3045947.7370000002</v>
      </c>
      <c r="B477" s="115">
        <v>35400649.991999999</v>
      </c>
      <c r="C477" s="60">
        <v>911.06299999999999</v>
      </c>
      <c r="D477" s="2">
        <v>44975</v>
      </c>
      <c r="E477" s="31">
        <v>875.35299999999995</v>
      </c>
    </row>
    <row r="478" spans="1:5" ht="16.5" thickBot="1" x14ac:dyDescent="0.25">
      <c r="A478" s="115">
        <v>3045947.7370000002</v>
      </c>
      <c r="B478" s="115">
        <v>35400649.991999999</v>
      </c>
      <c r="C478" s="60">
        <v>911.06299999999999</v>
      </c>
      <c r="D478" s="2">
        <v>44976</v>
      </c>
      <c r="E478" s="31">
        <v>875.34299999999996</v>
      </c>
    </row>
    <row r="479" spans="1:5" ht="16.5" thickBot="1" x14ac:dyDescent="0.25">
      <c r="A479" s="115">
        <v>3045947.7370000002</v>
      </c>
      <c r="B479" s="115">
        <v>35400649.991999999</v>
      </c>
      <c r="C479" s="60">
        <v>911.06299999999999</v>
      </c>
      <c r="D479" s="2">
        <v>44977</v>
      </c>
      <c r="E479" s="31">
        <v>875.32299999999998</v>
      </c>
    </row>
    <row r="480" spans="1:5" ht="16.5" thickBot="1" x14ac:dyDescent="0.25">
      <c r="A480" s="115">
        <v>3045947.7370000002</v>
      </c>
      <c r="B480" s="115">
        <v>35400649.991999999</v>
      </c>
      <c r="C480" s="60">
        <v>911.06299999999999</v>
      </c>
      <c r="D480" s="2">
        <v>44978</v>
      </c>
      <c r="E480" s="31">
        <v>875.31299999999999</v>
      </c>
    </row>
    <row r="481" spans="1:5" ht="16.5" thickBot="1" x14ac:dyDescent="0.25">
      <c r="A481" s="115">
        <v>3045947.7370000002</v>
      </c>
      <c r="B481" s="115">
        <v>35400649.991999999</v>
      </c>
      <c r="C481" s="60">
        <v>911.06299999999999</v>
      </c>
      <c r="D481" s="2">
        <v>44979</v>
      </c>
      <c r="E481" s="31">
        <v>875.28300000000002</v>
      </c>
    </row>
    <row r="482" spans="1:5" ht="16.5" thickBot="1" x14ac:dyDescent="0.25">
      <c r="A482" s="115">
        <v>3045947.7370000002</v>
      </c>
      <c r="B482" s="115">
        <v>35400649.991999999</v>
      </c>
      <c r="C482" s="60">
        <v>911.06299999999999</v>
      </c>
      <c r="D482" s="2">
        <v>44980</v>
      </c>
      <c r="E482" s="31">
        <v>875.27300000000002</v>
      </c>
    </row>
    <row r="483" spans="1:5" ht="16.5" thickBot="1" x14ac:dyDescent="0.25">
      <c r="A483" s="115">
        <v>3045947.7370000002</v>
      </c>
      <c r="B483" s="115">
        <v>35400649.991999999</v>
      </c>
      <c r="C483" s="60">
        <v>911.06299999999999</v>
      </c>
      <c r="D483" s="2">
        <v>44981</v>
      </c>
      <c r="E483" s="31">
        <v>875.24300000000005</v>
      </c>
    </row>
    <row r="484" spans="1:5" ht="16.5" thickBot="1" x14ac:dyDescent="0.25">
      <c r="A484" s="115">
        <v>3045947.7370000002</v>
      </c>
      <c r="B484" s="115">
        <v>35400649.991999999</v>
      </c>
      <c r="C484" s="60">
        <v>911.06299999999999</v>
      </c>
      <c r="D484" s="2">
        <v>44982</v>
      </c>
      <c r="E484" s="31">
        <v>875.23299999999995</v>
      </c>
    </row>
    <row r="485" spans="1:5" ht="16.5" thickBot="1" x14ac:dyDescent="0.25">
      <c r="A485" s="115">
        <v>3045947.7370000002</v>
      </c>
      <c r="B485" s="115">
        <v>35400649.991999999</v>
      </c>
      <c r="C485" s="60">
        <v>911.06299999999999</v>
      </c>
      <c r="D485" s="2">
        <v>44983</v>
      </c>
      <c r="E485" s="31">
        <v>875.20299999999997</v>
      </c>
    </row>
    <row r="486" spans="1:5" ht="16.5" thickBot="1" x14ac:dyDescent="0.25">
      <c r="A486" s="115">
        <v>3045947.7370000002</v>
      </c>
      <c r="B486" s="115">
        <v>35400649.991999999</v>
      </c>
      <c r="C486" s="60">
        <v>911.06299999999999</v>
      </c>
      <c r="D486" s="2">
        <v>44984</v>
      </c>
      <c r="E486" s="31">
        <v>875.15300000000002</v>
      </c>
    </row>
    <row r="487" spans="1:5" ht="16.5" thickBot="1" x14ac:dyDescent="0.25">
      <c r="A487" s="115">
        <v>3045947.7370000002</v>
      </c>
      <c r="B487" s="115">
        <v>35400649.991999999</v>
      </c>
      <c r="C487" s="60">
        <v>911.06299999999999</v>
      </c>
      <c r="D487" s="2">
        <v>44985</v>
      </c>
      <c r="E487" s="31">
        <v>875.08299999999997</v>
      </c>
    </row>
    <row r="488" spans="1:5" ht="16.5" thickBot="1" x14ac:dyDescent="0.25">
      <c r="A488" s="115">
        <v>3045947.7370000002</v>
      </c>
      <c r="B488" s="115">
        <v>35400649.991999999</v>
      </c>
      <c r="C488" s="60">
        <v>911.06299999999999</v>
      </c>
      <c r="D488" s="2">
        <v>44986</v>
      </c>
      <c r="E488" s="31">
        <v>875.03300000000002</v>
      </c>
    </row>
    <row r="489" spans="1:5" ht="16.5" thickBot="1" x14ac:dyDescent="0.25">
      <c r="A489" s="115">
        <v>3045947.7370000002</v>
      </c>
      <c r="B489" s="115">
        <v>35400649.991999999</v>
      </c>
      <c r="C489" s="60">
        <v>911.06299999999999</v>
      </c>
      <c r="D489" s="2">
        <v>44987</v>
      </c>
      <c r="E489" s="31">
        <v>874.99300000000005</v>
      </c>
    </row>
    <row r="490" spans="1:5" ht="16.5" thickBot="1" x14ac:dyDescent="0.25">
      <c r="A490" s="115">
        <v>3045947.7370000002</v>
      </c>
      <c r="B490" s="115">
        <v>35400649.991999999</v>
      </c>
      <c r="C490" s="60">
        <v>911.06299999999999</v>
      </c>
      <c r="D490" s="2">
        <v>44988</v>
      </c>
      <c r="E490" s="31">
        <v>874.95299999999997</v>
      </c>
    </row>
    <row r="491" spans="1:5" ht="16.5" thickBot="1" x14ac:dyDescent="0.25">
      <c r="A491" s="115">
        <v>3045947.7370000002</v>
      </c>
      <c r="B491" s="115">
        <v>35400649.991999999</v>
      </c>
      <c r="C491" s="60">
        <v>911.06299999999999</v>
      </c>
      <c r="D491" s="2">
        <v>44989</v>
      </c>
      <c r="E491" s="31">
        <v>874.923</v>
      </c>
    </row>
    <row r="492" spans="1:5" ht="16.5" thickBot="1" x14ac:dyDescent="0.25">
      <c r="A492" s="115">
        <v>3045947.7370000002</v>
      </c>
      <c r="B492" s="115">
        <v>35400649.991999999</v>
      </c>
      <c r="C492" s="60">
        <v>911.06299999999999</v>
      </c>
      <c r="D492" s="2">
        <v>44990</v>
      </c>
      <c r="E492" s="31">
        <v>874.89300000000003</v>
      </c>
    </row>
    <row r="493" spans="1:5" ht="16.5" thickBot="1" x14ac:dyDescent="0.25">
      <c r="A493" s="115">
        <v>3045947.7370000002</v>
      </c>
      <c r="B493" s="115">
        <v>35400649.991999999</v>
      </c>
      <c r="C493" s="60">
        <v>911.06299999999999</v>
      </c>
      <c r="D493" s="2">
        <v>44991</v>
      </c>
      <c r="E493" s="31">
        <v>874.87300000000005</v>
      </c>
    </row>
    <row r="494" spans="1:5" ht="16.5" thickBot="1" x14ac:dyDescent="0.25">
      <c r="A494" s="115">
        <v>3045947.7370000002</v>
      </c>
      <c r="B494" s="115">
        <v>35400649.991999999</v>
      </c>
      <c r="C494" s="60">
        <v>911.06299999999999</v>
      </c>
      <c r="D494" s="2">
        <v>44992</v>
      </c>
      <c r="E494" s="31">
        <v>874.84299999999996</v>
      </c>
    </row>
    <row r="495" spans="1:5" ht="16.5" thickBot="1" x14ac:dyDescent="0.25">
      <c r="A495" s="115">
        <v>3045947.7370000002</v>
      </c>
      <c r="B495" s="115">
        <v>35400649.991999999</v>
      </c>
      <c r="C495" s="60">
        <v>911.06299999999999</v>
      </c>
      <c r="D495" s="2">
        <v>44993</v>
      </c>
      <c r="E495" s="31">
        <v>874.81299999999999</v>
      </c>
    </row>
    <row r="496" spans="1:5" ht="16.5" thickBot="1" x14ac:dyDescent="0.25">
      <c r="A496" s="115">
        <v>3045947.7370000002</v>
      </c>
      <c r="B496" s="115">
        <v>35400649.991999999</v>
      </c>
      <c r="C496" s="60">
        <v>911.06299999999999</v>
      </c>
      <c r="D496" s="2">
        <v>44994</v>
      </c>
      <c r="E496" s="31">
        <v>874.76</v>
      </c>
    </row>
    <row r="497" spans="1:5" ht="16.5" thickBot="1" x14ac:dyDescent="0.25">
      <c r="A497" s="115">
        <v>3045947.7370000002</v>
      </c>
      <c r="B497" s="115">
        <v>35400649.991999999</v>
      </c>
      <c r="C497" s="60">
        <v>911.06299999999999</v>
      </c>
      <c r="D497" s="2">
        <v>44995</v>
      </c>
      <c r="E497" s="31">
        <v>874.75</v>
      </c>
    </row>
    <row r="498" spans="1:5" ht="16.5" thickBot="1" x14ac:dyDescent="0.25">
      <c r="A498" s="115">
        <v>3045947.7370000002</v>
      </c>
      <c r="B498" s="115">
        <v>35400649.991999999</v>
      </c>
      <c r="C498" s="60">
        <v>911.06299999999999</v>
      </c>
      <c r="D498" s="2">
        <v>44996</v>
      </c>
      <c r="E498" s="31">
        <v>874.73</v>
      </c>
    </row>
    <row r="499" spans="1:5" ht="16.5" thickBot="1" x14ac:dyDescent="0.25">
      <c r="A499" s="115">
        <v>3045947.7370000002</v>
      </c>
      <c r="B499" s="115">
        <v>35400649.991999999</v>
      </c>
      <c r="C499" s="60">
        <v>911.06299999999999</v>
      </c>
      <c r="D499" s="2">
        <v>44997</v>
      </c>
      <c r="E499" s="31">
        <v>874.6</v>
      </c>
    </row>
    <row r="500" spans="1:5" ht="16.5" thickBot="1" x14ac:dyDescent="0.25">
      <c r="A500" s="115">
        <v>3045947.7370000002</v>
      </c>
      <c r="B500" s="115">
        <v>35400649.991999999</v>
      </c>
      <c r="C500" s="60">
        <v>911.06299999999999</v>
      </c>
      <c r="D500" s="2">
        <v>44998</v>
      </c>
      <c r="E500" s="31">
        <v>874.41</v>
      </c>
    </row>
    <row r="501" spans="1:5" ht="16.5" thickBot="1" x14ac:dyDescent="0.25">
      <c r="A501" s="115">
        <v>3045947.7370000002</v>
      </c>
      <c r="B501" s="115">
        <v>35400649.991999999</v>
      </c>
      <c r="C501" s="60">
        <v>911.06299999999999</v>
      </c>
      <c r="D501" s="2">
        <v>44999</v>
      </c>
      <c r="E501" s="31">
        <v>874.29</v>
      </c>
    </row>
    <row r="502" spans="1:5" ht="16.5" thickBot="1" x14ac:dyDescent="0.25">
      <c r="A502" s="115">
        <v>3045947.7370000002</v>
      </c>
      <c r="B502" s="115">
        <v>35400649.991999999</v>
      </c>
      <c r="C502" s="60">
        <v>911.06299999999999</v>
      </c>
      <c r="D502" s="2">
        <v>45000</v>
      </c>
      <c r="E502" s="31">
        <v>874.24</v>
      </c>
    </row>
    <row r="503" spans="1:5" ht="16.5" thickBot="1" x14ac:dyDescent="0.25">
      <c r="A503" s="115">
        <v>3045947.7370000002</v>
      </c>
      <c r="B503" s="115">
        <v>35400649.991999999</v>
      </c>
      <c r="C503" s="60">
        <v>911.06299999999999</v>
      </c>
      <c r="D503" s="2">
        <v>45001</v>
      </c>
      <c r="E503" s="31">
        <v>874.2</v>
      </c>
    </row>
    <row r="504" spans="1:5" ht="16.5" thickBot="1" x14ac:dyDescent="0.25">
      <c r="A504" s="115">
        <v>3045947.7370000002</v>
      </c>
      <c r="B504" s="115">
        <v>35400649.991999999</v>
      </c>
      <c r="C504" s="60">
        <v>911.06299999999999</v>
      </c>
      <c r="D504" s="2">
        <v>45002</v>
      </c>
      <c r="E504" s="33"/>
    </row>
    <row r="505" spans="1:5" ht="16.5" thickBot="1" x14ac:dyDescent="0.25">
      <c r="A505" s="115">
        <v>3045947.7370000002</v>
      </c>
      <c r="B505" s="115">
        <v>35400649.991999999</v>
      </c>
      <c r="C505" s="60">
        <v>911.06299999999999</v>
      </c>
      <c r="D505" s="2">
        <v>45003</v>
      </c>
      <c r="E505" s="31"/>
    </row>
    <row r="506" spans="1:5" ht="16.5" thickBot="1" x14ac:dyDescent="0.25">
      <c r="A506" s="115">
        <v>3045947.7370000002</v>
      </c>
      <c r="B506" s="115">
        <v>35400649.991999999</v>
      </c>
      <c r="C506" s="60">
        <v>911.06299999999999</v>
      </c>
      <c r="D506" s="2">
        <v>45004</v>
      </c>
      <c r="E506" s="31">
        <v>874.22</v>
      </c>
    </row>
    <row r="507" spans="1:5" ht="16.5" thickBot="1" x14ac:dyDescent="0.25">
      <c r="A507" s="115">
        <v>3045947.7370000002</v>
      </c>
      <c r="B507" s="115">
        <v>35400649.991999999</v>
      </c>
      <c r="C507" s="60">
        <v>911.06299999999999</v>
      </c>
      <c r="D507" s="2">
        <v>45005</v>
      </c>
      <c r="E507" s="31">
        <v>874.24</v>
      </c>
    </row>
    <row r="508" spans="1:5" ht="16.5" thickBot="1" x14ac:dyDescent="0.25">
      <c r="A508" s="115">
        <v>3045947.7370000002</v>
      </c>
      <c r="B508" s="115">
        <v>35400649.991999999</v>
      </c>
      <c r="C508" s="60">
        <v>911.06299999999999</v>
      </c>
      <c r="D508" s="2">
        <v>45006</v>
      </c>
      <c r="E508" s="31">
        <v>874.29</v>
      </c>
    </row>
    <row r="509" spans="1:5" ht="16.5" thickBot="1" x14ac:dyDescent="0.25">
      <c r="A509" s="115">
        <v>3045947.7370000002</v>
      </c>
      <c r="B509" s="115">
        <v>35400649.991999999</v>
      </c>
      <c r="C509" s="60">
        <v>911.06299999999999</v>
      </c>
      <c r="D509" s="2">
        <v>45007</v>
      </c>
      <c r="E509" s="31">
        <v>874.3</v>
      </c>
    </row>
    <row r="510" spans="1:5" ht="16.5" thickBot="1" x14ac:dyDescent="0.25">
      <c r="A510" s="115">
        <v>3045947.7370000002</v>
      </c>
      <c r="B510" s="115">
        <v>35400649.991999999</v>
      </c>
      <c r="C510" s="60">
        <v>911.06299999999999</v>
      </c>
      <c r="D510" s="2">
        <v>45008</v>
      </c>
      <c r="E510" s="31">
        <v>874.34</v>
      </c>
    </row>
    <row r="511" spans="1:5" ht="16.5" thickBot="1" x14ac:dyDescent="0.25">
      <c r="A511" s="115">
        <v>3045947.7370000002</v>
      </c>
      <c r="B511" s="115">
        <v>35400649.991999999</v>
      </c>
      <c r="C511" s="60">
        <v>911.06299999999999</v>
      </c>
      <c r="D511" s="2">
        <v>45009</v>
      </c>
      <c r="E511" s="31">
        <v>874.31</v>
      </c>
    </row>
    <row r="512" spans="1:5" ht="16.5" thickBot="1" x14ac:dyDescent="0.25">
      <c r="A512" s="115">
        <v>3045947.7370000002</v>
      </c>
      <c r="B512" s="115">
        <v>35400649.991999999</v>
      </c>
      <c r="C512" s="60">
        <v>911.06299999999999</v>
      </c>
      <c r="D512" s="2">
        <v>45010</v>
      </c>
      <c r="E512" s="32"/>
    </row>
    <row r="513" spans="1:5" ht="16.5" thickBot="1" x14ac:dyDescent="0.25">
      <c r="A513" s="115">
        <v>3045947.7370000002</v>
      </c>
      <c r="B513" s="115">
        <v>35400649.991999999</v>
      </c>
      <c r="C513" s="60">
        <v>911.06299999999999</v>
      </c>
      <c r="D513" s="2">
        <v>45011</v>
      </c>
      <c r="E513" s="32"/>
    </row>
    <row r="514" spans="1:5" ht="16.5" thickBot="1" x14ac:dyDescent="0.25">
      <c r="A514" s="115">
        <v>3045947.7370000002</v>
      </c>
      <c r="B514" s="115">
        <v>35400649.991999999</v>
      </c>
      <c r="C514" s="60">
        <v>911.06299999999999</v>
      </c>
      <c r="D514" s="2">
        <v>45012</v>
      </c>
      <c r="E514" s="32"/>
    </row>
    <row r="515" spans="1:5" ht="16.5" thickBot="1" x14ac:dyDescent="0.25">
      <c r="A515" s="115">
        <v>3045947.7370000002</v>
      </c>
      <c r="B515" s="115">
        <v>35400649.991999999</v>
      </c>
      <c r="C515" s="60">
        <v>911.06299999999999</v>
      </c>
      <c r="D515" s="2">
        <v>45013</v>
      </c>
      <c r="E515" s="32"/>
    </row>
    <row r="516" spans="1:5" ht="16.5" thickBot="1" x14ac:dyDescent="0.25">
      <c r="A516" s="115">
        <v>3045947.7370000002</v>
      </c>
      <c r="B516" s="115">
        <v>35400649.991999999</v>
      </c>
      <c r="C516" s="60">
        <v>911.06299999999999</v>
      </c>
      <c r="D516" s="2">
        <v>45014</v>
      </c>
      <c r="E516" s="32"/>
    </row>
    <row r="517" spans="1:5" ht="16.5" thickBot="1" x14ac:dyDescent="0.25">
      <c r="A517" s="115">
        <v>3045947.7370000002</v>
      </c>
      <c r="B517" s="115">
        <v>35400649.991999999</v>
      </c>
      <c r="C517" s="60">
        <v>911.06299999999999</v>
      </c>
      <c r="D517" s="2">
        <v>45015</v>
      </c>
      <c r="E517" s="35">
        <v>874.29</v>
      </c>
    </row>
    <row r="518" spans="1:5" ht="16.5" thickBot="1" x14ac:dyDescent="0.25">
      <c r="A518" s="115">
        <v>3045947.7370000002</v>
      </c>
      <c r="B518" s="115">
        <v>35400649.991999999</v>
      </c>
      <c r="C518" s="60">
        <v>911.06299999999999</v>
      </c>
      <c r="D518" s="2">
        <v>45016</v>
      </c>
      <c r="E518" s="32"/>
    </row>
    <row r="519" spans="1:5" ht="16.5" thickBot="1" x14ac:dyDescent="0.25">
      <c r="A519" s="115">
        <v>3045947.7370000002</v>
      </c>
      <c r="B519" s="115">
        <v>35400649.991999999</v>
      </c>
      <c r="C519" s="60">
        <v>911.06299999999999</v>
      </c>
      <c r="D519" s="2">
        <v>45017</v>
      </c>
      <c r="E519" s="31">
        <v>874.31</v>
      </c>
    </row>
    <row r="520" spans="1:5" ht="16.5" thickBot="1" x14ac:dyDescent="0.25">
      <c r="A520" s="115">
        <v>3045947.7370000002</v>
      </c>
      <c r="B520" s="115">
        <v>35400649.991999999</v>
      </c>
      <c r="C520" s="60">
        <v>911.06299999999999</v>
      </c>
      <c r="D520" s="2">
        <v>45018</v>
      </c>
      <c r="E520" s="31">
        <v>874.31</v>
      </c>
    </row>
    <row r="521" spans="1:5" ht="16.5" thickBot="1" x14ac:dyDescent="0.25">
      <c r="A521" s="115">
        <v>3045947.7370000002</v>
      </c>
      <c r="B521" s="115">
        <v>35400649.991999999</v>
      </c>
      <c r="C521" s="60">
        <v>911.06299999999999</v>
      </c>
      <c r="D521" s="2">
        <v>45019</v>
      </c>
      <c r="E521" s="31">
        <v>874.31</v>
      </c>
    </row>
    <row r="522" spans="1:5" ht="16.5" thickBot="1" x14ac:dyDescent="0.25">
      <c r="A522" s="115">
        <v>3045947.7370000002</v>
      </c>
      <c r="B522" s="115">
        <v>35400649.991999999</v>
      </c>
      <c r="C522" s="60">
        <v>911.06299999999999</v>
      </c>
      <c r="D522" s="2">
        <v>45020</v>
      </c>
      <c r="E522" s="31">
        <v>874.29</v>
      </c>
    </row>
    <row r="523" spans="1:5" ht="16.5" thickBot="1" x14ac:dyDescent="0.25">
      <c r="A523" s="115">
        <v>3045947.7370000002</v>
      </c>
      <c r="B523" s="115">
        <v>35400649.991999999</v>
      </c>
      <c r="C523" s="60">
        <v>911.06299999999999</v>
      </c>
      <c r="D523" s="2">
        <v>45021</v>
      </c>
      <c r="E523" s="31">
        <v>874.28</v>
      </c>
    </row>
    <row r="524" spans="1:5" ht="16.5" thickBot="1" x14ac:dyDescent="0.25">
      <c r="A524" s="115">
        <v>3045947.7370000002</v>
      </c>
      <c r="B524" s="115">
        <v>35400649.991999999</v>
      </c>
      <c r="C524" s="60">
        <v>911.06299999999999</v>
      </c>
      <c r="D524" s="2">
        <v>45022</v>
      </c>
      <c r="E524" s="31">
        <v>874.25</v>
      </c>
    </row>
    <row r="525" spans="1:5" ht="16.5" thickBot="1" x14ac:dyDescent="0.25">
      <c r="A525" s="115">
        <v>3045947.7370000002</v>
      </c>
      <c r="B525" s="115">
        <v>35400649.991999999</v>
      </c>
      <c r="C525" s="60">
        <v>911.06299999999999</v>
      </c>
      <c r="D525" s="2">
        <v>45023</v>
      </c>
      <c r="E525" s="31">
        <v>874.26</v>
      </c>
    </row>
    <row r="526" spans="1:5" ht="16.5" thickBot="1" x14ac:dyDescent="0.25">
      <c r="A526" s="115">
        <v>3045947.7370000002</v>
      </c>
      <c r="B526" s="115">
        <v>35400649.991999999</v>
      </c>
      <c r="C526" s="60">
        <v>911.06299999999999</v>
      </c>
      <c r="D526" s="2">
        <v>45024</v>
      </c>
      <c r="E526" s="31">
        <v>874.25</v>
      </c>
    </row>
    <row r="527" spans="1:5" ht="16.5" thickBot="1" x14ac:dyDescent="0.25">
      <c r="A527" s="115">
        <v>3045947.7370000002</v>
      </c>
      <c r="B527" s="115">
        <v>35400649.991999999</v>
      </c>
      <c r="C527" s="60">
        <v>911.06299999999999</v>
      </c>
      <c r="D527" s="2">
        <v>45025</v>
      </c>
      <c r="E527" s="31">
        <v>874.28</v>
      </c>
    </row>
    <row r="528" spans="1:5" ht="16.5" thickBot="1" x14ac:dyDescent="0.25">
      <c r="A528" s="115">
        <v>3045947.7370000002</v>
      </c>
      <c r="B528" s="115">
        <v>35400649.991999999</v>
      </c>
      <c r="C528" s="60">
        <v>911.06299999999999</v>
      </c>
      <c r="D528" s="2">
        <v>45026</v>
      </c>
      <c r="E528" s="31">
        <v>874.29</v>
      </c>
    </row>
    <row r="529" spans="1:5" ht="16.5" thickBot="1" x14ac:dyDescent="0.25">
      <c r="A529" s="115">
        <v>3045947.7370000002</v>
      </c>
      <c r="B529" s="115">
        <v>35400649.991999999</v>
      </c>
      <c r="C529" s="60">
        <v>911.06299999999999</v>
      </c>
      <c r="D529" s="2">
        <v>45027</v>
      </c>
      <c r="E529" s="31">
        <v>874.3</v>
      </c>
    </row>
    <row r="530" spans="1:5" ht="16.5" thickBot="1" x14ac:dyDescent="0.25">
      <c r="A530" s="115">
        <v>3045947.7370000002</v>
      </c>
      <c r="B530" s="115">
        <v>35400649.991999999</v>
      </c>
      <c r="C530" s="60">
        <v>911.06299999999999</v>
      </c>
      <c r="D530" s="2">
        <v>45028</v>
      </c>
      <c r="E530" s="31">
        <v>874.32</v>
      </c>
    </row>
    <row r="531" spans="1:5" ht="16.5" thickBot="1" x14ac:dyDescent="0.25">
      <c r="A531" s="115">
        <v>3045947.7370000002</v>
      </c>
      <c r="B531" s="115">
        <v>35400649.991999999</v>
      </c>
      <c r="C531" s="60">
        <v>911.06299999999999</v>
      </c>
      <c r="D531" s="2">
        <v>45029</v>
      </c>
      <c r="E531" s="31">
        <v>874.36</v>
      </c>
    </row>
    <row r="532" spans="1:5" ht="16.5" thickBot="1" x14ac:dyDescent="0.25">
      <c r="A532" s="115">
        <v>3045947.7370000002</v>
      </c>
      <c r="B532" s="115">
        <v>35400649.991999999</v>
      </c>
      <c r="C532" s="60">
        <v>911.06299999999999</v>
      </c>
      <c r="D532" s="2">
        <v>45030</v>
      </c>
      <c r="E532" s="31">
        <v>874.31</v>
      </c>
    </row>
    <row r="533" spans="1:5" ht="16.5" thickBot="1" x14ac:dyDescent="0.25">
      <c r="A533" s="115">
        <v>3045947.7370000002</v>
      </c>
      <c r="B533" s="115">
        <v>35400649.991999999</v>
      </c>
      <c r="C533" s="60">
        <v>911.06299999999999</v>
      </c>
      <c r="D533" s="2">
        <v>45031</v>
      </c>
      <c r="E533" s="31">
        <v>874.31</v>
      </c>
    </row>
    <row r="534" spans="1:5" ht="16.5" thickBot="1" x14ac:dyDescent="0.25">
      <c r="A534" s="115">
        <v>3045947.7370000002</v>
      </c>
      <c r="B534" s="115">
        <v>35400649.991999999</v>
      </c>
      <c r="C534" s="60">
        <v>911.06299999999999</v>
      </c>
      <c r="D534" s="2">
        <v>45032</v>
      </c>
      <c r="E534" s="31">
        <v>874.36</v>
      </c>
    </row>
    <row r="535" spans="1:5" ht="16.5" thickBot="1" x14ac:dyDescent="0.25">
      <c r="A535" s="115">
        <v>3045947.7370000002</v>
      </c>
      <c r="B535" s="115">
        <v>35400649.991999999</v>
      </c>
      <c r="C535" s="60">
        <v>911.06299999999999</v>
      </c>
      <c r="D535" s="2">
        <v>45033</v>
      </c>
      <c r="E535" s="31">
        <v>874.37</v>
      </c>
    </row>
    <row r="536" spans="1:5" ht="16.5" thickBot="1" x14ac:dyDescent="0.25">
      <c r="A536" s="115">
        <v>3045947.7370000002</v>
      </c>
      <c r="B536" s="115">
        <v>35400649.991999999</v>
      </c>
      <c r="C536" s="60">
        <v>911.06299999999999</v>
      </c>
      <c r="D536" s="2">
        <v>45034</v>
      </c>
      <c r="E536" s="31">
        <v>874.35</v>
      </c>
    </row>
    <row r="537" spans="1:5" ht="16.5" thickBot="1" x14ac:dyDescent="0.25">
      <c r="A537" s="115">
        <v>3045947.7370000002</v>
      </c>
      <c r="B537" s="115">
        <v>35400649.991999999</v>
      </c>
      <c r="C537" s="60">
        <v>911.06299999999999</v>
      </c>
      <c r="D537" s="2">
        <v>45035</v>
      </c>
      <c r="E537" s="31">
        <v>874.33</v>
      </c>
    </row>
    <row r="538" spans="1:5" ht="16.5" thickBot="1" x14ac:dyDescent="0.25">
      <c r="A538" s="115">
        <v>3045947.7370000002</v>
      </c>
      <c r="B538" s="115">
        <v>35400649.991999999</v>
      </c>
      <c r="C538" s="60">
        <v>911.06299999999999</v>
      </c>
      <c r="D538" s="2">
        <v>45036</v>
      </c>
      <c r="E538" s="31">
        <v>874.33</v>
      </c>
    </row>
    <row r="539" spans="1:5" ht="16.5" thickBot="1" x14ac:dyDescent="0.25">
      <c r="A539" s="115">
        <v>3045947.7370000002</v>
      </c>
      <c r="B539" s="115">
        <v>35400649.991999999</v>
      </c>
      <c r="C539" s="60">
        <v>911.06299999999999</v>
      </c>
      <c r="D539" s="2">
        <v>45037</v>
      </c>
      <c r="E539" s="31">
        <v>874.32</v>
      </c>
    </row>
    <row r="540" spans="1:5" ht="16.5" thickBot="1" x14ac:dyDescent="0.25">
      <c r="A540" s="115">
        <v>3045947.7370000002</v>
      </c>
      <c r="B540" s="115">
        <v>35400649.991999999</v>
      </c>
      <c r="C540" s="60">
        <v>911.06299999999999</v>
      </c>
      <c r="D540" s="2">
        <v>45038</v>
      </c>
      <c r="E540" s="31">
        <v>874.29</v>
      </c>
    </row>
    <row r="541" spans="1:5" ht="16.5" thickBot="1" x14ac:dyDescent="0.25">
      <c r="A541" s="115">
        <v>3045947.7370000002</v>
      </c>
      <c r="B541" s="115">
        <v>35400649.991999999</v>
      </c>
      <c r="C541" s="60">
        <v>911.06299999999999</v>
      </c>
      <c r="D541" s="2">
        <v>45039</v>
      </c>
      <c r="E541" s="31">
        <v>874.27</v>
      </c>
    </row>
    <row r="542" spans="1:5" ht="16.5" thickBot="1" x14ac:dyDescent="0.25">
      <c r="A542" s="115">
        <v>3045947.7370000002</v>
      </c>
      <c r="B542" s="115">
        <v>35400649.991999999</v>
      </c>
      <c r="C542" s="60">
        <v>911.06299999999999</v>
      </c>
      <c r="D542" s="2">
        <v>45040</v>
      </c>
      <c r="E542" s="31">
        <v>874.25</v>
      </c>
    </row>
    <row r="543" spans="1:5" ht="16.5" thickBot="1" x14ac:dyDescent="0.25">
      <c r="A543" s="115">
        <v>3045947.7370000002</v>
      </c>
      <c r="B543" s="115">
        <v>35400649.991999999</v>
      </c>
      <c r="C543" s="60">
        <v>911.06299999999999</v>
      </c>
      <c r="D543" s="2">
        <v>45041</v>
      </c>
      <c r="E543" s="31">
        <v>874.23</v>
      </c>
    </row>
    <row r="544" spans="1:5" ht="16.5" thickBot="1" x14ac:dyDescent="0.25">
      <c r="A544" s="115">
        <v>3045947.7370000002</v>
      </c>
      <c r="B544" s="115">
        <v>35400649.991999999</v>
      </c>
      <c r="C544" s="60">
        <v>911.06299999999999</v>
      </c>
      <c r="D544" s="2">
        <v>45042</v>
      </c>
      <c r="E544" s="31">
        <v>874.22</v>
      </c>
    </row>
    <row r="545" spans="1:5" ht="16.5" thickBot="1" x14ac:dyDescent="0.25">
      <c r="A545" s="115">
        <v>3045947.7370000002</v>
      </c>
      <c r="B545" s="115">
        <v>35400649.991999999</v>
      </c>
      <c r="C545" s="60">
        <v>911.06299999999999</v>
      </c>
      <c r="D545" s="2">
        <v>45043</v>
      </c>
      <c r="E545" s="31">
        <v>874.21</v>
      </c>
    </row>
    <row r="546" spans="1:5" ht="16.5" thickBot="1" x14ac:dyDescent="0.25">
      <c r="A546" s="115">
        <v>3045947.7370000002</v>
      </c>
      <c r="B546" s="115">
        <v>35400649.991999999</v>
      </c>
      <c r="C546" s="60">
        <v>911.06299999999999</v>
      </c>
      <c r="D546" s="2">
        <v>45044</v>
      </c>
      <c r="E546" s="31">
        <v>874.18</v>
      </c>
    </row>
    <row r="547" spans="1:5" ht="16.5" thickBot="1" x14ac:dyDescent="0.25">
      <c r="A547" s="115">
        <v>3045947.7370000002</v>
      </c>
      <c r="B547" s="115">
        <v>35400649.991999999</v>
      </c>
      <c r="C547" s="60">
        <v>911.06299999999999</v>
      </c>
      <c r="D547" s="2">
        <v>45045</v>
      </c>
      <c r="E547" s="31">
        <v>874.15</v>
      </c>
    </row>
    <row r="548" spans="1:5" ht="16.5" thickBot="1" x14ac:dyDescent="0.25">
      <c r="A548" s="115">
        <v>3045947.7370000002</v>
      </c>
      <c r="B548" s="115">
        <v>35400649.991999999</v>
      </c>
      <c r="C548" s="60">
        <v>911.06299999999999</v>
      </c>
      <c r="D548" s="2">
        <v>45046</v>
      </c>
      <c r="E548" s="31">
        <v>874.17</v>
      </c>
    </row>
    <row r="549" spans="1:5" ht="16.5" thickBot="1" x14ac:dyDescent="0.25">
      <c r="A549" s="115">
        <v>3045947.7370000002</v>
      </c>
      <c r="B549" s="115">
        <v>35400649.991999999</v>
      </c>
      <c r="C549" s="60">
        <v>911.06299999999999</v>
      </c>
      <c r="D549" s="2">
        <v>45047</v>
      </c>
      <c r="E549" s="31">
        <v>874.18</v>
      </c>
    </row>
    <row r="550" spans="1:5" ht="16.5" thickBot="1" x14ac:dyDescent="0.25">
      <c r="A550" s="115">
        <v>3045947.7370000002</v>
      </c>
      <c r="B550" s="115">
        <v>35400649.991999999</v>
      </c>
      <c r="C550" s="60">
        <v>911.06299999999999</v>
      </c>
      <c r="D550" s="2">
        <v>45048</v>
      </c>
      <c r="E550" s="31">
        <v>874.15</v>
      </c>
    </row>
    <row r="551" spans="1:5" ht="16.5" thickBot="1" x14ac:dyDescent="0.25">
      <c r="A551" s="115">
        <v>3045947.7370000002</v>
      </c>
      <c r="B551" s="115">
        <v>35400649.991999999</v>
      </c>
      <c r="C551" s="60">
        <v>911.06299999999999</v>
      </c>
      <c r="D551" s="2">
        <v>45049</v>
      </c>
      <c r="E551" s="31">
        <v>874.15</v>
      </c>
    </row>
    <row r="552" spans="1:5" ht="16.5" thickBot="1" x14ac:dyDescent="0.25">
      <c r="A552" s="115">
        <v>3045947.7370000002</v>
      </c>
      <c r="B552" s="115">
        <v>35400649.991999999</v>
      </c>
      <c r="C552" s="60">
        <v>911.06299999999999</v>
      </c>
      <c r="D552" s="2">
        <v>45050</v>
      </c>
      <c r="E552" s="31">
        <v>874.13</v>
      </c>
    </row>
    <row r="553" spans="1:5" ht="16.5" thickBot="1" x14ac:dyDescent="0.25">
      <c r="A553" s="115">
        <v>3045947.7370000002</v>
      </c>
      <c r="B553" s="115">
        <v>35400649.991999999</v>
      </c>
      <c r="C553" s="60">
        <v>911.06299999999999</v>
      </c>
      <c r="D553" s="2">
        <v>45051</v>
      </c>
      <c r="E553" s="31">
        <v>874.12</v>
      </c>
    </row>
    <row r="554" spans="1:5" ht="16.5" thickBot="1" x14ac:dyDescent="0.25">
      <c r="A554" s="115">
        <v>3045947.7370000002</v>
      </c>
      <c r="B554" s="115">
        <v>35400649.991999999</v>
      </c>
      <c r="C554" s="60">
        <v>911.06299999999999</v>
      </c>
      <c r="D554" s="2">
        <v>45052</v>
      </c>
      <c r="E554" s="31">
        <v>874.09</v>
      </c>
    </row>
    <row r="555" spans="1:5" ht="16.5" thickBot="1" x14ac:dyDescent="0.25">
      <c r="A555" s="115">
        <v>3045947.7370000002</v>
      </c>
      <c r="B555" s="115">
        <v>35400649.991999999</v>
      </c>
      <c r="C555" s="60">
        <v>911.06299999999999</v>
      </c>
      <c r="D555" s="2">
        <v>45053</v>
      </c>
      <c r="E555" s="31">
        <v>874.08</v>
      </c>
    </row>
    <row r="556" spans="1:5" ht="16.5" thickBot="1" x14ac:dyDescent="0.25">
      <c r="A556" s="115">
        <v>3045947.7370000002</v>
      </c>
      <c r="B556" s="115">
        <v>35400649.991999999</v>
      </c>
      <c r="C556" s="60">
        <v>911.06299999999999</v>
      </c>
      <c r="D556" s="2">
        <v>45054</v>
      </c>
      <c r="E556" s="31">
        <v>874.09</v>
      </c>
    </row>
    <row r="557" spans="1:5" ht="16.5" thickBot="1" x14ac:dyDescent="0.25">
      <c r="A557" s="115">
        <v>3045947.7370000002</v>
      </c>
      <c r="B557" s="115">
        <v>35400649.991999999</v>
      </c>
      <c r="C557" s="60">
        <v>911.06299999999999</v>
      </c>
      <c r="D557" s="2">
        <v>45055</v>
      </c>
      <c r="E557" s="31">
        <v>874.1</v>
      </c>
    </row>
    <row r="558" spans="1:5" ht="16.5" thickBot="1" x14ac:dyDescent="0.25">
      <c r="A558" s="115">
        <v>3045947.7370000002</v>
      </c>
      <c r="B558" s="115">
        <v>35400649.991999999</v>
      </c>
      <c r="C558" s="60">
        <v>911.06299999999999</v>
      </c>
      <c r="D558" s="2">
        <v>45056</v>
      </c>
      <c r="E558" s="31">
        <v>874.09</v>
      </c>
    </row>
    <row r="559" spans="1:5" ht="16.5" thickBot="1" x14ac:dyDescent="0.25">
      <c r="A559" s="115">
        <v>3045947.7370000002</v>
      </c>
      <c r="B559" s="115">
        <v>35400649.991999999</v>
      </c>
      <c r="C559" s="60">
        <v>911.06299999999999</v>
      </c>
      <c r="D559" s="2">
        <v>45057</v>
      </c>
      <c r="E559" s="31">
        <v>874.09</v>
      </c>
    </row>
    <row r="560" spans="1:5" ht="16.5" thickBot="1" x14ac:dyDescent="0.25">
      <c r="A560" s="115">
        <v>3045947.7370000002</v>
      </c>
      <c r="B560" s="115">
        <v>35400649.991999999</v>
      </c>
      <c r="C560" s="60">
        <v>911.06299999999999</v>
      </c>
      <c r="D560" s="2">
        <v>45058</v>
      </c>
      <c r="E560" s="31"/>
    </row>
    <row r="561" spans="1:5" ht="16.5" thickBot="1" x14ac:dyDescent="0.25">
      <c r="A561" s="115">
        <v>3045947.7370000002</v>
      </c>
      <c r="B561" s="115">
        <v>35400649.991999999</v>
      </c>
      <c r="C561" s="60">
        <v>911.06299999999999</v>
      </c>
      <c r="D561" s="2">
        <v>45059</v>
      </c>
      <c r="E561" s="31">
        <v>874.13</v>
      </c>
    </row>
    <row r="562" spans="1:5" ht="16.5" thickBot="1" x14ac:dyDescent="0.25">
      <c r="A562" s="115">
        <v>3045947.7370000002</v>
      </c>
      <c r="B562" s="115">
        <v>35400649.991999999</v>
      </c>
      <c r="C562" s="60">
        <v>911.06299999999999</v>
      </c>
      <c r="D562" s="2">
        <v>45060</v>
      </c>
      <c r="E562" s="31">
        <v>874.13</v>
      </c>
    </row>
    <row r="563" spans="1:5" ht="16.5" thickBot="1" x14ac:dyDescent="0.25">
      <c r="A563" s="115">
        <v>3045947.7370000002</v>
      </c>
      <c r="B563" s="115">
        <v>35400649.991999999</v>
      </c>
      <c r="C563" s="60">
        <v>911.06299999999999</v>
      </c>
      <c r="D563" s="2">
        <v>45061</v>
      </c>
      <c r="E563" s="31">
        <v>874.12</v>
      </c>
    </row>
    <row r="564" spans="1:5" ht="16.5" thickBot="1" x14ac:dyDescent="0.25">
      <c r="A564" s="115">
        <v>3045947.7370000002</v>
      </c>
      <c r="B564" s="115">
        <v>35400649.991999999</v>
      </c>
      <c r="C564" s="60">
        <v>911.06299999999999</v>
      </c>
      <c r="D564" s="2">
        <v>45062</v>
      </c>
      <c r="E564" s="31">
        <v>874.1</v>
      </c>
    </row>
    <row r="565" spans="1:5" ht="16.5" thickBot="1" x14ac:dyDescent="0.25">
      <c r="A565" s="115">
        <v>3045947.7370000002</v>
      </c>
      <c r="B565" s="115">
        <v>35400649.991999999</v>
      </c>
      <c r="C565" s="60">
        <v>911.06299999999999</v>
      </c>
      <c r="D565" s="2">
        <v>45063</v>
      </c>
      <c r="E565" s="31">
        <v>874.09</v>
      </c>
    </row>
    <row r="566" spans="1:5" ht="16.5" thickBot="1" x14ac:dyDescent="0.25">
      <c r="A566" s="115">
        <v>3045947.7370000002</v>
      </c>
      <c r="B566" s="115">
        <v>35400649.991999999</v>
      </c>
      <c r="C566" s="60">
        <v>911.06299999999999</v>
      </c>
      <c r="D566" s="2">
        <v>45064</v>
      </c>
      <c r="E566" s="31">
        <v>874.07</v>
      </c>
    </row>
    <row r="567" spans="1:5" ht="16.5" thickBot="1" x14ac:dyDescent="0.25">
      <c r="A567" s="115">
        <v>3045947.7370000002</v>
      </c>
      <c r="B567" s="115">
        <v>35400649.991999999</v>
      </c>
      <c r="C567" s="60">
        <v>911.06299999999999</v>
      </c>
      <c r="D567" s="2">
        <v>45065</v>
      </c>
      <c r="E567" s="31">
        <v>874.11</v>
      </c>
    </row>
    <row r="568" spans="1:5" ht="16.5" thickBot="1" x14ac:dyDescent="0.25">
      <c r="A568" s="115">
        <v>3045947.7370000002</v>
      </c>
      <c r="B568" s="115">
        <v>35400649.991999999</v>
      </c>
      <c r="C568" s="60">
        <v>911.06299999999999</v>
      </c>
      <c r="D568" s="2">
        <v>45066</v>
      </c>
      <c r="E568" s="31">
        <v>874.14</v>
      </c>
    </row>
    <row r="569" spans="1:5" ht="16.5" thickBot="1" x14ac:dyDescent="0.25">
      <c r="A569" s="115">
        <v>3045947.7370000002</v>
      </c>
      <c r="B569" s="115">
        <v>35400649.991999999</v>
      </c>
      <c r="C569" s="60">
        <v>911.06299999999999</v>
      </c>
      <c r="D569" s="2">
        <v>45067</v>
      </c>
      <c r="E569" s="31">
        <v>874.23</v>
      </c>
    </row>
    <row r="570" spans="1:5" ht="16.5" thickBot="1" x14ac:dyDescent="0.25">
      <c r="A570" s="115">
        <v>3045947.7370000002</v>
      </c>
      <c r="B570" s="115">
        <v>35400649.991999999</v>
      </c>
      <c r="C570" s="60">
        <v>911.06299999999999</v>
      </c>
      <c r="D570" s="2">
        <v>45068</v>
      </c>
      <c r="E570" s="31">
        <v>874.23</v>
      </c>
    </row>
    <row r="571" spans="1:5" ht="16.5" thickBot="1" x14ac:dyDescent="0.25">
      <c r="A571" s="115">
        <v>3045947.7370000002</v>
      </c>
      <c r="B571" s="115">
        <v>35400649.991999999</v>
      </c>
      <c r="C571" s="60">
        <v>911.06299999999999</v>
      </c>
      <c r="D571" s="2">
        <v>45069</v>
      </c>
      <c r="E571" s="31">
        <v>874.22</v>
      </c>
    </row>
    <row r="572" spans="1:5" ht="16.5" thickBot="1" x14ac:dyDescent="0.25">
      <c r="A572" s="115">
        <v>3045947.7370000002</v>
      </c>
      <c r="B572" s="115">
        <v>35400649.991999999</v>
      </c>
      <c r="C572" s="60">
        <v>911.06299999999999</v>
      </c>
      <c r="D572" s="2">
        <v>45070</v>
      </c>
      <c r="E572" s="31">
        <v>874.19</v>
      </c>
    </row>
    <row r="573" spans="1:5" ht="16.5" thickBot="1" x14ac:dyDescent="0.25">
      <c r="A573" s="115">
        <v>3045947.7370000002</v>
      </c>
      <c r="B573" s="115">
        <v>35400649.991999999</v>
      </c>
      <c r="C573" s="60">
        <v>911.06299999999999</v>
      </c>
      <c r="D573" s="2">
        <v>45071</v>
      </c>
      <c r="E573" s="31">
        <v>874.15</v>
      </c>
    </row>
    <row r="574" spans="1:5" ht="16.5" thickBot="1" x14ac:dyDescent="0.25">
      <c r="A574" s="115">
        <v>3045947.7370000002</v>
      </c>
      <c r="B574" s="115">
        <v>35400649.991999999</v>
      </c>
      <c r="C574" s="60">
        <v>911.06299999999999</v>
      </c>
      <c r="D574" s="2">
        <v>45072</v>
      </c>
      <c r="E574" s="31">
        <v>874.12</v>
      </c>
    </row>
    <row r="575" spans="1:5" ht="16.5" thickBot="1" x14ac:dyDescent="0.25">
      <c r="A575" s="115">
        <v>3045947.7370000002</v>
      </c>
      <c r="B575" s="115">
        <v>35400649.991999999</v>
      </c>
      <c r="C575" s="60">
        <v>911.06299999999999</v>
      </c>
      <c r="D575" s="2">
        <v>45073</v>
      </c>
      <c r="E575" s="31">
        <v>874.11</v>
      </c>
    </row>
    <row r="576" spans="1:5" ht="16.5" thickBot="1" x14ac:dyDescent="0.25">
      <c r="A576" s="115">
        <v>3045947.7370000002</v>
      </c>
      <c r="B576" s="115">
        <v>35400649.991999999</v>
      </c>
      <c r="C576" s="60">
        <v>911.06299999999999</v>
      </c>
      <c r="D576" s="2">
        <v>45074</v>
      </c>
      <c r="E576" s="31">
        <v>874.08</v>
      </c>
    </row>
    <row r="577" spans="1:5" ht="16.5" thickBot="1" x14ac:dyDescent="0.25">
      <c r="A577" s="115">
        <v>3045947.7370000002</v>
      </c>
      <c r="B577" s="115">
        <v>35400649.991999999</v>
      </c>
      <c r="C577" s="60">
        <v>911.06299999999999</v>
      </c>
      <c r="D577" s="2">
        <v>45075</v>
      </c>
      <c r="E577" s="31">
        <v>874.05</v>
      </c>
    </row>
    <row r="578" spans="1:5" ht="16.5" thickBot="1" x14ac:dyDescent="0.25">
      <c r="A578" s="115">
        <v>3045947.7370000002</v>
      </c>
      <c r="B578" s="115">
        <v>35400649.991999999</v>
      </c>
      <c r="C578" s="60">
        <v>911.06299999999999</v>
      </c>
      <c r="D578" s="2">
        <v>45076</v>
      </c>
      <c r="E578" s="31">
        <v>874</v>
      </c>
    </row>
    <row r="579" spans="1:5" ht="16.5" thickBot="1" x14ac:dyDescent="0.25">
      <c r="A579" s="115">
        <v>3045947.7370000002</v>
      </c>
      <c r="B579" s="115">
        <v>35400649.991999999</v>
      </c>
      <c r="C579" s="60">
        <v>911.06299999999999</v>
      </c>
      <c r="D579" s="2">
        <v>45077</v>
      </c>
      <c r="E579" s="31">
        <v>873.97</v>
      </c>
    </row>
    <row r="580" spans="1:5" ht="16.5" thickBot="1" x14ac:dyDescent="0.25">
      <c r="A580" s="115">
        <v>3045947.7370000002</v>
      </c>
      <c r="B580" s="115">
        <v>35400649.991999999</v>
      </c>
      <c r="C580" s="60">
        <v>911.06299999999999</v>
      </c>
      <c r="D580" s="2">
        <v>45078</v>
      </c>
      <c r="E580" s="31">
        <v>873.94</v>
      </c>
    </row>
    <row r="581" spans="1:5" ht="16.5" thickBot="1" x14ac:dyDescent="0.25">
      <c r="A581" s="115">
        <v>3045947.7370000002</v>
      </c>
      <c r="B581" s="115">
        <v>35400649.991999999</v>
      </c>
      <c r="C581" s="60">
        <v>911.06299999999999</v>
      </c>
      <c r="D581" s="2">
        <v>45079</v>
      </c>
      <c r="E581" s="31">
        <v>873.89</v>
      </c>
    </row>
    <row r="582" spans="1:5" ht="16.5" thickBot="1" x14ac:dyDescent="0.25">
      <c r="A582" s="115">
        <v>3045947.7370000002</v>
      </c>
      <c r="B582" s="115">
        <v>35400649.991999999</v>
      </c>
      <c r="C582" s="60">
        <v>911.06299999999999</v>
      </c>
      <c r="D582" s="2">
        <v>45080</v>
      </c>
      <c r="E582" s="31">
        <v>873.86</v>
      </c>
    </row>
    <row r="583" spans="1:5" ht="16.5" thickBot="1" x14ac:dyDescent="0.25">
      <c r="A583" s="115">
        <v>3045947.7370000002</v>
      </c>
      <c r="B583" s="115">
        <v>35400649.991999999</v>
      </c>
      <c r="C583" s="60">
        <v>911.06299999999999</v>
      </c>
      <c r="D583" s="2">
        <v>45081</v>
      </c>
      <c r="E583" s="31">
        <v>873.82</v>
      </c>
    </row>
    <row r="584" spans="1:5" ht="16.5" thickBot="1" x14ac:dyDescent="0.25">
      <c r="A584" s="115">
        <v>3045947.7370000002</v>
      </c>
      <c r="B584" s="115">
        <v>35400649.991999999</v>
      </c>
      <c r="C584" s="60">
        <v>911.06299999999999</v>
      </c>
      <c r="D584" s="2">
        <v>45082</v>
      </c>
      <c r="E584" s="31">
        <v>873.76</v>
      </c>
    </row>
    <row r="585" spans="1:5" ht="16.5" thickBot="1" x14ac:dyDescent="0.25">
      <c r="A585" s="115">
        <v>3045947.7370000002</v>
      </c>
      <c r="B585" s="115">
        <v>35400649.991999999</v>
      </c>
      <c r="C585" s="60">
        <v>911.06299999999999</v>
      </c>
      <c r="D585" s="2">
        <v>45083</v>
      </c>
      <c r="E585" s="31">
        <v>873.69</v>
      </c>
    </row>
    <row r="586" spans="1:5" ht="16.5" thickBot="1" x14ac:dyDescent="0.25">
      <c r="A586" s="115">
        <v>3045947.7370000002</v>
      </c>
      <c r="B586" s="115">
        <v>35400649.991999999</v>
      </c>
      <c r="C586" s="60">
        <v>911.06299999999999</v>
      </c>
      <c r="D586" s="2">
        <v>45084</v>
      </c>
      <c r="E586" s="31">
        <v>873.61</v>
      </c>
    </row>
    <row r="587" spans="1:5" ht="16.5" thickBot="1" x14ac:dyDescent="0.25">
      <c r="A587" s="115">
        <v>3045947.7370000002</v>
      </c>
      <c r="B587" s="115">
        <v>35400649.991999999</v>
      </c>
      <c r="C587" s="60">
        <v>911.06299999999999</v>
      </c>
      <c r="D587" s="2">
        <v>45085</v>
      </c>
      <c r="E587" s="31">
        <v>873.46</v>
      </c>
    </row>
    <row r="588" spans="1:5" ht="16.5" thickBot="1" x14ac:dyDescent="0.25">
      <c r="A588" s="115">
        <v>3045947.7370000002</v>
      </c>
      <c r="B588" s="115">
        <v>35400649.991999999</v>
      </c>
      <c r="C588" s="60">
        <v>911.06299999999999</v>
      </c>
      <c r="D588" s="2">
        <v>45086</v>
      </c>
      <c r="E588" s="31">
        <v>873.35</v>
      </c>
    </row>
    <row r="589" spans="1:5" ht="16.5" thickBot="1" x14ac:dyDescent="0.25">
      <c r="A589" s="115">
        <v>3045947.7370000002</v>
      </c>
      <c r="B589" s="115">
        <v>35400649.991999999</v>
      </c>
      <c r="C589" s="60">
        <v>911.06299999999999</v>
      </c>
      <c r="D589" s="2">
        <v>45087</v>
      </c>
      <c r="E589" s="31">
        <v>873.24</v>
      </c>
    </row>
    <row r="590" spans="1:5" ht="16.5" thickBot="1" x14ac:dyDescent="0.25">
      <c r="A590" s="115">
        <v>3045947.7370000002</v>
      </c>
      <c r="B590" s="115">
        <v>35400649.991999999</v>
      </c>
      <c r="C590" s="60">
        <v>911.06299999999999</v>
      </c>
      <c r="D590" s="2">
        <v>45088</v>
      </c>
      <c r="E590" s="31">
        <v>873.13</v>
      </c>
    </row>
    <row r="591" spans="1:5" ht="16.5" thickBot="1" x14ac:dyDescent="0.25">
      <c r="A591" s="115">
        <v>3045947.7370000002</v>
      </c>
      <c r="B591" s="115">
        <v>35400649.991999999</v>
      </c>
      <c r="C591" s="60">
        <v>911.06299999999999</v>
      </c>
      <c r="D591" s="2">
        <v>45089</v>
      </c>
      <c r="E591" s="31">
        <v>873.01</v>
      </c>
    </row>
    <row r="592" spans="1:5" ht="16.5" thickBot="1" x14ac:dyDescent="0.25">
      <c r="A592" s="115">
        <v>3045947.7370000002</v>
      </c>
      <c r="B592" s="115">
        <v>35400649.991999999</v>
      </c>
      <c r="C592" s="60">
        <v>911.06299999999999</v>
      </c>
      <c r="D592" s="2">
        <v>45090</v>
      </c>
      <c r="E592" s="31">
        <v>872.9</v>
      </c>
    </row>
    <row r="593" spans="1:5" ht="16.5" thickBot="1" x14ac:dyDescent="0.25">
      <c r="A593" s="115">
        <v>3045947.7370000002</v>
      </c>
      <c r="B593" s="115">
        <v>35400649.991999999</v>
      </c>
      <c r="C593" s="60">
        <v>911.06299999999999</v>
      </c>
      <c r="D593" s="2">
        <v>45091</v>
      </c>
      <c r="E593" s="31">
        <v>872.8</v>
      </c>
    </row>
    <row r="594" spans="1:5" ht="16.5" thickBot="1" x14ac:dyDescent="0.25">
      <c r="A594" s="115">
        <v>3045947.7370000002</v>
      </c>
      <c r="B594" s="115">
        <v>35400649.991999999</v>
      </c>
      <c r="C594" s="60">
        <v>911.06299999999999</v>
      </c>
      <c r="D594" s="2">
        <v>45092</v>
      </c>
      <c r="E594" s="31">
        <v>872.73</v>
      </c>
    </row>
    <row r="595" spans="1:5" ht="16.5" thickBot="1" x14ac:dyDescent="0.25">
      <c r="A595" s="115">
        <v>3045947.7370000002</v>
      </c>
      <c r="B595" s="115">
        <v>35400649.991999999</v>
      </c>
      <c r="C595" s="60">
        <v>911.06299999999999</v>
      </c>
      <c r="D595" s="2">
        <v>45093</v>
      </c>
      <c r="E595" s="31">
        <v>872.69</v>
      </c>
    </row>
    <row r="596" spans="1:5" ht="16.5" thickBot="1" x14ac:dyDescent="0.25">
      <c r="A596" s="115">
        <v>3045947.7370000002</v>
      </c>
      <c r="B596" s="115">
        <v>35400649.991999999</v>
      </c>
      <c r="C596" s="60">
        <v>911.06299999999999</v>
      </c>
      <c r="D596" s="2">
        <v>45094</v>
      </c>
      <c r="E596" s="31">
        <v>872.67</v>
      </c>
    </row>
    <row r="597" spans="1:5" ht="16.5" thickBot="1" x14ac:dyDescent="0.25">
      <c r="A597" s="115">
        <v>3045947.7370000002</v>
      </c>
      <c r="B597" s="115">
        <v>35400649.991999999</v>
      </c>
      <c r="C597" s="60">
        <v>911.06299999999999</v>
      </c>
      <c r="D597" s="2">
        <v>45095</v>
      </c>
      <c r="E597" s="31">
        <v>872.63</v>
      </c>
    </row>
    <row r="598" spans="1:5" ht="16.5" thickBot="1" x14ac:dyDescent="0.25">
      <c r="A598" s="115">
        <v>3045947.7370000002</v>
      </c>
      <c r="B598" s="115">
        <v>35400649.991999999</v>
      </c>
      <c r="C598" s="60">
        <v>911.06299999999999</v>
      </c>
      <c r="D598" s="2">
        <v>45096</v>
      </c>
      <c r="E598" s="31">
        <v>872.61</v>
      </c>
    </row>
    <row r="599" spans="1:5" ht="16.5" thickBot="1" x14ac:dyDescent="0.25">
      <c r="A599" s="115">
        <v>3045947.7370000002</v>
      </c>
      <c r="B599" s="115">
        <v>35400649.991999999</v>
      </c>
      <c r="C599" s="60">
        <v>911.06299999999999</v>
      </c>
      <c r="D599" s="2">
        <v>45097</v>
      </c>
      <c r="E599" s="31">
        <v>872.7</v>
      </c>
    </row>
    <row r="600" spans="1:5" ht="16.5" thickBot="1" x14ac:dyDescent="0.25">
      <c r="A600" s="115">
        <v>3045947.7370000002</v>
      </c>
      <c r="B600" s="115">
        <v>35400649.991999999</v>
      </c>
      <c r="C600" s="60">
        <v>911.06299999999999</v>
      </c>
      <c r="D600" s="2">
        <v>45098</v>
      </c>
      <c r="E600" s="31">
        <v>872.61</v>
      </c>
    </row>
    <row r="601" spans="1:5" ht="16.5" thickBot="1" x14ac:dyDescent="0.25">
      <c r="A601" s="115">
        <v>3045947.7370000002</v>
      </c>
      <c r="B601" s="115">
        <v>35400649.991999999</v>
      </c>
      <c r="C601" s="60">
        <v>911.06299999999999</v>
      </c>
      <c r="D601" s="2">
        <v>45099</v>
      </c>
      <c r="E601" s="31">
        <v>872.69</v>
      </c>
    </row>
    <row r="602" spans="1:5" ht="16.5" thickBot="1" x14ac:dyDescent="0.25">
      <c r="A602" s="115">
        <v>3045947.7370000002</v>
      </c>
      <c r="B602" s="115">
        <v>35400649.991999999</v>
      </c>
      <c r="C602" s="60">
        <v>911.06299999999999</v>
      </c>
      <c r="D602" s="2">
        <v>45100</v>
      </c>
      <c r="E602" s="31">
        <v>872.67</v>
      </c>
    </row>
    <row r="603" spans="1:5" ht="16.5" thickBot="1" x14ac:dyDescent="0.25">
      <c r="A603" s="115">
        <v>3045947.7370000002</v>
      </c>
      <c r="B603" s="115">
        <v>35400649.991999999</v>
      </c>
      <c r="C603" s="60">
        <v>911.06299999999999</v>
      </c>
      <c r="D603" s="2">
        <v>45101</v>
      </c>
      <c r="E603" s="31">
        <v>872.63</v>
      </c>
    </row>
    <row r="604" spans="1:5" ht="16.5" thickBot="1" x14ac:dyDescent="0.25">
      <c r="A604" s="115">
        <v>3045947.7370000002</v>
      </c>
      <c r="B604" s="115">
        <v>35400649.991999999</v>
      </c>
      <c r="C604" s="60">
        <v>911.06299999999999</v>
      </c>
      <c r="D604" s="2">
        <v>45102</v>
      </c>
      <c r="E604" s="31">
        <v>872.85</v>
      </c>
    </row>
    <row r="605" spans="1:5" ht="16.5" thickBot="1" x14ac:dyDescent="0.25">
      <c r="A605" s="115">
        <v>3045947.7370000002</v>
      </c>
      <c r="B605" s="115">
        <v>35400649.991999999</v>
      </c>
      <c r="C605" s="60">
        <v>911.06299999999999</v>
      </c>
      <c r="D605" s="2">
        <v>45103</v>
      </c>
      <c r="E605" s="31">
        <v>872.78</v>
      </c>
    </row>
    <row r="606" spans="1:5" ht="16.5" thickBot="1" x14ac:dyDescent="0.25">
      <c r="A606" s="115">
        <v>3045947.7370000002</v>
      </c>
      <c r="B606" s="115">
        <v>35400649.991999999</v>
      </c>
      <c r="C606" s="60">
        <v>911.06299999999999</v>
      </c>
      <c r="D606" s="2">
        <v>45104</v>
      </c>
      <c r="E606" s="31">
        <v>872.72</v>
      </c>
    </row>
    <row r="607" spans="1:5" ht="16.5" thickBot="1" x14ac:dyDescent="0.25">
      <c r="A607" s="115">
        <v>3045947.7370000002</v>
      </c>
      <c r="B607" s="115">
        <v>35400649.991999999</v>
      </c>
      <c r="C607" s="60">
        <v>911.06299999999999</v>
      </c>
      <c r="D607" s="2">
        <v>45105</v>
      </c>
      <c r="E607" s="31">
        <v>872.68</v>
      </c>
    </row>
    <row r="608" spans="1:5" ht="16.5" thickBot="1" x14ac:dyDescent="0.25">
      <c r="A608" s="115">
        <v>3045947.7370000002</v>
      </c>
      <c r="B608" s="115">
        <v>35400649.991999999</v>
      </c>
      <c r="C608" s="60">
        <v>911.06299999999999</v>
      </c>
      <c r="D608" s="2">
        <v>45106</v>
      </c>
      <c r="E608" s="31">
        <v>872.65</v>
      </c>
    </row>
    <row r="609" spans="1:5" ht="16.5" thickBot="1" x14ac:dyDescent="0.25">
      <c r="A609" s="115">
        <v>3045947.7370000002</v>
      </c>
      <c r="B609" s="115">
        <v>35400649.991999999</v>
      </c>
      <c r="C609" s="60">
        <v>911.06299999999999</v>
      </c>
      <c r="D609" s="2">
        <v>45107</v>
      </c>
      <c r="E609" s="31">
        <v>872.63</v>
      </c>
    </row>
    <row r="610" spans="1:5" ht="16.5" thickBot="1" x14ac:dyDescent="0.25">
      <c r="A610" s="115">
        <v>3045947.7370000002</v>
      </c>
      <c r="B610" s="115">
        <v>35400649.991999999</v>
      </c>
      <c r="C610" s="60">
        <v>911.06299999999999</v>
      </c>
      <c r="D610" s="2">
        <v>45108</v>
      </c>
      <c r="E610" s="31">
        <v>872.34</v>
      </c>
    </row>
    <row r="611" spans="1:5" ht="16.5" thickBot="1" x14ac:dyDescent="0.25">
      <c r="A611" s="115">
        <v>3045947.7370000002</v>
      </c>
      <c r="B611" s="115">
        <v>35400649.991999999</v>
      </c>
      <c r="C611" s="60">
        <v>911.06299999999999</v>
      </c>
      <c r="D611" s="2">
        <v>45109</v>
      </c>
      <c r="E611" s="31">
        <v>872.15</v>
      </c>
    </row>
    <row r="612" spans="1:5" ht="16.5" thickBot="1" x14ac:dyDescent="0.25">
      <c r="A612" s="115">
        <v>3045947.7370000002</v>
      </c>
      <c r="B612" s="115">
        <v>35400649.991999999</v>
      </c>
      <c r="C612" s="60">
        <v>911.06299999999999</v>
      </c>
      <c r="D612" s="2">
        <v>45110</v>
      </c>
      <c r="E612" s="31">
        <v>872.03</v>
      </c>
    </row>
    <row r="613" spans="1:5" ht="16.5" thickBot="1" x14ac:dyDescent="0.25">
      <c r="A613" s="115">
        <v>3045947.7370000002</v>
      </c>
      <c r="B613" s="115">
        <v>35400649.991999999</v>
      </c>
      <c r="C613" s="60">
        <v>911.06299999999999</v>
      </c>
      <c r="D613" s="2">
        <v>45111</v>
      </c>
      <c r="E613" s="31">
        <v>872.02</v>
      </c>
    </row>
    <row r="614" spans="1:5" ht="16.5" thickBot="1" x14ac:dyDescent="0.25">
      <c r="A614" s="115">
        <v>3045947.7370000002</v>
      </c>
      <c r="B614" s="115">
        <v>35400649.991999999</v>
      </c>
      <c r="C614" s="60">
        <v>911.06299999999999</v>
      </c>
      <c r="D614" s="2">
        <v>45112</v>
      </c>
      <c r="E614" s="31">
        <v>872.33</v>
      </c>
    </row>
    <row r="615" spans="1:5" ht="16.5" thickBot="1" x14ac:dyDescent="0.25">
      <c r="A615" s="115">
        <v>3045947.7370000002</v>
      </c>
      <c r="B615" s="115">
        <v>35400649.991999999</v>
      </c>
      <c r="C615" s="60">
        <v>911.06299999999999</v>
      </c>
      <c r="D615" s="2">
        <v>45113</v>
      </c>
      <c r="E615" s="31">
        <v>872.44</v>
      </c>
    </row>
    <row r="616" spans="1:5" ht="16.5" thickBot="1" x14ac:dyDescent="0.25">
      <c r="A616" s="115">
        <v>3045947.7370000002</v>
      </c>
      <c r="B616" s="115">
        <v>35400649.991999999</v>
      </c>
      <c r="C616" s="60">
        <v>911.06299999999999</v>
      </c>
      <c r="D616" s="2">
        <v>45114</v>
      </c>
      <c r="E616" s="31">
        <v>872.31</v>
      </c>
    </row>
    <row r="617" spans="1:5" ht="16.5" thickBot="1" x14ac:dyDescent="0.25">
      <c r="A617" s="115">
        <v>3045947.7370000002</v>
      </c>
      <c r="B617" s="115">
        <v>35400649.991999999</v>
      </c>
      <c r="C617" s="60">
        <v>911.06299999999999</v>
      </c>
      <c r="D617" s="2">
        <v>45115</v>
      </c>
      <c r="E617" s="31">
        <v>872.39</v>
      </c>
    </row>
    <row r="618" spans="1:5" ht="16.5" thickBot="1" x14ac:dyDescent="0.25">
      <c r="A618" s="115">
        <v>3045947.7370000002</v>
      </c>
      <c r="B618" s="115">
        <v>35400649.991999999</v>
      </c>
      <c r="C618" s="60">
        <v>911.06299999999999</v>
      </c>
      <c r="D618" s="2">
        <v>45116</v>
      </c>
      <c r="E618" s="31">
        <v>872.5</v>
      </c>
    </row>
    <row r="619" spans="1:5" ht="16.5" thickBot="1" x14ac:dyDescent="0.25">
      <c r="A619" s="115">
        <v>3045947.7370000002</v>
      </c>
      <c r="B619" s="115">
        <v>35400649.991999999</v>
      </c>
      <c r="C619" s="60">
        <v>911.06299999999999</v>
      </c>
      <c r="D619" s="2">
        <v>45117</v>
      </c>
      <c r="E619" s="31">
        <v>872.62</v>
      </c>
    </row>
    <row r="620" spans="1:5" ht="16.5" thickBot="1" x14ac:dyDescent="0.25">
      <c r="A620" s="115">
        <v>3045947.7370000002</v>
      </c>
      <c r="B620" s="115">
        <v>35400649.991999999</v>
      </c>
      <c r="C620" s="60">
        <v>911.06299999999999</v>
      </c>
      <c r="D620" s="2">
        <v>45118</v>
      </c>
      <c r="E620" s="31">
        <v>872.69</v>
      </c>
    </row>
    <row r="621" spans="1:5" ht="16.5" thickBot="1" x14ac:dyDescent="0.25">
      <c r="A621" s="115">
        <v>3045947.7370000002</v>
      </c>
      <c r="B621" s="115">
        <v>35400649.991999999</v>
      </c>
      <c r="C621" s="60">
        <v>911.06299999999999</v>
      </c>
      <c r="D621" s="2">
        <v>45119</v>
      </c>
      <c r="E621" s="31">
        <v>872.67</v>
      </c>
    </row>
    <row r="622" spans="1:5" ht="16.5" thickBot="1" x14ac:dyDescent="0.25">
      <c r="A622" s="115">
        <v>3045947.7370000002</v>
      </c>
      <c r="B622" s="115">
        <v>35400649.991999999</v>
      </c>
      <c r="C622" s="60">
        <v>911.06299999999999</v>
      </c>
      <c r="D622" s="2">
        <v>45120</v>
      </c>
      <c r="E622" s="31">
        <v>872.61</v>
      </c>
    </row>
    <row r="623" spans="1:5" ht="16.5" thickBot="1" x14ac:dyDescent="0.25">
      <c r="A623" s="115">
        <v>3045947.7370000002</v>
      </c>
      <c r="B623" s="115">
        <v>35400649.991999999</v>
      </c>
      <c r="C623" s="60">
        <v>911.06299999999999</v>
      </c>
      <c r="D623" s="2">
        <v>45121</v>
      </c>
      <c r="E623" s="31">
        <v>872.62</v>
      </c>
    </row>
    <row r="624" spans="1:5" ht="16.5" thickBot="1" x14ac:dyDescent="0.25">
      <c r="A624" s="115">
        <v>3045947.7370000002</v>
      </c>
      <c r="B624" s="115">
        <v>35400649.991999999</v>
      </c>
      <c r="C624" s="60">
        <v>911.06299999999999</v>
      </c>
      <c r="D624" s="2">
        <v>45122</v>
      </c>
      <c r="E624" s="31">
        <v>872.93</v>
      </c>
    </row>
    <row r="625" spans="1:5" ht="16.5" thickBot="1" x14ac:dyDescent="0.25">
      <c r="A625" s="115">
        <v>3045947.7370000002</v>
      </c>
      <c r="B625" s="115">
        <v>35400649.991999999</v>
      </c>
      <c r="C625" s="60">
        <v>911.06299999999999</v>
      </c>
      <c r="D625" s="2">
        <v>45123</v>
      </c>
      <c r="E625" s="31">
        <v>873.07</v>
      </c>
    </row>
    <row r="626" spans="1:5" ht="16.5" thickBot="1" x14ac:dyDescent="0.25">
      <c r="A626" s="115">
        <v>3045947.7370000002</v>
      </c>
      <c r="B626" s="115">
        <v>35400649.991999999</v>
      </c>
      <c r="C626" s="60">
        <v>911.06299999999999</v>
      </c>
      <c r="D626" s="2">
        <v>45124</v>
      </c>
      <c r="E626" s="31">
        <v>873.13</v>
      </c>
    </row>
    <row r="627" spans="1:5" ht="16.5" thickBot="1" x14ac:dyDescent="0.25">
      <c r="A627" s="115">
        <v>3045947.7370000002</v>
      </c>
      <c r="B627" s="115">
        <v>35400649.991999999</v>
      </c>
      <c r="C627" s="60">
        <v>911.06299999999999</v>
      </c>
      <c r="D627" s="2">
        <v>45125</v>
      </c>
      <c r="E627" s="31">
        <v>873.16</v>
      </c>
    </row>
    <row r="628" spans="1:5" ht="16.5" thickBot="1" x14ac:dyDescent="0.25">
      <c r="A628" s="115">
        <v>3045947.7370000002</v>
      </c>
      <c r="B628" s="115">
        <v>35400649.991999999</v>
      </c>
      <c r="C628" s="60">
        <v>911.06299999999999</v>
      </c>
      <c r="D628" s="2">
        <v>45126</v>
      </c>
      <c r="E628" s="31">
        <v>873.16</v>
      </c>
    </row>
    <row r="629" spans="1:5" ht="16.5" thickBot="1" x14ac:dyDescent="0.25">
      <c r="A629" s="115">
        <v>3045947.7370000002</v>
      </c>
      <c r="B629" s="115">
        <v>35400649.991999999</v>
      </c>
      <c r="C629" s="60">
        <v>911.06299999999999</v>
      </c>
      <c r="D629" s="2">
        <v>45127</v>
      </c>
      <c r="E629" s="31">
        <v>873.18</v>
      </c>
    </row>
    <row r="630" spans="1:5" ht="16.5" thickBot="1" x14ac:dyDescent="0.25">
      <c r="A630" s="115">
        <v>3045947.7370000002</v>
      </c>
      <c r="B630" s="115">
        <v>35400649.991999999</v>
      </c>
      <c r="C630" s="60">
        <v>911.06299999999999</v>
      </c>
      <c r="D630" s="2">
        <v>45128</v>
      </c>
      <c r="E630" s="31">
        <v>873.25</v>
      </c>
    </row>
    <row r="631" spans="1:5" ht="16.5" thickBot="1" x14ac:dyDescent="0.25">
      <c r="A631" s="115">
        <v>3045947.7370000002</v>
      </c>
      <c r="B631" s="115">
        <v>35400649.991999999</v>
      </c>
      <c r="C631" s="60">
        <v>911.06299999999999</v>
      </c>
      <c r="D631" s="2">
        <v>45129</v>
      </c>
      <c r="E631" s="31">
        <v>873.33</v>
      </c>
    </row>
    <row r="632" spans="1:5" ht="16.5" thickBot="1" x14ac:dyDescent="0.25">
      <c r="A632" s="115">
        <v>3045947.7370000002</v>
      </c>
      <c r="B632" s="115">
        <v>35400649.991999999</v>
      </c>
      <c r="C632" s="60">
        <v>911.06299999999999</v>
      </c>
      <c r="D632" s="2">
        <v>45130</v>
      </c>
      <c r="E632" s="31">
        <v>873.4</v>
      </c>
    </row>
    <row r="633" spans="1:5" ht="16.5" thickBot="1" x14ac:dyDescent="0.25">
      <c r="A633" s="115">
        <v>3045947.7370000002</v>
      </c>
      <c r="B633" s="115">
        <v>35400649.991999999</v>
      </c>
      <c r="C633" s="60">
        <v>911.06299999999999</v>
      </c>
      <c r="D633" s="2">
        <v>45131</v>
      </c>
      <c r="E633" s="31">
        <v>873.41</v>
      </c>
    </row>
    <row r="634" spans="1:5" ht="16.5" thickBot="1" x14ac:dyDescent="0.25">
      <c r="A634" s="115">
        <v>3045947.7370000002</v>
      </c>
      <c r="B634" s="115">
        <v>35400649.991999999</v>
      </c>
      <c r="C634" s="60">
        <v>911.06299999999999</v>
      </c>
      <c r="D634" s="2">
        <v>45132</v>
      </c>
      <c r="E634" s="31">
        <v>873.4</v>
      </c>
    </row>
    <row r="635" spans="1:5" ht="16.5" thickBot="1" x14ac:dyDescent="0.25">
      <c r="A635" s="115">
        <v>3045947.7370000002</v>
      </c>
      <c r="B635" s="115">
        <v>35400649.991999999</v>
      </c>
      <c r="C635" s="60">
        <v>911.06299999999999</v>
      </c>
      <c r="D635" s="2">
        <v>45133</v>
      </c>
      <c r="E635" s="31">
        <v>873.42</v>
      </c>
    </row>
    <row r="636" spans="1:5" ht="16.5" thickBot="1" x14ac:dyDescent="0.25">
      <c r="A636" s="115">
        <v>3045947.7370000002</v>
      </c>
      <c r="B636" s="115">
        <v>35400649.991999999</v>
      </c>
      <c r="C636" s="60">
        <v>911.06299999999999</v>
      </c>
      <c r="D636" s="2">
        <v>45134</v>
      </c>
      <c r="E636" s="31">
        <v>873.52</v>
      </c>
    </row>
    <row r="637" spans="1:5" ht="16.5" thickBot="1" x14ac:dyDescent="0.25">
      <c r="A637" s="115">
        <v>3045947.7370000002</v>
      </c>
      <c r="B637" s="115">
        <v>35400649.991999999</v>
      </c>
      <c r="C637" s="60">
        <v>911.06299999999999</v>
      </c>
      <c r="D637" s="2">
        <v>45135</v>
      </c>
      <c r="E637" s="31">
        <v>873.96</v>
      </c>
    </row>
    <row r="638" spans="1:5" ht="16.5" thickBot="1" x14ac:dyDescent="0.25">
      <c r="A638" s="115">
        <v>3045947.7370000002</v>
      </c>
      <c r="B638" s="115">
        <v>35400649.991999999</v>
      </c>
      <c r="C638" s="60">
        <v>911.06299999999999</v>
      </c>
      <c r="D638" s="2">
        <v>45136</v>
      </c>
      <c r="E638" s="31">
        <v>874.29</v>
      </c>
    </row>
    <row r="639" spans="1:5" ht="16.5" thickBot="1" x14ac:dyDescent="0.25">
      <c r="A639" s="115">
        <v>3045947.7370000002</v>
      </c>
      <c r="B639" s="115">
        <v>35400649.991999999</v>
      </c>
      <c r="C639" s="60">
        <v>911.06299999999999</v>
      </c>
      <c r="D639" s="2">
        <v>45137</v>
      </c>
      <c r="E639" s="31">
        <v>874.36</v>
      </c>
    </row>
    <row r="640" spans="1:5" ht="16.5" thickBot="1" x14ac:dyDescent="0.25">
      <c r="A640" s="115">
        <v>3045947.7370000002</v>
      </c>
      <c r="B640" s="115">
        <v>35400649.991999999</v>
      </c>
      <c r="C640" s="60">
        <v>911.06299999999999</v>
      </c>
      <c r="D640" s="2">
        <v>45138</v>
      </c>
      <c r="E640" s="31">
        <v>874.31</v>
      </c>
    </row>
    <row r="641" spans="1:5" ht="16.5" thickBot="1" x14ac:dyDescent="0.25">
      <c r="A641" s="115">
        <v>3045947.7370000002</v>
      </c>
      <c r="B641" s="115">
        <v>35400649.991999999</v>
      </c>
      <c r="C641" s="60">
        <v>911.06299999999999</v>
      </c>
      <c r="D641" s="2">
        <v>45139</v>
      </c>
      <c r="E641" s="31">
        <v>874.27</v>
      </c>
    </row>
    <row r="642" spans="1:5" ht="16.5" thickBot="1" x14ac:dyDescent="0.25">
      <c r="A642" s="115">
        <v>3045947.7370000002</v>
      </c>
      <c r="B642" s="115">
        <v>35400649.991999999</v>
      </c>
      <c r="C642" s="60">
        <v>911.06299999999999</v>
      </c>
      <c r="D642" s="2">
        <v>45140</v>
      </c>
      <c r="E642" s="31">
        <v>874.26</v>
      </c>
    </row>
    <row r="643" spans="1:5" ht="16.5" thickBot="1" x14ac:dyDescent="0.25">
      <c r="A643" s="115">
        <v>3045947.7370000002</v>
      </c>
      <c r="B643" s="115">
        <v>35400649.991999999</v>
      </c>
      <c r="C643" s="60">
        <v>911.06299999999999</v>
      </c>
      <c r="D643" s="2">
        <v>45141</v>
      </c>
      <c r="E643" s="31">
        <v>874.32799999999997</v>
      </c>
    </row>
    <row r="644" spans="1:5" ht="16.5" thickBot="1" x14ac:dyDescent="0.25">
      <c r="A644" s="115">
        <v>3045947.7370000002</v>
      </c>
      <c r="B644" s="115">
        <v>35400649.991999999</v>
      </c>
      <c r="C644" s="60">
        <v>911.06299999999999</v>
      </c>
      <c r="D644" s="2">
        <v>45142</v>
      </c>
      <c r="E644" s="31">
        <v>874.39800000000002</v>
      </c>
    </row>
    <row r="645" spans="1:5" ht="16.5" thickBot="1" x14ac:dyDescent="0.25">
      <c r="A645" s="115">
        <v>3045947.7370000002</v>
      </c>
      <c r="B645" s="115">
        <v>35400649.991999999</v>
      </c>
      <c r="C645" s="60">
        <v>911.06299999999999</v>
      </c>
      <c r="D645" s="2">
        <v>45143</v>
      </c>
      <c r="E645" s="31">
        <v>874.69100000000003</v>
      </c>
    </row>
    <row r="646" spans="1:5" ht="16.5" thickBot="1" x14ac:dyDescent="0.25">
      <c r="A646" s="115">
        <v>3045947.7370000002</v>
      </c>
      <c r="B646" s="115">
        <v>35400649.991999999</v>
      </c>
      <c r="C646" s="60">
        <v>911.06299999999999</v>
      </c>
      <c r="D646" s="2">
        <v>45144</v>
      </c>
      <c r="E646" s="31">
        <v>875.00300000000004</v>
      </c>
    </row>
    <row r="647" spans="1:5" ht="16.5" thickBot="1" x14ac:dyDescent="0.25">
      <c r="A647" s="115">
        <v>3045947.7370000002</v>
      </c>
      <c r="B647" s="115">
        <v>35400649.991999999</v>
      </c>
      <c r="C647" s="60">
        <v>911.06299999999999</v>
      </c>
      <c r="D647" s="2">
        <v>45145</v>
      </c>
      <c r="E647" s="31">
        <v>875.25400000000002</v>
      </c>
    </row>
    <row r="648" spans="1:5" ht="16.5" thickBot="1" x14ac:dyDescent="0.25">
      <c r="A648" s="115">
        <v>3045947.7370000002</v>
      </c>
      <c r="B648" s="115">
        <v>35400649.991999999</v>
      </c>
      <c r="C648" s="60">
        <v>911.06299999999999</v>
      </c>
      <c r="D648" s="2">
        <v>45146</v>
      </c>
      <c r="E648" s="31">
        <v>875.49699999999996</v>
      </c>
    </row>
    <row r="649" spans="1:5" ht="16.5" thickBot="1" x14ac:dyDescent="0.25">
      <c r="A649" s="115">
        <v>3045947.7370000002</v>
      </c>
      <c r="B649" s="115">
        <v>35400649.991999999</v>
      </c>
      <c r="C649" s="60">
        <v>911.06299999999999</v>
      </c>
      <c r="D649" s="2">
        <v>45147</v>
      </c>
      <c r="E649" s="31">
        <v>875.72199999999998</v>
      </c>
    </row>
    <row r="650" spans="1:5" ht="16.5" thickBot="1" x14ac:dyDescent="0.25">
      <c r="A650" s="115">
        <v>3045947.7370000002</v>
      </c>
      <c r="B650" s="115">
        <v>35400649.991999999</v>
      </c>
      <c r="C650" s="60">
        <v>911.06299999999999</v>
      </c>
      <c r="D650" s="2">
        <v>45148</v>
      </c>
      <c r="E650" s="32"/>
    </row>
    <row r="651" spans="1:5" ht="16.5" thickBot="1" x14ac:dyDescent="0.25">
      <c r="A651" s="115">
        <v>3045947.7370000002</v>
      </c>
      <c r="B651" s="115">
        <v>35400649.991999999</v>
      </c>
      <c r="C651" s="60">
        <v>911.06299999999999</v>
      </c>
      <c r="D651" s="2">
        <v>45149</v>
      </c>
      <c r="E651" s="31">
        <v>876.06399999999996</v>
      </c>
    </row>
    <row r="652" spans="1:5" ht="16.5" thickBot="1" x14ac:dyDescent="0.25">
      <c r="A652" s="115">
        <v>3045947.7370000002</v>
      </c>
      <c r="B652" s="115">
        <v>35400649.991999999</v>
      </c>
      <c r="C652" s="60">
        <v>911.06299999999999</v>
      </c>
      <c r="D652" s="2">
        <v>45150</v>
      </c>
      <c r="E652" s="31">
        <v>876.20299999999997</v>
      </c>
    </row>
    <row r="653" spans="1:5" ht="16.5" thickBot="1" x14ac:dyDescent="0.25">
      <c r="A653" s="115">
        <v>3045947.7370000002</v>
      </c>
      <c r="B653" s="115">
        <v>35400649.991999999</v>
      </c>
      <c r="C653" s="60">
        <v>911.06299999999999</v>
      </c>
      <c r="D653" s="2">
        <v>45151</v>
      </c>
      <c r="E653" s="31">
        <v>876.34199999999998</v>
      </c>
    </row>
    <row r="654" spans="1:5" ht="16.5" thickBot="1" x14ac:dyDescent="0.25">
      <c r="A654" s="115">
        <v>3045947.7370000002</v>
      </c>
      <c r="B654" s="115">
        <v>35400649.991999999</v>
      </c>
      <c r="C654" s="60">
        <v>911.06299999999999</v>
      </c>
      <c r="D654" s="2">
        <v>45152</v>
      </c>
      <c r="E654" s="31">
        <v>876.43700000000001</v>
      </c>
    </row>
    <row r="655" spans="1:5" ht="16.5" thickBot="1" x14ac:dyDescent="0.25">
      <c r="A655" s="115">
        <v>3045947.7370000002</v>
      </c>
      <c r="B655" s="115">
        <v>35400649.991999999</v>
      </c>
      <c r="C655" s="60">
        <v>911.06299999999999</v>
      </c>
      <c r="D655" s="2">
        <v>45153</v>
      </c>
      <c r="E655" s="35">
        <v>876.48699999999997</v>
      </c>
    </row>
    <row r="656" spans="1:5" ht="16.5" thickBot="1" x14ac:dyDescent="0.25">
      <c r="A656" s="115">
        <v>3045947.7370000002</v>
      </c>
      <c r="B656" s="115">
        <v>35400649.991999999</v>
      </c>
      <c r="C656" s="60">
        <v>911.06299999999999</v>
      </c>
      <c r="D656" s="2">
        <v>45154</v>
      </c>
      <c r="E656" s="31">
        <v>876.52499999999998</v>
      </c>
    </row>
    <row r="657" spans="1:5" ht="16.5" thickBot="1" x14ac:dyDescent="0.25">
      <c r="A657" s="115">
        <v>3045947.7370000002</v>
      </c>
      <c r="B657" s="115">
        <v>35400649.991999999</v>
      </c>
      <c r="C657" s="60">
        <v>911.06299999999999</v>
      </c>
      <c r="D657" s="2">
        <v>45155</v>
      </c>
      <c r="E657" s="31">
        <v>876.54399999999998</v>
      </c>
    </row>
    <row r="658" spans="1:5" ht="16.5" thickBot="1" x14ac:dyDescent="0.25">
      <c r="A658" s="115">
        <v>3045947.7370000002</v>
      </c>
      <c r="B658" s="115">
        <v>35400649.991999999</v>
      </c>
      <c r="C658" s="60">
        <v>911.06299999999999</v>
      </c>
      <c r="D658" s="2">
        <v>45156</v>
      </c>
      <c r="E658" s="31">
        <v>876.55499999999995</v>
      </c>
    </row>
    <row r="659" spans="1:5" ht="16.5" thickBot="1" x14ac:dyDescent="0.25">
      <c r="A659" s="115">
        <v>3045947.7370000002</v>
      </c>
      <c r="B659" s="115">
        <v>35400649.991999999</v>
      </c>
      <c r="C659" s="60">
        <v>911.06299999999999</v>
      </c>
      <c r="D659" s="2">
        <v>45157</v>
      </c>
      <c r="E659" s="31">
        <v>876.66</v>
      </c>
    </row>
    <row r="660" spans="1:5" ht="16.5" thickBot="1" x14ac:dyDescent="0.25">
      <c r="A660" s="115">
        <v>3045947.7370000002</v>
      </c>
      <c r="B660" s="115">
        <v>35400649.991999999</v>
      </c>
      <c r="C660" s="60">
        <v>911.06299999999999</v>
      </c>
      <c r="D660" s="2">
        <v>45158</v>
      </c>
      <c r="E660" s="31">
        <v>876.76599999999996</v>
      </c>
    </row>
    <row r="661" spans="1:5" ht="16.5" thickBot="1" x14ac:dyDescent="0.25">
      <c r="A661" s="115">
        <v>3045947.7370000002</v>
      </c>
      <c r="B661" s="115">
        <v>35400649.991999999</v>
      </c>
      <c r="C661" s="60">
        <v>911.06299999999999</v>
      </c>
      <c r="D661" s="2">
        <v>45159</v>
      </c>
      <c r="E661" s="31">
        <v>876.82100000000003</v>
      </c>
    </row>
    <row r="662" spans="1:5" ht="16.5" thickBot="1" x14ac:dyDescent="0.25">
      <c r="A662" s="115">
        <v>3045947.7370000002</v>
      </c>
      <c r="B662" s="115">
        <v>35400649.991999999</v>
      </c>
      <c r="C662" s="60">
        <v>911.06299999999999</v>
      </c>
      <c r="D662" s="2">
        <v>45160</v>
      </c>
      <c r="E662" s="31">
        <v>876.86400000000003</v>
      </c>
    </row>
    <row r="663" spans="1:5" ht="16.5" thickBot="1" x14ac:dyDescent="0.25">
      <c r="A663" s="115">
        <v>3045947.7370000002</v>
      </c>
      <c r="B663" s="115">
        <v>35400649.991999999</v>
      </c>
      <c r="C663" s="60">
        <v>911.06299999999999</v>
      </c>
      <c r="D663" s="2">
        <v>45161</v>
      </c>
      <c r="E663" s="31">
        <v>876.85799999999995</v>
      </c>
    </row>
    <row r="664" spans="1:5" ht="16.5" thickBot="1" x14ac:dyDescent="0.25">
      <c r="A664" s="115">
        <v>3045947.7370000002</v>
      </c>
      <c r="B664" s="115">
        <v>35400649.991999999</v>
      </c>
      <c r="C664" s="60">
        <v>911.06299999999999</v>
      </c>
      <c r="D664" s="2">
        <v>45162</v>
      </c>
      <c r="E664" s="31">
        <v>876.928</v>
      </c>
    </row>
    <row r="665" spans="1:5" ht="16.5" thickBot="1" x14ac:dyDescent="0.25">
      <c r="A665" s="115">
        <v>3045947.7370000002</v>
      </c>
      <c r="B665" s="115">
        <v>35400649.991999999</v>
      </c>
      <c r="C665" s="60">
        <v>911.06299999999999</v>
      </c>
      <c r="D665" s="2">
        <v>45163</v>
      </c>
      <c r="E665" s="31">
        <v>877.245</v>
      </c>
    </row>
    <row r="666" spans="1:5" ht="16.5" thickBot="1" x14ac:dyDescent="0.25">
      <c r="A666" s="115">
        <v>3045947.7370000002</v>
      </c>
      <c r="B666" s="115">
        <v>35400649.991999999</v>
      </c>
      <c r="C666" s="60">
        <v>911.06299999999999</v>
      </c>
      <c r="D666" s="2">
        <v>45164</v>
      </c>
      <c r="E666" s="31">
        <v>877.4</v>
      </c>
    </row>
    <row r="667" spans="1:5" ht="16.5" thickBot="1" x14ac:dyDescent="0.25">
      <c r="A667" s="115">
        <v>3045947.7370000002</v>
      </c>
      <c r="B667" s="115">
        <v>35400649.991999999</v>
      </c>
      <c r="C667" s="60">
        <v>911.06299999999999</v>
      </c>
      <c r="D667" s="2">
        <v>45165</v>
      </c>
      <c r="E667" s="31">
        <v>877.48099999999999</v>
      </c>
    </row>
    <row r="668" spans="1:5" ht="16.5" thickBot="1" x14ac:dyDescent="0.25">
      <c r="A668" s="115">
        <v>3045947.7370000002</v>
      </c>
      <c r="B668" s="115">
        <v>35400649.991999999</v>
      </c>
      <c r="C668" s="60">
        <v>911.06299999999999</v>
      </c>
      <c r="D668" s="2">
        <v>45166</v>
      </c>
      <c r="E668" s="31">
        <v>877.57899999999995</v>
      </c>
    </row>
    <row r="669" spans="1:5" ht="16.5" thickBot="1" x14ac:dyDescent="0.25">
      <c r="A669" s="115">
        <v>3045947.7370000002</v>
      </c>
      <c r="B669" s="115">
        <v>35400649.991999999</v>
      </c>
      <c r="C669" s="60">
        <v>911.06299999999999</v>
      </c>
      <c r="D669" s="2">
        <v>45167</v>
      </c>
      <c r="E669" s="31">
        <v>877.68600000000004</v>
      </c>
    </row>
    <row r="670" spans="1:5" ht="16.5" thickBot="1" x14ac:dyDescent="0.25">
      <c r="A670" s="115">
        <v>3045947.7370000002</v>
      </c>
      <c r="B670" s="115">
        <v>35400649.991999999</v>
      </c>
      <c r="C670" s="60">
        <v>911.06299999999999</v>
      </c>
      <c r="D670" s="2">
        <v>45168</v>
      </c>
      <c r="E670" s="31">
        <v>877.75800000000004</v>
      </c>
    </row>
    <row r="671" spans="1:5" ht="16.5" thickBot="1" x14ac:dyDescent="0.25">
      <c r="A671" s="115">
        <v>3045947.7370000002</v>
      </c>
      <c r="B671" s="115">
        <v>35400649.991999999</v>
      </c>
      <c r="C671" s="60">
        <v>911.06299999999999</v>
      </c>
      <c r="D671" s="2">
        <v>45169</v>
      </c>
      <c r="E671" s="31">
        <v>877.85</v>
      </c>
    </row>
    <row r="672" spans="1:5" ht="16.5" thickBot="1" x14ac:dyDescent="0.25">
      <c r="A672" s="115">
        <v>3045947.7370000002</v>
      </c>
      <c r="B672" s="115">
        <v>35400649.991999999</v>
      </c>
      <c r="C672" s="60">
        <v>911.06299999999999</v>
      </c>
      <c r="D672" s="2">
        <v>45170</v>
      </c>
      <c r="E672" s="31">
        <v>877.91600000000005</v>
      </c>
    </row>
    <row r="673" spans="1:5" ht="16.5" thickBot="1" x14ac:dyDescent="0.25">
      <c r="A673" s="115">
        <v>3045947.7370000002</v>
      </c>
      <c r="B673" s="115">
        <v>35400649.991999999</v>
      </c>
      <c r="C673" s="60">
        <v>911.06299999999999</v>
      </c>
      <c r="D673" s="2">
        <v>45171</v>
      </c>
      <c r="E673" s="31">
        <v>877.99</v>
      </c>
    </row>
    <row r="674" spans="1:5" ht="16.5" thickBot="1" x14ac:dyDescent="0.25">
      <c r="A674" s="115">
        <v>3045947.7370000002</v>
      </c>
      <c r="B674" s="115">
        <v>35400649.991999999</v>
      </c>
      <c r="C674" s="60">
        <v>911.06299999999999</v>
      </c>
      <c r="D674" s="2">
        <v>45172</v>
      </c>
      <c r="E674" s="31">
        <v>878.06</v>
      </c>
    </row>
    <row r="675" spans="1:5" ht="16.5" thickBot="1" x14ac:dyDescent="0.25">
      <c r="A675" s="115">
        <v>3045947.7370000002</v>
      </c>
      <c r="B675" s="115">
        <v>35400649.991999999</v>
      </c>
      <c r="C675" s="60">
        <v>911.06299999999999</v>
      </c>
      <c r="D675" s="2">
        <v>45173</v>
      </c>
      <c r="E675" s="31">
        <v>878.12300000000005</v>
      </c>
    </row>
    <row r="676" spans="1:5" ht="16.5" thickBot="1" x14ac:dyDescent="0.25">
      <c r="A676" s="115">
        <v>3045947.7370000002</v>
      </c>
      <c r="B676" s="115">
        <v>35400649.991999999</v>
      </c>
      <c r="C676" s="60">
        <v>911.06299999999999</v>
      </c>
      <c r="D676" s="2">
        <v>45174</v>
      </c>
      <c r="E676" s="31">
        <v>878.16899999999998</v>
      </c>
    </row>
    <row r="677" spans="1:5" ht="16.5" thickBot="1" x14ac:dyDescent="0.25">
      <c r="A677" s="115">
        <v>3045947.7370000002</v>
      </c>
      <c r="B677" s="115">
        <v>35400649.991999999</v>
      </c>
      <c r="C677" s="60">
        <v>911.06299999999999</v>
      </c>
      <c r="D677" s="2">
        <v>45175</v>
      </c>
      <c r="E677" s="31">
        <v>878.20799999999997</v>
      </c>
    </row>
    <row r="678" spans="1:5" ht="16.5" thickBot="1" x14ac:dyDescent="0.25">
      <c r="A678" s="115">
        <v>3045947.7370000002</v>
      </c>
      <c r="B678" s="115">
        <v>35400649.991999999</v>
      </c>
      <c r="C678" s="60">
        <v>911.06299999999999</v>
      </c>
      <c r="D678" s="2">
        <v>45176</v>
      </c>
      <c r="E678" s="31">
        <v>878.24599999999998</v>
      </c>
    </row>
    <row r="679" spans="1:5" ht="16.5" thickBot="1" x14ac:dyDescent="0.25">
      <c r="A679" s="115">
        <v>3045947.7370000002</v>
      </c>
      <c r="B679" s="115">
        <v>35400649.991999999</v>
      </c>
      <c r="C679" s="60">
        <v>911.06299999999999</v>
      </c>
      <c r="D679" s="2">
        <v>45177</v>
      </c>
      <c r="E679" s="31">
        <v>878.26900000000001</v>
      </c>
    </row>
    <row r="680" spans="1:5" ht="16.5" thickBot="1" x14ac:dyDescent="0.25">
      <c r="A680" s="115">
        <v>3045947.7370000002</v>
      </c>
      <c r="B680" s="115">
        <v>35400649.991999999</v>
      </c>
      <c r="C680" s="60">
        <v>911.06299999999999</v>
      </c>
      <c r="D680" s="2">
        <v>45178</v>
      </c>
      <c r="E680" s="31">
        <v>878.29100000000005</v>
      </c>
    </row>
    <row r="681" spans="1:5" ht="16.5" thickBot="1" x14ac:dyDescent="0.25">
      <c r="A681" s="115">
        <v>3045947.7370000002</v>
      </c>
      <c r="B681" s="115">
        <v>35400649.991999999</v>
      </c>
      <c r="C681" s="60">
        <v>911.06299999999999</v>
      </c>
      <c r="D681" s="2">
        <v>45179</v>
      </c>
      <c r="E681" s="31">
        <v>878.32600000000002</v>
      </c>
    </row>
    <row r="682" spans="1:5" ht="16.5" thickBot="1" x14ac:dyDescent="0.25">
      <c r="A682" s="115">
        <v>3045947.7370000002</v>
      </c>
      <c r="B682" s="115">
        <v>35400649.991999999</v>
      </c>
      <c r="C682" s="60">
        <v>911.06299999999999</v>
      </c>
      <c r="D682" s="2">
        <v>45180</v>
      </c>
      <c r="E682" s="31"/>
    </row>
    <row r="683" spans="1:5" ht="16.5" thickBot="1" x14ac:dyDescent="0.25">
      <c r="A683" s="115">
        <v>3045947.7370000002</v>
      </c>
      <c r="B683" s="115">
        <v>35400649.991999999</v>
      </c>
      <c r="C683" s="60">
        <v>911.06299999999999</v>
      </c>
      <c r="D683" s="2">
        <v>45181</v>
      </c>
      <c r="E683" s="31"/>
    </row>
    <row r="684" spans="1:5" ht="16.5" thickBot="1" x14ac:dyDescent="0.25">
      <c r="A684" s="115">
        <v>3045947.7370000002</v>
      </c>
      <c r="B684" s="115">
        <v>35400649.991999999</v>
      </c>
      <c r="C684" s="60">
        <v>911.06299999999999</v>
      </c>
      <c r="D684" s="2">
        <v>45182</v>
      </c>
      <c r="E684" s="31"/>
    </row>
    <row r="685" spans="1:5" ht="16.5" thickBot="1" x14ac:dyDescent="0.25">
      <c r="A685" s="115">
        <v>3045947.7370000002</v>
      </c>
      <c r="B685" s="115">
        <v>35400649.991999999</v>
      </c>
      <c r="C685" s="60">
        <v>911.06299999999999</v>
      </c>
      <c r="D685" s="2">
        <v>45183</v>
      </c>
      <c r="E685" s="31">
        <v>878.28</v>
      </c>
    </row>
    <row r="686" spans="1:5" ht="16.5" thickBot="1" x14ac:dyDescent="0.25">
      <c r="A686" s="115">
        <v>3045947.7370000002</v>
      </c>
      <c r="B686" s="115">
        <v>35400649.991999999</v>
      </c>
      <c r="C686" s="60">
        <v>911.06299999999999</v>
      </c>
      <c r="D686" s="2">
        <v>45184</v>
      </c>
      <c r="E686" s="32"/>
    </row>
    <row r="687" spans="1:5" ht="16.5" thickBot="1" x14ac:dyDescent="0.25">
      <c r="A687" s="115">
        <v>3045947.7370000002</v>
      </c>
      <c r="B687" s="115">
        <v>35400649.991999999</v>
      </c>
      <c r="C687" s="60">
        <v>911.06299999999999</v>
      </c>
      <c r="D687" s="2">
        <v>45185</v>
      </c>
      <c r="E687" s="32"/>
    </row>
    <row r="688" spans="1:5" ht="16.5" thickBot="1" x14ac:dyDescent="0.25">
      <c r="A688" s="115">
        <v>3045947.7370000002</v>
      </c>
      <c r="B688" s="115">
        <v>35400649.991999999</v>
      </c>
      <c r="C688" s="60">
        <v>911.06299999999999</v>
      </c>
      <c r="D688" s="2">
        <v>45186</v>
      </c>
      <c r="E688" s="32"/>
    </row>
    <row r="689" spans="1:5" ht="16.5" thickBot="1" x14ac:dyDescent="0.25">
      <c r="A689" s="115">
        <v>3045947.7370000002</v>
      </c>
      <c r="B689" s="115">
        <v>35400649.991999999</v>
      </c>
      <c r="C689" s="60">
        <v>911.06299999999999</v>
      </c>
      <c r="D689" s="2">
        <v>45187</v>
      </c>
      <c r="E689" s="32"/>
    </row>
    <row r="690" spans="1:5" ht="16.5" thickBot="1" x14ac:dyDescent="0.25">
      <c r="A690" s="115">
        <v>3045947.7370000002</v>
      </c>
      <c r="B690" s="115">
        <v>35400649.991999999</v>
      </c>
      <c r="C690" s="60">
        <v>911.06299999999999</v>
      </c>
      <c r="D690" s="2">
        <v>45188</v>
      </c>
      <c r="E690" s="32"/>
    </row>
    <row r="691" spans="1:5" ht="16.5" thickBot="1" x14ac:dyDescent="0.25">
      <c r="A691" s="115">
        <v>3045947.7370000002</v>
      </c>
      <c r="B691" s="115">
        <v>35400649.991999999</v>
      </c>
      <c r="C691" s="60">
        <v>911.06299999999999</v>
      </c>
      <c r="D691" s="2">
        <v>45189</v>
      </c>
      <c r="E691" s="31">
        <v>877.96199999999999</v>
      </c>
    </row>
    <row r="692" spans="1:5" ht="16.5" thickBot="1" x14ac:dyDescent="0.25">
      <c r="A692" s="115">
        <v>3045947.7370000002</v>
      </c>
      <c r="B692" s="115">
        <v>35400649.991999999</v>
      </c>
      <c r="C692" s="60">
        <v>911.06299999999999</v>
      </c>
      <c r="D692" s="2">
        <v>45190</v>
      </c>
      <c r="E692" s="31">
        <v>877.86300000000006</v>
      </c>
    </row>
    <row r="693" spans="1:5" ht="16.5" thickBot="1" x14ac:dyDescent="0.25">
      <c r="A693" s="115">
        <v>3045947.7370000002</v>
      </c>
      <c r="B693" s="115">
        <v>35400649.991999999</v>
      </c>
      <c r="C693" s="60">
        <v>911.06299999999999</v>
      </c>
      <c r="D693" s="2">
        <v>45191</v>
      </c>
      <c r="E693" s="31">
        <v>877.82399999999996</v>
      </c>
    </row>
    <row r="694" spans="1:5" ht="16.5" thickBot="1" x14ac:dyDescent="0.25">
      <c r="A694" s="115">
        <v>3045947.7370000002</v>
      </c>
      <c r="B694" s="115">
        <v>35400649.991999999</v>
      </c>
      <c r="C694" s="60">
        <v>911.06299999999999</v>
      </c>
      <c r="D694" s="2">
        <v>45192</v>
      </c>
      <c r="E694" s="31">
        <v>877.755</v>
      </c>
    </row>
    <row r="695" spans="1:5" ht="16.5" thickBot="1" x14ac:dyDescent="0.25">
      <c r="A695" s="115">
        <v>3045947.7370000002</v>
      </c>
      <c r="B695" s="115">
        <v>35400649.991999999</v>
      </c>
      <c r="C695" s="60">
        <v>911.06299999999999</v>
      </c>
      <c r="D695" s="2">
        <v>45193</v>
      </c>
      <c r="E695" s="31">
        <v>877.66899999999998</v>
      </c>
    </row>
    <row r="696" spans="1:5" ht="16.5" thickBot="1" x14ac:dyDescent="0.25">
      <c r="A696" s="115">
        <v>3045947.7370000002</v>
      </c>
      <c r="B696" s="115">
        <v>35400649.991999999</v>
      </c>
      <c r="C696" s="60">
        <v>911.06299999999999</v>
      </c>
      <c r="D696" s="2">
        <v>45194</v>
      </c>
      <c r="E696" s="31">
        <v>877.57399999999996</v>
      </c>
    </row>
    <row r="697" spans="1:5" ht="16.5" thickBot="1" x14ac:dyDescent="0.25">
      <c r="A697" s="115">
        <v>3045947.7370000002</v>
      </c>
      <c r="B697" s="115">
        <v>35400649.991999999</v>
      </c>
      <c r="C697" s="60">
        <v>911.06299999999999</v>
      </c>
      <c r="D697" s="2">
        <v>45195</v>
      </c>
      <c r="E697" s="31">
        <v>877.47</v>
      </c>
    </row>
    <row r="698" spans="1:5" ht="16.5" thickBot="1" x14ac:dyDescent="0.25">
      <c r="A698" s="115">
        <v>3045947.7370000002</v>
      </c>
      <c r="B698" s="115">
        <v>35400649.991999999</v>
      </c>
      <c r="C698" s="60">
        <v>911.06299999999999</v>
      </c>
      <c r="D698" s="2">
        <v>45196</v>
      </c>
      <c r="E698" s="31">
        <v>877.39400000000001</v>
      </c>
    </row>
    <row r="699" spans="1:5" ht="16.5" thickBot="1" x14ac:dyDescent="0.25">
      <c r="A699" s="115">
        <v>3045947.7370000002</v>
      </c>
      <c r="B699" s="115">
        <v>35400649.991999999</v>
      </c>
      <c r="C699" s="60">
        <v>911.06299999999999</v>
      </c>
      <c r="D699" s="2">
        <v>45197</v>
      </c>
      <c r="E699" s="31">
        <v>877.31100000000004</v>
      </c>
    </row>
    <row r="700" spans="1:5" ht="16.5" thickBot="1" x14ac:dyDescent="0.25">
      <c r="A700" s="115">
        <v>3045947.7370000002</v>
      </c>
      <c r="B700" s="115">
        <v>35400649.991999999</v>
      </c>
      <c r="C700" s="60">
        <v>911.06299999999999</v>
      </c>
      <c r="D700" s="2">
        <v>45198</v>
      </c>
      <c r="E700" s="31"/>
    </row>
    <row r="701" spans="1:5" ht="16.5" thickBot="1" x14ac:dyDescent="0.25">
      <c r="A701" s="115">
        <v>3045947.7370000002</v>
      </c>
      <c r="B701" s="115">
        <v>35400649.991999999</v>
      </c>
      <c r="C701" s="60">
        <v>911.06299999999999</v>
      </c>
      <c r="D701" s="2">
        <v>45199</v>
      </c>
      <c r="E701" s="31"/>
    </row>
    <row r="702" spans="1:5" ht="16.5" thickBot="1" x14ac:dyDescent="0.25">
      <c r="A702" s="115">
        <v>3045947.7370000002</v>
      </c>
      <c r="B702" s="115">
        <v>35400649.991999999</v>
      </c>
      <c r="C702" s="60">
        <v>911.06299999999999</v>
      </c>
      <c r="D702" s="2">
        <v>45200</v>
      </c>
      <c r="E702" s="31"/>
    </row>
    <row r="703" spans="1:5" ht="16.5" thickBot="1" x14ac:dyDescent="0.25">
      <c r="A703" s="115">
        <v>3045947.7370000002</v>
      </c>
      <c r="B703" s="115">
        <v>35400649.991999999</v>
      </c>
      <c r="C703" s="60">
        <v>911.06299999999999</v>
      </c>
      <c r="D703" s="2">
        <v>45201</v>
      </c>
      <c r="E703" s="31"/>
    </row>
    <row r="704" spans="1:5" ht="16.5" thickBot="1" x14ac:dyDescent="0.25">
      <c r="A704" s="115">
        <v>3045947.7370000002</v>
      </c>
      <c r="B704" s="115">
        <v>35400649.991999999</v>
      </c>
      <c r="C704" s="60">
        <v>911.06299999999999</v>
      </c>
      <c r="D704" s="2">
        <v>45202</v>
      </c>
      <c r="E704" s="31"/>
    </row>
    <row r="705" spans="1:5" ht="16.5" thickBot="1" x14ac:dyDescent="0.25">
      <c r="A705" s="115">
        <v>3045947.7370000002</v>
      </c>
      <c r="B705" s="115">
        <v>35400649.991999999</v>
      </c>
      <c r="C705" s="60">
        <v>911.06299999999999</v>
      </c>
      <c r="D705" s="2">
        <v>45203</v>
      </c>
      <c r="E705" s="31"/>
    </row>
    <row r="706" spans="1:5" ht="16.5" thickBot="1" x14ac:dyDescent="0.25">
      <c r="A706" s="115">
        <v>3045947.7370000002</v>
      </c>
      <c r="B706" s="115">
        <v>35400649.991999999</v>
      </c>
      <c r="C706" s="60">
        <v>911.06299999999999</v>
      </c>
      <c r="D706" s="2">
        <v>45204</v>
      </c>
      <c r="E706" s="31">
        <v>876.72299999999996</v>
      </c>
    </row>
    <row r="707" spans="1:5" ht="16.5" thickBot="1" x14ac:dyDescent="0.25">
      <c r="A707" s="115">
        <v>3045947.7370000002</v>
      </c>
      <c r="B707" s="115">
        <v>35400649.991999999</v>
      </c>
      <c r="C707" s="60">
        <v>911.06299999999999</v>
      </c>
      <c r="D707" s="2">
        <v>45205</v>
      </c>
      <c r="E707" s="31"/>
    </row>
    <row r="708" spans="1:5" ht="16.5" thickBot="1" x14ac:dyDescent="0.25">
      <c r="A708" s="115">
        <v>3045947.7370000002</v>
      </c>
      <c r="B708" s="115">
        <v>35400649.991999999</v>
      </c>
      <c r="C708" s="60">
        <v>911.06299999999999</v>
      </c>
      <c r="D708" s="2">
        <v>45206</v>
      </c>
      <c r="E708" s="31"/>
    </row>
    <row r="709" spans="1:5" ht="16.5" thickBot="1" x14ac:dyDescent="0.25">
      <c r="A709" s="115">
        <v>3045947.7370000002</v>
      </c>
      <c r="B709" s="115">
        <v>35400649.991999999</v>
      </c>
      <c r="C709" s="60">
        <v>911.06299999999999</v>
      </c>
      <c r="D709" s="2">
        <v>45207</v>
      </c>
      <c r="E709" s="31"/>
    </row>
    <row r="710" spans="1:5" ht="16.5" thickBot="1" x14ac:dyDescent="0.25">
      <c r="A710" s="115">
        <v>3045947.7370000002</v>
      </c>
      <c r="B710" s="115">
        <v>35400649.991999999</v>
      </c>
      <c r="C710" s="60">
        <v>911.06299999999999</v>
      </c>
      <c r="D710" s="2">
        <v>45208</v>
      </c>
      <c r="E710" s="31">
        <v>876.5</v>
      </c>
    </row>
    <row r="711" spans="1:5" ht="16.5" thickBot="1" x14ac:dyDescent="0.25">
      <c r="A711" s="115">
        <v>3045947.7370000002</v>
      </c>
      <c r="B711" s="115">
        <v>35400649.991999999</v>
      </c>
      <c r="C711" s="60">
        <v>911.06299999999999</v>
      </c>
      <c r="D711" s="2">
        <v>45209</v>
      </c>
      <c r="E711" s="31">
        <v>876.45699999999999</v>
      </c>
    </row>
    <row r="712" spans="1:5" ht="16.5" thickBot="1" x14ac:dyDescent="0.25">
      <c r="A712" s="115">
        <v>3045947.7370000002</v>
      </c>
      <c r="B712" s="115">
        <v>35400649.991999999</v>
      </c>
      <c r="C712" s="60">
        <v>911.06299999999999</v>
      </c>
      <c r="D712" s="2">
        <v>45210</v>
      </c>
      <c r="E712" s="31">
        <v>876.48500000000001</v>
      </c>
    </row>
    <row r="713" spans="1:5" ht="16.5" thickBot="1" x14ac:dyDescent="0.25">
      <c r="A713" s="115">
        <v>3045947.7370000002</v>
      </c>
      <c r="B713" s="115">
        <v>35400649.991999999</v>
      </c>
      <c r="C713" s="60">
        <v>911.06299999999999</v>
      </c>
      <c r="D713" s="2">
        <v>45211</v>
      </c>
      <c r="E713" s="31">
        <v>876.45500000000004</v>
      </c>
    </row>
    <row r="714" spans="1:5" ht="16.5" thickBot="1" x14ac:dyDescent="0.25">
      <c r="A714" s="115">
        <v>3045947.7370000002</v>
      </c>
      <c r="B714" s="115">
        <v>35400649.991999999</v>
      </c>
      <c r="C714" s="60">
        <v>911.06299999999999</v>
      </c>
      <c r="D714" s="2">
        <v>45212</v>
      </c>
      <c r="E714" s="31">
        <v>876.40700000000004</v>
      </c>
    </row>
    <row r="715" spans="1:5" ht="16.5" thickBot="1" x14ac:dyDescent="0.25">
      <c r="A715" s="115">
        <v>3045947.7370000002</v>
      </c>
      <c r="B715" s="115">
        <v>35400649.991999999</v>
      </c>
      <c r="C715" s="60">
        <v>911.06299999999999</v>
      </c>
      <c r="D715" s="2">
        <v>45213</v>
      </c>
      <c r="E715" s="31">
        <v>876.39800000000002</v>
      </c>
    </row>
    <row r="716" spans="1:5" ht="16.5" thickBot="1" x14ac:dyDescent="0.25">
      <c r="A716" s="115">
        <v>3045947.7370000002</v>
      </c>
      <c r="B716" s="115">
        <v>35400649.991999999</v>
      </c>
      <c r="C716" s="60">
        <v>911.06299999999999</v>
      </c>
      <c r="D716" s="2">
        <v>45214</v>
      </c>
      <c r="E716" s="31">
        <v>876.39200000000005</v>
      </c>
    </row>
    <row r="717" spans="1:5" ht="16.5" thickBot="1" x14ac:dyDescent="0.25">
      <c r="A717" s="115">
        <v>3045947.7370000002</v>
      </c>
      <c r="B717" s="115">
        <v>35400649.991999999</v>
      </c>
      <c r="C717" s="60">
        <v>911.06299999999999</v>
      </c>
      <c r="D717" s="2">
        <v>45215</v>
      </c>
      <c r="E717" s="31">
        <v>876.36400000000003</v>
      </c>
    </row>
    <row r="718" spans="1:5" ht="16.5" thickBot="1" x14ac:dyDescent="0.25">
      <c r="A718" s="115">
        <v>3045947.7370000002</v>
      </c>
      <c r="B718" s="115">
        <v>35400649.991999999</v>
      </c>
      <c r="C718" s="60">
        <v>911.06299999999999</v>
      </c>
      <c r="D718" s="2">
        <v>45216</v>
      </c>
      <c r="E718" s="31">
        <v>876.32399999999996</v>
      </c>
    </row>
    <row r="719" spans="1:5" ht="16.5" thickBot="1" x14ac:dyDescent="0.25">
      <c r="A719" s="115">
        <v>3045947.7370000002</v>
      </c>
      <c r="B719" s="115">
        <v>35400649.991999999</v>
      </c>
      <c r="C719" s="60">
        <v>911.06299999999999</v>
      </c>
      <c r="D719" s="2">
        <v>45217</v>
      </c>
      <c r="E719" s="31">
        <v>876.274</v>
      </c>
    </row>
    <row r="720" spans="1:5" ht="16.5" thickBot="1" x14ac:dyDescent="0.25">
      <c r="A720" s="115">
        <v>3045947.7370000002</v>
      </c>
      <c r="B720" s="115">
        <v>35400649.991999999</v>
      </c>
      <c r="C720" s="60">
        <v>911.06299999999999</v>
      </c>
      <c r="D720" s="2">
        <v>45218</v>
      </c>
      <c r="E720" s="31"/>
    </row>
    <row r="721" spans="1:5" ht="16.5" thickBot="1" x14ac:dyDescent="0.25">
      <c r="A721" s="115">
        <v>3045947.7370000002</v>
      </c>
      <c r="B721" s="115">
        <v>35400649.991999999</v>
      </c>
      <c r="C721" s="60">
        <v>911.06299999999999</v>
      </c>
      <c r="D721" s="2">
        <v>45219</v>
      </c>
      <c r="E721" s="31">
        <v>876.16899999999998</v>
      </c>
    </row>
    <row r="722" spans="1:5" ht="16.5" thickBot="1" x14ac:dyDescent="0.25">
      <c r="A722" s="115">
        <v>3045947.7370000002</v>
      </c>
      <c r="B722" s="115">
        <v>35400649.991999999</v>
      </c>
      <c r="C722" s="60">
        <v>911.06299999999999</v>
      </c>
      <c r="D722" s="2">
        <v>45220</v>
      </c>
      <c r="E722" s="31">
        <v>876.12900000000002</v>
      </c>
    </row>
    <row r="723" spans="1:5" ht="16.5" thickBot="1" x14ac:dyDescent="0.25">
      <c r="A723" s="115">
        <v>3045947.7370000002</v>
      </c>
      <c r="B723" s="115">
        <v>35400649.991999999</v>
      </c>
      <c r="C723" s="60">
        <v>911.06299999999999</v>
      </c>
      <c r="D723" s="2">
        <v>45221</v>
      </c>
      <c r="E723" s="31">
        <v>876.09400000000005</v>
      </c>
    </row>
    <row r="724" spans="1:5" ht="16.5" thickBot="1" x14ac:dyDescent="0.25">
      <c r="A724" s="115">
        <v>3045947.7370000002</v>
      </c>
      <c r="B724" s="115">
        <v>35400649.991999999</v>
      </c>
      <c r="C724" s="60">
        <v>911.06299999999999</v>
      </c>
      <c r="D724" s="2">
        <v>45222</v>
      </c>
      <c r="E724" s="31">
        <v>876.04600000000005</v>
      </c>
    </row>
    <row r="725" spans="1:5" ht="16.5" thickBot="1" x14ac:dyDescent="0.25">
      <c r="A725" s="115">
        <v>3045947.7370000002</v>
      </c>
      <c r="B725" s="115">
        <v>35400649.991999999</v>
      </c>
      <c r="C725" s="60">
        <v>911.06299999999999</v>
      </c>
      <c r="D725" s="2">
        <v>45223</v>
      </c>
      <c r="E725" s="31">
        <v>876.01</v>
      </c>
    </row>
    <row r="726" spans="1:5" ht="16.5" thickBot="1" x14ac:dyDescent="0.25">
      <c r="A726" s="115">
        <v>3045947.7370000002</v>
      </c>
      <c r="B726" s="115">
        <v>35400649.991999999</v>
      </c>
      <c r="C726" s="60">
        <v>911.06299999999999</v>
      </c>
      <c r="D726" s="2">
        <v>45224</v>
      </c>
      <c r="E726" s="31">
        <v>875.96699999999998</v>
      </c>
    </row>
    <row r="727" spans="1:5" ht="16.5" thickBot="1" x14ac:dyDescent="0.25">
      <c r="A727" s="115">
        <v>3045947.7370000002</v>
      </c>
      <c r="B727" s="115">
        <v>35400649.991999999</v>
      </c>
      <c r="C727" s="60">
        <v>911.06299999999999</v>
      </c>
      <c r="D727" s="2">
        <v>45225</v>
      </c>
      <c r="E727" s="31">
        <v>875.928</v>
      </c>
    </row>
    <row r="728" spans="1:5" ht="16.5" thickBot="1" x14ac:dyDescent="0.25">
      <c r="A728" s="115">
        <v>3045947.7370000002</v>
      </c>
      <c r="B728" s="115">
        <v>35400649.991999999</v>
      </c>
      <c r="C728" s="60">
        <v>911.06299999999999</v>
      </c>
      <c r="D728" s="2">
        <v>45226</v>
      </c>
      <c r="E728" s="31">
        <v>875.89</v>
      </c>
    </row>
    <row r="729" spans="1:5" ht="16.5" thickBot="1" x14ac:dyDescent="0.25">
      <c r="A729" s="115">
        <v>3045947.7370000002</v>
      </c>
      <c r="B729" s="115">
        <v>35400649.991999999</v>
      </c>
      <c r="C729" s="60">
        <v>911.06299999999999</v>
      </c>
      <c r="D729" s="2">
        <v>45227</v>
      </c>
      <c r="E729" s="31">
        <v>875.86</v>
      </c>
    </row>
    <row r="730" spans="1:5" ht="16.5" thickBot="1" x14ac:dyDescent="0.25">
      <c r="A730" s="115">
        <v>3045947.7370000002</v>
      </c>
      <c r="B730" s="115">
        <v>35400649.991999999</v>
      </c>
      <c r="C730" s="60">
        <v>911.06299999999999</v>
      </c>
      <c r="D730" s="2">
        <v>45228</v>
      </c>
      <c r="E730" s="31">
        <v>875.83</v>
      </c>
    </row>
    <row r="731" spans="1:5" ht="16.5" thickBot="1" x14ac:dyDescent="0.25">
      <c r="A731" s="115">
        <v>3045947.7370000002</v>
      </c>
      <c r="B731" s="115">
        <v>35400649.991999999</v>
      </c>
      <c r="C731" s="60">
        <v>911.06299999999999</v>
      </c>
      <c r="D731" s="2">
        <v>45229</v>
      </c>
      <c r="E731" s="31">
        <v>875.79</v>
      </c>
    </row>
    <row r="732" spans="1:5" ht="16.5" thickBot="1" x14ac:dyDescent="0.25">
      <c r="A732" s="115">
        <v>3045947.7370000002</v>
      </c>
      <c r="B732" s="115">
        <v>35400649.991999999</v>
      </c>
      <c r="C732" s="60">
        <v>911.06299999999999</v>
      </c>
      <c r="D732" s="2">
        <v>45230</v>
      </c>
      <c r="E732" s="31">
        <v>875.76</v>
      </c>
    </row>
    <row r="733" spans="1:5" ht="16.5" thickBot="1" x14ac:dyDescent="0.25">
      <c r="A733" s="115">
        <v>3045947.7370000002</v>
      </c>
      <c r="B733" s="115">
        <v>35400649.991999999</v>
      </c>
      <c r="C733" s="60">
        <v>911.06299999999999</v>
      </c>
      <c r="D733" s="2">
        <v>45231</v>
      </c>
      <c r="E733" s="31">
        <v>875.74</v>
      </c>
    </row>
    <row r="734" spans="1:5" ht="16.5" thickBot="1" x14ac:dyDescent="0.25">
      <c r="A734" s="115">
        <v>3045947.7370000002</v>
      </c>
      <c r="B734" s="115">
        <v>35400649.991999999</v>
      </c>
      <c r="C734" s="60">
        <v>911.06299999999999</v>
      </c>
      <c r="D734" s="2">
        <v>45232</v>
      </c>
      <c r="E734" s="31">
        <v>875.71500000000003</v>
      </c>
    </row>
    <row r="735" spans="1:5" ht="16.5" thickBot="1" x14ac:dyDescent="0.25">
      <c r="A735" s="115">
        <v>3045947.7370000002</v>
      </c>
      <c r="B735" s="115">
        <v>35400649.991999999</v>
      </c>
      <c r="C735" s="60">
        <v>911.06299999999999</v>
      </c>
      <c r="D735" s="2">
        <v>45233</v>
      </c>
      <c r="E735" s="31">
        <v>875.66</v>
      </c>
    </row>
    <row r="736" spans="1:5" ht="16.5" thickBot="1" x14ac:dyDescent="0.25">
      <c r="A736" s="115">
        <v>3045947.7370000002</v>
      </c>
      <c r="B736" s="115">
        <v>35400649.991999999</v>
      </c>
      <c r="C736" s="60">
        <v>911.06299999999999</v>
      </c>
      <c r="D736" s="2">
        <v>45234</v>
      </c>
      <c r="E736" s="31">
        <v>875.62</v>
      </c>
    </row>
    <row r="737" spans="1:5" ht="16.5" thickBot="1" x14ac:dyDescent="0.25">
      <c r="A737" s="115">
        <v>3045947.7370000002</v>
      </c>
      <c r="B737" s="115">
        <v>35400649.991999999</v>
      </c>
      <c r="C737" s="60">
        <v>911.06299999999999</v>
      </c>
      <c r="D737" s="2">
        <v>45235</v>
      </c>
      <c r="E737" s="31">
        <v>875.57</v>
      </c>
    </row>
    <row r="738" spans="1:5" ht="16.5" thickBot="1" x14ac:dyDescent="0.25">
      <c r="A738" s="115">
        <v>3045947.7370000002</v>
      </c>
      <c r="B738" s="115">
        <v>35400649.991999999</v>
      </c>
      <c r="C738" s="60">
        <v>911.06299999999999</v>
      </c>
      <c r="D738" s="2">
        <v>45236</v>
      </c>
      <c r="E738" s="31">
        <v>875.52</v>
      </c>
    </row>
    <row r="739" spans="1:5" ht="16.5" thickBot="1" x14ac:dyDescent="0.25">
      <c r="A739" s="115">
        <v>3045947.7370000002</v>
      </c>
      <c r="B739" s="115">
        <v>35400649.991999999</v>
      </c>
      <c r="C739" s="60">
        <v>911.06299999999999</v>
      </c>
      <c r="D739" s="2">
        <v>45237</v>
      </c>
      <c r="E739" s="31">
        <v>875.46</v>
      </c>
    </row>
    <row r="740" spans="1:5" ht="16.5" thickBot="1" x14ac:dyDescent="0.25">
      <c r="A740" s="115">
        <v>3045947.7370000002</v>
      </c>
      <c r="B740" s="115">
        <v>35400649.991999999</v>
      </c>
      <c r="C740" s="60">
        <v>911.06299999999999</v>
      </c>
      <c r="D740" s="2">
        <v>45238</v>
      </c>
      <c r="E740" s="31">
        <v>875.4</v>
      </c>
    </row>
    <row r="741" spans="1:5" ht="16.5" thickBot="1" x14ac:dyDescent="0.25">
      <c r="A741" s="115">
        <v>3045947.7370000002</v>
      </c>
      <c r="B741" s="115">
        <v>35400649.991999999</v>
      </c>
      <c r="C741" s="60">
        <v>911.06299999999999</v>
      </c>
      <c r="D741" s="2">
        <v>45239</v>
      </c>
      <c r="E741" s="31">
        <v>875.33</v>
      </c>
    </row>
    <row r="742" spans="1:5" ht="16.5" thickBot="1" x14ac:dyDescent="0.25">
      <c r="A742" s="115">
        <v>3045947.7370000002</v>
      </c>
      <c r="B742" s="115">
        <v>35400649.991999999</v>
      </c>
      <c r="C742" s="60">
        <v>911.06299999999999</v>
      </c>
      <c r="D742" s="2">
        <v>45240</v>
      </c>
      <c r="E742" s="31">
        <v>875.28</v>
      </c>
    </row>
    <row r="743" spans="1:5" ht="16.5" thickBot="1" x14ac:dyDescent="0.25">
      <c r="A743" s="115">
        <v>3045947.7370000002</v>
      </c>
      <c r="B743" s="115">
        <v>35400649.991999999</v>
      </c>
      <c r="C743" s="60">
        <v>911.06299999999999</v>
      </c>
      <c r="D743" s="2">
        <v>45241</v>
      </c>
      <c r="E743" s="31">
        <v>875.2</v>
      </c>
    </row>
    <row r="744" spans="1:5" ht="16.5" thickBot="1" x14ac:dyDescent="0.25">
      <c r="A744" s="115">
        <v>3045947.7370000002</v>
      </c>
      <c r="B744" s="115">
        <v>35400649.991999999</v>
      </c>
      <c r="C744" s="60">
        <v>911.06299999999999</v>
      </c>
      <c r="D744" s="2">
        <v>45242</v>
      </c>
      <c r="E744" s="31">
        <v>875.12</v>
      </c>
    </row>
    <row r="745" spans="1:5" ht="16.5" thickBot="1" x14ac:dyDescent="0.25">
      <c r="A745" s="115">
        <v>3045947.7370000002</v>
      </c>
      <c r="B745" s="115">
        <v>35400649.991999999</v>
      </c>
      <c r="C745" s="60">
        <v>911.06299999999999</v>
      </c>
      <c r="D745" s="2">
        <v>45243</v>
      </c>
      <c r="E745" s="31">
        <v>875.06</v>
      </c>
    </row>
    <row r="746" spans="1:5" ht="16.5" thickBot="1" x14ac:dyDescent="0.25">
      <c r="A746" s="115">
        <v>3045947.7370000002</v>
      </c>
      <c r="B746" s="115">
        <v>35400649.991999999</v>
      </c>
      <c r="C746" s="60">
        <v>911.06299999999999</v>
      </c>
      <c r="D746" s="2">
        <v>45244</v>
      </c>
      <c r="E746" s="31">
        <v>875</v>
      </c>
    </row>
    <row r="747" spans="1:5" ht="16.5" thickBot="1" x14ac:dyDescent="0.25">
      <c r="A747" s="115">
        <v>3045947.7370000002</v>
      </c>
      <c r="B747" s="115">
        <v>35400649.991999999</v>
      </c>
      <c r="C747" s="60">
        <v>911.06299999999999</v>
      </c>
      <c r="D747" s="2">
        <v>45245</v>
      </c>
      <c r="E747" s="31">
        <v>874.96</v>
      </c>
    </row>
    <row r="748" spans="1:5" ht="16.5" thickBot="1" x14ac:dyDescent="0.25">
      <c r="A748" s="115">
        <v>3045947.7370000002</v>
      </c>
      <c r="B748" s="115">
        <v>35400649.991999999</v>
      </c>
      <c r="C748" s="60">
        <v>911.06299999999999</v>
      </c>
      <c r="D748" s="2">
        <v>45246</v>
      </c>
      <c r="E748" s="31">
        <v>874.88</v>
      </c>
    </row>
    <row r="749" spans="1:5" ht="16.5" thickBot="1" x14ac:dyDescent="0.25">
      <c r="A749" s="115">
        <v>3045947.7370000002</v>
      </c>
      <c r="B749" s="115">
        <v>35400649.991999999</v>
      </c>
      <c r="C749" s="60">
        <v>911.06299999999999</v>
      </c>
      <c r="D749" s="2">
        <v>45247</v>
      </c>
      <c r="E749" s="31">
        <v>874.86</v>
      </c>
    </row>
    <row r="750" spans="1:5" ht="16.5" thickBot="1" x14ac:dyDescent="0.25">
      <c r="A750" s="115">
        <v>3045947.7370000002</v>
      </c>
      <c r="B750" s="115">
        <v>35400649.991999999</v>
      </c>
      <c r="C750" s="60">
        <v>911.06299999999999</v>
      </c>
      <c r="D750" s="2">
        <v>45248</v>
      </c>
      <c r="E750" s="31">
        <v>874.82</v>
      </c>
    </row>
    <row r="751" spans="1:5" ht="16.5" thickBot="1" x14ac:dyDescent="0.25">
      <c r="A751" s="115">
        <v>3045947.7370000002</v>
      </c>
      <c r="B751" s="115">
        <v>35400649.991999999</v>
      </c>
      <c r="C751" s="60">
        <v>911.06299999999999</v>
      </c>
      <c r="D751" s="2">
        <v>45249</v>
      </c>
      <c r="E751" s="31">
        <v>874.8</v>
      </c>
    </row>
    <row r="752" spans="1:5" ht="16.5" thickBot="1" x14ac:dyDescent="0.25">
      <c r="A752" s="115">
        <v>3045947.7370000002</v>
      </c>
      <c r="B752" s="115">
        <v>35400649.991999999</v>
      </c>
      <c r="C752" s="60">
        <v>911.06299999999999</v>
      </c>
      <c r="D752" s="2">
        <v>45250</v>
      </c>
      <c r="E752" s="31">
        <v>874.78</v>
      </c>
    </row>
    <row r="753" spans="1:5" ht="16.5" thickBot="1" x14ac:dyDescent="0.25">
      <c r="A753" s="115">
        <v>3045947.7370000002</v>
      </c>
      <c r="B753" s="115">
        <v>35400649.991999999</v>
      </c>
      <c r="C753" s="60">
        <v>911.06299999999999</v>
      </c>
      <c r="D753" s="2">
        <v>45251</v>
      </c>
      <c r="E753" s="31">
        <v>874.76</v>
      </c>
    </row>
    <row r="754" spans="1:5" ht="16.5" thickBot="1" x14ac:dyDescent="0.25">
      <c r="A754" s="115">
        <v>3045947.7370000002</v>
      </c>
      <c r="B754" s="115">
        <v>35400649.991999999</v>
      </c>
      <c r="C754" s="60">
        <v>911.06299999999999</v>
      </c>
      <c r="D754" s="2">
        <v>45252</v>
      </c>
      <c r="E754" s="31">
        <v>874.74</v>
      </c>
    </row>
    <row r="755" spans="1:5" ht="16.5" thickBot="1" x14ac:dyDescent="0.25">
      <c r="A755" s="115">
        <v>3045947.7370000002</v>
      </c>
      <c r="B755" s="115">
        <v>35400649.991999999</v>
      </c>
      <c r="C755" s="60">
        <v>911.06299999999999</v>
      </c>
      <c r="D755" s="2">
        <v>45253</v>
      </c>
      <c r="E755" s="31">
        <v>874.63</v>
      </c>
    </row>
    <row r="756" spans="1:5" ht="16.5" thickBot="1" x14ac:dyDescent="0.25">
      <c r="A756" s="115">
        <v>3045947.7370000002</v>
      </c>
      <c r="B756" s="115">
        <v>35400649.991999999</v>
      </c>
      <c r="C756" s="60">
        <v>911.06299999999999</v>
      </c>
      <c r="D756" s="2">
        <v>45254</v>
      </c>
      <c r="E756" s="31">
        <v>874.59</v>
      </c>
    </row>
    <row r="757" spans="1:5" ht="16.5" thickBot="1" x14ac:dyDescent="0.25">
      <c r="A757" s="115">
        <v>3045947.7370000002</v>
      </c>
      <c r="B757" s="115">
        <v>35400649.991999999</v>
      </c>
      <c r="C757" s="60">
        <v>911.06299999999999</v>
      </c>
      <c r="D757" s="2">
        <v>45255</v>
      </c>
      <c r="E757" s="31"/>
    </row>
    <row r="758" spans="1:5" ht="16.5" thickBot="1" x14ac:dyDescent="0.25">
      <c r="A758" s="115">
        <v>3045947.7370000002</v>
      </c>
      <c r="B758" s="115">
        <v>35400649.991999999</v>
      </c>
      <c r="C758" s="60">
        <v>911.06299999999999</v>
      </c>
      <c r="D758" s="2">
        <v>45256</v>
      </c>
      <c r="E758" s="31"/>
    </row>
    <row r="759" spans="1:5" ht="16.5" thickBot="1" x14ac:dyDescent="0.25">
      <c r="A759" s="115">
        <v>3045947.7370000002</v>
      </c>
      <c r="B759" s="115">
        <v>35400649.991999999</v>
      </c>
      <c r="C759" s="60">
        <v>911.06299999999999</v>
      </c>
      <c r="D759" s="2">
        <v>45257</v>
      </c>
      <c r="E759" s="31"/>
    </row>
    <row r="760" spans="1:5" ht="16.5" thickBot="1" x14ac:dyDescent="0.25">
      <c r="A760" s="115">
        <v>3045947.7370000002</v>
      </c>
      <c r="B760" s="115">
        <v>35400649.991999999</v>
      </c>
      <c r="C760" s="60">
        <v>911.06299999999999</v>
      </c>
      <c r="D760" s="2">
        <v>45258</v>
      </c>
      <c r="E760" s="31">
        <v>874.43</v>
      </c>
    </row>
    <row r="761" spans="1:5" ht="16.5" thickBot="1" x14ac:dyDescent="0.25">
      <c r="A761" s="115">
        <v>3045947.7370000002</v>
      </c>
      <c r="B761" s="115">
        <v>35400649.991999999</v>
      </c>
      <c r="C761" s="60">
        <v>911.06299999999999</v>
      </c>
      <c r="D761" s="2">
        <v>45259</v>
      </c>
      <c r="E761" s="31">
        <v>874.38</v>
      </c>
    </row>
    <row r="762" spans="1:5" ht="16.5" thickBot="1" x14ac:dyDescent="0.25">
      <c r="A762" s="115">
        <v>3045947.7370000002</v>
      </c>
      <c r="B762" s="115">
        <v>35400649.991999999</v>
      </c>
      <c r="C762" s="60">
        <v>911.06299999999999</v>
      </c>
      <c r="D762" s="2">
        <v>45260</v>
      </c>
      <c r="E762" s="31">
        <v>874.35</v>
      </c>
    </row>
    <row r="763" spans="1:5" ht="16.5" thickBot="1" x14ac:dyDescent="0.25">
      <c r="A763" s="115">
        <v>3045947.7370000002</v>
      </c>
      <c r="B763" s="115">
        <v>35400649.991999999</v>
      </c>
      <c r="C763" s="60">
        <v>911.06299999999999</v>
      </c>
      <c r="D763" s="2">
        <v>45261</v>
      </c>
      <c r="E763" s="31">
        <v>874.32</v>
      </c>
    </row>
    <row r="764" spans="1:5" ht="16.5" thickBot="1" x14ac:dyDescent="0.25">
      <c r="A764" s="115">
        <v>3045947.7370000002</v>
      </c>
      <c r="B764" s="115">
        <v>35400649.991999999</v>
      </c>
      <c r="C764" s="60">
        <v>911.06299999999999</v>
      </c>
      <c r="D764" s="2">
        <v>45262</v>
      </c>
      <c r="E764" s="31">
        <v>874.28</v>
      </c>
    </row>
    <row r="765" spans="1:5" ht="16.5" thickBot="1" x14ac:dyDescent="0.25">
      <c r="A765" s="115">
        <v>3045947.7370000002</v>
      </c>
      <c r="B765" s="115">
        <v>35400649.991999999</v>
      </c>
      <c r="C765" s="60">
        <v>911.06299999999999</v>
      </c>
      <c r="D765" s="2">
        <v>45263</v>
      </c>
      <c r="E765" s="31">
        <v>874.25</v>
      </c>
    </row>
    <row r="766" spans="1:5" ht="16.5" thickBot="1" x14ac:dyDescent="0.25">
      <c r="A766" s="115">
        <v>3045947.7370000002</v>
      </c>
      <c r="B766" s="115">
        <v>35400649.991999999</v>
      </c>
      <c r="C766" s="60">
        <v>911.06299999999999</v>
      </c>
      <c r="D766" s="2">
        <v>45264</v>
      </c>
      <c r="E766" s="31">
        <v>874.24</v>
      </c>
    </row>
    <row r="767" spans="1:5" ht="16.5" thickBot="1" x14ac:dyDescent="0.25">
      <c r="A767" s="115">
        <v>3045947.7370000002</v>
      </c>
      <c r="B767" s="115">
        <v>35400649.991999999</v>
      </c>
      <c r="C767" s="60">
        <v>911.06299999999999</v>
      </c>
      <c r="D767" s="2">
        <v>45265</v>
      </c>
      <c r="E767" s="31">
        <v>874.24</v>
      </c>
    </row>
    <row r="768" spans="1:5" ht="16.5" thickBot="1" x14ac:dyDescent="0.25">
      <c r="A768" s="115">
        <v>3045947.7370000002</v>
      </c>
      <c r="B768" s="115">
        <v>35400649.991999999</v>
      </c>
      <c r="C768" s="60">
        <v>911.06299999999999</v>
      </c>
      <c r="D768" s="2">
        <v>45266</v>
      </c>
      <c r="E768" s="31">
        <v>874.2</v>
      </c>
    </row>
    <row r="769" spans="1:5" ht="16.5" thickBot="1" x14ac:dyDescent="0.25">
      <c r="A769" s="115">
        <v>3045947.7370000002</v>
      </c>
      <c r="B769" s="115">
        <v>35400649.991999999</v>
      </c>
      <c r="C769" s="60">
        <v>911.06299999999999</v>
      </c>
      <c r="D769" s="2">
        <v>45267</v>
      </c>
      <c r="E769" s="31">
        <v>874.2</v>
      </c>
    </row>
    <row r="770" spans="1:5" ht="16.5" thickBot="1" x14ac:dyDescent="0.25">
      <c r="A770" s="115">
        <v>3045947.7370000002</v>
      </c>
      <c r="B770" s="115">
        <v>35400649.991999999</v>
      </c>
      <c r="C770" s="60">
        <v>911.06299999999999</v>
      </c>
      <c r="D770" s="2">
        <v>45268</v>
      </c>
      <c r="E770" s="31"/>
    </row>
    <row r="771" spans="1:5" ht="16.5" thickBot="1" x14ac:dyDescent="0.25">
      <c r="A771" s="115">
        <v>3045947.7370000002</v>
      </c>
      <c r="B771" s="115">
        <v>35400649.991999999</v>
      </c>
      <c r="C771" s="60">
        <v>911.06299999999999</v>
      </c>
      <c r="D771" s="2">
        <v>45269</v>
      </c>
      <c r="E771" s="31"/>
    </row>
    <row r="772" spans="1:5" ht="16.5" thickBot="1" x14ac:dyDescent="0.25">
      <c r="A772" s="115">
        <v>3045947.7370000002</v>
      </c>
      <c r="B772" s="115">
        <v>35400649.991999999</v>
      </c>
      <c r="C772" s="60">
        <v>911.06299999999999</v>
      </c>
      <c r="D772" s="2">
        <v>45270</v>
      </c>
      <c r="E772" s="31">
        <v>874.19299999999998</v>
      </c>
    </row>
    <row r="773" spans="1:5" ht="16.5" thickBot="1" x14ac:dyDescent="0.25">
      <c r="A773" s="115">
        <v>3045947.7370000002</v>
      </c>
      <c r="B773" s="115">
        <v>35400649.991999999</v>
      </c>
      <c r="C773" s="60">
        <v>911.06299999999999</v>
      </c>
      <c r="D773" s="2">
        <v>45271</v>
      </c>
      <c r="E773" s="31">
        <v>874.178</v>
      </c>
    </row>
    <row r="774" spans="1:5" ht="16.5" thickBot="1" x14ac:dyDescent="0.25">
      <c r="A774" s="115">
        <v>3045947.7370000002</v>
      </c>
      <c r="B774" s="115">
        <v>35400649.991999999</v>
      </c>
      <c r="C774" s="60">
        <v>911.06299999999999</v>
      </c>
      <c r="D774" s="2">
        <v>45272</v>
      </c>
      <c r="E774" s="31">
        <v>874.17200000000003</v>
      </c>
    </row>
    <row r="775" spans="1:5" ht="16.5" thickBot="1" x14ac:dyDescent="0.25">
      <c r="A775" s="115">
        <v>3045947.7370000002</v>
      </c>
      <c r="B775" s="115">
        <v>35400649.991999999</v>
      </c>
      <c r="C775" s="60">
        <v>911.06299999999999</v>
      </c>
      <c r="D775" s="2">
        <v>45273</v>
      </c>
      <c r="E775" s="31">
        <v>874.13499999999999</v>
      </c>
    </row>
    <row r="776" spans="1:5" ht="16.5" thickBot="1" x14ac:dyDescent="0.25">
      <c r="A776" s="115">
        <v>3045947.7370000002</v>
      </c>
      <c r="B776" s="115">
        <v>35400649.991999999</v>
      </c>
      <c r="C776" s="60">
        <v>911.06299999999999</v>
      </c>
      <c r="D776" s="2">
        <v>45274</v>
      </c>
      <c r="E776" s="31">
        <v>874.11199999999997</v>
      </c>
    </row>
    <row r="777" spans="1:5" ht="16.5" thickBot="1" x14ac:dyDescent="0.25">
      <c r="A777" s="115">
        <v>3045947.7370000002</v>
      </c>
      <c r="B777" s="115">
        <v>35400649.991999999</v>
      </c>
      <c r="C777" s="60">
        <v>911.06299999999999</v>
      </c>
      <c r="D777" s="2">
        <v>45275</v>
      </c>
      <c r="E777" s="31">
        <v>874.072</v>
      </c>
    </row>
    <row r="778" spans="1:5" ht="16.5" thickBot="1" x14ac:dyDescent="0.25">
      <c r="A778" s="115">
        <v>3045947.7370000002</v>
      </c>
      <c r="B778" s="115">
        <v>35400649.991999999</v>
      </c>
      <c r="C778" s="60">
        <v>911.06299999999999</v>
      </c>
      <c r="D778" s="2">
        <v>45276</v>
      </c>
      <c r="E778" s="31">
        <v>874.00800000000004</v>
      </c>
    </row>
    <row r="779" spans="1:5" ht="16.5" thickBot="1" x14ac:dyDescent="0.25">
      <c r="A779" s="115">
        <v>3045947.7370000002</v>
      </c>
      <c r="B779" s="115">
        <v>35400649.991999999</v>
      </c>
      <c r="C779" s="60">
        <v>911.06299999999999</v>
      </c>
      <c r="D779" s="2">
        <v>45277</v>
      </c>
      <c r="E779" s="31">
        <v>874.08</v>
      </c>
    </row>
    <row r="780" spans="1:5" ht="16.5" thickBot="1" x14ac:dyDescent="0.25">
      <c r="A780" s="115">
        <v>3045947.7370000002</v>
      </c>
      <c r="B780" s="115">
        <v>35400649.991999999</v>
      </c>
      <c r="C780" s="60">
        <v>911.06299999999999</v>
      </c>
      <c r="D780" s="2">
        <v>45278</v>
      </c>
      <c r="E780" s="31">
        <v>874.09699999999998</v>
      </c>
    </row>
    <row r="781" spans="1:5" ht="16.5" thickBot="1" x14ac:dyDescent="0.25">
      <c r="A781" s="115">
        <v>3045947.7370000002</v>
      </c>
      <c r="B781" s="115">
        <v>35400649.991999999</v>
      </c>
      <c r="C781" s="60">
        <v>911.06299999999999</v>
      </c>
      <c r="D781" s="2">
        <v>45279</v>
      </c>
      <c r="E781" s="31">
        <v>874.16</v>
      </c>
    </row>
    <row r="782" spans="1:5" ht="16.5" thickBot="1" x14ac:dyDescent="0.25">
      <c r="A782" s="115">
        <v>3045947.7370000002</v>
      </c>
      <c r="B782" s="115">
        <v>35400649.991999999</v>
      </c>
      <c r="C782" s="60">
        <v>911.06299999999999</v>
      </c>
      <c r="D782" s="2">
        <v>45280</v>
      </c>
      <c r="E782" s="31">
        <v>874.154</v>
      </c>
    </row>
    <row r="783" spans="1:5" ht="16.5" thickBot="1" x14ac:dyDescent="0.25">
      <c r="A783" s="115">
        <v>3045947.7370000002</v>
      </c>
      <c r="B783" s="115">
        <v>35400649.991999999</v>
      </c>
      <c r="C783" s="60">
        <v>911.06299999999999</v>
      </c>
      <c r="D783" s="2">
        <v>45281</v>
      </c>
      <c r="E783" s="31">
        <v>874.12199999999996</v>
      </c>
    </row>
    <row r="784" spans="1:5" ht="16.5" thickBot="1" x14ac:dyDescent="0.25">
      <c r="A784" s="115">
        <v>3045947.7370000002</v>
      </c>
      <c r="B784" s="115">
        <v>35400649.991999999</v>
      </c>
      <c r="C784" s="60">
        <v>911.06299999999999</v>
      </c>
      <c r="D784" s="2">
        <v>45282</v>
      </c>
      <c r="E784" s="31">
        <v>874.09500000000003</v>
      </c>
    </row>
    <row r="785" spans="1:5" ht="16.5" thickBot="1" x14ac:dyDescent="0.25">
      <c r="A785" s="115">
        <v>3045947.7370000002</v>
      </c>
      <c r="B785" s="115">
        <v>35400649.991999999</v>
      </c>
      <c r="C785" s="60">
        <v>911.06299999999999</v>
      </c>
      <c r="D785" s="2">
        <v>45283</v>
      </c>
      <c r="E785" s="31">
        <v>874.06200000000001</v>
      </c>
    </row>
    <row r="786" spans="1:5" ht="16.5" thickBot="1" x14ac:dyDescent="0.25">
      <c r="A786" s="115">
        <v>3045947.7370000002</v>
      </c>
      <c r="B786" s="115">
        <v>35400649.991999999</v>
      </c>
      <c r="C786" s="60">
        <v>911.06299999999999</v>
      </c>
      <c r="D786" s="2">
        <v>45284</v>
      </c>
      <c r="E786" s="31">
        <v>874.01700000000005</v>
      </c>
    </row>
    <row r="787" spans="1:5" ht="16.5" thickBot="1" x14ac:dyDescent="0.25">
      <c r="A787" s="115">
        <v>3045947.7370000002</v>
      </c>
      <c r="B787" s="115">
        <v>35400649.991999999</v>
      </c>
      <c r="C787" s="60">
        <v>911.06299999999999</v>
      </c>
      <c r="D787" s="2">
        <v>45285</v>
      </c>
      <c r="E787" s="31">
        <v>873.99300000000005</v>
      </c>
    </row>
    <row r="788" spans="1:5" ht="16.5" thickBot="1" x14ac:dyDescent="0.25">
      <c r="A788" s="115">
        <v>3045947.7370000002</v>
      </c>
      <c r="B788" s="115">
        <v>35400649.991999999</v>
      </c>
      <c r="C788" s="60">
        <v>911.06299999999999</v>
      </c>
      <c r="D788" s="2">
        <v>45286</v>
      </c>
      <c r="E788" s="31">
        <v>873.97</v>
      </c>
    </row>
    <row r="789" spans="1:5" ht="16.5" thickBot="1" x14ac:dyDescent="0.25">
      <c r="A789" s="115">
        <v>3045947.7370000002</v>
      </c>
      <c r="B789" s="115">
        <v>35400649.991999999</v>
      </c>
      <c r="C789" s="60">
        <v>911.06299999999999</v>
      </c>
      <c r="D789" s="2">
        <v>45287</v>
      </c>
      <c r="E789" s="31">
        <v>873.94100000000003</v>
      </c>
    </row>
    <row r="790" spans="1:5" ht="16.5" thickBot="1" x14ac:dyDescent="0.25">
      <c r="A790" s="115">
        <v>3045947.7370000002</v>
      </c>
      <c r="B790" s="115">
        <v>35400649.991999999</v>
      </c>
      <c r="C790" s="60">
        <v>911.06299999999999</v>
      </c>
      <c r="D790" s="2">
        <v>45288</v>
      </c>
      <c r="E790" s="31">
        <v>873.91899999999998</v>
      </c>
    </row>
    <row r="791" spans="1:5" ht="16.5" thickBot="1" x14ac:dyDescent="0.25">
      <c r="A791" s="115">
        <v>3045947.7370000002</v>
      </c>
      <c r="B791" s="115">
        <v>35400649.991999999</v>
      </c>
      <c r="C791" s="60">
        <v>911.06299999999999</v>
      </c>
      <c r="D791" s="2">
        <v>45289</v>
      </c>
      <c r="E791" s="31">
        <v>873.87199999999996</v>
      </c>
    </row>
    <row r="792" spans="1:5" ht="16.5" thickBot="1" x14ac:dyDescent="0.25">
      <c r="A792" s="115">
        <v>3045947.7370000002</v>
      </c>
      <c r="B792" s="115">
        <v>35400649.991999999</v>
      </c>
      <c r="C792" s="60">
        <v>911.06299999999999</v>
      </c>
      <c r="D792" s="2">
        <v>45290</v>
      </c>
      <c r="E792" s="31">
        <v>873.81899999999996</v>
      </c>
    </row>
    <row r="793" spans="1:5" ht="16.5" thickBot="1" x14ac:dyDescent="0.25">
      <c r="A793" s="115">
        <v>3045947.7370000002</v>
      </c>
      <c r="B793" s="115">
        <v>35400649.991999999</v>
      </c>
      <c r="C793" s="60">
        <v>911.06299999999999</v>
      </c>
      <c r="D793" s="2">
        <v>45291</v>
      </c>
      <c r="E793" s="31">
        <v>873.81100000000004</v>
      </c>
    </row>
    <row r="794" spans="1:5" ht="16.5" thickBot="1" x14ac:dyDescent="0.25">
      <c r="A794" s="115">
        <v>3045947.7370000002</v>
      </c>
      <c r="B794" s="115">
        <v>35400649.991999999</v>
      </c>
      <c r="C794" s="60">
        <v>911.06299999999999</v>
      </c>
      <c r="D794" s="2">
        <v>45292</v>
      </c>
      <c r="E794" s="31">
        <v>873.803</v>
      </c>
    </row>
    <row r="795" spans="1:5" ht="16.5" thickBot="1" x14ac:dyDescent="0.25">
      <c r="A795" s="115">
        <v>3045947.7370000002</v>
      </c>
      <c r="B795" s="115">
        <v>35400649.991999999</v>
      </c>
      <c r="C795" s="60">
        <v>911.06299999999999</v>
      </c>
      <c r="D795" s="2">
        <v>45293</v>
      </c>
      <c r="E795" s="31">
        <v>873.82399999999996</v>
      </c>
    </row>
    <row r="796" spans="1:5" ht="16.5" thickBot="1" x14ac:dyDescent="0.25">
      <c r="A796" s="115">
        <v>3045947.7370000002</v>
      </c>
      <c r="B796" s="115">
        <v>35400649.991999999</v>
      </c>
      <c r="C796" s="60">
        <v>911.06299999999999</v>
      </c>
      <c r="D796" s="2">
        <v>45294</v>
      </c>
      <c r="E796" s="31">
        <v>873.83600000000001</v>
      </c>
    </row>
    <row r="797" spans="1:5" ht="16.5" thickBot="1" x14ac:dyDescent="0.25">
      <c r="A797" s="115">
        <v>3045947.7370000002</v>
      </c>
      <c r="B797" s="115">
        <v>35400649.991999999</v>
      </c>
      <c r="C797" s="60">
        <v>911.06299999999999</v>
      </c>
      <c r="D797" s="2">
        <v>45295</v>
      </c>
      <c r="E797" s="36">
        <v>873.84799999999996</v>
      </c>
    </row>
    <row r="798" spans="1:5" ht="16.5" thickBot="1" x14ac:dyDescent="0.25">
      <c r="A798" s="115">
        <v>3045947.7370000002</v>
      </c>
      <c r="B798" s="115">
        <v>35400649.991999999</v>
      </c>
      <c r="C798" s="60">
        <v>911.06299999999999</v>
      </c>
      <c r="D798" s="2">
        <v>45296</v>
      </c>
      <c r="E798" s="36">
        <v>873.84299999999996</v>
      </c>
    </row>
    <row r="799" spans="1:5" ht="16.5" thickBot="1" x14ac:dyDescent="0.25">
      <c r="A799" s="115">
        <v>3045947.7370000002</v>
      </c>
      <c r="B799" s="115">
        <v>35400649.991999999</v>
      </c>
      <c r="C799" s="60">
        <v>911.06299999999999</v>
      </c>
      <c r="D799" s="2">
        <v>45297</v>
      </c>
      <c r="E799" s="36">
        <v>873.83900000000006</v>
      </c>
    </row>
    <row r="800" spans="1:5" ht="16.5" thickBot="1" x14ac:dyDescent="0.25">
      <c r="A800" s="115">
        <v>3045947.7370000002</v>
      </c>
      <c r="B800" s="115">
        <v>35400649.991999999</v>
      </c>
      <c r="C800" s="60">
        <v>911.06299999999999</v>
      </c>
      <c r="D800" s="2">
        <v>45298</v>
      </c>
      <c r="E800" s="36">
        <v>873.83299999999997</v>
      </c>
    </row>
    <row r="801" spans="1:5" ht="16.5" thickBot="1" x14ac:dyDescent="0.25">
      <c r="A801" s="115">
        <v>3045947.7370000002</v>
      </c>
      <c r="B801" s="115">
        <v>35400649.991999999</v>
      </c>
      <c r="C801" s="60">
        <v>911.06299999999999</v>
      </c>
      <c r="D801" s="2">
        <v>45299</v>
      </c>
      <c r="E801" s="36">
        <v>873.82500000000005</v>
      </c>
    </row>
    <row r="802" spans="1:5" ht="16.5" thickBot="1" x14ac:dyDescent="0.25">
      <c r="A802" s="115">
        <v>3045947.7370000002</v>
      </c>
      <c r="B802" s="115">
        <v>35400649.991999999</v>
      </c>
      <c r="C802" s="60">
        <v>911.06299999999999</v>
      </c>
      <c r="D802" s="2">
        <v>45300</v>
      </c>
      <c r="E802" s="36">
        <v>873.81</v>
      </c>
    </row>
    <row r="803" spans="1:5" ht="16.5" thickBot="1" x14ac:dyDescent="0.25">
      <c r="A803" s="115">
        <v>3045947.7370000002</v>
      </c>
      <c r="B803" s="115">
        <v>35400649.991999999</v>
      </c>
      <c r="C803" s="60">
        <v>911.06299999999999</v>
      </c>
      <c r="D803" s="2">
        <v>45301</v>
      </c>
      <c r="E803" s="36">
        <v>873.79700000000003</v>
      </c>
    </row>
    <row r="804" spans="1:5" ht="16.5" thickBot="1" x14ac:dyDescent="0.25">
      <c r="A804" s="115">
        <v>3045947.7370000002</v>
      </c>
      <c r="B804" s="115">
        <v>35400649.991999999</v>
      </c>
      <c r="C804" s="60">
        <v>911.06299999999999</v>
      </c>
      <c r="D804" s="2">
        <v>45302</v>
      </c>
      <c r="E804" s="36">
        <v>873.78200000000004</v>
      </c>
    </row>
    <row r="805" spans="1:5" ht="16.5" thickBot="1" x14ac:dyDescent="0.25">
      <c r="A805" s="115">
        <v>3045947.7370000002</v>
      </c>
      <c r="B805" s="115">
        <v>35400649.991999999</v>
      </c>
      <c r="C805" s="60">
        <v>911.06299999999999</v>
      </c>
      <c r="D805" s="2">
        <v>45303</v>
      </c>
      <c r="E805" s="36">
        <v>873.77300000000002</v>
      </c>
    </row>
    <row r="806" spans="1:5" ht="16.5" thickBot="1" x14ac:dyDescent="0.25">
      <c r="A806" s="115">
        <v>3045947.7370000002</v>
      </c>
      <c r="B806" s="115">
        <v>35400649.991999999</v>
      </c>
      <c r="C806" s="60">
        <v>911.06299999999999</v>
      </c>
      <c r="D806" s="2">
        <v>45304</v>
      </c>
      <c r="E806" s="36">
        <v>873.75099999999998</v>
      </c>
    </row>
    <row r="807" spans="1:5" ht="16.5" thickBot="1" x14ac:dyDescent="0.25">
      <c r="A807" s="115">
        <v>3045947.7370000002</v>
      </c>
      <c r="B807" s="115">
        <v>35400649.991999999</v>
      </c>
      <c r="C807" s="60">
        <v>911.06299999999999</v>
      </c>
      <c r="D807" s="2">
        <v>45305</v>
      </c>
      <c r="E807" s="113">
        <v>873.73199999999997</v>
      </c>
    </row>
    <row r="808" spans="1:5" ht="16.5" thickBot="1" x14ac:dyDescent="0.25">
      <c r="A808" s="115">
        <v>3045947.7370000002</v>
      </c>
      <c r="B808" s="115">
        <v>35400649.991999999</v>
      </c>
      <c r="C808" s="60">
        <v>911.06299999999999</v>
      </c>
      <c r="D808" s="2">
        <v>45306</v>
      </c>
      <c r="E808" s="113">
        <v>873.57799999999997</v>
      </c>
    </row>
    <row r="809" spans="1:5" ht="16.5" thickBot="1" x14ac:dyDescent="0.25">
      <c r="A809" s="115">
        <v>3045947.7370000002</v>
      </c>
      <c r="B809" s="115">
        <v>35400649.991999999</v>
      </c>
      <c r="C809" s="60">
        <v>911.06299999999999</v>
      </c>
      <c r="D809" s="2">
        <v>45307</v>
      </c>
      <c r="E809" s="113">
        <v>873.41399999999999</v>
      </c>
    </row>
    <row r="810" spans="1:5" ht="16.5" thickBot="1" x14ac:dyDescent="0.25">
      <c r="A810" s="115">
        <v>3045947.7370000002</v>
      </c>
      <c r="B810" s="115">
        <v>35400649.991999999</v>
      </c>
      <c r="C810" s="60">
        <v>911.06299999999999</v>
      </c>
      <c r="D810" s="2">
        <v>45308</v>
      </c>
      <c r="E810" s="113">
        <v>873.27499999999998</v>
      </c>
    </row>
    <row r="811" spans="1:5" ht="16.5" thickBot="1" x14ac:dyDescent="0.25">
      <c r="A811" s="115">
        <v>3045947.7370000002</v>
      </c>
      <c r="B811" s="115">
        <v>35400649.991999999</v>
      </c>
      <c r="C811" s="60">
        <v>911.06299999999999</v>
      </c>
      <c r="D811" s="2">
        <v>45309</v>
      </c>
      <c r="E811" s="113">
        <v>873.16099999999994</v>
      </c>
    </row>
    <row r="812" spans="1:5" ht="16.5" thickBot="1" x14ac:dyDescent="0.25">
      <c r="A812" s="115">
        <v>3045947.7370000002</v>
      </c>
      <c r="B812" s="115">
        <v>35400649.991999999</v>
      </c>
      <c r="C812" s="60">
        <v>911.06299999999999</v>
      </c>
      <c r="D812" s="2">
        <v>45310</v>
      </c>
      <c r="E812" s="113">
        <v>873.06500000000005</v>
      </c>
    </row>
    <row r="813" spans="1:5" ht="16.5" thickBot="1" x14ac:dyDescent="0.25">
      <c r="A813" s="115">
        <v>3045947.7370000002</v>
      </c>
      <c r="B813" s="115">
        <v>35400649.991999999</v>
      </c>
      <c r="C813" s="60">
        <v>911.06299999999999</v>
      </c>
      <c r="D813" s="2">
        <v>45311</v>
      </c>
      <c r="E813" s="113">
        <v>872.97799999999995</v>
      </c>
    </row>
    <row r="814" spans="1:5" ht="16.5" thickBot="1" x14ac:dyDescent="0.25">
      <c r="A814" s="115">
        <v>3045947.7370000002</v>
      </c>
      <c r="B814" s="115">
        <v>35400649.991999999</v>
      </c>
      <c r="C814" s="60">
        <v>911.06299999999999</v>
      </c>
      <c r="D814" s="2">
        <v>45312</v>
      </c>
      <c r="E814" s="114">
        <v>872.90800000000002</v>
      </c>
    </row>
    <row r="815" spans="1:5" ht="16.5" thickBot="1" x14ac:dyDescent="0.25">
      <c r="A815" s="115">
        <v>3045947.7370000002</v>
      </c>
      <c r="B815" s="115">
        <v>35400649.991999999</v>
      </c>
      <c r="C815" s="60">
        <v>911.06299999999999</v>
      </c>
      <c r="D815" s="2">
        <v>45313</v>
      </c>
      <c r="E815" s="36">
        <v>872.83500000000004</v>
      </c>
    </row>
    <row r="816" spans="1:5" ht="16.5" thickBot="1" x14ac:dyDescent="0.25">
      <c r="A816" s="115">
        <v>3045947.7370000002</v>
      </c>
      <c r="B816" s="115">
        <v>35400649.991999999</v>
      </c>
      <c r="C816" s="60">
        <v>911.06299999999999</v>
      </c>
      <c r="D816" s="2">
        <v>45314</v>
      </c>
      <c r="E816" s="36">
        <v>872.79100000000005</v>
      </c>
    </row>
    <row r="817" spans="1:5" ht="16.5" thickBot="1" x14ac:dyDescent="0.25">
      <c r="A817" s="115">
        <v>3045947.7370000002</v>
      </c>
      <c r="B817" s="115">
        <v>35400649.991999999</v>
      </c>
      <c r="C817" s="60">
        <v>911.06299999999999</v>
      </c>
      <c r="D817" s="2">
        <v>45315</v>
      </c>
      <c r="E817" s="36">
        <v>872.745</v>
      </c>
    </row>
    <row r="818" spans="1:5" ht="16.5" thickBot="1" x14ac:dyDescent="0.25">
      <c r="A818" s="115">
        <v>3045947.7370000002</v>
      </c>
      <c r="B818" s="115">
        <v>35400649.991999999</v>
      </c>
      <c r="C818" s="60">
        <v>911.06299999999999</v>
      </c>
      <c r="D818" s="2">
        <v>45316</v>
      </c>
      <c r="E818" s="36">
        <v>872.702</v>
      </c>
    </row>
    <row r="819" spans="1:5" ht="16.5" thickBot="1" x14ac:dyDescent="0.25">
      <c r="A819" s="115">
        <v>3045947.7370000002</v>
      </c>
      <c r="B819" s="115">
        <v>35400649.991999999</v>
      </c>
      <c r="C819" s="60">
        <v>911.06299999999999</v>
      </c>
      <c r="D819" s="2">
        <v>45317</v>
      </c>
      <c r="E819" s="36">
        <v>872.61699999999996</v>
      </c>
    </row>
    <row r="820" spans="1:5" ht="16.5" thickBot="1" x14ac:dyDescent="0.25">
      <c r="A820" s="115">
        <v>3045947.7370000002</v>
      </c>
      <c r="B820" s="115">
        <v>35400649.991999999</v>
      </c>
      <c r="C820" s="60">
        <v>911.06299999999999</v>
      </c>
      <c r="D820" s="2">
        <v>45318</v>
      </c>
      <c r="E820" s="36">
        <v>872.56299999999999</v>
      </c>
    </row>
    <row r="821" spans="1:5" ht="16.5" thickBot="1" x14ac:dyDescent="0.25">
      <c r="A821" s="115">
        <v>3045947.7370000002</v>
      </c>
      <c r="B821" s="115">
        <v>35400649.991999999</v>
      </c>
      <c r="C821" s="60">
        <v>911.06299999999999</v>
      </c>
      <c r="D821" s="2">
        <v>45319</v>
      </c>
      <c r="E821" s="36">
        <v>872.53300000000002</v>
      </c>
    </row>
    <row r="822" spans="1:5" ht="16.5" thickBot="1" x14ac:dyDescent="0.25">
      <c r="A822" s="115">
        <v>3045947.7370000002</v>
      </c>
      <c r="B822" s="115">
        <v>35400649.991999999</v>
      </c>
      <c r="C822" s="60">
        <v>911.06299999999999</v>
      </c>
      <c r="D822" s="2">
        <v>45320</v>
      </c>
      <c r="E822" s="36">
        <v>872.62400000000002</v>
      </c>
    </row>
    <row r="823" spans="1:5" ht="16.5" thickBot="1" x14ac:dyDescent="0.25">
      <c r="A823" s="115">
        <v>3045947.7370000002</v>
      </c>
      <c r="B823" s="115">
        <v>35400649.991999999</v>
      </c>
      <c r="C823" s="60">
        <v>911.06299999999999</v>
      </c>
      <c r="D823" s="2">
        <v>45321</v>
      </c>
      <c r="E823" s="36">
        <v>872.73400000000004</v>
      </c>
    </row>
    <row r="824" spans="1:5" ht="16.5" thickBot="1" x14ac:dyDescent="0.25">
      <c r="A824" s="115">
        <v>3045947.7370000002</v>
      </c>
      <c r="B824" s="115">
        <v>35400649.991999999</v>
      </c>
      <c r="C824" s="60">
        <v>911.06299999999999</v>
      </c>
      <c r="D824" s="2">
        <v>45322</v>
      </c>
      <c r="E824" s="36">
        <v>872.83399999999995</v>
      </c>
    </row>
    <row r="825" spans="1:5" ht="16.5" thickBot="1" x14ac:dyDescent="0.25">
      <c r="A825" s="115">
        <v>3045947.7370000002</v>
      </c>
      <c r="B825" s="115">
        <v>35400649.991999999</v>
      </c>
      <c r="C825" s="60">
        <v>911.06299999999999</v>
      </c>
      <c r="D825" s="2">
        <v>45323</v>
      </c>
      <c r="E825" s="36">
        <v>872.90899999999999</v>
      </c>
    </row>
    <row r="826" spans="1:5" ht="16.5" thickBot="1" x14ac:dyDescent="0.25">
      <c r="A826" s="115">
        <v>3045947.7370000002</v>
      </c>
      <c r="B826" s="115">
        <v>35400649.991999999</v>
      </c>
      <c r="C826" s="60">
        <v>911.06299999999999</v>
      </c>
      <c r="D826" s="2">
        <v>45324</v>
      </c>
      <c r="E826" s="36">
        <v>872.976</v>
      </c>
    </row>
    <row r="827" spans="1:5" ht="16.5" thickBot="1" x14ac:dyDescent="0.25">
      <c r="A827" s="115">
        <v>3045947.7370000002</v>
      </c>
      <c r="B827" s="115">
        <v>35400649.991999999</v>
      </c>
      <c r="C827" s="60">
        <v>911.06299999999999</v>
      </c>
      <c r="D827" s="2">
        <v>45325</v>
      </c>
      <c r="E827" s="36">
        <v>872.89300000000003</v>
      </c>
    </row>
    <row r="828" spans="1:5" ht="16.5" thickBot="1" x14ac:dyDescent="0.25">
      <c r="A828" s="115">
        <v>3045947.7370000002</v>
      </c>
      <c r="B828" s="115">
        <v>35400649.991999999</v>
      </c>
      <c r="C828" s="60">
        <v>911.06299999999999</v>
      </c>
      <c r="D828" s="2">
        <v>45326</v>
      </c>
      <c r="E828" s="36">
        <v>872.81</v>
      </c>
    </row>
    <row r="829" spans="1:5" ht="16.5" thickBot="1" x14ac:dyDescent="0.25">
      <c r="A829" s="115">
        <v>3045947.7370000002</v>
      </c>
      <c r="B829" s="115">
        <v>35400649.991999999</v>
      </c>
      <c r="C829" s="60">
        <v>911.06299999999999</v>
      </c>
      <c r="D829" s="2">
        <v>45327</v>
      </c>
      <c r="E829" s="36">
        <v>872.75300000000004</v>
      </c>
    </row>
    <row r="830" spans="1:5" ht="16.5" thickBot="1" x14ac:dyDescent="0.25">
      <c r="A830" s="115">
        <v>3045947.7370000002</v>
      </c>
      <c r="B830" s="115">
        <v>35400649.991999999</v>
      </c>
      <c r="C830" s="60">
        <v>911.06299999999999</v>
      </c>
      <c r="D830" s="2">
        <v>45328</v>
      </c>
      <c r="E830" s="36">
        <v>872.70899999999995</v>
      </c>
    </row>
    <row r="831" spans="1:5" ht="16.5" thickBot="1" x14ac:dyDescent="0.25">
      <c r="A831" s="115">
        <v>3045947.7370000002</v>
      </c>
      <c r="B831" s="115">
        <v>35400649.991999999</v>
      </c>
      <c r="C831" s="60">
        <v>911.06299999999999</v>
      </c>
      <c r="D831" s="2">
        <v>45329</v>
      </c>
      <c r="E831" s="36">
        <v>872.69</v>
      </c>
    </row>
    <row r="832" spans="1:5" ht="16.5" thickBot="1" x14ac:dyDescent="0.25">
      <c r="A832" s="115">
        <v>3045947.7370000002</v>
      </c>
      <c r="B832" s="115">
        <v>35400649.991999999</v>
      </c>
      <c r="C832" s="60">
        <v>911.06299999999999</v>
      </c>
      <c r="D832" s="2">
        <v>45330</v>
      </c>
      <c r="E832" s="36">
        <v>872.66300000000001</v>
      </c>
    </row>
    <row r="833" spans="1:5" ht="16.5" thickBot="1" x14ac:dyDescent="0.25">
      <c r="A833" s="115">
        <v>3045947.7370000002</v>
      </c>
      <c r="B833" s="115">
        <v>35400649.991999999</v>
      </c>
      <c r="C833" s="60">
        <v>911.06299999999999</v>
      </c>
      <c r="D833" s="2">
        <v>45331</v>
      </c>
      <c r="E833" s="36">
        <v>872.63300000000004</v>
      </c>
    </row>
    <row r="834" spans="1:5" ht="16.5" thickBot="1" x14ac:dyDescent="0.25">
      <c r="A834" s="115">
        <v>3045947.7370000002</v>
      </c>
      <c r="B834" s="115">
        <v>35400649.991999999</v>
      </c>
      <c r="C834" s="60">
        <v>911.06299999999999</v>
      </c>
      <c r="D834" s="2">
        <v>45332</v>
      </c>
      <c r="E834" s="36">
        <v>872.61199999999997</v>
      </c>
    </row>
    <row r="835" spans="1:5" ht="16.5" thickBot="1" x14ac:dyDescent="0.25">
      <c r="A835" s="115">
        <v>3045947.7370000002</v>
      </c>
      <c r="B835" s="115">
        <v>35400649.991999999</v>
      </c>
      <c r="C835" s="60">
        <v>911.06299999999999</v>
      </c>
      <c r="D835" s="2">
        <v>45333</v>
      </c>
      <c r="E835" s="36">
        <v>872.67200000000003</v>
      </c>
    </row>
    <row r="836" spans="1:5" ht="16.5" thickBot="1" x14ac:dyDescent="0.25">
      <c r="A836" s="115">
        <v>3045947.7370000002</v>
      </c>
      <c r="B836" s="115">
        <v>35400649.991999999</v>
      </c>
      <c r="C836" s="60">
        <v>911.06299999999999</v>
      </c>
      <c r="D836" s="2">
        <v>45334</v>
      </c>
      <c r="E836" s="36">
        <v>872.78300000000002</v>
      </c>
    </row>
    <row r="837" spans="1:5" ht="16.5" thickBot="1" x14ac:dyDescent="0.25">
      <c r="A837" s="115">
        <v>3045947.7370000002</v>
      </c>
      <c r="B837" s="115">
        <v>35400649.991999999</v>
      </c>
      <c r="C837" s="60">
        <v>911.06299999999999</v>
      </c>
      <c r="D837" s="2">
        <v>45335</v>
      </c>
      <c r="E837" s="36">
        <v>872.86699999999996</v>
      </c>
    </row>
    <row r="838" spans="1:5" ht="16.5" thickBot="1" x14ac:dyDescent="0.25">
      <c r="A838" s="115">
        <v>3045947.7370000002</v>
      </c>
      <c r="B838" s="115">
        <v>35400649.991999999</v>
      </c>
      <c r="C838" s="60">
        <v>911.06299999999999</v>
      </c>
      <c r="D838" s="2">
        <v>45336</v>
      </c>
      <c r="E838" s="37">
        <v>872.93</v>
      </c>
    </row>
    <row r="839" spans="1:5" ht="16.5" thickBot="1" x14ac:dyDescent="0.25">
      <c r="A839" s="115">
        <v>3045947.7370000002</v>
      </c>
      <c r="B839" s="115">
        <v>35400649.991999999</v>
      </c>
      <c r="C839" s="60">
        <v>911.06299999999999</v>
      </c>
      <c r="D839" s="2">
        <v>45337</v>
      </c>
      <c r="E839" s="32"/>
    </row>
    <row r="840" spans="1:5" ht="16.5" thickBot="1" x14ac:dyDescent="0.25">
      <c r="A840" s="115">
        <v>3045947.7370000002</v>
      </c>
      <c r="B840" s="115">
        <v>35400649.991999999</v>
      </c>
      <c r="C840" s="60">
        <v>911.06299999999999</v>
      </c>
      <c r="D840" s="2">
        <v>45338</v>
      </c>
      <c r="E840" s="32"/>
    </row>
    <row r="841" spans="1:5" ht="16.5" thickBot="1" x14ac:dyDescent="0.25">
      <c r="A841" s="115">
        <v>3045947.7370000002</v>
      </c>
      <c r="B841" s="115">
        <v>35400649.991999999</v>
      </c>
      <c r="C841" s="60">
        <v>911.06299999999999</v>
      </c>
      <c r="D841" s="2">
        <v>45339</v>
      </c>
      <c r="E841" s="32"/>
    </row>
    <row r="842" spans="1:5" ht="16.5" thickBot="1" x14ac:dyDescent="0.25">
      <c r="A842" s="115">
        <v>3045947.7370000002</v>
      </c>
      <c r="B842" s="115">
        <v>35400649.991999999</v>
      </c>
      <c r="C842" s="60">
        <v>911.06299999999999</v>
      </c>
      <c r="D842" s="2">
        <v>45340</v>
      </c>
      <c r="E842" s="32"/>
    </row>
    <row r="843" spans="1:5" ht="16.5" thickBot="1" x14ac:dyDescent="0.25">
      <c r="A843" s="115">
        <v>3045947.7370000002</v>
      </c>
      <c r="B843" s="115">
        <v>35400649.991999999</v>
      </c>
      <c r="C843" s="60">
        <v>911.06299999999999</v>
      </c>
      <c r="D843" s="2">
        <v>45341</v>
      </c>
      <c r="E843" s="36">
        <v>873.04600000000005</v>
      </c>
    </row>
    <row r="844" spans="1:5" ht="16.5" thickBot="1" x14ac:dyDescent="0.25">
      <c r="A844" s="115">
        <v>3045947.7370000002</v>
      </c>
      <c r="B844" s="115">
        <v>35400649.991999999</v>
      </c>
      <c r="C844" s="60">
        <v>911.06299999999999</v>
      </c>
      <c r="D844" s="2">
        <v>45342</v>
      </c>
      <c r="E844" s="36">
        <v>873.077</v>
      </c>
    </row>
    <row r="845" spans="1:5" ht="16.5" thickBot="1" x14ac:dyDescent="0.25">
      <c r="A845" s="115">
        <v>3045947.7370000002</v>
      </c>
      <c r="B845" s="115">
        <v>35400649.991999999</v>
      </c>
      <c r="C845" s="60">
        <v>911.06299999999999</v>
      </c>
      <c r="D845" s="2">
        <v>45343</v>
      </c>
      <c r="E845" s="36">
        <v>872.94</v>
      </c>
    </row>
    <row r="846" spans="1:5" ht="16.5" thickBot="1" x14ac:dyDescent="0.25">
      <c r="A846" s="115">
        <v>3045947.7370000002</v>
      </c>
      <c r="B846" s="115">
        <v>35400649.991999999</v>
      </c>
      <c r="C846" s="60">
        <v>911.06299999999999</v>
      </c>
      <c r="D846" s="2">
        <v>45344</v>
      </c>
      <c r="E846" s="36">
        <v>872.77</v>
      </c>
    </row>
    <row r="847" spans="1:5" ht="16.5" thickBot="1" x14ac:dyDescent="0.25">
      <c r="A847" s="115">
        <v>3045947.7370000002</v>
      </c>
      <c r="B847" s="115">
        <v>35400649.991999999</v>
      </c>
      <c r="C847" s="60">
        <v>911.06299999999999</v>
      </c>
      <c r="D847" s="2">
        <v>45345</v>
      </c>
      <c r="E847" s="36">
        <v>872.74</v>
      </c>
    </row>
    <row r="848" spans="1:5" ht="16.5" thickBot="1" x14ac:dyDescent="0.25">
      <c r="A848" s="115">
        <v>3045947.7370000002</v>
      </c>
      <c r="B848" s="115">
        <v>35400649.991999999</v>
      </c>
      <c r="C848" s="60">
        <v>911.06299999999999</v>
      </c>
      <c r="D848" s="2">
        <v>45346</v>
      </c>
      <c r="E848" s="36">
        <v>872.79700000000003</v>
      </c>
    </row>
    <row r="849" spans="1:5" ht="16.5" thickBot="1" x14ac:dyDescent="0.25">
      <c r="A849" s="115">
        <v>3045947.7370000002</v>
      </c>
      <c r="B849" s="115">
        <v>35400649.991999999</v>
      </c>
      <c r="C849" s="60">
        <v>911.06299999999999</v>
      </c>
      <c r="D849" s="2">
        <v>45347</v>
      </c>
      <c r="E849" s="36">
        <v>872.822</v>
      </c>
    </row>
    <row r="850" spans="1:5" ht="16.5" thickBot="1" x14ac:dyDescent="0.25">
      <c r="A850" s="115">
        <v>3045947.7370000002</v>
      </c>
      <c r="B850" s="115">
        <v>35400649.991999999</v>
      </c>
      <c r="C850" s="60">
        <v>911.06299999999999</v>
      </c>
      <c r="D850" s="2">
        <v>45348</v>
      </c>
      <c r="E850" s="36">
        <v>872.81600000000003</v>
      </c>
    </row>
    <row r="851" spans="1:5" ht="16.5" thickBot="1" x14ac:dyDescent="0.25">
      <c r="A851" s="115">
        <v>3045947.7370000002</v>
      </c>
      <c r="B851" s="115">
        <v>35400649.991999999</v>
      </c>
      <c r="C851" s="60">
        <v>911.06299999999999</v>
      </c>
      <c r="D851" s="2">
        <v>45349</v>
      </c>
      <c r="E851" s="36">
        <v>872.726</v>
      </c>
    </row>
    <row r="852" spans="1:5" ht="16.5" thickBot="1" x14ac:dyDescent="0.25">
      <c r="A852" s="115">
        <v>3045947.7370000002</v>
      </c>
      <c r="B852" s="115">
        <v>35400649.991999999</v>
      </c>
      <c r="C852" s="60">
        <v>911.06299999999999</v>
      </c>
      <c r="D852" s="2">
        <v>45350</v>
      </c>
      <c r="E852" s="36">
        <v>872.78899999999999</v>
      </c>
    </row>
    <row r="853" spans="1:5" ht="16.5" thickBot="1" x14ac:dyDescent="0.25">
      <c r="A853" s="115">
        <v>3045947.7370000002</v>
      </c>
      <c r="B853" s="115">
        <v>35400649.991999999</v>
      </c>
      <c r="C853" s="60">
        <v>911.06299999999999</v>
      </c>
      <c r="D853" s="2">
        <v>45351</v>
      </c>
      <c r="E853" s="36">
        <v>872.86699999999996</v>
      </c>
    </row>
    <row r="854" spans="1:5" ht="16.5" thickBot="1" x14ac:dyDescent="0.25">
      <c r="A854" s="115">
        <v>3045947.7370000002</v>
      </c>
      <c r="B854" s="115">
        <v>35400649.991999999</v>
      </c>
      <c r="C854" s="60">
        <v>911.06299999999999</v>
      </c>
      <c r="D854" s="2">
        <v>45352</v>
      </c>
      <c r="E854" s="36">
        <v>872.92700000000002</v>
      </c>
    </row>
    <row r="855" spans="1:5" ht="16.5" thickBot="1" x14ac:dyDescent="0.25">
      <c r="A855" s="115">
        <v>3045947.7370000002</v>
      </c>
      <c r="B855" s="115">
        <v>35400649.991999999</v>
      </c>
      <c r="C855" s="60">
        <v>911.06299999999999</v>
      </c>
      <c r="D855" s="2">
        <v>45353</v>
      </c>
      <c r="E855" s="36">
        <v>872.86699999999996</v>
      </c>
    </row>
    <row r="856" spans="1:5" ht="16.5" thickBot="1" x14ac:dyDescent="0.25">
      <c r="A856" s="115">
        <v>3045947.7370000002</v>
      </c>
      <c r="B856" s="115">
        <v>35400649.991999999</v>
      </c>
      <c r="C856" s="60">
        <v>911.06299999999999</v>
      </c>
      <c r="D856" s="2">
        <v>45354</v>
      </c>
      <c r="E856" s="36">
        <v>872.92700000000002</v>
      </c>
    </row>
    <row r="857" spans="1:5" ht="16.5" thickBot="1" x14ac:dyDescent="0.25">
      <c r="A857" s="115">
        <v>3045947.7370000002</v>
      </c>
      <c r="B857" s="115">
        <v>35400649.991999999</v>
      </c>
      <c r="C857" s="60">
        <v>911.06299999999999</v>
      </c>
      <c r="D857" s="2">
        <v>45355</v>
      </c>
      <c r="E857" s="36">
        <v>872.96199999999999</v>
      </c>
    </row>
    <row r="858" spans="1:5" ht="16.5" thickBot="1" x14ac:dyDescent="0.25">
      <c r="A858" s="115">
        <v>3045947.7370000002</v>
      </c>
      <c r="B858" s="115">
        <v>35400649.991999999</v>
      </c>
      <c r="C858" s="60">
        <v>911.06299999999999</v>
      </c>
      <c r="D858" s="2">
        <v>45356</v>
      </c>
      <c r="E858" s="36">
        <v>872.97199999999998</v>
      </c>
    </row>
    <row r="859" spans="1:5" ht="16.5" thickBot="1" x14ac:dyDescent="0.25">
      <c r="A859" s="115">
        <v>3045947.7370000002</v>
      </c>
      <c r="B859" s="115">
        <v>35400649.991999999</v>
      </c>
      <c r="C859" s="60">
        <v>911.06299999999999</v>
      </c>
      <c r="D859" s="2">
        <v>45357</v>
      </c>
      <c r="E859" s="36">
        <v>872.96799999999996</v>
      </c>
    </row>
    <row r="860" spans="1:5" ht="16.5" thickBot="1" x14ac:dyDescent="0.25">
      <c r="A860" s="115">
        <v>3045947.7370000002</v>
      </c>
      <c r="B860" s="115">
        <v>35400649.991999999</v>
      </c>
      <c r="C860" s="60">
        <v>911.06299999999999</v>
      </c>
      <c r="D860" s="2">
        <v>45358</v>
      </c>
      <c r="E860" s="36">
        <v>872.97299999999996</v>
      </c>
    </row>
    <row r="861" spans="1:5" ht="16.5" thickBot="1" x14ac:dyDescent="0.25">
      <c r="A861" s="115">
        <v>3045947.7370000002</v>
      </c>
      <c r="B861" s="115">
        <v>35400649.991999999</v>
      </c>
      <c r="C861" s="60">
        <v>911.06299999999999</v>
      </c>
      <c r="D861" s="2">
        <v>45359</v>
      </c>
      <c r="E861" s="36">
        <v>872.98900000000003</v>
      </c>
    </row>
    <row r="862" spans="1:5" ht="16.5" thickBot="1" x14ac:dyDescent="0.25">
      <c r="A862" s="115">
        <v>3045947.7370000002</v>
      </c>
      <c r="B862" s="115">
        <v>35400649.991999999</v>
      </c>
      <c r="C862" s="60">
        <v>911.06299999999999</v>
      </c>
      <c r="D862" s="2">
        <v>45360</v>
      </c>
      <c r="E862" s="36">
        <v>872.98599999999999</v>
      </c>
    </row>
    <row r="863" spans="1:5" ht="16.5" thickBot="1" x14ac:dyDescent="0.25">
      <c r="A863" s="115">
        <v>3045947.7370000002</v>
      </c>
      <c r="B863" s="115">
        <v>35400649.991999999</v>
      </c>
      <c r="C863" s="60">
        <v>911.06299999999999</v>
      </c>
      <c r="D863" s="2">
        <v>45361</v>
      </c>
      <c r="E863" s="36">
        <v>872.97</v>
      </c>
    </row>
    <row r="864" spans="1:5" ht="16.5" thickBot="1" x14ac:dyDescent="0.25">
      <c r="A864" s="115">
        <v>3045947.7370000002</v>
      </c>
      <c r="B864" s="115">
        <v>35400649.991999999</v>
      </c>
      <c r="C864" s="60">
        <v>911.06299999999999</v>
      </c>
      <c r="D864" s="2">
        <v>45362</v>
      </c>
      <c r="E864" s="36">
        <v>872.94500000000005</v>
      </c>
    </row>
    <row r="865" spans="1:5" ht="16.5" thickBot="1" x14ac:dyDescent="0.25">
      <c r="A865" s="115">
        <v>3045947.7370000002</v>
      </c>
      <c r="B865" s="115">
        <v>35400649.991999999</v>
      </c>
      <c r="C865" s="60">
        <v>911.06299999999999</v>
      </c>
      <c r="D865" s="2">
        <v>45363</v>
      </c>
      <c r="E865" s="36">
        <v>872.95600000000002</v>
      </c>
    </row>
    <row r="866" spans="1:5" ht="16.5" thickBot="1" x14ac:dyDescent="0.25">
      <c r="A866" s="115">
        <v>3045947.7370000002</v>
      </c>
      <c r="B866" s="115">
        <v>35400649.991999999</v>
      </c>
      <c r="C866" s="60">
        <v>911.06299999999999</v>
      </c>
      <c r="D866" s="2">
        <v>45364</v>
      </c>
      <c r="E866" s="36">
        <v>872.94</v>
      </c>
    </row>
    <row r="867" spans="1:5" ht="16.5" thickBot="1" x14ac:dyDescent="0.25">
      <c r="A867" s="115">
        <v>3045947.7370000002</v>
      </c>
      <c r="B867" s="115">
        <v>35400649.991999999</v>
      </c>
      <c r="C867" s="60">
        <v>911.06299999999999</v>
      </c>
      <c r="D867" s="2">
        <v>45365</v>
      </c>
      <c r="E867" s="36">
        <v>872.93799999999999</v>
      </c>
    </row>
    <row r="868" spans="1:5" ht="16.5" thickBot="1" x14ac:dyDescent="0.25">
      <c r="A868" s="115">
        <v>3045947.7370000002</v>
      </c>
      <c r="B868" s="115">
        <v>35400649.991999999</v>
      </c>
      <c r="C868" s="60">
        <v>911.06299999999999</v>
      </c>
      <c r="D868" s="2">
        <v>45366</v>
      </c>
      <c r="E868" s="36">
        <v>872.81200000000001</v>
      </c>
    </row>
    <row r="869" spans="1:5" ht="16.5" thickBot="1" x14ac:dyDescent="0.25">
      <c r="A869" s="115">
        <v>3045947.7370000002</v>
      </c>
      <c r="B869" s="115">
        <v>35400649.991999999</v>
      </c>
      <c r="C869" s="60">
        <v>911.06299999999999</v>
      </c>
      <c r="D869" s="2">
        <v>45367</v>
      </c>
      <c r="E869" s="36">
        <v>872.67600000000004</v>
      </c>
    </row>
    <row r="870" spans="1:5" ht="16.5" thickBot="1" x14ac:dyDescent="0.25">
      <c r="A870" s="115">
        <v>3045947.7370000002</v>
      </c>
      <c r="B870" s="115">
        <v>35400649.991999999</v>
      </c>
      <c r="C870" s="60">
        <v>911.06299999999999</v>
      </c>
      <c r="D870" s="2">
        <v>45368</v>
      </c>
      <c r="E870" s="36">
        <v>872.58199999999999</v>
      </c>
    </row>
    <row r="871" spans="1:5" ht="16.5" thickBot="1" x14ac:dyDescent="0.25">
      <c r="A871" s="115">
        <v>3045947.7370000002</v>
      </c>
      <c r="B871" s="115">
        <v>35400649.991999999</v>
      </c>
      <c r="C871" s="60">
        <v>911.06299999999999</v>
      </c>
      <c r="D871" s="2">
        <v>45369</v>
      </c>
      <c r="E871" s="36">
        <v>872.50300000000004</v>
      </c>
    </row>
    <row r="872" spans="1:5" ht="16.5" thickBot="1" x14ac:dyDescent="0.25">
      <c r="A872" s="115">
        <v>3045947.7370000002</v>
      </c>
      <c r="B872" s="115">
        <v>35400649.991999999</v>
      </c>
      <c r="C872" s="60">
        <v>911.06299999999999</v>
      </c>
      <c r="D872" s="2">
        <v>45370</v>
      </c>
      <c r="E872" s="36">
        <v>872.452</v>
      </c>
    </row>
    <row r="873" spans="1:5" ht="16.5" thickBot="1" x14ac:dyDescent="0.25">
      <c r="A873" s="115">
        <v>3045947.7370000002</v>
      </c>
      <c r="B873" s="115">
        <v>35400649.991999999</v>
      </c>
      <c r="C873" s="60">
        <v>911.06299999999999</v>
      </c>
      <c r="D873" s="2">
        <v>45371</v>
      </c>
      <c r="E873" s="36">
        <v>872.40700000000004</v>
      </c>
    </row>
    <row r="874" spans="1:5" ht="16.5" thickBot="1" x14ac:dyDescent="0.25">
      <c r="A874" s="115">
        <v>3045947.7370000002</v>
      </c>
      <c r="B874" s="115">
        <v>35400649.991999999</v>
      </c>
      <c r="C874" s="60">
        <v>911.06299999999999</v>
      </c>
      <c r="D874" s="2">
        <v>45372</v>
      </c>
      <c r="E874" s="36">
        <v>872.39099999999996</v>
      </c>
    </row>
    <row r="875" spans="1:5" ht="16.5" thickBot="1" x14ac:dyDescent="0.25">
      <c r="A875" s="115">
        <v>3045947.7370000002</v>
      </c>
      <c r="B875" s="115">
        <v>35400649.991999999</v>
      </c>
      <c r="C875" s="60">
        <v>911.06299999999999</v>
      </c>
      <c r="D875" s="2">
        <v>45373</v>
      </c>
      <c r="E875" s="36">
        <v>872.36199999999997</v>
      </c>
    </row>
    <row r="876" spans="1:5" ht="16.5" thickBot="1" x14ac:dyDescent="0.25">
      <c r="A876" s="115">
        <v>3045947.7370000002</v>
      </c>
      <c r="B876" s="115">
        <v>35400649.991999999</v>
      </c>
      <c r="C876" s="60">
        <v>911.06299999999999</v>
      </c>
      <c r="D876" s="2">
        <v>45374</v>
      </c>
      <c r="E876" s="36">
        <v>872.33199999999999</v>
      </c>
    </row>
    <row r="877" spans="1:5" ht="16.5" thickBot="1" x14ac:dyDescent="0.25">
      <c r="A877" s="115">
        <v>3045947.7370000002</v>
      </c>
      <c r="B877" s="115">
        <v>35400649.991999999</v>
      </c>
      <c r="C877" s="60">
        <v>911.06299999999999</v>
      </c>
      <c r="D877" s="2">
        <v>45375</v>
      </c>
      <c r="E877" s="36">
        <v>872.30100000000004</v>
      </c>
    </row>
    <row r="878" spans="1:5" ht="16.5" thickBot="1" x14ac:dyDescent="0.25">
      <c r="A878" s="115">
        <v>3045947.7370000002</v>
      </c>
      <c r="B878" s="115">
        <v>35400649.991999999</v>
      </c>
      <c r="C878" s="60">
        <v>911.06299999999999</v>
      </c>
      <c r="D878" s="2">
        <v>45376</v>
      </c>
      <c r="E878" s="36">
        <v>872.24699999999996</v>
      </c>
    </row>
    <row r="879" spans="1:5" ht="16.5" thickBot="1" x14ac:dyDescent="0.25">
      <c r="A879" s="115">
        <v>3045947.7370000002</v>
      </c>
      <c r="B879" s="115">
        <v>35400649.991999999</v>
      </c>
      <c r="C879" s="60">
        <v>911.06299999999999</v>
      </c>
      <c r="D879" s="2">
        <v>45377</v>
      </c>
      <c r="E879" s="36">
        <v>872.20699999999999</v>
      </c>
    </row>
    <row r="880" spans="1:5" ht="16.5" thickBot="1" x14ac:dyDescent="0.25">
      <c r="A880" s="115">
        <v>3045947.7370000002</v>
      </c>
      <c r="B880" s="115">
        <v>35400649.991999999</v>
      </c>
      <c r="C880" s="60">
        <v>911.06299999999999</v>
      </c>
      <c r="D880" s="2">
        <v>45378</v>
      </c>
      <c r="E880" s="36">
        <v>872.18700000000001</v>
      </c>
    </row>
    <row r="881" spans="1:5" ht="16.5" thickBot="1" x14ac:dyDescent="0.25">
      <c r="A881" s="115">
        <v>3045947.7370000002</v>
      </c>
      <c r="B881" s="115">
        <v>35400649.991999999</v>
      </c>
      <c r="C881" s="60">
        <v>911.06299999999999</v>
      </c>
      <c r="D881" s="2">
        <v>45379</v>
      </c>
      <c r="E881" s="36">
        <v>872.15899999999999</v>
      </c>
    </row>
    <row r="882" spans="1:5" ht="16.5" thickBot="1" x14ac:dyDescent="0.25">
      <c r="A882" s="115">
        <v>3045947.7370000002</v>
      </c>
      <c r="B882" s="115">
        <v>35400649.991999999</v>
      </c>
      <c r="C882" s="60">
        <v>911.06299999999999</v>
      </c>
      <c r="D882" s="2">
        <v>45380</v>
      </c>
      <c r="E882" s="36">
        <v>872.14800000000002</v>
      </c>
    </row>
    <row r="883" spans="1:5" ht="16.5" thickBot="1" x14ac:dyDescent="0.25">
      <c r="A883" s="115">
        <v>3045947.7370000002</v>
      </c>
      <c r="B883" s="115">
        <v>35400649.991999999</v>
      </c>
      <c r="C883" s="60">
        <v>911.06299999999999</v>
      </c>
      <c r="D883" s="2">
        <v>45381</v>
      </c>
      <c r="E883" s="36">
        <v>872.12599999999998</v>
      </c>
    </row>
    <row r="884" spans="1:5" ht="16.5" thickBot="1" x14ac:dyDescent="0.25">
      <c r="A884" s="115">
        <v>3045947.7370000002</v>
      </c>
      <c r="B884" s="115">
        <v>35400649.991999999</v>
      </c>
      <c r="C884" s="60">
        <v>911.06299999999999</v>
      </c>
      <c r="D884" s="2">
        <v>45382</v>
      </c>
      <c r="E884" s="36">
        <v>872.11400000000003</v>
      </c>
    </row>
    <row r="885" spans="1:5" ht="16.5" thickBot="1" x14ac:dyDescent="0.25">
      <c r="A885" s="115">
        <v>3045947.7370000002</v>
      </c>
      <c r="B885" s="115">
        <v>35400649.991999999</v>
      </c>
      <c r="C885" s="60">
        <v>911.06299999999999</v>
      </c>
      <c r="D885" s="2">
        <v>45383</v>
      </c>
      <c r="E885" s="36">
        <v>872.11599999999999</v>
      </c>
    </row>
    <row r="886" spans="1:5" ht="16.5" thickBot="1" x14ac:dyDescent="0.25">
      <c r="A886" s="115">
        <v>3045947.7370000002</v>
      </c>
      <c r="B886" s="115">
        <v>35400649.991999999</v>
      </c>
      <c r="C886" s="60">
        <v>911.06299999999999</v>
      </c>
      <c r="D886" s="2">
        <v>45384</v>
      </c>
      <c r="E886" s="36">
        <v>872.101</v>
      </c>
    </row>
    <row r="887" spans="1:5" ht="16.5" thickBot="1" x14ac:dyDescent="0.25">
      <c r="A887" s="115">
        <v>3045947.7370000002</v>
      </c>
      <c r="B887" s="115">
        <v>35400649.991999999</v>
      </c>
      <c r="C887" s="60">
        <v>911.06299999999999</v>
      </c>
      <c r="D887" s="2">
        <v>45385</v>
      </c>
      <c r="E887" s="36">
        <v>872.01599999999996</v>
      </c>
    </row>
    <row r="888" spans="1:5" ht="16.5" thickBot="1" x14ac:dyDescent="0.25">
      <c r="A888" s="115">
        <v>3045947.7370000002</v>
      </c>
      <c r="B888" s="115">
        <v>35400649.991999999</v>
      </c>
      <c r="C888" s="60">
        <v>911.06299999999999</v>
      </c>
      <c r="D888" s="2">
        <v>45386</v>
      </c>
      <c r="E888" s="36">
        <v>871.93600000000004</v>
      </c>
    </row>
    <row r="889" spans="1:5" ht="16.5" thickBot="1" x14ac:dyDescent="0.25">
      <c r="A889" s="115">
        <v>3045947.7370000002</v>
      </c>
      <c r="B889" s="115">
        <v>35400649.991999999</v>
      </c>
      <c r="C889" s="60">
        <v>911.06299999999999</v>
      </c>
      <c r="D889" s="2">
        <v>45387</v>
      </c>
      <c r="E889" s="36">
        <v>871.88</v>
      </c>
    </row>
    <row r="890" spans="1:5" ht="16.5" thickBot="1" x14ac:dyDescent="0.25">
      <c r="A890" s="115">
        <v>3045947.7370000002</v>
      </c>
      <c r="B890" s="115">
        <v>35400649.991999999</v>
      </c>
      <c r="C890" s="60">
        <v>911.06299999999999</v>
      </c>
      <c r="D890" s="2">
        <v>45388</v>
      </c>
      <c r="E890" s="36">
        <v>871.81799999999998</v>
      </c>
    </row>
    <row r="891" spans="1:5" ht="16.5" thickBot="1" x14ac:dyDescent="0.25">
      <c r="A891" s="115">
        <v>3045947.7370000002</v>
      </c>
      <c r="B891" s="115">
        <v>35400649.991999999</v>
      </c>
      <c r="C891" s="60">
        <v>911.06299999999999</v>
      </c>
      <c r="D891" s="2">
        <v>45389</v>
      </c>
      <c r="E891" s="36">
        <v>871.76700000000005</v>
      </c>
    </row>
    <row r="892" spans="1:5" ht="16.5" thickBot="1" x14ac:dyDescent="0.25">
      <c r="A892" s="115">
        <v>3045947.7370000002</v>
      </c>
      <c r="B892" s="115">
        <v>35400649.991999999</v>
      </c>
      <c r="C892" s="60">
        <v>911.06299999999999</v>
      </c>
      <c r="D892" s="2">
        <v>45390</v>
      </c>
      <c r="E892" s="36">
        <v>871.73599999999999</v>
      </c>
    </row>
    <row r="893" spans="1:5" ht="16.5" thickBot="1" x14ac:dyDescent="0.25">
      <c r="A893" s="115">
        <v>3045947.7370000002</v>
      </c>
      <c r="B893" s="115">
        <v>35400649.991999999</v>
      </c>
      <c r="C893" s="60">
        <v>911.06299999999999</v>
      </c>
      <c r="D893" s="2">
        <v>45391</v>
      </c>
      <c r="E893" s="36"/>
    </row>
    <row r="894" spans="1:5" ht="16.5" thickBot="1" x14ac:dyDescent="0.25">
      <c r="A894" s="115">
        <v>3045947.7370000002</v>
      </c>
      <c r="B894" s="115">
        <v>35400649.991999999</v>
      </c>
      <c r="C894" s="60">
        <v>911.06299999999999</v>
      </c>
      <c r="D894" s="2">
        <v>45392</v>
      </c>
      <c r="E894" s="36"/>
    </row>
    <row r="895" spans="1:5" ht="16.5" thickBot="1" x14ac:dyDescent="0.25">
      <c r="A895" s="115">
        <v>3045947.7370000002</v>
      </c>
      <c r="B895" s="115">
        <v>35400649.991999999</v>
      </c>
      <c r="C895" s="60">
        <v>911.06299999999999</v>
      </c>
      <c r="D895" s="2">
        <v>45393</v>
      </c>
      <c r="E895" s="36"/>
    </row>
    <row r="896" spans="1:5" ht="16.5" thickBot="1" x14ac:dyDescent="0.25">
      <c r="A896" s="115">
        <v>3045947.7370000002</v>
      </c>
      <c r="B896" s="115">
        <v>35400649.991999999</v>
      </c>
      <c r="C896" s="60">
        <v>911.06299999999999</v>
      </c>
      <c r="D896" s="2">
        <v>45394</v>
      </c>
      <c r="E896" s="36"/>
    </row>
    <row r="897" spans="1:5" ht="16.5" thickBot="1" x14ac:dyDescent="0.25">
      <c r="A897" s="115">
        <v>3045947.7370000002</v>
      </c>
      <c r="B897" s="115">
        <v>35400649.991999999</v>
      </c>
      <c r="C897" s="60">
        <v>911.06299999999999</v>
      </c>
      <c r="D897" s="2">
        <v>45395</v>
      </c>
      <c r="E897" s="36">
        <v>871.63199999999995</v>
      </c>
    </row>
    <row r="898" spans="1:5" ht="16.5" thickBot="1" x14ac:dyDescent="0.25">
      <c r="A898" s="115">
        <v>3045947.7370000002</v>
      </c>
      <c r="B898" s="115">
        <v>35400649.991999999</v>
      </c>
      <c r="C898" s="60">
        <v>911.06299999999999</v>
      </c>
      <c r="D898" s="2">
        <v>45396</v>
      </c>
      <c r="E898" s="36">
        <v>871.61099999999999</v>
      </c>
    </row>
    <row r="899" spans="1:5" ht="16.5" thickBot="1" x14ac:dyDescent="0.25">
      <c r="A899" s="115">
        <v>3045947.7370000002</v>
      </c>
      <c r="B899" s="115">
        <v>35400649.991999999</v>
      </c>
      <c r="C899" s="60">
        <v>911.06299999999999</v>
      </c>
      <c r="D899" s="2">
        <v>45397</v>
      </c>
      <c r="E899" s="36">
        <v>871.59400000000005</v>
      </c>
    </row>
    <row r="900" spans="1:5" ht="16.5" thickBot="1" x14ac:dyDescent="0.25">
      <c r="A900" s="115">
        <v>3045947.7370000002</v>
      </c>
      <c r="B900" s="115">
        <v>35400649.991999999</v>
      </c>
      <c r="C900" s="60">
        <v>911.06299999999999</v>
      </c>
      <c r="D900" s="2">
        <v>45398</v>
      </c>
      <c r="E900" s="36">
        <v>871.58199999999999</v>
      </c>
    </row>
    <row r="901" spans="1:5" ht="16.5" thickBot="1" x14ac:dyDescent="0.25">
      <c r="A901" s="115">
        <v>3045947.7370000002</v>
      </c>
      <c r="B901" s="115">
        <v>35400649.991999999</v>
      </c>
      <c r="C901" s="60">
        <v>911.06299999999999</v>
      </c>
      <c r="D901" s="2">
        <v>45399</v>
      </c>
      <c r="E901" s="36">
        <v>871.55200000000002</v>
      </c>
    </row>
    <row r="902" spans="1:5" ht="16.5" thickBot="1" x14ac:dyDescent="0.25">
      <c r="A902" s="115">
        <v>3045947.7370000002</v>
      </c>
      <c r="B902" s="115">
        <v>35400649.991999999</v>
      </c>
      <c r="C902" s="60">
        <v>911.06299999999999</v>
      </c>
      <c r="D902" s="2">
        <v>45400</v>
      </c>
      <c r="E902" s="36">
        <v>871.53200000000004</v>
      </c>
    </row>
    <row r="903" spans="1:5" ht="16.5" thickBot="1" x14ac:dyDescent="0.25">
      <c r="A903" s="115">
        <v>3045947.7370000002</v>
      </c>
      <c r="B903" s="115">
        <v>35400649.991999999</v>
      </c>
      <c r="C903" s="60">
        <v>911.06299999999999</v>
      </c>
      <c r="D903" s="2">
        <v>45401</v>
      </c>
      <c r="E903" s="36">
        <v>871.49900000000002</v>
      </c>
    </row>
    <row r="904" spans="1:5" ht="16.5" thickBot="1" x14ac:dyDescent="0.25">
      <c r="A904" s="115">
        <v>3045947.7370000002</v>
      </c>
      <c r="B904" s="115">
        <v>35400649.991999999</v>
      </c>
      <c r="C904" s="60">
        <v>911.06299999999999</v>
      </c>
      <c r="D904" s="2">
        <v>45402</v>
      </c>
      <c r="E904" s="36">
        <v>871.46</v>
      </c>
    </row>
    <row r="905" spans="1:5" ht="16.5" thickBot="1" x14ac:dyDescent="0.25">
      <c r="A905" s="115">
        <v>3045947.7370000002</v>
      </c>
      <c r="B905" s="115">
        <v>35400649.991999999</v>
      </c>
      <c r="C905" s="60">
        <v>911.06299999999999</v>
      </c>
      <c r="D905" s="2">
        <v>45403</v>
      </c>
      <c r="E905" s="36">
        <v>871.42200000000003</v>
      </c>
    </row>
    <row r="906" spans="1:5" ht="16.5" thickBot="1" x14ac:dyDescent="0.25">
      <c r="A906" s="115">
        <v>3045947.7370000002</v>
      </c>
      <c r="B906" s="115">
        <v>35400649.991999999</v>
      </c>
      <c r="C906" s="60">
        <v>911.06299999999999</v>
      </c>
      <c r="D906" s="2">
        <v>45404</v>
      </c>
      <c r="E906" s="36">
        <v>871.37</v>
      </c>
    </row>
    <row r="907" spans="1:5" ht="16.5" thickBot="1" x14ac:dyDescent="0.25">
      <c r="A907" s="115">
        <v>3045947.7370000002</v>
      </c>
      <c r="B907" s="115">
        <v>35400649.991999999</v>
      </c>
      <c r="C907" s="60">
        <v>911.06299999999999</v>
      </c>
      <c r="D907" s="2">
        <v>45405</v>
      </c>
      <c r="E907" s="36">
        <v>871.303</v>
      </c>
    </row>
    <row r="908" spans="1:5" ht="16.5" thickBot="1" x14ac:dyDescent="0.25">
      <c r="A908" s="115">
        <v>3045947.7370000002</v>
      </c>
      <c r="B908" s="115">
        <v>35400649.991999999</v>
      </c>
      <c r="C908" s="60">
        <v>911.06299999999999</v>
      </c>
      <c r="D908" s="2">
        <v>45406</v>
      </c>
      <c r="E908" s="36">
        <v>871.221</v>
      </c>
    </row>
    <row r="909" spans="1:5" ht="16.5" thickBot="1" x14ac:dyDescent="0.25">
      <c r="A909" s="115">
        <v>3045947.7370000002</v>
      </c>
      <c r="B909" s="115">
        <v>35400649.991999999</v>
      </c>
      <c r="C909" s="60">
        <v>911.06299999999999</v>
      </c>
      <c r="D909" s="2">
        <v>45407</v>
      </c>
      <c r="E909" s="36">
        <v>871.08399999999995</v>
      </c>
    </row>
    <row r="910" spans="1:5" ht="16.5" thickBot="1" x14ac:dyDescent="0.25">
      <c r="A910" s="115">
        <v>3045947.7370000002</v>
      </c>
      <c r="B910" s="115">
        <v>35400649.991999999</v>
      </c>
      <c r="C910" s="60">
        <v>911.06299999999999</v>
      </c>
      <c r="D910" s="2">
        <v>45408</v>
      </c>
      <c r="E910" s="36">
        <v>870.98400000000004</v>
      </c>
    </row>
    <row r="911" spans="1:5" ht="16.5" thickBot="1" x14ac:dyDescent="0.25">
      <c r="A911" s="115">
        <v>3045947.7370000002</v>
      </c>
      <c r="B911" s="115">
        <v>35400649.991999999</v>
      </c>
      <c r="C911" s="60">
        <v>911.06299999999999</v>
      </c>
      <c r="D911" s="2">
        <v>45409</v>
      </c>
      <c r="E911" s="36">
        <v>870.79899999999998</v>
      </c>
    </row>
    <row r="912" spans="1:5" ht="16.5" thickBot="1" x14ac:dyDescent="0.25">
      <c r="A912" s="115">
        <v>3045947.7370000002</v>
      </c>
      <c r="B912" s="115">
        <v>35400649.991999999</v>
      </c>
      <c r="C912" s="60">
        <v>911.06299999999999</v>
      </c>
      <c r="D912" s="2">
        <v>45410</v>
      </c>
      <c r="E912" s="36">
        <v>870.59699999999998</v>
      </c>
    </row>
    <row r="913" spans="1:5" ht="16.5" thickBot="1" x14ac:dyDescent="0.25">
      <c r="A913" s="115">
        <v>3045947.7370000002</v>
      </c>
      <c r="B913" s="115">
        <v>35400649.991999999</v>
      </c>
      <c r="C913" s="60">
        <v>911.06299999999999</v>
      </c>
      <c r="D913" s="2">
        <v>45411</v>
      </c>
      <c r="E913" s="36">
        <v>870.42700000000002</v>
      </c>
    </row>
    <row r="914" spans="1:5" ht="16.5" thickBot="1" x14ac:dyDescent="0.25">
      <c r="A914" s="115">
        <v>3045947.7370000002</v>
      </c>
      <c r="B914" s="115">
        <v>35400649.991999999</v>
      </c>
      <c r="C914" s="60">
        <v>911.06299999999999</v>
      </c>
      <c r="D914" s="2">
        <v>45412</v>
      </c>
      <c r="E914" s="36">
        <v>870.27499999999998</v>
      </c>
    </row>
    <row r="915" spans="1:5" ht="16.5" thickBot="1" x14ac:dyDescent="0.25">
      <c r="A915" s="115">
        <v>3045947.7370000002</v>
      </c>
      <c r="B915" s="115">
        <v>35400649.991999999</v>
      </c>
      <c r="C915" s="60">
        <v>911.06299999999999</v>
      </c>
      <c r="D915" s="2">
        <v>45413</v>
      </c>
      <c r="E915" s="36">
        <v>870.16499999999996</v>
      </c>
    </row>
    <row r="916" spans="1:5" ht="16.5" thickBot="1" x14ac:dyDescent="0.25">
      <c r="A916" s="115">
        <v>3045947.7370000002</v>
      </c>
      <c r="B916" s="115">
        <v>35400649.991999999</v>
      </c>
      <c r="C916" s="60">
        <v>911.06299999999999</v>
      </c>
      <c r="D916" s="2">
        <v>45414</v>
      </c>
      <c r="E916" s="36">
        <v>870.09500000000003</v>
      </c>
    </row>
    <row r="917" spans="1:5" ht="16.5" thickBot="1" x14ac:dyDescent="0.25">
      <c r="A917" s="115">
        <v>3045947.7370000002</v>
      </c>
      <c r="B917" s="115">
        <v>35400649.991999999</v>
      </c>
      <c r="C917" s="60">
        <v>911.06299999999999</v>
      </c>
      <c r="D917" s="2">
        <v>45415</v>
      </c>
      <c r="E917" s="36">
        <v>870.16300000000001</v>
      </c>
    </row>
    <row r="918" spans="1:5" ht="16.5" thickBot="1" x14ac:dyDescent="0.25">
      <c r="A918" s="115">
        <v>3045947.7370000002</v>
      </c>
      <c r="B918" s="115">
        <v>35400649.991999999</v>
      </c>
      <c r="C918" s="60">
        <v>911.06299999999999</v>
      </c>
      <c r="D918" s="2">
        <v>45416</v>
      </c>
      <c r="E918" s="36">
        <v>870.16099999999994</v>
      </c>
    </row>
    <row r="919" spans="1:5" ht="16.5" thickBot="1" x14ac:dyDescent="0.25">
      <c r="A919" s="115">
        <v>3045947.7370000002</v>
      </c>
      <c r="B919" s="115">
        <v>35400649.991999999</v>
      </c>
      <c r="C919" s="60">
        <v>911.06299999999999</v>
      </c>
      <c r="D919" s="2">
        <v>45417</v>
      </c>
      <c r="E919" s="36">
        <v>870.16200000000003</v>
      </c>
    </row>
    <row r="920" spans="1:5" ht="16.5" thickBot="1" x14ac:dyDescent="0.25">
      <c r="A920" s="115">
        <v>3045947.7370000002</v>
      </c>
      <c r="B920" s="115">
        <v>35400649.991999999</v>
      </c>
      <c r="C920" s="60">
        <v>911.06299999999999</v>
      </c>
      <c r="D920" s="2">
        <v>45418</v>
      </c>
      <c r="E920" s="36">
        <v>870.16300000000001</v>
      </c>
    </row>
    <row r="921" spans="1:5" ht="16.5" thickBot="1" x14ac:dyDescent="0.25">
      <c r="A921" s="115">
        <v>3045947.7370000002</v>
      </c>
      <c r="B921" s="115">
        <v>35400649.991999999</v>
      </c>
      <c r="C921" s="60">
        <v>911.06299999999999</v>
      </c>
      <c r="D921" s="2">
        <v>45419</v>
      </c>
      <c r="E921" s="36">
        <v>870.16</v>
      </c>
    </row>
    <row r="922" spans="1:5" ht="16.5" thickBot="1" x14ac:dyDescent="0.25">
      <c r="A922" s="115">
        <v>3045947.7370000002</v>
      </c>
      <c r="B922" s="115">
        <v>35400649.991999999</v>
      </c>
      <c r="C922" s="60">
        <v>911.06299999999999</v>
      </c>
      <c r="D922" s="2">
        <v>45420</v>
      </c>
      <c r="E922" s="36">
        <v>870.20600000000002</v>
      </c>
    </row>
    <row r="923" spans="1:5" ht="16.5" thickBot="1" x14ac:dyDescent="0.25">
      <c r="A923" s="115">
        <v>3045947.7370000002</v>
      </c>
      <c r="B923" s="115">
        <v>35400649.991999999</v>
      </c>
      <c r="C923" s="60">
        <v>911.06299999999999</v>
      </c>
      <c r="D923" s="2">
        <v>45421</v>
      </c>
      <c r="E923" s="36">
        <v>870.221</v>
      </c>
    </row>
    <row r="924" spans="1:5" ht="16.5" thickBot="1" x14ac:dyDescent="0.25">
      <c r="A924" s="115">
        <v>3045947.7370000002</v>
      </c>
      <c r="B924" s="115">
        <v>35400649.991999999</v>
      </c>
      <c r="C924" s="60">
        <v>911.06299999999999</v>
      </c>
      <c r="D924" s="2">
        <v>45422</v>
      </c>
      <c r="E924" s="36">
        <v>870.28800000000001</v>
      </c>
    </row>
    <row r="925" spans="1:5" ht="16.5" thickBot="1" x14ac:dyDescent="0.25">
      <c r="A925" s="115">
        <v>3045947.7370000002</v>
      </c>
      <c r="B925" s="115">
        <v>35400649.991999999</v>
      </c>
      <c r="C925" s="60">
        <v>911.06299999999999</v>
      </c>
      <c r="D925" s="2">
        <v>45423</v>
      </c>
      <c r="E925" s="36">
        <v>870.29100000000005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workbookViewId="0">
      <selection activeCell="F11" sqref="F11"/>
    </sheetView>
  </sheetViews>
  <sheetFormatPr defaultRowHeight="14.25" x14ac:dyDescent="0.2"/>
  <cols>
    <col min="1" max="1" width="11.375" style="100" bestFit="1" customWidth="1"/>
    <col min="2" max="2" width="12.375" style="100" bestFit="1" customWidth="1"/>
    <col min="3" max="3" width="19.25" bestFit="1" customWidth="1"/>
    <col min="4" max="4" width="17.25" bestFit="1" customWidth="1"/>
    <col min="6" max="6" width="26" bestFit="1" customWidth="1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6.5" thickBot="1" x14ac:dyDescent="0.25">
      <c r="A3" s="116">
        <v>3045971.3139999998</v>
      </c>
      <c r="B3" s="116">
        <v>35400914.192000002</v>
      </c>
      <c r="C3" s="60">
        <v>913.64800000000002</v>
      </c>
      <c r="D3" s="19" t="s">
        <v>304</v>
      </c>
      <c r="E3" s="31"/>
      <c r="F3" t="s">
        <v>3082</v>
      </c>
    </row>
    <row r="4" spans="1:6" ht="16.5" thickBot="1" x14ac:dyDescent="0.25">
      <c r="A4" s="116">
        <v>3045971.3139999998</v>
      </c>
      <c r="B4" s="116">
        <v>35400914.192000002</v>
      </c>
      <c r="C4" s="60">
        <v>913.64800000000002</v>
      </c>
      <c r="D4" s="19" t="s">
        <v>305</v>
      </c>
      <c r="E4" s="31"/>
    </row>
    <row r="5" spans="1:6" ht="16.5" thickBot="1" x14ac:dyDescent="0.25">
      <c r="A5" s="116">
        <v>3045971.3139999998</v>
      </c>
      <c r="B5" s="116">
        <v>35400914.192000002</v>
      </c>
      <c r="C5" s="60">
        <v>913.64800000000002</v>
      </c>
      <c r="D5" s="19" t="s">
        <v>306</v>
      </c>
      <c r="E5" s="31"/>
    </row>
    <row r="6" spans="1:6" ht="16.5" thickBot="1" x14ac:dyDescent="0.25">
      <c r="A6" s="116">
        <v>3045971.3139999998</v>
      </c>
      <c r="B6" s="116">
        <v>35400914.192000002</v>
      </c>
      <c r="C6" s="60">
        <v>913.64800000000002</v>
      </c>
      <c r="D6" s="19" t="s">
        <v>307</v>
      </c>
      <c r="E6" s="31"/>
    </row>
    <row r="7" spans="1:6" ht="16.5" thickBot="1" x14ac:dyDescent="0.25">
      <c r="A7" s="116">
        <v>3045971.3139999998</v>
      </c>
      <c r="B7" s="116">
        <v>35400914.192000002</v>
      </c>
      <c r="C7" s="60">
        <v>913.64800000000002</v>
      </c>
      <c r="D7" s="19" t="s">
        <v>308</v>
      </c>
      <c r="E7" s="31"/>
    </row>
    <row r="8" spans="1:6" ht="16.5" thickBot="1" x14ac:dyDescent="0.25">
      <c r="A8" s="116">
        <v>3045971.3139999998</v>
      </c>
      <c r="B8" s="116">
        <v>35400914.192000002</v>
      </c>
      <c r="C8" s="60">
        <v>913.64800000000002</v>
      </c>
      <c r="D8" s="19" t="s">
        <v>309</v>
      </c>
      <c r="E8" s="31"/>
    </row>
    <row r="9" spans="1:6" ht="16.5" thickBot="1" x14ac:dyDescent="0.25">
      <c r="A9" s="116">
        <v>3045971.3139999998</v>
      </c>
      <c r="B9" s="116">
        <v>35400914.192000002</v>
      </c>
      <c r="C9" s="60">
        <v>913.64800000000002</v>
      </c>
      <c r="D9" s="19" t="s">
        <v>310</v>
      </c>
      <c r="E9" s="31"/>
    </row>
    <row r="10" spans="1:6" ht="16.5" thickBot="1" x14ac:dyDescent="0.25">
      <c r="A10" s="116">
        <v>3045971.3139999998</v>
      </c>
      <c r="B10" s="116">
        <v>35400914.192000002</v>
      </c>
      <c r="C10" s="60">
        <v>913.64800000000002</v>
      </c>
      <c r="D10" s="19" t="s">
        <v>311</v>
      </c>
      <c r="E10" s="31"/>
    </row>
    <row r="11" spans="1:6" ht="16.5" thickBot="1" x14ac:dyDescent="0.25">
      <c r="A11" s="116">
        <v>3045971.3139999998</v>
      </c>
      <c r="B11" s="116">
        <v>35400914.192000002</v>
      </c>
      <c r="C11" s="60">
        <v>913.64800000000002</v>
      </c>
      <c r="D11" s="19" t="s">
        <v>312</v>
      </c>
      <c r="E11" s="31"/>
    </row>
    <row r="12" spans="1:6" ht="16.5" thickBot="1" x14ac:dyDescent="0.25">
      <c r="A12" s="116">
        <v>3045971.3139999998</v>
      </c>
      <c r="B12" s="116">
        <v>35400914.192000002</v>
      </c>
      <c r="C12" s="60">
        <v>913.64800000000002</v>
      </c>
      <c r="D12" s="19" t="s">
        <v>313</v>
      </c>
      <c r="E12" s="31"/>
    </row>
    <row r="13" spans="1:6" ht="16.5" thickBot="1" x14ac:dyDescent="0.25">
      <c r="A13" s="116">
        <v>3045971.3139999998</v>
      </c>
      <c r="B13" s="116">
        <v>35400914.192000002</v>
      </c>
      <c r="C13" s="60">
        <v>913.64800000000002</v>
      </c>
      <c r="D13" s="19" t="s">
        <v>314</v>
      </c>
      <c r="E13" s="31"/>
    </row>
    <row r="14" spans="1:6" ht="16.5" thickBot="1" x14ac:dyDescent="0.25">
      <c r="A14" s="116">
        <v>3045971.3139999998</v>
      </c>
      <c r="B14" s="116">
        <v>35400914.192000002</v>
      </c>
      <c r="C14" s="60">
        <v>913.64800000000002</v>
      </c>
      <c r="D14" s="19" t="s">
        <v>315</v>
      </c>
      <c r="E14" s="31"/>
    </row>
    <row r="15" spans="1:6" ht="16.5" thickBot="1" x14ac:dyDescent="0.25">
      <c r="A15" s="116">
        <v>3045971.3139999998</v>
      </c>
      <c r="B15" s="116">
        <v>35400914.192000002</v>
      </c>
      <c r="C15" s="60">
        <v>913.64800000000002</v>
      </c>
      <c r="D15" s="19" t="s">
        <v>316</v>
      </c>
      <c r="E15" s="31"/>
    </row>
    <row r="16" spans="1:6" ht="16.5" thickBot="1" x14ac:dyDescent="0.25">
      <c r="A16" s="116">
        <v>3045971.3139999998</v>
      </c>
      <c r="B16" s="116">
        <v>35400914.192000002</v>
      </c>
      <c r="C16" s="60">
        <v>913.64800000000002</v>
      </c>
      <c r="D16" s="19" t="s">
        <v>317</v>
      </c>
      <c r="E16" s="31"/>
    </row>
    <row r="17" spans="1:5" ht="16.5" thickBot="1" x14ac:dyDescent="0.25">
      <c r="A17" s="116">
        <v>3045971.3139999998</v>
      </c>
      <c r="B17" s="116">
        <v>35400914.192000002</v>
      </c>
      <c r="C17" s="60">
        <v>913.64800000000002</v>
      </c>
      <c r="D17" s="19" t="s">
        <v>318</v>
      </c>
      <c r="E17" s="31"/>
    </row>
    <row r="18" spans="1:5" ht="16.5" thickBot="1" x14ac:dyDescent="0.25">
      <c r="A18" s="116">
        <v>3045971.3139999998</v>
      </c>
      <c r="B18" s="116">
        <v>35400914.192000002</v>
      </c>
      <c r="C18" s="60">
        <v>913.64800000000002</v>
      </c>
      <c r="D18" s="19" t="s">
        <v>319</v>
      </c>
      <c r="E18" s="31"/>
    </row>
    <row r="19" spans="1:5" ht="16.5" thickBot="1" x14ac:dyDescent="0.25">
      <c r="A19" s="116">
        <v>3045971.3139999998</v>
      </c>
      <c r="B19" s="116">
        <v>35400914.192000002</v>
      </c>
      <c r="C19" s="60">
        <v>913.64800000000002</v>
      </c>
      <c r="D19" s="19" t="s">
        <v>320</v>
      </c>
      <c r="E19" s="31"/>
    </row>
    <row r="20" spans="1:5" ht="16.5" thickBot="1" x14ac:dyDescent="0.25">
      <c r="A20" s="116">
        <v>3045971.3139999998</v>
      </c>
      <c r="B20" s="116">
        <v>35400914.192000002</v>
      </c>
      <c r="C20" s="60">
        <v>913.64800000000002</v>
      </c>
      <c r="D20" s="19" t="s">
        <v>321</v>
      </c>
      <c r="E20" s="31"/>
    </row>
    <row r="21" spans="1:5" ht="16.5" thickBot="1" x14ac:dyDescent="0.25">
      <c r="A21" s="116">
        <v>3045971.3139999998</v>
      </c>
      <c r="B21" s="116">
        <v>35400914.192000002</v>
      </c>
      <c r="C21" s="60">
        <v>913.64800000000002</v>
      </c>
      <c r="D21" s="19" t="s">
        <v>322</v>
      </c>
      <c r="E21" s="31"/>
    </row>
    <row r="22" spans="1:5" ht="16.5" thickBot="1" x14ac:dyDescent="0.25">
      <c r="A22" s="116">
        <v>3045971.3139999998</v>
      </c>
      <c r="B22" s="116">
        <v>35400914.192000002</v>
      </c>
      <c r="C22" s="60">
        <v>913.64800000000002</v>
      </c>
      <c r="D22" s="19" t="s">
        <v>323</v>
      </c>
      <c r="E22" s="31"/>
    </row>
    <row r="23" spans="1:5" ht="16.5" thickBot="1" x14ac:dyDescent="0.25">
      <c r="A23" s="116">
        <v>3045971.3139999998</v>
      </c>
      <c r="B23" s="116">
        <v>35400914.192000002</v>
      </c>
      <c r="C23" s="60">
        <v>913.64800000000002</v>
      </c>
      <c r="D23" s="19" t="s">
        <v>324</v>
      </c>
      <c r="E23" s="31"/>
    </row>
    <row r="24" spans="1:5" ht="16.5" thickBot="1" x14ac:dyDescent="0.25">
      <c r="A24" s="116">
        <v>3045971.3139999998</v>
      </c>
      <c r="B24" s="116">
        <v>35400914.192000002</v>
      </c>
      <c r="C24" s="60">
        <v>913.64800000000002</v>
      </c>
      <c r="D24" s="19" t="s">
        <v>325</v>
      </c>
      <c r="E24" s="31"/>
    </row>
    <row r="25" spans="1:5" ht="16.5" thickBot="1" x14ac:dyDescent="0.25">
      <c r="A25" s="116">
        <v>3045971.3139999998</v>
      </c>
      <c r="B25" s="116">
        <v>35400914.192000002</v>
      </c>
      <c r="C25" s="60">
        <v>913.64800000000002</v>
      </c>
      <c r="D25" s="19" t="s">
        <v>326</v>
      </c>
      <c r="E25" s="31"/>
    </row>
    <row r="26" spans="1:5" ht="16.5" thickBot="1" x14ac:dyDescent="0.25">
      <c r="A26" s="116">
        <v>3045971.3139999998</v>
      </c>
      <c r="B26" s="116">
        <v>35400914.192000002</v>
      </c>
      <c r="C26" s="60">
        <v>913.64800000000002</v>
      </c>
      <c r="D26" s="19" t="s">
        <v>327</v>
      </c>
      <c r="E26" s="31"/>
    </row>
    <row r="27" spans="1:5" ht="16.5" thickBot="1" x14ac:dyDescent="0.25">
      <c r="A27" s="116">
        <v>3045971.3139999998</v>
      </c>
      <c r="B27" s="116">
        <v>35400914.192000002</v>
      </c>
      <c r="C27" s="60">
        <v>913.64800000000002</v>
      </c>
      <c r="D27" s="19" t="s">
        <v>328</v>
      </c>
      <c r="E27" s="31">
        <v>884.64800000000002</v>
      </c>
    </row>
    <row r="28" spans="1:5" ht="16.5" thickBot="1" x14ac:dyDescent="0.25">
      <c r="A28" s="116">
        <v>3045971.3139999998</v>
      </c>
      <c r="B28" s="116">
        <v>35400914.192000002</v>
      </c>
      <c r="C28" s="60">
        <v>913.64800000000002</v>
      </c>
      <c r="D28" s="19" t="s">
        <v>329</v>
      </c>
      <c r="E28" s="31"/>
    </row>
    <row r="29" spans="1:5" ht="16.5" thickBot="1" x14ac:dyDescent="0.25">
      <c r="A29" s="116">
        <v>3045971.3139999998</v>
      </c>
      <c r="B29" s="116">
        <v>35400914.192000002</v>
      </c>
      <c r="C29" s="60">
        <v>913.64800000000002</v>
      </c>
      <c r="D29" s="19" t="s">
        <v>330</v>
      </c>
      <c r="E29" s="31"/>
    </row>
    <row r="30" spans="1:5" ht="16.5" thickBot="1" x14ac:dyDescent="0.25">
      <c r="A30" s="116">
        <v>3045971.3139999998</v>
      </c>
      <c r="B30" s="116">
        <v>35400914.192000002</v>
      </c>
      <c r="C30" s="60">
        <v>913.64800000000002</v>
      </c>
      <c r="D30" s="19" t="s">
        <v>331</v>
      </c>
      <c r="E30" s="31"/>
    </row>
    <row r="31" spans="1:5" ht="16.5" thickBot="1" x14ac:dyDescent="0.25">
      <c r="A31" s="116">
        <v>3045971.3139999998</v>
      </c>
      <c r="B31" s="116">
        <v>35400914.192000002</v>
      </c>
      <c r="C31" s="60">
        <v>913.64800000000002</v>
      </c>
      <c r="D31" s="19" t="s">
        <v>332</v>
      </c>
      <c r="E31" s="31"/>
    </row>
    <row r="32" spans="1:5" ht="16.5" thickBot="1" x14ac:dyDescent="0.25">
      <c r="A32" s="116">
        <v>3045971.3139999998</v>
      </c>
      <c r="B32" s="116">
        <v>35400914.192000002</v>
      </c>
      <c r="C32" s="60">
        <v>913.64800000000002</v>
      </c>
      <c r="D32" s="19" t="s">
        <v>333</v>
      </c>
      <c r="E32" s="31">
        <v>884.34799999999996</v>
      </c>
    </row>
    <row r="33" spans="1:5" ht="16.5" thickBot="1" x14ac:dyDescent="0.25">
      <c r="A33" s="116">
        <v>3045971.3139999998</v>
      </c>
      <c r="B33" s="116">
        <v>35400914.192000002</v>
      </c>
      <c r="C33" s="60">
        <v>913.64800000000002</v>
      </c>
      <c r="D33" s="19" t="s">
        <v>334</v>
      </c>
      <c r="E33" s="31"/>
    </row>
    <row r="34" spans="1:5" ht="16.5" thickBot="1" x14ac:dyDescent="0.25">
      <c r="A34" s="116">
        <v>3045971.3139999998</v>
      </c>
      <c r="B34" s="116">
        <v>35400914.192000002</v>
      </c>
      <c r="C34" s="60">
        <v>913.64800000000002</v>
      </c>
      <c r="D34" s="19" t="s">
        <v>335</v>
      </c>
      <c r="E34" s="31"/>
    </row>
    <row r="35" spans="1:5" ht="16.5" thickBot="1" x14ac:dyDescent="0.25">
      <c r="A35" s="116">
        <v>3045971.3139999998</v>
      </c>
      <c r="B35" s="116">
        <v>35400914.192000002</v>
      </c>
      <c r="C35" s="60">
        <v>913.64800000000002</v>
      </c>
      <c r="D35" s="19" t="s">
        <v>336</v>
      </c>
      <c r="E35" s="31"/>
    </row>
    <row r="36" spans="1:5" ht="16.5" thickBot="1" x14ac:dyDescent="0.25">
      <c r="A36" s="116">
        <v>3045971.3139999998</v>
      </c>
      <c r="B36" s="116">
        <v>35400914.192000002</v>
      </c>
      <c r="C36" s="60">
        <v>913.64800000000002</v>
      </c>
      <c r="D36" s="19" t="s">
        <v>337</v>
      </c>
      <c r="E36" s="31"/>
    </row>
    <row r="37" spans="1:5" ht="16.5" thickBot="1" x14ac:dyDescent="0.25">
      <c r="A37" s="116">
        <v>3045971.3139999998</v>
      </c>
      <c r="B37" s="116">
        <v>35400914.192000002</v>
      </c>
      <c r="C37" s="60">
        <v>913.64800000000002</v>
      </c>
      <c r="D37" s="19" t="s">
        <v>338</v>
      </c>
      <c r="E37" s="31"/>
    </row>
    <row r="38" spans="1:5" ht="16.5" thickBot="1" x14ac:dyDescent="0.25">
      <c r="A38" s="116">
        <v>3045971.3139999998</v>
      </c>
      <c r="B38" s="116">
        <v>35400914.192000002</v>
      </c>
      <c r="C38" s="60">
        <v>913.64800000000002</v>
      </c>
      <c r="D38" s="19" t="s">
        <v>339</v>
      </c>
      <c r="E38" s="31"/>
    </row>
    <row r="39" spans="1:5" ht="16.5" thickBot="1" x14ac:dyDescent="0.25">
      <c r="A39" s="116">
        <v>3045971.3139999998</v>
      </c>
      <c r="B39" s="116">
        <v>35400914.192000002</v>
      </c>
      <c r="C39" s="60">
        <v>913.64800000000002</v>
      </c>
      <c r="D39" s="19" t="s">
        <v>340</v>
      </c>
      <c r="E39" s="31"/>
    </row>
    <row r="40" spans="1:5" ht="16.5" thickBot="1" x14ac:dyDescent="0.25">
      <c r="A40" s="116">
        <v>3045971.3139999998</v>
      </c>
      <c r="B40" s="116">
        <v>35400914.192000002</v>
      </c>
      <c r="C40" s="60">
        <v>913.64800000000002</v>
      </c>
      <c r="D40" s="19" t="s">
        <v>341</v>
      </c>
      <c r="E40" s="31"/>
    </row>
    <row r="41" spans="1:5" ht="16.5" thickBot="1" x14ac:dyDescent="0.25">
      <c r="A41" s="116">
        <v>3045971.3139999998</v>
      </c>
      <c r="B41" s="116">
        <v>35400914.192000002</v>
      </c>
      <c r="C41" s="60">
        <v>913.64800000000002</v>
      </c>
      <c r="D41" s="19" t="s">
        <v>342</v>
      </c>
      <c r="E41" s="31"/>
    </row>
    <row r="42" spans="1:5" ht="16.5" thickBot="1" x14ac:dyDescent="0.25">
      <c r="A42" s="116">
        <v>3045971.3139999998</v>
      </c>
      <c r="B42" s="116">
        <v>35400914.192000002</v>
      </c>
      <c r="C42" s="60">
        <v>913.64800000000002</v>
      </c>
      <c r="D42" s="19" t="s">
        <v>343</v>
      </c>
      <c r="E42" s="31">
        <v>879.06799999999998</v>
      </c>
    </row>
    <row r="43" spans="1:5" ht="16.5" thickBot="1" x14ac:dyDescent="0.25">
      <c r="A43" s="116">
        <v>3045971.3139999998</v>
      </c>
      <c r="B43" s="116">
        <v>35400914.192000002</v>
      </c>
      <c r="C43" s="60">
        <v>913.64800000000002</v>
      </c>
      <c r="D43" s="19" t="s">
        <v>344</v>
      </c>
      <c r="E43" s="31"/>
    </row>
    <row r="44" spans="1:5" ht="16.5" thickBot="1" x14ac:dyDescent="0.25">
      <c r="A44" s="116">
        <v>3045971.3139999998</v>
      </c>
      <c r="B44" s="116">
        <v>35400914.192000002</v>
      </c>
      <c r="C44" s="60">
        <v>913.64800000000002</v>
      </c>
      <c r="D44" s="19" t="s">
        <v>345</v>
      </c>
      <c r="E44" s="31"/>
    </row>
    <row r="45" spans="1:5" ht="16.5" thickBot="1" x14ac:dyDescent="0.25">
      <c r="A45" s="116">
        <v>3045971.3139999998</v>
      </c>
      <c r="B45" s="116">
        <v>35400914.192000002</v>
      </c>
      <c r="C45" s="60">
        <v>913.64800000000002</v>
      </c>
      <c r="D45" s="19" t="s">
        <v>346</v>
      </c>
      <c r="E45" s="31">
        <v>879.40800000000002</v>
      </c>
    </row>
    <row r="46" spans="1:5" ht="16.5" thickBot="1" x14ac:dyDescent="0.25">
      <c r="A46" s="116">
        <v>3045971.3139999998</v>
      </c>
      <c r="B46" s="116">
        <v>35400914.192000002</v>
      </c>
      <c r="C46" s="60">
        <v>913.64800000000002</v>
      </c>
      <c r="D46" s="19" t="s">
        <v>347</v>
      </c>
      <c r="E46" s="31"/>
    </row>
    <row r="47" spans="1:5" ht="16.5" thickBot="1" x14ac:dyDescent="0.25">
      <c r="A47" s="116">
        <v>3045971.3139999998</v>
      </c>
      <c r="B47" s="116">
        <v>35400914.192000002</v>
      </c>
      <c r="C47" s="60">
        <v>913.64800000000002</v>
      </c>
      <c r="D47" s="19" t="s">
        <v>348</v>
      </c>
      <c r="E47" s="31"/>
    </row>
    <row r="48" spans="1:5" ht="16.5" thickBot="1" x14ac:dyDescent="0.25">
      <c r="A48" s="116">
        <v>3045971.3139999998</v>
      </c>
      <c r="B48" s="116">
        <v>35400914.192000002</v>
      </c>
      <c r="C48" s="60">
        <v>913.64800000000002</v>
      </c>
      <c r="D48" s="19" t="s">
        <v>349</v>
      </c>
      <c r="E48" s="31"/>
    </row>
    <row r="49" spans="1:5" ht="16.5" thickBot="1" x14ac:dyDescent="0.25">
      <c r="A49" s="116">
        <v>3045971.3139999998</v>
      </c>
      <c r="B49" s="116">
        <v>35400914.192000002</v>
      </c>
      <c r="C49" s="60">
        <v>913.64800000000002</v>
      </c>
      <c r="D49" s="19" t="s">
        <v>350</v>
      </c>
      <c r="E49" s="31"/>
    </row>
    <row r="50" spans="1:5" ht="16.5" thickBot="1" x14ac:dyDescent="0.25">
      <c r="A50" s="116">
        <v>3045971.3139999998</v>
      </c>
      <c r="B50" s="116">
        <v>35400914.192000002</v>
      </c>
      <c r="C50" s="60">
        <v>913.64800000000002</v>
      </c>
      <c r="D50" s="19" t="s">
        <v>351</v>
      </c>
      <c r="E50" s="31"/>
    </row>
    <row r="51" spans="1:5" ht="16.5" thickBot="1" x14ac:dyDescent="0.25">
      <c r="A51" s="116">
        <v>3045971.3139999998</v>
      </c>
      <c r="B51" s="116">
        <v>35400914.192000002</v>
      </c>
      <c r="C51" s="60">
        <v>913.64800000000002</v>
      </c>
      <c r="D51" s="19" t="s">
        <v>352</v>
      </c>
      <c r="E51" s="31"/>
    </row>
    <row r="52" spans="1:5" ht="16.5" thickBot="1" x14ac:dyDescent="0.25">
      <c r="A52" s="116">
        <v>3045971.3139999998</v>
      </c>
      <c r="B52" s="116">
        <v>35400914.192000002</v>
      </c>
      <c r="C52" s="60">
        <v>913.64800000000002</v>
      </c>
      <c r="D52" s="19" t="s">
        <v>353</v>
      </c>
      <c r="E52" s="31"/>
    </row>
    <row r="53" spans="1:5" ht="16.5" thickBot="1" x14ac:dyDescent="0.25">
      <c r="A53" s="116">
        <v>3045971.3139999998</v>
      </c>
      <c r="B53" s="116">
        <v>35400914.192000002</v>
      </c>
      <c r="C53" s="60">
        <v>913.64800000000002</v>
      </c>
      <c r="D53" s="19" t="s">
        <v>354</v>
      </c>
      <c r="E53" s="31"/>
    </row>
    <row r="54" spans="1:5" ht="16.5" thickBot="1" x14ac:dyDescent="0.25">
      <c r="A54" s="116">
        <v>3045971.3139999998</v>
      </c>
      <c r="B54" s="116">
        <v>35400914.192000002</v>
      </c>
      <c r="C54" s="60">
        <v>913.64800000000002</v>
      </c>
      <c r="D54" s="19" t="s">
        <v>355</v>
      </c>
      <c r="E54" s="31"/>
    </row>
    <row r="55" spans="1:5" ht="16.5" thickBot="1" x14ac:dyDescent="0.25">
      <c r="A55" s="116">
        <v>3045971.3139999998</v>
      </c>
      <c r="B55" s="116">
        <v>35400914.192000002</v>
      </c>
      <c r="C55" s="60">
        <v>913.64800000000002</v>
      </c>
      <c r="D55" s="19" t="s">
        <v>356</v>
      </c>
      <c r="E55" s="31">
        <v>871.84799999999996</v>
      </c>
    </row>
    <row r="56" spans="1:5" ht="16.5" thickBot="1" x14ac:dyDescent="0.25">
      <c r="A56" s="116">
        <v>3045971.3139999998</v>
      </c>
      <c r="B56" s="116">
        <v>35400914.192000002</v>
      </c>
      <c r="C56" s="60">
        <v>913.64800000000002</v>
      </c>
      <c r="D56" s="19" t="s">
        <v>357</v>
      </c>
      <c r="E56" s="31"/>
    </row>
    <row r="57" spans="1:5" ht="16.5" thickBot="1" x14ac:dyDescent="0.25">
      <c r="A57" s="116">
        <v>3045971.3139999998</v>
      </c>
      <c r="B57" s="116">
        <v>35400914.192000002</v>
      </c>
      <c r="C57" s="60">
        <v>913.64800000000002</v>
      </c>
      <c r="D57" s="19" t="s">
        <v>358</v>
      </c>
      <c r="E57" s="31"/>
    </row>
    <row r="58" spans="1:5" ht="16.5" thickBot="1" x14ac:dyDescent="0.25">
      <c r="A58" s="116">
        <v>3045971.3139999998</v>
      </c>
      <c r="B58" s="116">
        <v>35400914.192000002</v>
      </c>
      <c r="C58" s="60">
        <v>913.64800000000002</v>
      </c>
      <c r="D58" s="19" t="s">
        <v>359</v>
      </c>
      <c r="E58" s="31"/>
    </row>
    <row r="59" spans="1:5" ht="16.5" thickBot="1" x14ac:dyDescent="0.25">
      <c r="A59" s="116">
        <v>3045971.3139999998</v>
      </c>
      <c r="B59" s="116">
        <v>35400914.192000002</v>
      </c>
      <c r="C59" s="60">
        <v>913.64800000000002</v>
      </c>
      <c r="D59" s="19" t="s">
        <v>360</v>
      </c>
      <c r="E59" s="31"/>
    </row>
    <row r="60" spans="1:5" ht="16.5" thickBot="1" x14ac:dyDescent="0.25">
      <c r="A60" s="116">
        <v>3045971.3139999998</v>
      </c>
      <c r="B60" s="116">
        <v>35400914.192000002</v>
      </c>
      <c r="C60" s="60">
        <v>913.64800000000002</v>
      </c>
      <c r="D60" s="19" t="s">
        <v>361</v>
      </c>
      <c r="E60" s="31"/>
    </row>
    <row r="61" spans="1:5" ht="16.5" thickBot="1" x14ac:dyDescent="0.25">
      <c r="A61" s="116">
        <v>3045971.3139999998</v>
      </c>
      <c r="B61" s="116">
        <v>35400914.192000002</v>
      </c>
      <c r="C61" s="60">
        <v>913.64800000000002</v>
      </c>
      <c r="D61" s="19" t="s">
        <v>362</v>
      </c>
      <c r="E61" s="31"/>
    </row>
    <row r="62" spans="1:5" ht="16.5" thickBot="1" x14ac:dyDescent="0.25">
      <c r="A62" s="116">
        <v>3045971.3139999998</v>
      </c>
      <c r="B62" s="116">
        <v>35400914.192000002</v>
      </c>
      <c r="C62" s="60">
        <v>913.64800000000002</v>
      </c>
      <c r="D62" s="19" t="s">
        <v>363</v>
      </c>
      <c r="E62" s="31"/>
    </row>
    <row r="63" spans="1:5" ht="16.5" thickBot="1" x14ac:dyDescent="0.25">
      <c r="A63" s="116">
        <v>3045971.3139999998</v>
      </c>
      <c r="B63" s="116">
        <v>35400914.192000002</v>
      </c>
      <c r="C63" s="60">
        <v>913.64800000000002</v>
      </c>
      <c r="D63" s="19" t="s">
        <v>364</v>
      </c>
      <c r="E63" s="31"/>
    </row>
    <row r="64" spans="1:5" ht="16.5" thickBot="1" x14ac:dyDescent="0.25">
      <c r="A64" s="116">
        <v>3045971.3139999998</v>
      </c>
      <c r="B64" s="116">
        <v>35400914.192000002</v>
      </c>
      <c r="C64" s="60">
        <v>913.64800000000002</v>
      </c>
      <c r="D64" s="19" t="s">
        <v>365</v>
      </c>
      <c r="E64" s="31"/>
    </row>
    <row r="65" spans="1:5" ht="16.5" thickBot="1" x14ac:dyDescent="0.25">
      <c r="A65" s="116">
        <v>3045971.3139999998</v>
      </c>
      <c r="B65" s="116">
        <v>35400914.192000002</v>
      </c>
      <c r="C65" s="60">
        <v>913.64800000000002</v>
      </c>
      <c r="D65" s="19" t="s">
        <v>366</v>
      </c>
      <c r="E65" s="31"/>
    </row>
    <row r="66" spans="1:5" ht="16.5" thickBot="1" x14ac:dyDescent="0.25">
      <c r="A66" s="116">
        <v>3045971.3139999998</v>
      </c>
      <c r="B66" s="116">
        <v>35400914.192000002</v>
      </c>
      <c r="C66" s="60">
        <v>913.64800000000002</v>
      </c>
      <c r="D66" s="19" t="s">
        <v>367</v>
      </c>
      <c r="E66" s="31"/>
    </row>
    <row r="67" spans="1:5" ht="16.5" thickBot="1" x14ac:dyDescent="0.25">
      <c r="A67" s="116">
        <v>3045971.3139999998</v>
      </c>
      <c r="B67" s="116">
        <v>35400914.192000002</v>
      </c>
      <c r="C67" s="60">
        <v>913.64800000000002</v>
      </c>
      <c r="D67" s="19" t="s">
        <v>368</v>
      </c>
      <c r="E67" s="31"/>
    </row>
    <row r="68" spans="1:5" ht="16.5" thickBot="1" x14ac:dyDescent="0.25">
      <c r="A68" s="116">
        <v>3045971.3139999998</v>
      </c>
      <c r="B68" s="116">
        <v>35400914.192000002</v>
      </c>
      <c r="C68" s="60">
        <v>913.64800000000002</v>
      </c>
      <c r="D68" s="19" t="s">
        <v>369</v>
      </c>
      <c r="E68" s="31"/>
    </row>
    <row r="69" spans="1:5" ht="16.5" thickBot="1" x14ac:dyDescent="0.25">
      <c r="A69" s="116">
        <v>3045971.3139999998</v>
      </c>
      <c r="B69" s="116">
        <v>35400914.192000002</v>
      </c>
      <c r="C69" s="60">
        <v>913.64800000000002</v>
      </c>
      <c r="D69" s="19" t="s">
        <v>370</v>
      </c>
      <c r="E69" s="31"/>
    </row>
    <row r="70" spans="1:5" ht="16.5" thickBot="1" x14ac:dyDescent="0.25">
      <c r="A70" s="116">
        <v>3045971.3139999998</v>
      </c>
      <c r="B70" s="116">
        <v>35400914.192000002</v>
      </c>
      <c r="C70" s="60">
        <v>913.64800000000002</v>
      </c>
      <c r="D70" s="19" t="s">
        <v>371</v>
      </c>
      <c r="E70" s="31">
        <v>874.39800000000002</v>
      </c>
    </row>
    <row r="71" spans="1:5" ht="16.5" thickBot="1" x14ac:dyDescent="0.25">
      <c r="A71" s="116">
        <v>3045971.3139999998</v>
      </c>
      <c r="B71" s="116">
        <v>35400914.192000002</v>
      </c>
      <c r="C71" s="60">
        <v>913.64800000000002</v>
      </c>
      <c r="D71" s="19" t="s">
        <v>372</v>
      </c>
      <c r="E71" s="31"/>
    </row>
    <row r="72" spans="1:5" ht="16.5" thickBot="1" x14ac:dyDescent="0.25">
      <c r="A72" s="116">
        <v>3045971.3139999998</v>
      </c>
      <c r="B72" s="116">
        <v>35400914.192000002</v>
      </c>
      <c r="C72" s="60">
        <v>913.64800000000002</v>
      </c>
      <c r="D72" s="19" t="s">
        <v>373</v>
      </c>
      <c r="E72" s="31"/>
    </row>
    <row r="73" spans="1:5" ht="16.5" thickBot="1" x14ac:dyDescent="0.25">
      <c r="A73" s="116">
        <v>3045971.3139999998</v>
      </c>
      <c r="B73" s="116">
        <v>35400914.192000002</v>
      </c>
      <c r="C73" s="60">
        <v>913.64800000000002</v>
      </c>
      <c r="D73" s="19" t="s">
        <v>374</v>
      </c>
      <c r="E73" s="31"/>
    </row>
    <row r="74" spans="1:5" ht="16.5" thickBot="1" x14ac:dyDescent="0.25">
      <c r="A74" s="116">
        <v>3045971.3139999998</v>
      </c>
      <c r="B74" s="116">
        <v>35400914.192000002</v>
      </c>
      <c r="C74" s="60">
        <v>913.64800000000002</v>
      </c>
      <c r="D74" s="19" t="s">
        <v>375</v>
      </c>
      <c r="E74" s="31"/>
    </row>
    <row r="75" spans="1:5" ht="16.5" thickBot="1" x14ac:dyDescent="0.25">
      <c r="A75" s="116">
        <v>3045971.3139999998</v>
      </c>
      <c r="B75" s="116">
        <v>35400914.192000002</v>
      </c>
      <c r="C75" s="60">
        <v>913.64800000000002</v>
      </c>
      <c r="D75" s="19" t="s">
        <v>376</v>
      </c>
      <c r="E75" s="31"/>
    </row>
    <row r="76" spans="1:5" ht="16.5" thickBot="1" x14ac:dyDescent="0.25">
      <c r="A76" s="116">
        <v>3045971.3139999998</v>
      </c>
      <c r="B76" s="116">
        <v>35400914.192000002</v>
      </c>
      <c r="C76" s="60">
        <v>913.64800000000002</v>
      </c>
      <c r="D76" s="19" t="s">
        <v>377</v>
      </c>
      <c r="E76" s="31"/>
    </row>
    <row r="77" spans="1:5" ht="16.5" thickBot="1" x14ac:dyDescent="0.25">
      <c r="A77" s="116">
        <v>3045971.3139999998</v>
      </c>
      <c r="B77" s="116">
        <v>35400914.192000002</v>
      </c>
      <c r="C77" s="60">
        <v>913.64800000000002</v>
      </c>
      <c r="D77" s="19" t="s">
        <v>378</v>
      </c>
      <c r="E77" s="31"/>
    </row>
    <row r="78" spans="1:5" ht="16.5" thickBot="1" x14ac:dyDescent="0.25">
      <c r="A78" s="116">
        <v>3045971.3139999998</v>
      </c>
      <c r="B78" s="116">
        <v>35400914.192000002</v>
      </c>
      <c r="C78" s="60">
        <v>913.64800000000002</v>
      </c>
      <c r="D78" s="19" t="s">
        <v>379</v>
      </c>
      <c r="E78" s="31"/>
    </row>
    <row r="79" spans="1:5" ht="16.5" thickBot="1" x14ac:dyDescent="0.25">
      <c r="A79" s="116">
        <v>3045971.3139999998</v>
      </c>
      <c r="B79" s="116">
        <v>35400914.192000002</v>
      </c>
      <c r="C79" s="60">
        <v>913.64800000000002</v>
      </c>
      <c r="D79" s="19" t="s">
        <v>380</v>
      </c>
      <c r="E79" s="31">
        <v>873.99800000000005</v>
      </c>
    </row>
    <row r="80" spans="1:5" ht="16.5" thickBot="1" x14ac:dyDescent="0.25">
      <c r="A80" s="116">
        <v>3045971.3139999998</v>
      </c>
      <c r="B80" s="116">
        <v>35400914.192000002</v>
      </c>
      <c r="C80" s="60">
        <v>913.64800000000002</v>
      </c>
      <c r="D80" s="19" t="s">
        <v>381</v>
      </c>
      <c r="E80" s="31">
        <v>873.548</v>
      </c>
    </row>
    <row r="81" spans="1:5" ht="16.5" thickBot="1" x14ac:dyDescent="0.25">
      <c r="A81" s="116">
        <v>3045971.3139999998</v>
      </c>
      <c r="B81" s="116">
        <v>35400914.192000002</v>
      </c>
      <c r="C81" s="60">
        <v>913.64800000000002</v>
      </c>
      <c r="D81" s="19" t="s">
        <v>382</v>
      </c>
      <c r="E81" s="31"/>
    </row>
    <row r="82" spans="1:5" ht="16.5" thickBot="1" x14ac:dyDescent="0.25">
      <c r="A82" s="116">
        <v>3045971.3139999998</v>
      </c>
      <c r="B82" s="116">
        <v>35400914.192000002</v>
      </c>
      <c r="C82" s="60">
        <v>913.64800000000002</v>
      </c>
      <c r="D82" s="19" t="s">
        <v>383</v>
      </c>
      <c r="E82" s="31"/>
    </row>
    <row r="83" spans="1:5" ht="16.5" thickBot="1" x14ac:dyDescent="0.25">
      <c r="A83" s="116">
        <v>3045971.3139999998</v>
      </c>
      <c r="B83" s="116">
        <v>35400914.192000002</v>
      </c>
      <c r="C83" s="60">
        <v>913.64800000000002</v>
      </c>
      <c r="D83" s="19" t="s">
        <v>384</v>
      </c>
      <c r="E83" s="31"/>
    </row>
    <row r="84" spans="1:5" ht="16.5" thickBot="1" x14ac:dyDescent="0.25">
      <c r="A84" s="116">
        <v>3045971.3139999998</v>
      </c>
      <c r="B84" s="116">
        <v>35400914.192000002</v>
      </c>
      <c r="C84" s="60">
        <v>913.64800000000002</v>
      </c>
      <c r="D84" s="19" t="s">
        <v>385</v>
      </c>
      <c r="E84" s="31"/>
    </row>
    <row r="85" spans="1:5" ht="16.5" thickBot="1" x14ac:dyDescent="0.25">
      <c r="A85" s="116">
        <v>3045971.3139999998</v>
      </c>
      <c r="B85" s="116">
        <v>35400914.192000002</v>
      </c>
      <c r="C85" s="60">
        <v>913.64800000000002</v>
      </c>
      <c r="D85" s="19" t="s">
        <v>386</v>
      </c>
      <c r="E85" s="31"/>
    </row>
    <row r="86" spans="1:5" ht="16.5" thickBot="1" x14ac:dyDescent="0.25">
      <c r="A86" s="116">
        <v>3045971.3139999998</v>
      </c>
      <c r="B86" s="116">
        <v>35400914.192000002</v>
      </c>
      <c r="C86" s="60">
        <v>913.64800000000002</v>
      </c>
      <c r="D86" s="19" t="s">
        <v>387</v>
      </c>
      <c r="E86" s="31"/>
    </row>
    <row r="87" spans="1:5" ht="16.5" thickBot="1" x14ac:dyDescent="0.25">
      <c r="A87" s="116">
        <v>3045971.3139999998</v>
      </c>
      <c r="B87" s="116">
        <v>35400914.192000002</v>
      </c>
      <c r="C87" s="60">
        <v>913.64800000000002</v>
      </c>
      <c r="D87" s="19" t="s">
        <v>388</v>
      </c>
      <c r="E87" s="31"/>
    </row>
    <row r="88" spans="1:5" ht="16.5" thickBot="1" x14ac:dyDescent="0.25">
      <c r="A88" s="116">
        <v>3045971.3139999998</v>
      </c>
      <c r="B88" s="116">
        <v>35400914.192000002</v>
      </c>
      <c r="C88" s="60">
        <v>913.64800000000002</v>
      </c>
      <c r="D88" s="19" t="s">
        <v>389</v>
      </c>
      <c r="E88" s="31"/>
    </row>
    <row r="89" spans="1:5" ht="16.5" thickBot="1" x14ac:dyDescent="0.25">
      <c r="A89" s="116">
        <v>3045971.3139999998</v>
      </c>
      <c r="B89" s="116">
        <v>35400914.192000002</v>
      </c>
      <c r="C89" s="60">
        <v>913.64800000000002</v>
      </c>
      <c r="D89" s="19" t="s">
        <v>390</v>
      </c>
      <c r="E89" s="31">
        <v>872.14800000000002</v>
      </c>
    </row>
    <row r="90" spans="1:5" ht="16.5" thickBot="1" x14ac:dyDescent="0.25">
      <c r="A90" s="116">
        <v>3045971.3139999998</v>
      </c>
      <c r="B90" s="116">
        <v>35400914.192000002</v>
      </c>
      <c r="C90" s="60">
        <v>913.64800000000002</v>
      </c>
      <c r="D90" s="19" t="s">
        <v>391</v>
      </c>
      <c r="E90" s="31"/>
    </row>
    <row r="91" spans="1:5" ht="16.5" thickBot="1" x14ac:dyDescent="0.25">
      <c r="A91" s="116">
        <v>3045971.3139999998</v>
      </c>
      <c r="B91" s="116">
        <v>35400914.192000002</v>
      </c>
      <c r="C91" s="60">
        <v>913.64800000000002</v>
      </c>
      <c r="D91" s="19" t="s">
        <v>392</v>
      </c>
      <c r="E91" s="31"/>
    </row>
    <row r="92" spans="1:5" ht="16.5" thickBot="1" x14ac:dyDescent="0.25">
      <c r="A92" s="116">
        <v>3045971.3139999998</v>
      </c>
      <c r="B92" s="116">
        <v>35400914.192000002</v>
      </c>
      <c r="C92" s="60">
        <v>913.64800000000002</v>
      </c>
      <c r="D92" s="19" t="s">
        <v>393</v>
      </c>
      <c r="E92" s="31"/>
    </row>
    <row r="93" spans="1:5" ht="16.5" thickBot="1" x14ac:dyDescent="0.25">
      <c r="A93" s="116">
        <v>3045971.3139999998</v>
      </c>
      <c r="B93" s="116">
        <v>35400914.192000002</v>
      </c>
      <c r="C93" s="60">
        <v>913.64800000000002</v>
      </c>
      <c r="D93" s="19" t="s">
        <v>394</v>
      </c>
      <c r="E93" s="31"/>
    </row>
    <row r="94" spans="1:5" ht="16.5" thickBot="1" x14ac:dyDescent="0.25">
      <c r="A94" s="116">
        <v>3045971.3139999998</v>
      </c>
      <c r="B94" s="116">
        <v>35400914.192000002</v>
      </c>
      <c r="C94" s="60">
        <v>913.64800000000002</v>
      </c>
      <c r="D94" s="19" t="s">
        <v>395</v>
      </c>
      <c r="E94" s="31"/>
    </row>
    <row r="95" spans="1:5" ht="16.5" thickBot="1" x14ac:dyDescent="0.25">
      <c r="A95" s="116">
        <v>3045971.3139999998</v>
      </c>
      <c r="B95" s="116">
        <v>35400914.192000002</v>
      </c>
      <c r="C95" s="60">
        <v>913.64800000000002</v>
      </c>
      <c r="D95" s="19" t="s">
        <v>396</v>
      </c>
      <c r="E95" s="31"/>
    </row>
    <row r="96" spans="1:5" ht="16.5" thickBot="1" x14ac:dyDescent="0.25">
      <c r="A96" s="116">
        <v>3045971.3139999998</v>
      </c>
      <c r="B96" s="116">
        <v>35400914.192000002</v>
      </c>
      <c r="C96" s="60">
        <v>913.64800000000002</v>
      </c>
      <c r="D96" s="19" t="s">
        <v>397</v>
      </c>
      <c r="E96" s="31"/>
    </row>
    <row r="97" spans="1:5" ht="16.5" thickBot="1" x14ac:dyDescent="0.25">
      <c r="A97" s="116">
        <v>3045971.3139999998</v>
      </c>
      <c r="B97" s="116">
        <v>35400914.192000002</v>
      </c>
      <c r="C97" s="60">
        <v>913.64800000000002</v>
      </c>
      <c r="D97" s="19" t="s">
        <v>398</v>
      </c>
      <c r="E97" s="31"/>
    </row>
    <row r="98" spans="1:5" ht="16.5" thickBot="1" x14ac:dyDescent="0.25">
      <c r="A98" s="116">
        <v>3045971.3139999998</v>
      </c>
      <c r="B98" s="116">
        <v>35400914.192000002</v>
      </c>
      <c r="C98" s="60">
        <v>913.64800000000002</v>
      </c>
      <c r="D98" s="19" t="s">
        <v>399</v>
      </c>
      <c r="E98" s="31"/>
    </row>
    <row r="99" spans="1:5" ht="16.5" thickBot="1" x14ac:dyDescent="0.25">
      <c r="A99" s="116">
        <v>3045971.3139999998</v>
      </c>
      <c r="B99" s="116">
        <v>35400914.192000002</v>
      </c>
      <c r="C99" s="60">
        <v>913.64800000000002</v>
      </c>
      <c r="D99" s="19" t="s">
        <v>400</v>
      </c>
      <c r="E99" s="31"/>
    </row>
    <row r="100" spans="1:5" ht="16.5" thickBot="1" x14ac:dyDescent="0.25">
      <c r="A100" s="116">
        <v>3045971.3139999998</v>
      </c>
      <c r="B100" s="116">
        <v>35400914.192000002</v>
      </c>
      <c r="C100" s="60">
        <v>913.64800000000002</v>
      </c>
      <c r="D100" s="19" t="s">
        <v>401</v>
      </c>
      <c r="E100" s="31"/>
    </row>
    <row r="101" spans="1:5" ht="16.5" thickBot="1" x14ac:dyDescent="0.25">
      <c r="A101" s="116">
        <v>3045971.3139999998</v>
      </c>
      <c r="B101" s="116">
        <v>35400914.192000002</v>
      </c>
      <c r="C101" s="60">
        <v>913.64800000000002</v>
      </c>
      <c r="D101" s="19" t="s">
        <v>402</v>
      </c>
      <c r="E101" s="31">
        <v>871.34799999999996</v>
      </c>
    </row>
    <row r="102" spans="1:5" ht="16.5" thickBot="1" x14ac:dyDescent="0.25">
      <c r="A102" s="116">
        <v>3045971.3139999998</v>
      </c>
      <c r="B102" s="116">
        <v>35400914.192000002</v>
      </c>
      <c r="C102" s="60">
        <v>913.64800000000002</v>
      </c>
      <c r="D102" s="19" t="s">
        <v>403</v>
      </c>
      <c r="E102" s="31"/>
    </row>
    <row r="103" spans="1:5" ht="16.5" thickBot="1" x14ac:dyDescent="0.25">
      <c r="A103" s="116">
        <v>3045971.3139999998</v>
      </c>
      <c r="B103" s="116">
        <v>35400914.192000002</v>
      </c>
      <c r="C103" s="60">
        <v>913.64800000000002</v>
      </c>
      <c r="D103" s="19" t="s">
        <v>404</v>
      </c>
      <c r="E103" s="31"/>
    </row>
    <row r="104" spans="1:5" ht="16.5" thickBot="1" x14ac:dyDescent="0.25">
      <c r="A104" s="116">
        <v>3045971.3139999998</v>
      </c>
      <c r="B104" s="116">
        <v>35400914.192000002</v>
      </c>
      <c r="C104" s="60">
        <v>913.64800000000002</v>
      </c>
      <c r="D104" s="19" t="s">
        <v>405</v>
      </c>
      <c r="E104" s="31"/>
    </row>
    <row r="105" spans="1:5" ht="16.5" thickBot="1" x14ac:dyDescent="0.25">
      <c r="A105" s="116">
        <v>3045971.3139999998</v>
      </c>
      <c r="B105" s="116">
        <v>35400914.192000002</v>
      </c>
      <c r="C105" s="60">
        <v>913.64800000000002</v>
      </c>
      <c r="D105" s="19" t="s">
        <v>406</v>
      </c>
      <c r="E105" s="31"/>
    </row>
    <row r="106" spans="1:5" ht="16.5" thickBot="1" x14ac:dyDescent="0.25">
      <c r="A106" s="116">
        <v>3045971.3139999998</v>
      </c>
      <c r="B106" s="116">
        <v>35400914.192000002</v>
      </c>
      <c r="C106" s="60">
        <v>913.64800000000002</v>
      </c>
      <c r="D106" s="19" t="s">
        <v>407</v>
      </c>
      <c r="E106" s="31"/>
    </row>
    <row r="107" spans="1:5" ht="16.5" thickBot="1" x14ac:dyDescent="0.25">
      <c r="A107" s="116">
        <v>3045971.3139999998</v>
      </c>
      <c r="B107" s="116">
        <v>35400914.192000002</v>
      </c>
      <c r="C107" s="60">
        <v>913.64800000000002</v>
      </c>
      <c r="D107" s="19" t="s">
        <v>408</v>
      </c>
      <c r="E107" s="31">
        <v>867.5</v>
      </c>
    </row>
    <row r="108" spans="1:5" ht="16.5" thickBot="1" x14ac:dyDescent="0.25">
      <c r="A108" s="116">
        <v>3045971.3139999998</v>
      </c>
      <c r="B108" s="116">
        <v>35400914.192000002</v>
      </c>
      <c r="C108" s="60">
        <v>913.64800000000002</v>
      </c>
      <c r="D108" s="19" t="s">
        <v>409</v>
      </c>
      <c r="E108" s="31"/>
    </row>
    <row r="109" spans="1:5" ht="16.5" thickBot="1" x14ac:dyDescent="0.25">
      <c r="A109" s="116">
        <v>3045971.3139999998</v>
      </c>
      <c r="B109" s="116">
        <v>35400914.192000002</v>
      </c>
      <c r="C109" s="60">
        <v>913.64800000000002</v>
      </c>
      <c r="D109" s="19" t="s">
        <v>410</v>
      </c>
      <c r="E109" s="31"/>
    </row>
    <row r="110" spans="1:5" ht="16.5" thickBot="1" x14ac:dyDescent="0.25">
      <c r="A110" s="116">
        <v>3045971.3139999998</v>
      </c>
      <c r="B110" s="116">
        <v>35400914.192000002</v>
      </c>
      <c r="C110" s="60">
        <v>913.64800000000002</v>
      </c>
      <c r="D110" s="19" t="s">
        <v>411</v>
      </c>
      <c r="E110" s="31"/>
    </row>
    <row r="111" spans="1:5" ht="16.5" thickBot="1" x14ac:dyDescent="0.25">
      <c r="A111" s="116">
        <v>3045971.3139999998</v>
      </c>
      <c r="B111" s="116">
        <v>35400914.192000002</v>
      </c>
      <c r="C111" s="60">
        <v>913.64800000000002</v>
      </c>
      <c r="D111" s="19" t="s">
        <v>412</v>
      </c>
      <c r="E111" s="31"/>
    </row>
    <row r="112" spans="1:5" ht="16.5" thickBot="1" x14ac:dyDescent="0.25">
      <c r="A112" s="116">
        <v>3045971.3139999998</v>
      </c>
      <c r="B112" s="116">
        <v>35400914.192000002</v>
      </c>
      <c r="C112" s="60">
        <v>913.64800000000002</v>
      </c>
      <c r="D112" s="19" t="s">
        <v>413</v>
      </c>
      <c r="E112" s="31"/>
    </row>
    <row r="113" spans="1:5" ht="16.5" thickBot="1" x14ac:dyDescent="0.25">
      <c r="A113" s="116">
        <v>3045971.3139999998</v>
      </c>
      <c r="B113" s="116">
        <v>35400914.192000002</v>
      </c>
      <c r="C113" s="60">
        <v>913.64800000000002</v>
      </c>
      <c r="D113" s="19" t="s">
        <v>414</v>
      </c>
      <c r="E113" s="31"/>
    </row>
    <row r="114" spans="1:5" ht="16.5" thickBot="1" x14ac:dyDescent="0.25">
      <c r="A114" s="116">
        <v>3045971.3139999998</v>
      </c>
      <c r="B114" s="116">
        <v>35400914.192000002</v>
      </c>
      <c r="C114" s="60">
        <v>913.64800000000002</v>
      </c>
      <c r="D114" s="19" t="s">
        <v>415</v>
      </c>
      <c r="E114" s="31"/>
    </row>
    <row r="115" spans="1:5" ht="16.5" thickBot="1" x14ac:dyDescent="0.25">
      <c r="A115" s="116">
        <v>3045971.3139999998</v>
      </c>
      <c r="B115" s="116">
        <v>35400914.192000002</v>
      </c>
      <c r="C115" s="60">
        <v>913.64800000000002</v>
      </c>
      <c r="D115" s="19" t="s">
        <v>416</v>
      </c>
      <c r="E115" s="31"/>
    </row>
    <row r="116" spans="1:5" ht="16.5" thickBot="1" x14ac:dyDescent="0.25">
      <c r="A116" s="116">
        <v>3045971.3139999998</v>
      </c>
      <c r="B116" s="116">
        <v>35400914.192000002</v>
      </c>
      <c r="C116" s="60">
        <v>913.64800000000002</v>
      </c>
      <c r="D116" s="19" t="s">
        <v>417</v>
      </c>
      <c r="E116" s="31"/>
    </row>
    <row r="117" spans="1:5" ht="16.5" thickBot="1" x14ac:dyDescent="0.25">
      <c r="A117" s="116">
        <v>3045971.3139999998</v>
      </c>
      <c r="B117" s="116">
        <v>35400914.192000002</v>
      </c>
      <c r="C117" s="60">
        <v>913.64800000000002</v>
      </c>
      <c r="D117" s="19" t="s">
        <v>418</v>
      </c>
      <c r="E117" s="31">
        <v>871.24800000000005</v>
      </c>
    </row>
    <row r="118" spans="1:5" ht="16.5" thickBot="1" x14ac:dyDescent="0.25">
      <c r="A118" s="116">
        <v>3045971.3139999998</v>
      </c>
      <c r="B118" s="116">
        <v>35400914.192000002</v>
      </c>
      <c r="C118" s="60">
        <v>913.64800000000002</v>
      </c>
      <c r="D118" s="19" t="s">
        <v>419</v>
      </c>
      <c r="E118" s="31"/>
    </row>
    <row r="119" spans="1:5" ht="16.5" thickBot="1" x14ac:dyDescent="0.25">
      <c r="A119" s="116">
        <v>3045971.3139999998</v>
      </c>
      <c r="B119" s="116">
        <v>35400914.192000002</v>
      </c>
      <c r="C119" s="60">
        <v>913.64800000000002</v>
      </c>
      <c r="D119" s="19" t="s">
        <v>420</v>
      </c>
      <c r="E119" s="31"/>
    </row>
    <row r="120" spans="1:5" ht="16.5" thickBot="1" x14ac:dyDescent="0.25">
      <c r="A120" s="116">
        <v>3045971.3139999998</v>
      </c>
      <c r="B120" s="116">
        <v>35400914.192000002</v>
      </c>
      <c r="C120" s="60">
        <v>913.64800000000002</v>
      </c>
      <c r="D120" s="19" t="s">
        <v>421</v>
      </c>
      <c r="E120" s="31"/>
    </row>
    <row r="121" spans="1:5" ht="16.5" thickBot="1" x14ac:dyDescent="0.25">
      <c r="A121" s="116">
        <v>3045971.3139999998</v>
      </c>
      <c r="B121" s="116">
        <v>35400914.192000002</v>
      </c>
      <c r="C121" s="60">
        <v>913.64800000000002</v>
      </c>
      <c r="D121" s="19" t="s">
        <v>422</v>
      </c>
      <c r="E121" s="31"/>
    </row>
    <row r="122" spans="1:5" ht="16.5" thickBot="1" x14ac:dyDescent="0.25">
      <c r="A122" s="116">
        <v>3045971.3139999998</v>
      </c>
      <c r="B122" s="116">
        <v>35400914.192000002</v>
      </c>
      <c r="C122" s="60">
        <v>913.64800000000002</v>
      </c>
      <c r="D122" s="19" t="s">
        <v>423</v>
      </c>
      <c r="E122" s="31"/>
    </row>
    <row r="123" spans="1:5" ht="16.5" thickBot="1" x14ac:dyDescent="0.25">
      <c r="A123" s="116">
        <v>3045971.3139999998</v>
      </c>
      <c r="B123" s="116">
        <v>35400914.192000002</v>
      </c>
      <c r="C123" s="60">
        <v>913.64800000000002</v>
      </c>
      <c r="D123" s="19" t="s">
        <v>424</v>
      </c>
      <c r="E123" s="31"/>
    </row>
    <row r="124" spans="1:5" ht="16.5" thickBot="1" x14ac:dyDescent="0.25">
      <c r="A124" s="116">
        <v>3045971.3139999998</v>
      </c>
      <c r="B124" s="116">
        <v>35400914.192000002</v>
      </c>
      <c r="C124" s="60">
        <v>913.64800000000002</v>
      </c>
      <c r="D124" s="19" t="s">
        <v>425</v>
      </c>
      <c r="E124" s="31"/>
    </row>
    <row r="125" spans="1:5" ht="16.5" thickBot="1" x14ac:dyDescent="0.25">
      <c r="A125" s="116">
        <v>3045971.3139999998</v>
      </c>
      <c r="B125" s="116">
        <v>35400914.192000002</v>
      </c>
      <c r="C125" s="60">
        <v>913.64800000000002</v>
      </c>
      <c r="D125" s="19" t="s">
        <v>426</v>
      </c>
      <c r="E125" s="31">
        <v>871.24800000000005</v>
      </c>
    </row>
    <row r="126" spans="1:5" ht="16.5" thickBot="1" x14ac:dyDescent="0.25">
      <c r="A126" s="116">
        <v>3045971.3139999998</v>
      </c>
      <c r="B126" s="116">
        <v>35400914.192000002</v>
      </c>
      <c r="C126" s="60">
        <v>913.64800000000002</v>
      </c>
      <c r="D126" s="19" t="s">
        <v>427</v>
      </c>
      <c r="E126" s="31"/>
    </row>
    <row r="127" spans="1:5" ht="16.5" thickBot="1" x14ac:dyDescent="0.25">
      <c r="A127" s="116">
        <v>3045971.3139999998</v>
      </c>
      <c r="B127" s="116">
        <v>35400914.192000002</v>
      </c>
      <c r="C127" s="60">
        <v>913.64800000000002</v>
      </c>
      <c r="D127" s="19" t="s">
        <v>428</v>
      </c>
      <c r="E127" s="31"/>
    </row>
    <row r="128" spans="1:5" ht="16.5" thickBot="1" x14ac:dyDescent="0.25">
      <c r="A128" s="116">
        <v>3045971.3139999998</v>
      </c>
      <c r="B128" s="116">
        <v>35400914.192000002</v>
      </c>
      <c r="C128" s="60">
        <v>913.64800000000002</v>
      </c>
      <c r="D128" s="19" t="s">
        <v>429</v>
      </c>
      <c r="E128" s="31"/>
    </row>
    <row r="129" spans="1:5" ht="16.5" thickBot="1" x14ac:dyDescent="0.25">
      <c r="A129" s="116">
        <v>3045971.3139999998</v>
      </c>
      <c r="B129" s="116">
        <v>35400914.192000002</v>
      </c>
      <c r="C129" s="60">
        <v>913.64800000000002</v>
      </c>
      <c r="D129" s="19" t="s">
        <v>430</v>
      </c>
      <c r="E129" s="31">
        <v>871.16800000000001</v>
      </c>
    </row>
    <row r="130" spans="1:5" ht="16.5" thickBot="1" x14ac:dyDescent="0.25">
      <c r="A130" s="116">
        <v>3045971.3139999998</v>
      </c>
      <c r="B130" s="116">
        <v>35400914.192000002</v>
      </c>
      <c r="C130" s="60">
        <v>913.64800000000002</v>
      </c>
      <c r="D130" s="19" t="s">
        <v>431</v>
      </c>
      <c r="E130" s="31"/>
    </row>
    <row r="131" spans="1:5" ht="16.5" thickBot="1" x14ac:dyDescent="0.25">
      <c r="A131" s="116">
        <v>3045971.3139999998</v>
      </c>
      <c r="B131" s="116">
        <v>35400914.192000002</v>
      </c>
      <c r="C131" s="60">
        <v>913.64800000000002</v>
      </c>
      <c r="D131" s="19" t="s">
        <v>432</v>
      </c>
      <c r="E131" s="31"/>
    </row>
    <row r="132" spans="1:5" ht="16.5" thickBot="1" x14ac:dyDescent="0.25">
      <c r="A132" s="116">
        <v>3045971.3139999998</v>
      </c>
      <c r="B132" s="116">
        <v>35400914.192000002</v>
      </c>
      <c r="C132" s="60">
        <v>913.64800000000002</v>
      </c>
      <c r="D132" s="19" t="s">
        <v>433</v>
      </c>
      <c r="E132" s="31"/>
    </row>
    <row r="133" spans="1:5" ht="16.5" thickBot="1" x14ac:dyDescent="0.25">
      <c r="A133" s="116">
        <v>3045971.3139999998</v>
      </c>
      <c r="B133" s="116">
        <v>35400914.192000002</v>
      </c>
      <c r="C133" s="60">
        <v>913.64800000000002</v>
      </c>
      <c r="D133" s="19" t="s">
        <v>434</v>
      </c>
      <c r="E133" s="31"/>
    </row>
    <row r="134" spans="1:5" ht="16.5" thickBot="1" x14ac:dyDescent="0.25">
      <c r="A134" s="116">
        <v>3045971.3139999998</v>
      </c>
      <c r="B134" s="116">
        <v>35400914.192000002</v>
      </c>
      <c r="C134" s="60">
        <v>913.64800000000002</v>
      </c>
      <c r="D134" s="19" t="s">
        <v>435</v>
      </c>
      <c r="E134" s="31"/>
    </row>
    <row r="135" spans="1:5" ht="16.5" thickBot="1" x14ac:dyDescent="0.25">
      <c r="A135" s="116">
        <v>3045971.3139999998</v>
      </c>
      <c r="B135" s="116">
        <v>35400914.192000002</v>
      </c>
      <c r="C135" s="60">
        <v>913.64800000000002</v>
      </c>
      <c r="D135" s="19" t="s">
        <v>436</v>
      </c>
      <c r="E135" s="31"/>
    </row>
    <row r="136" spans="1:5" ht="16.5" thickBot="1" x14ac:dyDescent="0.25">
      <c r="A136" s="116">
        <v>3045971.3139999998</v>
      </c>
      <c r="B136" s="116">
        <v>35400914.192000002</v>
      </c>
      <c r="C136" s="60">
        <v>913.64800000000002</v>
      </c>
      <c r="D136" s="19" t="s">
        <v>437</v>
      </c>
      <c r="E136" s="31"/>
    </row>
    <row r="137" spans="1:5" ht="16.5" thickBot="1" x14ac:dyDescent="0.25">
      <c r="A137" s="116">
        <v>3045971.3139999998</v>
      </c>
      <c r="B137" s="116">
        <v>35400914.192000002</v>
      </c>
      <c r="C137" s="60">
        <v>913.64800000000002</v>
      </c>
      <c r="D137" s="19" t="s">
        <v>438</v>
      </c>
      <c r="E137" s="31"/>
    </row>
    <row r="138" spans="1:5" ht="16.5" thickBot="1" x14ac:dyDescent="0.25">
      <c r="A138" s="116">
        <v>3045971.3139999998</v>
      </c>
      <c r="B138" s="116">
        <v>35400914.192000002</v>
      </c>
      <c r="C138" s="60">
        <v>913.64800000000002</v>
      </c>
      <c r="D138" s="19" t="s">
        <v>439</v>
      </c>
      <c r="E138" s="31"/>
    </row>
    <row r="139" spans="1:5" ht="16.5" thickBot="1" x14ac:dyDescent="0.25">
      <c r="A139" s="116">
        <v>3045971.3139999998</v>
      </c>
      <c r="B139" s="116">
        <v>35400914.192000002</v>
      </c>
      <c r="C139" s="60">
        <v>913.64800000000002</v>
      </c>
      <c r="D139" s="19" t="s">
        <v>440</v>
      </c>
      <c r="E139" s="31">
        <v>871.84799999999996</v>
      </c>
    </row>
    <row r="140" spans="1:5" ht="16.5" thickBot="1" x14ac:dyDescent="0.25">
      <c r="A140" s="116">
        <v>3045971.3139999998</v>
      </c>
      <c r="B140" s="116">
        <v>35400914.192000002</v>
      </c>
      <c r="C140" s="60">
        <v>913.64800000000002</v>
      </c>
      <c r="D140" s="19" t="s">
        <v>441</v>
      </c>
      <c r="E140" s="31"/>
    </row>
    <row r="141" spans="1:5" ht="16.5" thickBot="1" x14ac:dyDescent="0.25">
      <c r="A141" s="116">
        <v>3045971.3139999998</v>
      </c>
      <c r="B141" s="116">
        <v>35400914.192000002</v>
      </c>
      <c r="C141" s="60">
        <v>913.64800000000002</v>
      </c>
      <c r="D141" s="19" t="s">
        <v>442</v>
      </c>
      <c r="E141" s="31"/>
    </row>
    <row r="142" spans="1:5" ht="16.5" thickBot="1" x14ac:dyDescent="0.25">
      <c r="A142" s="116">
        <v>3045971.3139999998</v>
      </c>
      <c r="B142" s="116">
        <v>35400914.192000002</v>
      </c>
      <c r="C142" s="60">
        <v>913.64800000000002</v>
      </c>
      <c r="D142" s="19" t="s">
        <v>443</v>
      </c>
      <c r="E142" s="31"/>
    </row>
    <row r="143" spans="1:5" ht="16.5" thickBot="1" x14ac:dyDescent="0.25">
      <c r="A143" s="116">
        <v>3045971.3139999998</v>
      </c>
      <c r="B143" s="116">
        <v>35400914.192000002</v>
      </c>
      <c r="C143" s="60">
        <v>913.64800000000002</v>
      </c>
      <c r="D143" s="19" t="s">
        <v>444</v>
      </c>
      <c r="E143" s="31"/>
    </row>
    <row r="144" spans="1:5" ht="16.5" thickBot="1" x14ac:dyDescent="0.25">
      <c r="A144" s="116">
        <v>3045971.3139999998</v>
      </c>
      <c r="B144" s="116">
        <v>35400914.192000002</v>
      </c>
      <c r="C144" s="60">
        <v>913.64800000000002</v>
      </c>
      <c r="D144" s="19" t="s">
        <v>445</v>
      </c>
      <c r="E144" s="31">
        <v>868.1</v>
      </c>
    </row>
    <row r="145" spans="1:5" ht="16.5" thickBot="1" x14ac:dyDescent="0.25">
      <c r="A145" s="116">
        <v>3045971.3139999998</v>
      </c>
      <c r="B145" s="116">
        <v>35400914.192000002</v>
      </c>
      <c r="C145" s="60">
        <v>913.64800000000002</v>
      </c>
      <c r="D145" s="19" t="s">
        <v>446</v>
      </c>
      <c r="E145" s="31"/>
    </row>
    <row r="146" spans="1:5" ht="16.5" thickBot="1" x14ac:dyDescent="0.25">
      <c r="A146" s="116">
        <v>3045971.3139999998</v>
      </c>
      <c r="B146" s="116">
        <v>35400914.192000002</v>
      </c>
      <c r="C146" s="60">
        <v>913.64800000000002</v>
      </c>
      <c r="D146" s="19" t="s">
        <v>447</v>
      </c>
      <c r="E146" s="31"/>
    </row>
    <row r="147" spans="1:5" ht="16.5" thickBot="1" x14ac:dyDescent="0.25">
      <c r="A147" s="116">
        <v>3045971.3139999998</v>
      </c>
      <c r="B147" s="116">
        <v>35400914.192000002</v>
      </c>
      <c r="C147" s="60">
        <v>913.64800000000002</v>
      </c>
      <c r="D147" s="19" t="s">
        <v>448</v>
      </c>
      <c r="E147" s="31"/>
    </row>
    <row r="148" spans="1:5" ht="16.5" thickBot="1" x14ac:dyDescent="0.25">
      <c r="A148" s="116">
        <v>3045971.3139999998</v>
      </c>
      <c r="B148" s="116">
        <v>35400914.192000002</v>
      </c>
      <c r="C148" s="60">
        <v>913.64800000000002</v>
      </c>
      <c r="D148" s="19" t="s">
        <v>449</v>
      </c>
      <c r="E148" s="31"/>
    </row>
    <row r="149" spans="1:5" ht="16.5" thickBot="1" x14ac:dyDescent="0.25">
      <c r="A149" s="116">
        <v>3045971.3139999998</v>
      </c>
      <c r="B149" s="116">
        <v>35400914.192000002</v>
      </c>
      <c r="C149" s="60">
        <v>913.64800000000002</v>
      </c>
      <c r="D149" s="19" t="s">
        <v>450</v>
      </c>
      <c r="E149" s="31"/>
    </row>
    <row r="150" spans="1:5" ht="16.5" thickBot="1" x14ac:dyDescent="0.25">
      <c r="A150" s="116">
        <v>3045971.3139999998</v>
      </c>
      <c r="B150" s="116">
        <v>35400914.192000002</v>
      </c>
      <c r="C150" s="60">
        <v>913.64800000000002</v>
      </c>
      <c r="D150" s="19" t="s">
        <v>451</v>
      </c>
      <c r="E150" s="31"/>
    </row>
    <row r="151" spans="1:5" ht="16.5" thickBot="1" x14ac:dyDescent="0.25">
      <c r="A151" s="116">
        <v>3045971.3139999998</v>
      </c>
      <c r="B151" s="116">
        <v>35400914.192000002</v>
      </c>
      <c r="C151" s="60">
        <v>913.64800000000002</v>
      </c>
      <c r="D151" s="19" t="s">
        <v>452</v>
      </c>
      <c r="E151" s="31">
        <v>872.24800000000005</v>
      </c>
    </row>
    <row r="152" spans="1:5" ht="16.5" thickBot="1" x14ac:dyDescent="0.25">
      <c r="A152" s="116">
        <v>3045971.3139999998</v>
      </c>
      <c r="B152" s="116">
        <v>35400914.192000002</v>
      </c>
      <c r="C152" s="60">
        <v>913.64800000000002</v>
      </c>
      <c r="D152" s="19" t="s">
        <v>453</v>
      </c>
      <c r="E152" s="31"/>
    </row>
    <row r="153" spans="1:5" ht="16.5" thickBot="1" x14ac:dyDescent="0.25">
      <c r="A153" s="116">
        <v>3045971.3139999998</v>
      </c>
      <c r="B153" s="116">
        <v>35400914.192000002</v>
      </c>
      <c r="C153" s="60">
        <v>913.64800000000002</v>
      </c>
      <c r="D153" s="19" t="s">
        <v>454</v>
      </c>
      <c r="E153" s="31"/>
    </row>
    <row r="154" spans="1:5" ht="16.5" thickBot="1" x14ac:dyDescent="0.25">
      <c r="A154" s="116">
        <v>3045971.3139999998</v>
      </c>
      <c r="B154" s="116">
        <v>35400914.192000002</v>
      </c>
      <c r="C154" s="60">
        <v>913.64800000000002</v>
      </c>
      <c r="D154" s="19" t="s">
        <v>455</v>
      </c>
      <c r="E154" s="31"/>
    </row>
    <row r="155" spans="1:5" ht="16.5" thickBot="1" x14ac:dyDescent="0.25">
      <c r="A155" s="116">
        <v>3045971.3139999998</v>
      </c>
      <c r="B155" s="116">
        <v>35400914.192000002</v>
      </c>
      <c r="C155" s="60">
        <v>913.64800000000002</v>
      </c>
      <c r="D155" s="19" t="s">
        <v>456</v>
      </c>
      <c r="E155" s="31">
        <v>871.48800000000006</v>
      </c>
    </row>
    <row r="156" spans="1:5" ht="16.5" thickBot="1" x14ac:dyDescent="0.25">
      <c r="A156" s="116">
        <v>3045971.3139999998</v>
      </c>
      <c r="B156" s="116">
        <v>35400914.192000002</v>
      </c>
      <c r="C156" s="60">
        <v>913.64800000000002</v>
      </c>
      <c r="D156" s="19" t="s">
        <v>457</v>
      </c>
      <c r="E156" s="31">
        <v>871.52800000000002</v>
      </c>
    </row>
    <row r="157" spans="1:5" ht="16.5" thickBot="1" x14ac:dyDescent="0.25">
      <c r="A157" s="116">
        <v>3045971.3139999998</v>
      </c>
      <c r="B157" s="116">
        <v>35400914.192000002</v>
      </c>
      <c r="C157" s="60">
        <v>913.64800000000002</v>
      </c>
      <c r="D157" s="19" t="s">
        <v>458</v>
      </c>
      <c r="E157" s="31"/>
    </row>
    <row r="158" spans="1:5" ht="16.5" thickBot="1" x14ac:dyDescent="0.25">
      <c r="A158" s="116">
        <v>3045971.3139999998</v>
      </c>
      <c r="B158" s="116">
        <v>35400914.192000002</v>
      </c>
      <c r="C158" s="60">
        <v>913.64800000000002</v>
      </c>
      <c r="D158" s="19" t="s">
        <v>459</v>
      </c>
      <c r="E158" s="31">
        <v>872.05799999999999</v>
      </c>
    </row>
    <row r="159" spans="1:5" ht="16.5" thickBot="1" x14ac:dyDescent="0.25">
      <c r="A159" s="116">
        <v>3045971.3139999998</v>
      </c>
      <c r="B159" s="116">
        <v>35400914.192000002</v>
      </c>
      <c r="C159" s="60">
        <v>913.64800000000002</v>
      </c>
      <c r="D159" s="19" t="s">
        <v>460</v>
      </c>
      <c r="E159" s="31"/>
    </row>
    <row r="160" spans="1:5" ht="16.5" thickBot="1" x14ac:dyDescent="0.25">
      <c r="A160" s="116">
        <v>3045971.3139999998</v>
      </c>
      <c r="B160" s="116">
        <v>35400914.192000002</v>
      </c>
      <c r="C160" s="60">
        <v>913.64800000000002</v>
      </c>
      <c r="D160" s="19" t="s">
        <v>461</v>
      </c>
      <c r="E160" s="31">
        <v>872.12800000000004</v>
      </c>
    </row>
    <row r="161" spans="1:5" ht="16.5" thickBot="1" x14ac:dyDescent="0.25">
      <c r="A161" s="116">
        <v>3045971.3139999998</v>
      </c>
      <c r="B161" s="116">
        <v>35400914.192000002</v>
      </c>
      <c r="C161" s="60">
        <v>913.64800000000002</v>
      </c>
      <c r="D161" s="19" t="s">
        <v>462</v>
      </c>
      <c r="E161" s="31">
        <v>872.06799999999998</v>
      </c>
    </row>
    <row r="162" spans="1:5" ht="16.5" thickBot="1" x14ac:dyDescent="0.25">
      <c r="A162" s="116">
        <v>3045971.3139999998</v>
      </c>
      <c r="B162" s="116">
        <v>35400914.192000002</v>
      </c>
      <c r="C162" s="60">
        <v>913.64800000000002</v>
      </c>
      <c r="D162" s="19" t="s">
        <v>463</v>
      </c>
      <c r="E162" s="31">
        <v>872.02800000000002</v>
      </c>
    </row>
    <row r="163" spans="1:5" ht="16.5" thickBot="1" x14ac:dyDescent="0.25">
      <c r="A163" s="116">
        <v>3045971.3139999998</v>
      </c>
      <c r="B163" s="116">
        <v>35400914.192000002</v>
      </c>
      <c r="C163" s="60">
        <v>913.64800000000002</v>
      </c>
      <c r="D163" s="19" t="s">
        <v>464</v>
      </c>
      <c r="E163" s="31">
        <v>871.93799999999999</v>
      </c>
    </row>
    <row r="164" spans="1:5" ht="16.5" thickBot="1" x14ac:dyDescent="0.25">
      <c r="A164" s="116">
        <v>3045971.3139999998</v>
      </c>
      <c r="B164" s="116">
        <v>35400914.192000002</v>
      </c>
      <c r="C164" s="60">
        <v>913.64800000000002</v>
      </c>
      <c r="D164" s="19" t="s">
        <v>465</v>
      </c>
      <c r="E164" s="31">
        <v>871.70799999999997</v>
      </c>
    </row>
    <row r="165" spans="1:5" ht="16.5" thickBot="1" x14ac:dyDescent="0.25">
      <c r="A165" s="116">
        <v>3045971.3139999998</v>
      </c>
      <c r="B165" s="116">
        <v>35400914.192000002</v>
      </c>
      <c r="C165" s="60">
        <v>913.64800000000002</v>
      </c>
      <c r="D165" s="19" t="s">
        <v>466</v>
      </c>
      <c r="E165" s="31">
        <v>871.46799999999996</v>
      </c>
    </row>
    <row r="166" spans="1:5" ht="16.5" thickBot="1" x14ac:dyDescent="0.25">
      <c r="A166" s="116">
        <v>3045971.3139999998</v>
      </c>
      <c r="B166" s="116">
        <v>35400914.192000002</v>
      </c>
      <c r="C166" s="60">
        <v>913.64800000000002</v>
      </c>
      <c r="D166" s="19" t="s">
        <v>467</v>
      </c>
      <c r="E166" s="31">
        <v>871.43799999999999</v>
      </c>
    </row>
    <row r="167" spans="1:5" ht="16.5" thickBot="1" x14ac:dyDescent="0.25">
      <c r="A167" s="116">
        <v>3045971.3139999998</v>
      </c>
      <c r="B167" s="116">
        <v>35400914.192000002</v>
      </c>
      <c r="C167" s="60">
        <v>913.64800000000002</v>
      </c>
      <c r="D167" s="19" t="s">
        <v>468</v>
      </c>
      <c r="E167" s="31">
        <v>871.56799999999998</v>
      </c>
    </row>
    <row r="168" spans="1:5" ht="16.5" thickBot="1" x14ac:dyDescent="0.25">
      <c r="A168" s="116">
        <v>3045971.3139999998</v>
      </c>
      <c r="B168" s="116">
        <v>35400914.192000002</v>
      </c>
      <c r="C168" s="60">
        <v>913.64800000000002</v>
      </c>
      <c r="D168" s="19" t="s">
        <v>469</v>
      </c>
      <c r="E168" s="31">
        <v>871.88800000000003</v>
      </c>
    </row>
    <row r="169" spans="1:5" ht="16.5" thickBot="1" x14ac:dyDescent="0.25">
      <c r="A169" s="116">
        <v>3045971.3139999998</v>
      </c>
      <c r="B169" s="116">
        <v>35400914.192000002</v>
      </c>
      <c r="C169" s="60">
        <v>913.64800000000002</v>
      </c>
      <c r="D169" s="19" t="s">
        <v>470</v>
      </c>
      <c r="E169" s="31">
        <v>871.55799999999999</v>
      </c>
    </row>
    <row r="170" spans="1:5" ht="16.5" thickBot="1" x14ac:dyDescent="0.25">
      <c r="A170" s="116">
        <v>3045971.3139999998</v>
      </c>
      <c r="B170" s="116">
        <v>35400914.192000002</v>
      </c>
      <c r="C170" s="60">
        <v>913.64800000000002</v>
      </c>
      <c r="D170" s="19" t="s">
        <v>471</v>
      </c>
      <c r="E170" s="31">
        <v>871.87800000000004</v>
      </c>
    </row>
    <row r="171" spans="1:5" ht="16.5" thickBot="1" x14ac:dyDescent="0.25">
      <c r="A171" s="116">
        <v>3045971.3139999998</v>
      </c>
      <c r="B171" s="116">
        <v>35400914.192000002</v>
      </c>
      <c r="C171" s="60">
        <v>913.64800000000002</v>
      </c>
      <c r="D171" s="19" t="s">
        <v>472</v>
      </c>
      <c r="E171" s="31">
        <v>871.95799999999997</v>
      </c>
    </row>
    <row r="172" spans="1:5" ht="16.5" thickBot="1" x14ac:dyDescent="0.25">
      <c r="A172" s="116">
        <v>3045971.3139999998</v>
      </c>
      <c r="B172" s="116">
        <v>35400914.192000002</v>
      </c>
      <c r="C172" s="60">
        <v>913.64800000000002</v>
      </c>
      <c r="D172" s="19" t="s">
        <v>473</v>
      </c>
      <c r="E172" s="31">
        <v>872.05799999999999</v>
      </c>
    </row>
    <row r="173" spans="1:5" ht="16.5" thickBot="1" x14ac:dyDescent="0.25">
      <c r="A173" s="116">
        <v>3045971.3139999998</v>
      </c>
      <c r="B173" s="116">
        <v>35400914.192000002</v>
      </c>
      <c r="C173" s="60">
        <v>913.64800000000002</v>
      </c>
      <c r="D173" s="19" t="s">
        <v>474</v>
      </c>
      <c r="E173" s="31">
        <v>872.07799999999997</v>
      </c>
    </row>
    <row r="174" spans="1:5" ht="16.5" thickBot="1" x14ac:dyDescent="0.25">
      <c r="A174" s="116">
        <v>3045971.3139999998</v>
      </c>
      <c r="B174" s="116">
        <v>35400914.192000002</v>
      </c>
      <c r="C174" s="60">
        <v>913.64800000000002</v>
      </c>
      <c r="D174" s="19" t="s">
        <v>475</v>
      </c>
      <c r="E174" s="31">
        <v>872.15800000000002</v>
      </c>
    </row>
    <row r="175" spans="1:5" ht="16.5" thickBot="1" x14ac:dyDescent="0.25">
      <c r="A175" s="116">
        <v>3045971.3139999998</v>
      </c>
      <c r="B175" s="116">
        <v>35400914.192000002</v>
      </c>
      <c r="C175" s="60">
        <v>913.64800000000002</v>
      </c>
      <c r="D175" s="19" t="s">
        <v>476</v>
      </c>
      <c r="E175" s="31">
        <v>871.80799999999999</v>
      </c>
    </row>
    <row r="176" spans="1:5" ht="16.5" thickBot="1" x14ac:dyDescent="0.25">
      <c r="A176" s="116">
        <v>3045971.3139999998</v>
      </c>
      <c r="B176" s="116">
        <v>35400914.192000002</v>
      </c>
      <c r="C176" s="60">
        <v>913.64800000000002</v>
      </c>
      <c r="D176" s="19" t="s">
        <v>477</v>
      </c>
      <c r="E176" s="31">
        <v>871.76800000000003</v>
      </c>
    </row>
    <row r="177" spans="1:5" ht="16.5" thickBot="1" x14ac:dyDescent="0.25">
      <c r="A177" s="116">
        <v>3045971.3139999998</v>
      </c>
      <c r="B177" s="116">
        <v>35400914.192000002</v>
      </c>
      <c r="C177" s="60">
        <v>913.64800000000002</v>
      </c>
      <c r="D177" s="19" t="s">
        <v>478</v>
      </c>
      <c r="E177" s="31">
        <v>871.68799999999999</v>
      </c>
    </row>
    <row r="178" spans="1:5" ht="16.5" thickBot="1" x14ac:dyDescent="0.25">
      <c r="A178" s="116">
        <v>3045971.3139999998</v>
      </c>
      <c r="B178" s="116">
        <v>35400914.192000002</v>
      </c>
      <c r="C178" s="60">
        <v>913.64800000000002</v>
      </c>
      <c r="D178" s="19" t="s">
        <v>479</v>
      </c>
      <c r="E178" s="31">
        <v>871.70799999999997</v>
      </c>
    </row>
    <row r="179" spans="1:5" ht="16.5" thickBot="1" x14ac:dyDescent="0.25">
      <c r="A179" s="116">
        <v>3045971.3139999998</v>
      </c>
      <c r="B179" s="116">
        <v>35400914.192000002</v>
      </c>
      <c r="C179" s="60">
        <v>913.64800000000002</v>
      </c>
      <c r="D179" s="19" t="s">
        <v>480</v>
      </c>
      <c r="E179" s="31">
        <v>870.60799999999995</v>
      </c>
    </row>
    <row r="180" spans="1:5" ht="16.5" thickBot="1" x14ac:dyDescent="0.25">
      <c r="A180" s="116">
        <v>3045971.3139999998</v>
      </c>
      <c r="B180" s="116">
        <v>35400914.192000002</v>
      </c>
      <c r="C180" s="60">
        <v>913.64800000000002</v>
      </c>
      <c r="D180" s="19" t="s">
        <v>481</v>
      </c>
      <c r="E180" s="31">
        <v>870.32799999999997</v>
      </c>
    </row>
    <row r="181" spans="1:5" ht="16.5" thickBot="1" x14ac:dyDescent="0.25">
      <c r="A181" s="116">
        <v>3045971.3139999998</v>
      </c>
      <c r="B181" s="116">
        <v>35400914.192000002</v>
      </c>
      <c r="C181" s="60">
        <v>913.64800000000002</v>
      </c>
      <c r="D181" s="19" t="s">
        <v>482</v>
      </c>
      <c r="E181" s="31">
        <v>870.33799999999997</v>
      </c>
    </row>
    <row r="182" spans="1:5" ht="16.5" thickBot="1" x14ac:dyDescent="0.25">
      <c r="A182" s="116">
        <v>3045971.3139999998</v>
      </c>
      <c r="B182" s="116">
        <v>35400914.192000002</v>
      </c>
      <c r="C182" s="60">
        <v>913.64800000000002</v>
      </c>
      <c r="D182" s="19" t="s">
        <v>483</v>
      </c>
      <c r="E182" s="31">
        <v>870.32799999999997</v>
      </c>
    </row>
    <row r="183" spans="1:5" ht="16.5" thickBot="1" x14ac:dyDescent="0.25">
      <c r="A183" s="116">
        <v>3045971.3139999998</v>
      </c>
      <c r="B183" s="116">
        <v>35400914.192000002</v>
      </c>
      <c r="C183" s="60">
        <v>913.64800000000002</v>
      </c>
      <c r="D183" s="19" t="s">
        <v>484</v>
      </c>
      <c r="E183" s="31">
        <v>870.09799999999996</v>
      </c>
    </row>
    <row r="184" spans="1:5" ht="16.5" thickBot="1" x14ac:dyDescent="0.25">
      <c r="A184" s="116">
        <v>3045971.3139999998</v>
      </c>
      <c r="B184" s="116">
        <v>35400914.192000002</v>
      </c>
      <c r="C184" s="60">
        <v>913.64800000000002</v>
      </c>
      <c r="D184" s="2">
        <v>44682</v>
      </c>
      <c r="E184" s="31">
        <v>870.15800000000002</v>
      </c>
    </row>
    <row r="185" spans="1:5" ht="16.5" thickBot="1" x14ac:dyDescent="0.25">
      <c r="A185" s="116">
        <v>3045971.3139999998</v>
      </c>
      <c r="B185" s="116">
        <v>35400914.192000002</v>
      </c>
      <c r="C185" s="60">
        <v>913.64800000000002</v>
      </c>
      <c r="D185" s="2">
        <v>44683</v>
      </c>
      <c r="E185" s="31"/>
    </row>
    <row r="186" spans="1:5" ht="16.5" thickBot="1" x14ac:dyDescent="0.25">
      <c r="A186" s="116">
        <v>3045971.3139999998</v>
      </c>
      <c r="B186" s="116">
        <v>35400914.192000002</v>
      </c>
      <c r="C186" s="60">
        <v>913.64800000000002</v>
      </c>
      <c r="D186" s="2">
        <v>44684</v>
      </c>
      <c r="E186" s="31">
        <v>870.928</v>
      </c>
    </row>
    <row r="187" spans="1:5" ht="16.5" thickBot="1" x14ac:dyDescent="0.25">
      <c r="A187" s="116">
        <v>3045971.3139999998</v>
      </c>
      <c r="B187" s="116">
        <v>35400914.192000002</v>
      </c>
      <c r="C187" s="60">
        <v>913.64800000000002</v>
      </c>
      <c r="D187" s="2">
        <v>44685</v>
      </c>
      <c r="E187" s="31"/>
    </row>
    <row r="188" spans="1:5" ht="16.5" thickBot="1" x14ac:dyDescent="0.25">
      <c r="A188" s="116">
        <v>3045971.3139999998</v>
      </c>
      <c r="B188" s="116">
        <v>35400914.192000002</v>
      </c>
      <c r="C188" s="60">
        <v>913.64800000000002</v>
      </c>
      <c r="D188" s="2">
        <v>44686</v>
      </c>
      <c r="E188" s="31"/>
    </row>
    <row r="189" spans="1:5" ht="16.5" thickBot="1" x14ac:dyDescent="0.25">
      <c r="A189" s="116">
        <v>3045971.3139999998</v>
      </c>
      <c r="B189" s="116">
        <v>35400914.192000002</v>
      </c>
      <c r="C189" s="60">
        <v>913.64800000000002</v>
      </c>
      <c r="D189" s="2">
        <v>44687</v>
      </c>
      <c r="E189" s="31">
        <v>871.39800000000002</v>
      </c>
    </row>
    <row r="190" spans="1:5" ht="16.5" thickBot="1" x14ac:dyDescent="0.25">
      <c r="A190" s="116">
        <v>3045971.3139999998</v>
      </c>
      <c r="B190" s="116">
        <v>35400914.192000002</v>
      </c>
      <c r="C190" s="60">
        <v>913.64800000000002</v>
      </c>
      <c r="D190" s="2">
        <v>44688</v>
      </c>
      <c r="E190" s="31">
        <v>871.84799999999996</v>
      </c>
    </row>
    <row r="191" spans="1:5" ht="16.5" thickBot="1" x14ac:dyDescent="0.25">
      <c r="A191" s="116">
        <v>3045971.3139999998</v>
      </c>
      <c r="B191" s="116">
        <v>35400914.192000002</v>
      </c>
      <c r="C191" s="60">
        <v>913.64800000000002</v>
      </c>
      <c r="D191" s="2">
        <v>44689</v>
      </c>
      <c r="E191" s="31"/>
    </row>
    <row r="192" spans="1:5" ht="16.5" thickBot="1" x14ac:dyDescent="0.25">
      <c r="A192" s="116">
        <v>3045971.3139999998</v>
      </c>
      <c r="B192" s="116">
        <v>35400914.192000002</v>
      </c>
      <c r="C192" s="60">
        <v>913.64800000000002</v>
      </c>
      <c r="D192" s="2">
        <v>44690</v>
      </c>
      <c r="E192" s="31"/>
    </row>
    <row r="193" spans="1:5" ht="16.5" thickBot="1" x14ac:dyDescent="0.25">
      <c r="A193" s="116">
        <v>3045971.3139999998</v>
      </c>
      <c r="B193" s="116">
        <v>35400914.192000002</v>
      </c>
      <c r="C193" s="60">
        <v>913.64800000000002</v>
      </c>
      <c r="D193" s="2">
        <v>44691</v>
      </c>
      <c r="E193" s="31">
        <v>871.96799999999996</v>
      </c>
    </row>
    <row r="194" spans="1:5" ht="16.5" thickBot="1" x14ac:dyDescent="0.25">
      <c r="A194" s="116">
        <v>3045971.3139999998</v>
      </c>
      <c r="B194" s="116">
        <v>35400914.192000002</v>
      </c>
      <c r="C194" s="60">
        <v>913.64800000000002</v>
      </c>
      <c r="D194" s="2">
        <v>44692</v>
      </c>
      <c r="E194" s="31">
        <v>871.86800000000005</v>
      </c>
    </row>
    <row r="195" spans="1:5" ht="16.5" thickBot="1" x14ac:dyDescent="0.25">
      <c r="A195" s="116">
        <v>3045971.3139999998</v>
      </c>
      <c r="B195" s="116">
        <v>35400914.192000002</v>
      </c>
      <c r="C195" s="60">
        <v>913.64800000000002</v>
      </c>
      <c r="D195" s="2">
        <v>44693</v>
      </c>
      <c r="E195" s="31">
        <v>872.18799999999999</v>
      </c>
    </row>
    <row r="196" spans="1:5" ht="16.5" thickBot="1" x14ac:dyDescent="0.25">
      <c r="A196" s="116">
        <v>3045971.3139999998</v>
      </c>
      <c r="B196" s="116">
        <v>35400914.192000002</v>
      </c>
      <c r="C196" s="60">
        <v>913.64800000000002</v>
      </c>
      <c r="D196" s="2">
        <v>44694</v>
      </c>
      <c r="E196" s="31">
        <v>871.86800000000005</v>
      </c>
    </row>
    <row r="197" spans="1:5" ht="16.5" thickBot="1" x14ac:dyDescent="0.25">
      <c r="A197" s="116">
        <v>3045971.3139999998</v>
      </c>
      <c r="B197" s="116">
        <v>35400914.192000002</v>
      </c>
      <c r="C197" s="60">
        <v>913.64800000000002</v>
      </c>
      <c r="D197" s="2">
        <v>44695</v>
      </c>
      <c r="E197" s="31"/>
    </row>
    <row r="198" spans="1:5" ht="16.5" thickBot="1" x14ac:dyDescent="0.25">
      <c r="A198" s="116">
        <v>3045971.3139999998</v>
      </c>
      <c r="B198" s="116">
        <v>35400914.192000002</v>
      </c>
      <c r="C198" s="60">
        <v>913.64800000000002</v>
      </c>
      <c r="D198" s="2">
        <v>44696</v>
      </c>
      <c r="E198" s="31">
        <v>872.39800000000002</v>
      </c>
    </row>
    <row r="199" spans="1:5" ht="16.5" thickBot="1" x14ac:dyDescent="0.25">
      <c r="A199" s="116">
        <v>3045971.3139999998</v>
      </c>
      <c r="B199" s="116">
        <v>35400914.192000002</v>
      </c>
      <c r="C199" s="60">
        <v>913.64800000000002</v>
      </c>
      <c r="D199" s="2">
        <v>44697</v>
      </c>
      <c r="E199" s="31">
        <v>872.59799999999996</v>
      </c>
    </row>
    <row r="200" spans="1:5" ht="16.5" thickBot="1" x14ac:dyDescent="0.25">
      <c r="A200" s="116">
        <v>3045971.3139999998</v>
      </c>
      <c r="B200" s="116">
        <v>35400914.192000002</v>
      </c>
      <c r="C200" s="60">
        <v>913.64800000000002</v>
      </c>
      <c r="D200" s="2">
        <v>44698</v>
      </c>
      <c r="E200" s="31">
        <v>872.98800000000006</v>
      </c>
    </row>
    <row r="201" spans="1:5" ht="16.5" thickBot="1" x14ac:dyDescent="0.25">
      <c r="A201" s="116">
        <v>3045971.3139999998</v>
      </c>
      <c r="B201" s="116">
        <v>35400914.192000002</v>
      </c>
      <c r="C201" s="60">
        <v>913.64800000000002</v>
      </c>
      <c r="D201" s="2">
        <v>44699</v>
      </c>
      <c r="E201" s="31">
        <v>874.30799999999999</v>
      </c>
    </row>
    <row r="202" spans="1:5" ht="16.5" thickBot="1" x14ac:dyDescent="0.25">
      <c r="A202" s="116">
        <v>3045971.3139999998</v>
      </c>
      <c r="B202" s="116">
        <v>35400914.192000002</v>
      </c>
      <c r="C202" s="60">
        <v>913.64800000000002</v>
      </c>
      <c r="D202" s="2">
        <v>44700</v>
      </c>
      <c r="E202" s="31">
        <v>873.51800000000003</v>
      </c>
    </row>
    <row r="203" spans="1:5" ht="16.5" thickBot="1" x14ac:dyDescent="0.25">
      <c r="A203" s="116">
        <v>3045971.3139999998</v>
      </c>
      <c r="B203" s="116">
        <v>35400914.192000002</v>
      </c>
      <c r="C203" s="60">
        <v>913.64800000000002</v>
      </c>
      <c r="D203" s="2">
        <v>44701</v>
      </c>
      <c r="E203" s="31">
        <v>873.75800000000004</v>
      </c>
    </row>
    <row r="204" spans="1:5" ht="16.5" thickBot="1" x14ac:dyDescent="0.25">
      <c r="A204" s="116">
        <v>3045971.3139999998</v>
      </c>
      <c r="B204" s="116">
        <v>35400914.192000002</v>
      </c>
      <c r="C204" s="60">
        <v>913.64800000000002</v>
      </c>
      <c r="D204" s="2">
        <v>44702</v>
      </c>
      <c r="E204" s="31">
        <v>873.58799999999997</v>
      </c>
    </row>
    <row r="205" spans="1:5" ht="16.5" thickBot="1" x14ac:dyDescent="0.25">
      <c r="A205" s="116">
        <v>3045971.3139999998</v>
      </c>
      <c r="B205" s="116">
        <v>35400914.192000002</v>
      </c>
      <c r="C205" s="60">
        <v>913.64800000000002</v>
      </c>
      <c r="D205" s="2">
        <v>44703</v>
      </c>
      <c r="E205" s="31">
        <v>874.22799999999995</v>
      </c>
    </row>
    <row r="206" spans="1:5" ht="16.5" thickBot="1" x14ac:dyDescent="0.25">
      <c r="A206" s="116">
        <v>3045971.3139999998</v>
      </c>
      <c r="B206" s="116">
        <v>35400914.192000002</v>
      </c>
      <c r="C206" s="60">
        <v>913.64800000000002</v>
      </c>
      <c r="D206" s="2">
        <v>44704</v>
      </c>
      <c r="E206" s="31">
        <v>874.19799999999998</v>
      </c>
    </row>
    <row r="207" spans="1:5" ht="16.5" thickBot="1" x14ac:dyDescent="0.25">
      <c r="A207" s="116">
        <v>3045971.3139999998</v>
      </c>
      <c r="B207" s="116">
        <v>35400914.192000002</v>
      </c>
      <c r="C207" s="60">
        <v>913.64800000000002</v>
      </c>
      <c r="D207" s="2">
        <v>44705</v>
      </c>
      <c r="E207" s="31">
        <v>874.32799999999997</v>
      </c>
    </row>
    <row r="208" spans="1:5" ht="16.5" thickBot="1" x14ac:dyDescent="0.25">
      <c r="A208" s="116">
        <v>3045971.3139999998</v>
      </c>
      <c r="B208" s="116">
        <v>35400914.192000002</v>
      </c>
      <c r="C208" s="60">
        <v>913.64800000000002</v>
      </c>
      <c r="D208" s="2">
        <v>44706</v>
      </c>
      <c r="E208" s="31">
        <v>873.66800000000001</v>
      </c>
    </row>
    <row r="209" spans="1:5" ht="16.5" thickBot="1" x14ac:dyDescent="0.25">
      <c r="A209" s="116">
        <v>3045971.3139999998</v>
      </c>
      <c r="B209" s="116">
        <v>35400914.192000002</v>
      </c>
      <c r="C209" s="60">
        <v>913.64800000000002</v>
      </c>
      <c r="D209" s="2">
        <v>44707</v>
      </c>
      <c r="E209" s="31">
        <v>874.07799999999997</v>
      </c>
    </row>
    <row r="210" spans="1:5" ht="16.5" thickBot="1" x14ac:dyDescent="0.25">
      <c r="A210" s="116">
        <v>3045971.3139999998</v>
      </c>
      <c r="B210" s="116">
        <v>35400914.192000002</v>
      </c>
      <c r="C210" s="60">
        <v>913.64800000000002</v>
      </c>
      <c r="D210" s="2">
        <v>44708</v>
      </c>
      <c r="E210" s="31">
        <v>875.06799999999998</v>
      </c>
    </row>
    <row r="211" spans="1:5" ht="16.5" thickBot="1" x14ac:dyDescent="0.25">
      <c r="A211" s="116">
        <v>3045971.3139999998</v>
      </c>
      <c r="B211" s="116">
        <v>35400914.192000002</v>
      </c>
      <c r="C211" s="60">
        <v>913.64800000000002</v>
      </c>
      <c r="D211" s="2">
        <v>44709</v>
      </c>
      <c r="E211" s="31">
        <v>875.44799999999998</v>
      </c>
    </row>
    <row r="212" spans="1:5" ht="16.5" thickBot="1" x14ac:dyDescent="0.25">
      <c r="A212" s="116">
        <v>3045971.3139999998</v>
      </c>
      <c r="B212" s="116">
        <v>35400914.192000002</v>
      </c>
      <c r="C212" s="60">
        <v>913.64800000000002</v>
      </c>
      <c r="D212" s="2">
        <v>44710</v>
      </c>
      <c r="E212" s="31">
        <v>875.89800000000002</v>
      </c>
    </row>
    <row r="213" spans="1:5" ht="16.5" thickBot="1" x14ac:dyDescent="0.25">
      <c r="A213" s="116">
        <v>3045971.3139999998</v>
      </c>
      <c r="B213" s="116">
        <v>35400914.192000002</v>
      </c>
      <c r="C213" s="60">
        <v>913.64800000000002</v>
      </c>
      <c r="D213" s="2">
        <v>44711</v>
      </c>
      <c r="E213" s="31">
        <v>877.51800000000003</v>
      </c>
    </row>
    <row r="214" spans="1:5" ht="16.5" thickBot="1" x14ac:dyDescent="0.25">
      <c r="A214" s="116">
        <v>3045971.3139999998</v>
      </c>
      <c r="B214" s="116">
        <v>35400914.192000002</v>
      </c>
      <c r="C214" s="60">
        <v>913.64800000000002</v>
      </c>
      <c r="D214" s="2">
        <v>44712</v>
      </c>
      <c r="E214" s="31">
        <v>877.56799999999998</v>
      </c>
    </row>
    <row r="215" spans="1:5" ht="16.5" thickBot="1" x14ac:dyDescent="0.25">
      <c r="A215" s="116">
        <v>3045971.3139999998</v>
      </c>
      <c r="B215" s="116">
        <v>35400914.192000002</v>
      </c>
      <c r="C215" s="60">
        <v>913.64800000000002</v>
      </c>
      <c r="D215" s="2">
        <v>44713</v>
      </c>
      <c r="E215" s="31">
        <v>878.178</v>
      </c>
    </row>
    <row r="216" spans="1:5" ht="16.5" thickBot="1" x14ac:dyDescent="0.25">
      <c r="A216" s="116">
        <v>3045971.3139999998</v>
      </c>
      <c r="B216" s="116">
        <v>35400914.192000002</v>
      </c>
      <c r="C216" s="60">
        <v>913.64800000000002</v>
      </c>
      <c r="D216" s="2">
        <v>44714</v>
      </c>
      <c r="E216" s="31">
        <v>877.86800000000005</v>
      </c>
    </row>
    <row r="217" spans="1:5" ht="16.5" thickBot="1" x14ac:dyDescent="0.25">
      <c r="A217" s="116">
        <v>3045971.3139999998</v>
      </c>
      <c r="B217" s="116">
        <v>35400914.192000002</v>
      </c>
      <c r="C217" s="60">
        <v>913.64800000000002</v>
      </c>
      <c r="D217" s="2">
        <v>44715</v>
      </c>
      <c r="E217" s="31">
        <v>878.99800000000005</v>
      </c>
    </row>
    <row r="218" spans="1:5" ht="16.5" thickBot="1" x14ac:dyDescent="0.25">
      <c r="A218" s="116">
        <v>3045971.3139999998</v>
      </c>
      <c r="B218" s="116">
        <v>35400914.192000002</v>
      </c>
      <c r="C218" s="60">
        <v>913.64800000000002</v>
      </c>
      <c r="D218" s="2">
        <v>44716</v>
      </c>
      <c r="E218" s="31">
        <v>879.94799999999998</v>
      </c>
    </row>
    <row r="219" spans="1:5" ht="16.5" thickBot="1" x14ac:dyDescent="0.25">
      <c r="A219" s="116">
        <v>3045971.3139999998</v>
      </c>
      <c r="B219" s="116">
        <v>35400914.192000002</v>
      </c>
      <c r="C219" s="60">
        <v>913.64800000000002</v>
      </c>
      <c r="D219" s="2">
        <v>44717</v>
      </c>
      <c r="E219" s="31">
        <v>879.82799999999997</v>
      </c>
    </row>
    <row r="220" spans="1:5" ht="16.5" thickBot="1" x14ac:dyDescent="0.25">
      <c r="A220" s="116">
        <v>3045971.3139999998</v>
      </c>
      <c r="B220" s="116">
        <v>35400914.192000002</v>
      </c>
      <c r="C220" s="60">
        <v>913.64800000000002</v>
      </c>
      <c r="D220" s="2">
        <v>44718</v>
      </c>
      <c r="E220" s="31"/>
    </row>
    <row r="221" spans="1:5" ht="16.5" thickBot="1" x14ac:dyDescent="0.25">
      <c r="A221" s="116">
        <v>3045971.3139999998</v>
      </c>
      <c r="B221" s="116">
        <v>35400914.192000002</v>
      </c>
      <c r="C221" s="60">
        <v>913.64800000000002</v>
      </c>
      <c r="D221" s="2">
        <v>44719</v>
      </c>
      <c r="E221" s="31">
        <v>880.928</v>
      </c>
    </row>
    <row r="222" spans="1:5" ht="16.5" thickBot="1" x14ac:dyDescent="0.25">
      <c r="A222" s="116">
        <v>3045971.3139999998</v>
      </c>
      <c r="B222" s="116">
        <v>35400914.192000002</v>
      </c>
      <c r="C222" s="60">
        <v>913.64800000000002</v>
      </c>
      <c r="D222" s="2">
        <v>44720</v>
      </c>
      <c r="E222" s="31">
        <v>880.52800000000002</v>
      </c>
    </row>
    <row r="223" spans="1:5" ht="16.5" thickBot="1" x14ac:dyDescent="0.25">
      <c r="A223" s="116">
        <v>3045971.3139999998</v>
      </c>
      <c r="B223" s="116">
        <v>35400914.192000002</v>
      </c>
      <c r="C223" s="60">
        <v>913.64800000000002</v>
      </c>
      <c r="D223" s="2">
        <v>44721</v>
      </c>
      <c r="E223" s="32"/>
    </row>
    <row r="224" spans="1:5" ht="16.5" thickBot="1" x14ac:dyDescent="0.25">
      <c r="A224" s="116">
        <v>3045971.3139999998</v>
      </c>
      <c r="B224" s="116">
        <v>35400914.192000002</v>
      </c>
      <c r="C224" s="60">
        <v>913.64800000000002</v>
      </c>
      <c r="D224" s="2">
        <v>44722</v>
      </c>
      <c r="E224" s="32"/>
    </row>
    <row r="225" spans="1:5" ht="16.5" thickBot="1" x14ac:dyDescent="0.25">
      <c r="A225" s="116">
        <v>3045971.3139999998</v>
      </c>
      <c r="B225" s="116">
        <v>35400914.192000002</v>
      </c>
      <c r="C225" s="60">
        <v>913.64800000000002</v>
      </c>
      <c r="D225" s="2">
        <v>44723</v>
      </c>
      <c r="E225" s="31">
        <v>882.88800000000003</v>
      </c>
    </row>
    <row r="226" spans="1:5" ht="16.5" thickBot="1" x14ac:dyDescent="0.25">
      <c r="A226" s="116">
        <v>3045971.3139999998</v>
      </c>
      <c r="B226" s="116">
        <v>35400914.192000002</v>
      </c>
      <c r="C226" s="60">
        <v>913.64800000000002</v>
      </c>
      <c r="D226" s="2">
        <v>44724</v>
      </c>
      <c r="E226" s="31">
        <v>883.12800000000004</v>
      </c>
    </row>
    <row r="227" spans="1:5" ht="16.5" thickBot="1" x14ac:dyDescent="0.25">
      <c r="A227" s="116">
        <v>3045971.3139999998</v>
      </c>
      <c r="B227" s="116">
        <v>35400914.192000002</v>
      </c>
      <c r="C227" s="60">
        <v>913.64800000000002</v>
      </c>
      <c r="D227" s="2">
        <v>44725</v>
      </c>
      <c r="E227" s="31"/>
    </row>
    <row r="228" spans="1:5" ht="16.5" thickBot="1" x14ac:dyDescent="0.25">
      <c r="A228" s="116">
        <v>3045971.3139999998</v>
      </c>
      <c r="B228" s="116">
        <v>35400914.192000002</v>
      </c>
      <c r="C228" s="60">
        <v>913.64800000000002</v>
      </c>
      <c r="D228" s="2">
        <v>44726</v>
      </c>
      <c r="E228" s="31">
        <v>883.428</v>
      </c>
    </row>
    <row r="229" spans="1:5" ht="16.5" thickBot="1" x14ac:dyDescent="0.25">
      <c r="A229" s="116">
        <v>3045971.3139999998</v>
      </c>
      <c r="B229" s="116">
        <v>35400914.192000002</v>
      </c>
      <c r="C229" s="60">
        <v>913.64800000000002</v>
      </c>
      <c r="D229" s="2">
        <v>44727</v>
      </c>
      <c r="E229" s="31"/>
    </row>
    <row r="230" spans="1:5" ht="16.5" thickBot="1" x14ac:dyDescent="0.25">
      <c r="A230" s="116">
        <v>3045971.3139999998</v>
      </c>
      <c r="B230" s="116">
        <v>35400914.192000002</v>
      </c>
      <c r="C230" s="60">
        <v>913.64800000000002</v>
      </c>
      <c r="D230" s="2">
        <v>44728</v>
      </c>
      <c r="E230" s="31">
        <v>883.51800000000003</v>
      </c>
    </row>
    <row r="231" spans="1:5" ht="16.5" thickBot="1" x14ac:dyDescent="0.25">
      <c r="A231" s="116">
        <v>3045971.3139999998</v>
      </c>
      <c r="B231" s="116">
        <v>35400914.192000002</v>
      </c>
      <c r="C231" s="60">
        <v>913.64800000000002</v>
      </c>
      <c r="D231" s="2">
        <v>44729</v>
      </c>
      <c r="E231" s="31"/>
    </row>
    <row r="232" spans="1:5" ht="16.5" thickBot="1" x14ac:dyDescent="0.25">
      <c r="A232" s="116">
        <v>3045971.3139999998</v>
      </c>
      <c r="B232" s="116">
        <v>35400914.192000002</v>
      </c>
      <c r="C232" s="60">
        <v>913.64800000000002</v>
      </c>
      <c r="D232" s="2">
        <v>44730</v>
      </c>
      <c r="E232" s="31"/>
    </row>
    <row r="233" spans="1:5" ht="16.5" thickBot="1" x14ac:dyDescent="0.25">
      <c r="A233" s="116">
        <v>3045971.3139999998</v>
      </c>
      <c r="B233" s="116">
        <v>35400914.192000002</v>
      </c>
      <c r="C233" s="60">
        <v>913.64800000000002</v>
      </c>
      <c r="D233" s="2">
        <v>44731</v>
      </c>
      <c r="E233" s="31"/>
    </row>
    <row r="234" spans="1:5" ht="16.5" thickBot="1" x14ac:dyDescent="0.25">
      <c r="A234" s="116">
        <v>3045971.3139999998</v>
      </c>
      <c r="B234" s="116">
        <v>35400914.192000002</v>
      </c>
      <c r="C234" s="60">
        <v>913.64800000000002</v>
      </c>
      <c r="D234" s="20">
        <v>44732</v>
      </c>
      <c r="E234" s="31"/>
    </row>
    <row r="235" spans="1:5" ht="16.5" thickBot="1" x14ac:dyDescent="0.25">
      <c r="A235" s="116">
        <v>3045971.3139999998</v>
      </c>
      <c r="B235" s="116">
        <v>35400914.192000002</v>
      </c>
      <c r="C235" s="60">
        <v>913.64800000000002</v>
      </c>
      <c r="D235" s="20">
        <v>44733</v>
      </c>
      <c r="E235" s="31"/>
    </row>
    <row r="236" spans="1:5" ht="16.5" thickBot="1" x14ac:dyDescent="0.25">
      <c r="A236" s="116">
        <v>3045971.3139999998</v>
      </c>
      <c r="B236" s="116">
        <v>35400914.192000002</v>
      </c>
      <c r="C236" s="60">
        <v>913.64800000000002</v>
      </c>
      <c r="D236" s="20">
        <v>44734</v>
      </c>
      <c r="E236" s="31"/>
    </row>
    <row r="237" spans="1:5" ht="16.5" thickBot="1" x14ac:dyDescent="0.25">
      <c r="A237" s="116">
        <v>3045971.3139999998</v>
      </c>
      <c r="B237" s="116">
        <v>35400914.192000002</v>
      </c>
      <c r="C237" s="60">
        <v>913.64800000000002</v>
      </c>
      <c r="D237" s="20">
        <v>44735</v>
      </c>
      <c r="E237" s="31"/>
    </row>
    <row r="238" spans="1:5" ht="16.5" thickBot="1" x14ac:dyDescent="0.25">
      <c r="A238" s="116">
        <v>3045971.3139999998</v>
      </c>
      <c r="B238" s="116">
        <v>35400914.192000002</v>
      </c>
      <c r="C238" s="60">
        <v>913.64800000000002</v>
      </c>
      <c r="D238" s="20">
        <v>44736</v>
      </c>
      <c r="E238" s="31">
        <v>886.07799999999997</v>
      </c>
    </row>
    <row r="239" spans="1:5" ht="16.5" thickBot="1" x14ac:dyDescent="0.25">
      <c r="A239" s="116">
        <v>3045971.3139999998</v>
      </c>
      <c r="B239" s="116">
        <v>35400914.192000002</v>
      </c>
      <c r="C239" s="60">
        <v>913.64800000000002</v>
      </c>
      <c r="D239" s="20">
        <v>44737</v>
      </c>
      <c r="E239" s="31"/>
    </row>
    <row r="240" spans="1:5" ht="16.5" thickBot="1" x14ac:dyDescent="0.25">
      <c r="A240" s="116">
        <v>3045971.3139999998</v>
      </c>
      <c r="B240" s="116">
        <v>35400914.192000002</v>
      </c>
      <c r="C240" s="60">
        <v>913.64800000000002</v>
      </c>
      <c r="D240" s="20">
        <v>44738</v>
      </c>
      <c r="E240" s="31"/>
    </row>
    <row r="241" spans="1:5" ht="16.5" thickBot="1" x14ac:dyDescent="0.25">
      <c r="A241" s="116">
        <v>3045971.3139999998</v>
      </c>
      <c r="B241" s="116">
        <v>35400914.192000002</v>
      </c>
      <c r="C241" s="60">
        <v>913.64800000000002</v>
      </c>
      <c r="D241" s="20">
        <v>44739</v>
      </c>
      <c r="E241" s="32"/>
    </row>
    <row r="242" spans="1:5" ht="16.5" thickBot="1" x14ac:dyDescent="0.25">
      <c r="A242" s="116">
        <v>3045971.3139999998</v>
      </c>
      <c r="B242" s="116">
        <v>35400914.192000002</v>
      </c>
      <c r="C242" s="60">
        <v>913.64800000000002</v>
      </c>
      <c r="D242" s="20">
        <v>44740</v>
      </c>
      <c r="E242" s="32"/>
    </row>
    <row r="243" spans="1:5" ht="16.5" thickBot="1" x14ac:dyDescent="0.25">
      <c r="A243" s="116">
        <v>3045971.3139999998</v>
      </c>
      <c r="B243" s="116">
        <v>35400914.192000002</v>
      </c>
      <c r="C243" s="60">
        <v>913.64800000000002</v>
      </c>
      <c r="D243" s="20">
        <v>44741</v>
      </c>
      <c r="E243" s="32"/>
    </row>
    <row r="244" spans="1:5" ht="16.5" thickBot="1" x14ac:dyDescent="0.25">
      <c r="A244" s="116">
        <v>3045971.3139999998</v>
      </c>
      <c r="B244" s="116">
        <v>35400914.192000002</v>
      </c>
      <c r="C244" s="60">
        <v>913.64800000000002</v>
      </c>
      <c r="D244" s="20">
        <v>44742</v>
      </c>
      <c r="E244" s="32"/>
    </row>
    <row r="245" spans="1:5" ht="16.5" thickBot="1" x14ac:dyDescent="0.25">
      <c r="A245" s="116">
        <v>3045971.3139999998</v>
      </c>
      <c r="B245" s="116">
        <v>35400914.192000002</v>
      </c>
      <c r="C245" s="60">
        <v>913.64800000000002</v>
      </c>
      <c r="D245" s="20">
        <v>44743</v>
      </c>
      <c r="E245" s="32"/>
    </row>
    <row r="246" spans="1:5" ht="16.5" thickBot="1" x14ac:dyDescent="0.25">
      <c r="A246" s="116">
        <v>3045971.3139999998</v>
      </c>
      <c r="B246" s="116">
        <v>35400914.192000002</v>
      </c>
      <c r="C246" s="60">
        <v>913.64800000000002</v>
      </c>
      <c r="D246" s="20">
        <v>44744</v>
      </c>
      <c r="E246" s="32"/>
    </row>
    <row r="247" spans="1:5" ht="16.5" thickBot="1" x14ac:dyDescent="0.25">
      <c r="A247" s="116">
        <v>3045971.3139999998</v>
      </c>
      <c r="B247" s="116">
        <v>35400914.192000002</v>
      </c>
      <c r="C247" s="60">
        <v>913.64800000000002</v>
      </c>
      <c r="D247" s="20">
        <v>44745</v>
      </c>
      <c r="E247" s="32"/>
    </row>
    <row r="248" spans="1:5" ht="16.5" thickBot="1" x14ac:dyDescent="0.25">
      <c r="A248" s="116">
        <v>3045971.3139999998</v>
      </c>
      <c r="B248" s="116">
        <v>35400914.192000002</v>
      </c>
      <c r="C248" s="60">
        <v>913.64800000000002</v>
      </c>
      <c r="D248" s="20">
        <v>44746</v>
      </c>
      <c r="E248" s="31"/>
    </row>
    <row r="249" spans="1:5" ht="16.5" thickBot="1" x14ac:dyDescent="0.25">
      <c r="A249" s="116">
        <v>3045971.3139999998</v>
      </c>
      <c r="B249" s="116">
        <v>35400914.192000002</v>
      </c>
      <c r="C249" s="60">
        <v>913.64800000000002</v>
      </c>
      <c r="D249" s="20">
        <v>44747</v>
      </c>
      <c r="E249" s="32"/>
    </row>
    <row r="250" spans="1:5" ht="16.5" thickBot="1" x14ac:dyDescent="0.25">
      <c r="A250" s="116">
        <v>3045971.3139999998</v>
      </c>
      <c r="B250" s="116">
        <v>35400914.192000002</v>
      </c>
      <c r="C250" s="60">
        <v>913.64800000000002</v>
      </c>
      <c r="D250" s="20">
        <v>44748</v>
      </c>
      <c r="E250" s="31">
        <v>884.68</v>
      </c>
    </row>
    <row r="251" spans="1:5" ht="16.5" thickBot="1" x14ac:dyDescent="0.25">
      <c r="A251" s="116">
        <v>3045971.3139999998</v>
      </c>
      <c r="B251" s="116">
        <v>35400914.192000002</v>
      </c>
      <c r="C251" s="60">
        <v>913.64800000000002</v>
      </c>
      <c r="D251" s="20">
        <v>44749</v>
      </c>
      <c r="E251" s="32"/>
    </row>
    <row r="252" spans="1:5" ht="16.5" thickBot="1" x14ac:dyDescent="0.25">
      <c r="A252" s="116">
        <v>3045971.3139999998</v>
      </c>
      <c r="B252" s="116">
        <v>35400914.192000002</v>
      </c>
      <c r="C252" s="60">
        <v>913.64800000000002</v>
      </c>
      <c r="D252" s="20">
        <v>44750</v>
      </c>
      <c r="E252" s="32"/>
    </row>
    <row r="253" spans="1:5" ht="16.5" thickBot="1" x14ac:dyDescent="0.25">
      <c r="A253" s="116">
        <v>3045971.3139999998</v>
      </c>
      <c r="B253" s="116">
        <v>35400914.192000002</v>
      </c>
      <c r="C253" s="60">
        <v>913.64800000000002</v>
      </c>
      <c r="D253" s="20">
        <v>44751</v>
      </c>
      <c r="E253" s="32"/>
    </row>
    <row r="254" spans="1:5" ht="16.5" thickBot="1" x14ac:dyDescent="0.25">
      <c r="A254" s="116">
        <v>3045971.3139999998</v>
      </c>
      <c r="B254" s="116">
        <v>35400914.192000002</v>
      </c>
      <c r="C254" s="60">
        <v>913.64800000000002</v>
      </c>
      <c r="D254" s="20">
        <v>44752</v>
      </c>
      <c r="E254" s="32"/>
    </row>
    <row r="255" spans="1:5" ht="16.5" thickBot="1" x14ac:dyDescent="0.25">
      <c r="A255" s="116">
        <v>3045971.3139999998</v>
      </c>
      <c r="B255" s="116">
        <v>35400914.192000002</v>
      </c>
      <c r="C255" s="60">
        <v>913.64800000000002</v>
      </c>
      <c r="D255" s="20">
        <v>44753</v>
      </c>
      <c r="E255" s="32"/>
    </row>
    <row r="256" spans="1:5" ht="16.5" thickBot="1" x14ac:dyDescent="0.25">
      <c r="A256" s="116">
        <v>3045971.3139999998</v>
      </c>
      <c r="B256" s="116">
        <v>35400914.192000002</v>
      </c>
      <c r="C256" s="60">
        <v>913.64800000000002</v>
      </c>
      <c r="D256" s="20">
        <v>44754</v>
      </c>
      <c r="E256" s="32"/>
    </row>
    <row r="257" spans="1:5" ht="16.5" thickBot="1" x14ac:dyDescent="0.25">
      <c r="A257" s="116">
        <v>3045971.3139999998</v>
      </c>
      <c r="B257" s="116">
        <v>35400914.192000002</v>
      </c>
      <c r="C257" s="60">
        <v>913.64800000000002</v>
      </c>
      <c r="D257" s="20">
        <v>44755</v>
      </c>
      <c r="E257" s="32"/>
    </row>
    <row r="258" spans="1:5" ht="16.5" thickBot="1" x14ac:dyDescent="0.25">
      <c r="A258" s="116">
        <v>3045971.3139999998</v>
      </c>
      <c r="B258" s="116">
        <v>35400914.192000002</v>
      </c>
      <c r="C258" s="60">
        <v>913.64800000000002</v>
      </c>
      <c r="D258" s="20">
        <v>44756</v>
      </c>
      <c r="E258" s="32"/>
    </row>
    <row r="259" spans="1:5" ht="16.5" thickBot="1" x14ac:dyDescent="0.25">
      <c r="A259" s="116">
        <v>3045971.3139999998</v>
      </c>
      <c r="B259" s="116">
        <v>35400914.192000002</v>
      </c>
      <c r="C259" s="60">
        <v>913.64800000000002</v>
      </c>
      <c r="D259" s="20">
        <v>44757</v>
      </c>
      <c r="E259" s="32"/>
    </row>
    <row r="260" spans="1:5" ht="16.5" thickBot="1" x14ac:dyDescent="0.25">
      <c r="A260" s="116">
        <v>3045971.3139999998</v>
      </c>
      <c r="B260" s="116">
        <v>35400914.192000002</v>
      </c>
      <c r="C260" s="60">
        <v>913.64800000000002</v>
      </c>
      <c r="D260" s="20">
        <v>44758</v>
      </c>
      <c r="E260" s="32"/>
    </row>
    <row r="261" spans="1:5" ht="16.5" thickBot="1" x14ac:dyDescent="0.25">
      <c r="A261" s="116">
        <v>3045971.3139999998</v>
      </c>
      <c r="B261" s="116">
        <v>35400914.192000002</v>
      </c>
      <c r="C261" s="60">
        <v>913.64800000000002</v>
      </c>
      <c r="D261" s="20">
        <v>44759</v>
      </c>
      <c r="E261" s="32"/>
    </row>
    <row r="262" spans="1:5" ht="16.5" thickBot="1" x14ac:dyDescent="0.25">
      <c r="A262" s="116">
        <v>3045971.3139999998</v>
      </c>
      <c r="B262" s="116">
        <v>35400914.192000002</v>
      </c>
      <c r="C262" s="60">
        <v>913.64800000000002</v>
      </c>
      <c r="D262" s="20">
        <v>44760</v>
      </c>
      <c r="E262" s="32"/>
    </row>
    <row r="263" spans="1:5" ht="16.5" thickBot="1" x14ac:dyDescent="0.25">
      <c r="A263" s="116">
        <v>3045971.3139999998</v>
      </c>
      <c r="B263" s="116">
        <v>35400914.192000002</v>
      </c>
      <c r="C263" s="60">
        <v>913.64800000000002</v>
      </c>
      <c r="D263" s="20">
        <v>44761</v>
      </c>
      <c r="E263" s="31">
        <v>884.09799999999996</v>
      </c>
    </row>
    <row r="264" spans="1:5" ht="16.5" thickBot="1" x14ac:dyDescent="0.25">
      <c r="A264" s="116">
        <v>3045971.3139999998</v>
      </c>
      <c r="B264" s="116">
        <v>35400914.192000002</v>
      </c>
      <c r="C264" s="60">
        <v>913.64800000000002</v>
      </c>
      <c r="D264" s="20">
        <v>44762</v>
      </c>
      <c r="E264" s="31">
        <v>884.20799999999997</v>
      </c>
    </row>
    <row r="265" spans="1:5" ht="16.5" thickBot="1" x14ac:dyDescent="0.25">
      <c r="A265" s="116">
        <v>3045971.3139999998</v>
      </c>
      <c r="B265" s="116">
        <v>35400914.192000002</v>
      </c>
      <c r="C265" s="60">
        <v>913.64800000000002</v>
      </c>
      <c r="D265" s="20">
        <v>44763</v>
      </c>
      <c r="E265" s="31">
        <v>884.22799999999995</v>
      </c>
    </row>
    <row r="266" spans="1:5" ht="16.5" thickBot="1" x14ac:dyDescent="0.25">
      <c r="A266" s="116">
        <v>3045971.3139999998</v>
      </c>
      <c r="B266" s="116">
        <v>35400914.192000002</v>
      </c>
      <c r="C266" s="60">
        <v>913.64800000000002</v>
      </c>
      <c r="D266" s="20">
        <v>44764</v>
      </c>
      <c r="E266" s="31">
        <v>883.84799999999996</v>
      </c>
    </row>
    <row r="267" spans="1:5" ht="16.5" thickBot="1" x14ac:dyDescent="0.25">
      <c r="A267" s="116">
        <v>3045971.3139999998</v>
      </c>
      <c r="B267" s="116">
        <v>35400914.192000002</v>
      </c>
      <c r="C267" s="60">
        <v>913.64800000000002</v>
      </c>
      <c r="D267" s="20">
        <v>44765</v>
      </c>
      <c r="E267" s="31">
        <v>883.71799999999996</v>
      </c>
    </row>
    <row r="268" spans="1:5" ht="16.5" thickBot="1" x14ac:dyDescent="0.25">
      <c r="A268" s="116">
        <v>3045971.3139999998</v>
      </c>
      <c r="B268" s="116">
        <v>35400914.192000002</v>
      </c>
      <c r="C268" s="60">
        <v>913.64800000000002</v>
      </c>
      <c r="D268" s="20">
        <v>44766</v>
      </c>
      <c r="E268" s="31">
        <v>883.548</v>
      </c>
    </row>
    <row r="269" spans="1:5" ht="16.5" thickBot="1" x14ac:dyDescent="0.25">
      <c r="A269" s="116">
        <v>3045971.3139999998</v>
      </c>
      <c r="B269" s="116">
        <v>35400914.192000002</v>
      </c>
      <c r="C269" s="60">
        <v>913.64800000000002</v>
      </c>
      <c r="D269" s="20">
        <v>44767</v>
      </c>
      <c r="E269" s="31">
        <v>883.34799999999996</v>
      </c>
    </row>
    <row r="270" spans="1:5" ht="16.5" thickBot="1" x14ac:dyDescent="0.25">
      <c r="A270" s="116">
        <v>3045971.3139999998</v>
      </c>
      <c r="B270" s="116">
        <v>35400914.192000002</v>
      </c>
      <c r="C270" s="60">
        <v>913.64800000000002</v>
      </c>
      <c r="D270" s="20">
        <v>44768</v>
      </c>
      <c r="E270" s="31">
        <v>883.31799999999998</v>
      </c>
    </row>
    <row r="271" spans="1:5" ht="16.5" thickBot="1" x14ac:dyDescent="0.25">
      <c r="A271" s="116">
        <v>3045971.3139999998</v>
      </c>
      <c r="B271" s="116">
        <v>35400914.192000002</v>
      </c>
      <c r="C271" s="60">
        <v>913.64800000000002</v>
      </c>
      <c r="D271" s="20">
        <v>44769</v>
      </c>
      <c r="E271" s="31">
        <v>883.24800000000005</v>
      </c>
    </row>
    <row r="272" spans="1:5" ht="16.5" thickBot="1" x14ac:dyDescent="0.25">
      <c r="A272" s="116">
        <v>3045971.3139999998</v>
      </c>
      <c r="B272" s="116">
        <v>35400914.192000002</v>
      </c>
      <c r="C272" s="60">
        <v>913.64800000000002</v>
      </c>
      <c r="D272" s="20">
        <v>44770</v>
      </c>
      <c r="E272" s="31">
        <v>883.15800000000002</v>
      </c>
    </row>
    <row r="273" spans="1:5" ht="16.5" thickBot="1" x14ac:dyDescent="0.25">
      <c r="A273" s="116">
        <v>3045971.3139999998</v>
      </c>
      <c r="B273" s="116">
        <v>35400914.192000002</v>
      </c>
      <c r="C273" s="60">
        <v>913.64800000000002</v>
      </c>
      <c r="D273" s="20">
        <v>44771</v>
      </c>
      <c r="E273" s="31">
        <v>882.94799999999998</v>
      </c>
    </row>
    <row r="274" spans="1:5" ht="16.5" thickBot="1" x14ac:dyDescent="0.25">
      <c r="A274" s="116">
        <v>3045971.3139999998</v>
      </c>
      <c r="B274" s="116">
        <v>35400914.192000002</v>
      </c>
      <c r="C274" s="60">
        <v>913.64800000000002</v>
      </c>
      <c r="D274" s="20">
        <v>44772</v>
      </c>
      <c r="E274" s="31">
        <v>882.64800000000002</v>
      </c>
    </row>
    <row r="275" spans="1:5" ht="16.5" thickBot="1" x14ac:dyDescent="0.25">
      <c r="A275" s="116">
        <v>3045971.3139999998</v>
      </c>
      <c r="B275" s="116">
        <v>35400914.192000002</v>
      </c>
      <c r="C275" s="60">
        <v>913.64800000000002</v>
      </c>
      <c r="D275" s="20">
        <v>44773</v>
      </c>
      <c r="E275" s="31">
        <v>882.61800000000005</v>
      </c>
    </row>
    <row r="276" spans="1:5" ht="16.5" thickBot="1" x14ac:dyDescent="0.25">
      <c r="A276" s="116">
        <v>3045971.3139999998</v>
      </c>
      <c r="B276" s="116">
        <v>35400914.192000002</v>
      </c>
      <c r="C276" s="60">
        <v>913.64800000000002</v>
      </c>
      <c r="D276" s="20">
        <v>44774</v>
      </c>
      <c r="E276" s="31">
        <v>882.58799999999997</v>
      </c>
    </row>
    <row r="277" spans="1:5" ht="16.5" thickBot="1" x14ac:dyDescent="0.25">
      <c r="A277" s="116">
        <v>3045971.3139999998</v>
      </c>
      <c r="B277" s="116">
        <v>35400914.192000002</v>
      </c>
      <c r="C277" s="60">
        <v>913.64800000000002</v>
      </c>
      <c r="D277" s="20">
        <v>44775</v>
      </c>
      <c r="E277" s="31">
        <v>882.58799999999997</v>
      </c>
    </row>
    <row r="278" spans="1:5" ht="16.5" thickBot="1" x14ac:dyDescent="0.25">
      <c r="A278" s="116">
        <v>3045971.3139999998</v>
      </c>
      <c r="B278" s="116">
        <v>35400914.192000002</v>
      </c>
      <c r="C278" s="60">
        <v>913.64800000000002</v>
      </c>
      <c r="D278" s="20">
        <v>44776</v>
      </c>
      <c r="E278" s="31">
        <v>882.678</v>
      </c>
    </row>
    <row r="279" spans="1:5" ht="16.5" thickBot="1" x14ac:dyDescent="0.25">
      <c r="A279" s="116">
        <v>3045971.3139999998</v>
      </c>
      <c r="B279" s="116">
        <v>35400914.192000002</v>
      </c>
      <c r="C279" s="60">
        <v>913.64800000000002</v>
      </c>
      <c r="D279" s="20">
        <v>44777</v>
      </c>
      <c r="E279" s="31">
        <v>882.798</v>
      </c>
    </row>
    <row r="280" spans="1:5" ht="16.5" thickBot="1" x14ac:dyDescent="0.25">
      <c r="A280" s="116">
        <v>3045971.3139999998</v>
      </c>
      <c r="B280" s="116">
        <v>35400914.192000002</v>
      </c>
      <c r="C280" s="60">
        <v>913.64800000000002</v>
      </c>
      <c r="D280" s="20">
        <v>44778</v>
      </c>
      <c r="E280" s="31">
        <v>882.89800000000002</v>
      </c>
    </row>
    <row r="281" spans="1:5" ht="16.5" thickBot="1" x14ac:dyDescent="0.25">
      <c r="A281" s="116">
        <v>3045971.3139999998</v>
      </c>
      <c r="B281" s="116">
        <v>35400914.192000002</v>
      </c>
      <c r="C281" s="60">
        <v>913.64800000000002</v>
      </c>
      <c r="D281" s="20">
        <v>44779</v>
      </c>
      <c r="E281" s="31">
        <v>882.91800000000001</v>
      </c>
    </row>
    <row r="282" spans="1:5" ht="16.5" thickBot="1" x14ac:dyDescent="0.25">
      <c r="A282" s="116">
        <v>3045971.3139999998</v>
      </c>
      <c r="B282" s="116">
        <v>35400914.192000002</v>
      </c>
      <c r="C282" s="60">
        <v>913.64800000000002</v>
      </c>
      <c r="D282" s="20">
        <v>44780</v>
      </c>
      <c r="E282" s="31">
        <v>882.84799999999996</v>
      </c>
    </row>
    <row r="283" spans="1:5" ht="16.5" thickBot="1" x14ac:dyDescent="0.25">
      <c r="A283" s="116">
        <v>3045971.3139999998</v>
      </c>
      <c r="B283" s="116">
        <v>35400914.192000002</v>
      </c>
      <c r="C283" s="60">
        <v>913.64800000000002</v>
      </c>
      <c r="D283" s="20">
        <v>44781</v>
      </c>
      <c r="E283" s="31"/>
    </row>
    <row r="284" spans="1:5" ht="16.5" thickBot="1" x14ac:dyDescent="0.25">
      <c r="A284" s="116">
        <v>3045971.3139999998</v>
      </c>
      <c r="B284" s="116">
        <v>35400914.192000002</v>
      </c>
      <c r="C284" s="60">
        <v>913.64800000000002</v>
      </c>
      <c r="D284" s="20">
        <v>44782</v>
      </c>
      <c r="E284" s="31"/>
    </row>
    <row r="285" spans="1:5" ht="16.5" thickBot="1" x14ac:dyDescent="0.25">
      <c r="A285" s="116">
        <v>3045971.3139999998</v>
      </c>
      <c r="B285" s="116">
        <v>35400914.192000002</v>
      </c>
      <c r="C285" s="60">
        <v>913.64800000000002</v>
      </c>
      <c r="D285" s="20">
        <v>44783</v>
      </c>
      <c r="E285" s="31">
        <v>882.87800000000004</v>
      </c>
    </row>
    <row r="286" spans="1:5" ht="16.5" thickBot="1" x14ac:dyDescent="0.25">
      <c r="A286" s="116">
        <v>3045971.3139999998</v>
      </c>
      <c r="B286" s="116">
        <v>35400914.192000002</v>
      </c>
      <c r="C286" s="60">
        <v>913.64800000000002</v>
      </c>
      <c r="D286" s="20">
        <v>44784</v>
      </c>
      <c r="E286" s="31">
        <v>882.85799999999995</v>
      </c>
    </row>
    <row r="287" spans="1:5" ht="16.5" thickBot="1" x14ac:dyDescent="0.25">
      <c r="A287" s="116">
        <v>3045971.3139999998</v>
      </c>
      <c r="B287" s="116">
        <v>35400914.192000002</v>
      </c>
      <c r="C287" s="60">
        <v>913.64800000000002</v>
      </c>
      <c r="D287" s="20">
        <v>44785</v>
      </c>
      <c r="E287" s="31">
        <v>882.62800000000004</v>
      </c>
    </row>
    <row r="288" spans="1:5" ht="16.5" thickBot="1" x14ac:dyDescent="0.25">
      <c r="A288" s="116">
        <v>3045971.3139999998</v>
      </c>
      <c r="B288" s="116">
        <v>35400914.192000002</v>
      </c>
      <c r="C288" s="60">
        <v>913.64800000000002</v>
      </c>
      <c r="D288" s="20">
        <v>44786</v>
      </c>
      <c r="E288" s="31">
        <v>882.64800000000002</v>
      </c>
    </row>
    <row r="289" spans="1:5" ht="16.5" thickBot="1" x14ac:dyDescent="0.25">
      <c r="A289" s="116">
        <v>3045971.3139999998</v>
      </c>
      <c r="B289" s="116">
        <v>35400914.192000002</v>
      </c>
      <c r="C289" s="60">
        <v>913.64800000000002</v>
      </c>
      <c r="D289" s="20">
        <v>44787</v>
      </c>
      <c r="E289" s="31">
        <v>882.72799999999995</v>
      </c>
    </row>
    <row r="290" spans="1:5" ht="16.5" thickBot="1" x14ac:dyDescent="0.25">
      <c r="A290" s="116">
        <v>3045971.3139999998</v>
      </c>
      <c r="B290" s="116">
        <v>35400914.192000002</v>
      </c>
      <c r="C290" s="60">
        <v>913.64800000000002</v>
      </c>
      <c r="D290" s="20">
        <v>44788</v>
      </c>
      <c r="E290" s="31">
        <v>882.51800000000003</v>
      </c>
    </row>
    <row r="291" spans="1:5" ht="16.5" thickBot="1" x14ac:dyDescent="0.25">
      <c r="A291" s="116">
        <v>3045971.3139999998</v>
      </c>
      <c r="B291" s="116">
        <v>35400914.192000002</v>
      </c>
      <c r="C291" s="60">
        <v>913.64800000000002</v>
      </c>
      <c r="D291" s="20">
        <v>44789</v>
      </c>
      <c r="E291" s="31">
        <v>882.32799999999997</v>
      </c>
    </row>
    <row r="292" spans="1:5" ht="16.5" thickBot="1" x14ac:dyDescent="0.25">
      <c r="A292" s="116">
        <v>3045971.3139999998</v>
      </c>
      <c r="B292" s="116">
        <v>35400914.192000002</v>
      </c>
      <c r="C292" s="60">
        <v>913.64800000000002</v>
      </c>
      <c r="D292" s="20">
        <v>44790</v>
      </c>
      <c r="E292" s="31">
        <v>882.56799999999998</v>
      </c>
    </row>
    <row r="293" spans="1:5" ht="16.5" thickBot="1" x14ac:dyDescent="0.25">
      <c r="A293" s="116">
        <v>3045971.3139999998</v>
      </c>
      <c r="B293" s="116">
        <v>35400914.192000002</v>
      </c>
      <c r="C293" s="60">
        <v>913.64800000000002</v>
      </c>
      <c r="D293" s="20">
        <v>44791</v>
      </c>
      <c r="E293" s="31">
        <v>882.43799999999999</v>
      </c>
    </row>
    <row r="294" spans="1:5" ht="16.5" thickBot="1" x14ac:dyDescent="0.25">
      <c r="A294" s="116">
        <v>3045971.3139999998</v>
      </c>
      <c r="B294" s="116">
        <v>35400914.192000002</v>
      </c>
      <c r="C294" s="60">
        <v>913.64800000000002</v>
      </c>
      <c r="D294" s="20">
        <v>44792</v>
      </c>
      <c r="E294" s="31">
        <v>882.06799999999998</v>
      </c>
    </row>
    <row r="295" spans="1:5" ht="16.5" thickBot="1" x14ac:dyDescent="0.25">
      <c r="A295" s="116">
        <v>3045971.3139999998</v>
      </c>
      <c r="B295" s="116">
        <v>35400914.192000002</v>
      </c>
      <c r="C295" s="60">
        <v>913.64800000000002</v>
      </c>
      <c r="D295" s="20">
        <v>44793</v>
      </c>
      <c r="E295" s="31">
        <v>881.99800000000005</v>
      </c>
    </row>
    <row r="296" spans="1:5" ht="16.5" thickBot="1" x14ac:dyDescent="0.25">
      <c r="A296" s="116">
        <v>3045971.3139999998</v>
      </c>
      <c r="B296" s="116">
        <v>35400914.192000002</v>
      </c>
      <c r="C296" s="60">
        <v>913.64800000000002</v>
      </c>
      <c r="D296" s="20">
        <v>44794</v>
      </c>
      <c r="E296" s="31"/>
    </row>
    <row r="297" spans="1:5" ht="16.5" thickBot="1" x14ac:dyDescent="0.25">
      <c r="A297" s="116">
        <v>3045971.3139999998</v>
      </c>
      <c r="B297" s="116">
        <v>35400914.192000002</v>
      </c>
      <c r="C297" s="60">
        <v>913.64800000000002</v>
      </c>
      <c r="D297" s="20">
        <v>44795</v>
      </c>
      <c r="E297" s="31"/>
    </row>
    <row r="298" spans="1:5" ht="16.5" thickBot="1" x14ac:dyDescent="0.25">
      <c r="A298" s="116">
        <v>3045971.3139999998</v>
      </c>
      <c r="B298" s="116">
        <v>35400914.192000002</v>
      </c>
      <c r="C298" s="60">
        <v>913.64800000000002</v>
      </c>
      <c r="D298" s="20">
        <v>44796</v>
      </c>
      <c r="E298" s="31">
        <v>881.98800000000006</v>
      </c>
    </row>
    <row r="299" spans="1:5" ht="16.5" thickBot="1" x14ac:dyDescent="0.25">
      <c r="A299" s="116">
        <v>3045971.3139999998</v>
      </c>
      <c r="B299" s="116">
        <v>35400914.192000002</v>
      </c>
      <c r="C299" s="60">
        <v>913.64800000000002</v>
      </c>
      <c r="D299" s="20">
        <v>44797</v>
      </c>
      <c r="E299" s="31">
        <v>881.77800000000002</v>
      </c>
    </row>
    <row r="300" spans="1:5" ht="16.5" thickBot="1" x14ac:dyDescent="0.25">
      <c r="A300" s="116">
        <v>3045971.3139999998</v>
      </c>
      <c r="B300" s="116">
        <v>35400914.192000002</v>
      </c>
      <c r="C300" s="60">
        <v>913.64800000000002</v>
      </c>
      <c r="D300" s="20">
        <v>44798</v>
      </c>
      <c r="E300" s="31">
        <v>881.63800000000003</v>
      </c>
    </row>
    <row r="301" spans="1:5" ht="16.5" thickBot="1" x14ac:dyDescent="0.25">
      <c r="A301" s="116">
        <v>3045971.3139999998</v>
      </c>
      <c r="B301" s="116">
        <v>35400914.192000002</v>
      </c>
      <c r="C301" s="60">
        <v>913.64800000000002</v>
      </c>
      <c r="D301" s="20">
        <v>44799</v>
      </c>
      <c r="E301" s="31">
        <v>881.46799999999996</v>
      </c>
    </row>
    <row r="302" spans="1:5" ht="16.5" thickBot="1" x14ac:dyDescent="0.25">
      <c r="A302" s="116">
        <v>3045971.3139999998</v>
      </c>
      <c r="B302" s="116">
        <v>35400914.192000002</v>
      </c>
      <c r="C302" s="60">
        <v>913.64800000000002</v>
      </c>
      <c r="D302" s="20">
        <v>44800</v>
      </c>
      <c r="E302" s="31">
        <v>881.24800000000005</v>
      </c>
    </row>
    <row r="303" spans="1:5" ht="16.5" thickBot="1" x14ac:dyDescent="0.25">
      <c r="A303" s="116">
        <v>3045971.3139999998</v>
      </c>
      <c r="B303" s="116">
        <v>35400914.192000002</v>
      </c>
      <c r="C303" s="60">
        <v>913.64800000000002</v>
      </c>
      <c r="D303" s="20">
        <v>44801</v>
      </c>
      <c r="E303" s="31">
        <v>881.22799999999995</v>
      </c>
    </row>
    <row r="304" spans="1:5" ht="16.5" thickBot="1" x14ac:dyDescent="0.25">
      <c r="A304" s="116">
        <v>3045971.3139999998</v>
      </c>
      <c r="B304" s="116">
        <v>35400914.192000002</v>
      </c>
      <c r="C304" s="60">
        <v>913.64800000000002</v>
      </c>
      <c r="D304" s="20">
        <v>44802</v>
      </c>
      <c r="E304" s="31">
        <v>881.05799999999999</v>
      </c>
    </row>
    <row r="305" spans="1:5" ht="16.5" thickBot="1" x14ac:dyDescent="0.25">
      <c r="A305" s="116">
        <v>3045971.3139999998</v>
      </c>
      <c r="B305" s="116">
        <v>35400914.192000002</v>
      </c>
      <c r="C305" s="60">
        <v>913.64800000000002</v>
      </c>
      <c r="D305" s="20">
        <v>44803</v>
      </c>
      <c r="E305" s="31">
        <v>880.99800000000005</v>
      </c>
    </row>
    <row r="306" spans="1:5" ht="16.5" thickBot="1" x14ac:dyDescent="0.25">
      <c r="A306" s="116">
        <v>3045971.3139999998</v>
      </c>
      <c r="B306" s="116">
        <v>35400914.192000002</v>
      </c>
      <c r="C306" s="60">
        <v>913.64800000000002</v>
      </c>
      <c r="D306" s="20">
        <v>44804</v>
      </c>
      <c r="E306" s="31">
        <v>880.74800000000005</v>
      </c>
    </row>
    <row r="307" spans="1:5" ht="16.5" thickBot="1" x14ac:dyDescent="0.25">
      <c r="A307" s="116">
        <v>3045971.3139999998</v>
      </c>
      <c r="B307" s="116">
        <v>35400914.192000002</v>
      </c>
      <c r="C307" s="60">
        <v>913.64800000000002</v>
      </c>
      <c r="D307" s="20">
        <v>44805</v>
      </c>
      <c r="E307" s="31">
        <v>880.72799999999995</v>
      </c>
    </row>
    <row r="308" spans="1:5" ht="16.5" thickBot="1" x14ac:dyDescent="0.25">
      <c r="A308" s="116">
        <v>3045971.3139999998</v>
      </c>
      <c r="B308" s="116">
        <v>35400914.192000002</v>
      </c>
      <c r="C308" s="60">
        <v>913.64800000000002</v>
      </c>
      <c r="D308" s="20">
        <v>44806</v>
      </c>
      <c r="E308" s="31">
        <v>880.74800000000005</v>
      </c>
    </row>
    <row r="309" spans="1:5" ht="16.5" thickBot="1" x14ac:dyDescent="0.25">
      <c r="A309" s="116">
        <v>3045971.3139999998</v>
      </c>
      <c r="B309" s="116">
        <v>35400914.192000002</v>
      </c>
      <c r="C309" s="60">
        <v>913.64800000000002</v>
      </c>
      <c r="D309" s="20">
        <v>44807</v>
      </c>
      <c r="E309" s="31">
        <v>880.40800000000002</v>
      </c>
    </row>
    <row r="310" spans="1:5" ht="16.5" thickBot="1" x14ac:dyDescent="0.25">
      <c r="A310" s="116">
        <v>3045971.3139999998</v>
      </c>
      <c r="B310" s="116">
        <v>35400914.192000002</v>
      </c>
      <c r="C310" s="60">
        <v>913.64800000000002</v>
      </c>
      <c r="D310" s="20">
        <v>44808</v>
      </c>
      <c r="E310" s="31">
        <v>880.36800000000005</v>
      </c>
    </row>
    <row r="311" spans="1:5" ht="16.5" thickBot="1" x14ac:dyDescent="0.25">
      <c r="A311" s="116">
        <v>3045971.3139999998</v>
      </c>
      <c r="B311" s="116">
        <v>35400914.192000002</v>
      </c>
      <c r="C311" s="60">
        <v>913.64800000000002</v>
      </c>
      <c r="D311" s="20">
        <v>44809</v>
      </c>
      <c r="E311" s="31">
        <v>880.27800000000002</v>
      </c>
    </row>
    <row r="312" spans="1:5" ht="16.5" thickBot="1" x14ac:dyDescent="0.25">
      <c r="A312" s="116">
        <v>3045971.3139999998</v>
      </c>
      <c r="B312" s="116">
        <v>35400914.192000002</v>
      </c>
      <c r="C312" s="60">
        <v>913.64800000000002</v>
      </c>
      <c r="D312" s="20">
        <v>44810</v>
      </c>
      <c r="E312" s="31"/>
    </row>
    <row r="313" spans="1:5" ht="16.5" thickBot="1" x14ac:dyDescent="0.25">
      <c r="A313" s="116">
        <v>3045971.3139999998</v>
      </c>
      <c r="B313" s="116">
        <v>35400914.192000002</v>
      </c>
      <c r="C313" s="60">
        <v>913.64800000000002</v>
      </c>
      <c r="D313" s="20">
        <v>44811</v>
      </c>
      <c r="E313" s="31">
        <v>880.24800000000005</v>
      </c>
    </row>
    <row r="314" spans="1:5" ht="16.5" thickBot="1" x14ac:dyDescent="0.25">
      <c r="A314" s="116">
        <v>3045971.3139999998</v>
      </c>
      <c r="B314" s="116">
        <v>35400914.192000002</v>
      </c>
      <c r="C314" s="60">
        <v>913.64800000000002</v>
      </c>
      <c r="D314" s="20">
        <v>44812</v>
      </c>
      <c r="E314" s="31"/>
    </row>
    <row r="315" spans="1:5" ht="16.5" thickBot="1" x14ac:dyDescent="0.25">
      <c r="A315" s="116">
        <v>3045971.3139999998</v>
      </c>
      <c r="B315" s="116">
        <v>35400914.192000002</v>
      </c>
      <c r="C315" s="60">
        <v>913.64800000000002</v>
      </c>
      <c r="D315" s="20">
        <v>44813</v>
      </c>
      <c r="E315" s="31">
        <v>879.89800000000002</v>
      </c>
    </row>
    <row r="316" spans="1:5" ht="16.5" thickBot="1" x14ac:dyDescent="0.25">
      <c r="A316" s="116">
        <v>3045971.3139999998</v>
      </c>
      <c r="B316" s="116">
        <v>35400914.192000002</v>
      </c>
      <c r="C316" s="60">
        <v>913.64800000000002</v>
      </c>
      <c r="D316" s="20">
        <v>44814</v>
      </c>
      <c r="E316" s="31">
        <v>880.10799999999995</v>
      </c>
    </row>
    <row r="317" spans="1:5" ht="16.5" thickBot="1" x14ac:dyDescent="0.25">
      <c r="A317" s="116">
        <v>3045971.3139999998</v>
      </c>
      <c r="B317" s="116">
        <v>35400914.192000002</v>
      </c>
      <c r="C317" s="60">
        <v>913.64800000000002</v>
      </c>
      <c r="D317" s="20">
        <v>44815</v>
      </c>
      <c r="E317" s="31">
        <v>879.798</v>
      </c>
    </row>
    <row r="318" spans="1:5" ht="16.5" thickBot="1" x14ac:dyDescent="0.25">
      <c r="A318" s="116">
        <v>3045971.3139999998</v>
      </c>
      <c r="B318" s="116">
        <v>35400914.192000002</v>
      </c>
      <c r="C318" s="60">
        <v>913.64800000000002</v>
      </c>
      <c r="D318" s="20">
        <v>44816</v>
      </c>
      <c r="E318" s="31">
        <v>879.75800000000004</v>
      </c>
    </row>
    <row r="319" spans="1:5" ht="16.5" thickBot="1" x14ac:dyDescent="0.25">
      <c r="A319" s="116">
        <v>3045971.3139999998</v>
      </c>
      <c r="B319" s="116">
        <v>35400914.192000002</v>
      </c>
      <c r="C319" s="60">
        <v>913.64800000000002</v>
      </c>
      <c r="D319" s="20">
        <v>44817</v>
      </c>
      <c r="E319" s="31">
        <v>879.70799999999997</v>
      </c>
    </row>
    <row r="320" spans="1:5" ht="16.5" thickBot="1" x14ac:dyDescent="0.25">
      <c r="A320" s="116">
        <v>3045971.3139999998</v>
      </c>
      <c r="B320" s="116">
        <v>35400914.192000002</v>
      </c>
      <c r="C320" s="60">
        <v>913.64800000000002</v>
      </c>
      <c r="D320" s="20">
        <v>44818</v>
      </c>
      <c r="E320" s="31">
        <v>879.44799999999998</v>
      </c>
    </row>
    <row r="321" spans="1:5" ht="16.5" thickBot="1" x14ac:dyDescent="0.25">
      <c r="A321" s="116">
        <v>3045971.3139999998</v>
      </c>
      <c r="B321" s="116">
        <v>35400914.192000002</v>
      </c>
      <c r="C321" s="60">
        <v>913.64800000000002</v>
      </c>
      <c r="D321" s="2">
        <v>44819</v>
      </c>
      <c r="E321" s="31">
        <v>879.37800000000004</v>
      </c>
    </row>
    <row r="322" spans="1:5" ht="16.5" thickBot="1" x14ac:dyDescent="0.25">
      <c r="A322" s="116">
        <v>3045971.3139999998</v>
      </c>
      <c r="B322" s="116">
        <v>35400914.192000002</v>
      </c>
      <c r="C322" s="60">
        <v>913.64800000000002</v>
      </c>
      <c r="D322" s="2">
        <v>44820</v>
      </c>
      <c r="E322" s="31">
        <v>879.52800000000002</v>
      </c>
    </row>
    <row r="323" spans="1:5" ht="16.5" thickBot="1" x14ac:dyDescent="0.25">
      <c r="A323" s="116">
        <v>3045971.3139999998</v>
      </c>
      <c r="B323" s="116">
        <v>35400914.192000002</v>
      </c>
      <c r="C323" s="60">
        <v>913.64800000000002</v>
      </c>
      <c r="D323" s="2">
        <v>44821</v>
      </c>
      <c r="E323" s="31">
        <v>880.56799999999998</v>
      </c>
    </row>
    <row r="324" spans="1:5" ht="16.5" thickBot="1" x14ac:dyDescent="0.25">
      <c r="A324" s="116">
        <v>3045971.3139999998</v>
      </c>
      <c r="B324" s="116">
        <v>35400914.192000002</v>
      </c>
      <c r="C324" s="60">
        <v>913.64800000000002</v>
      </c>
      <c r="D324" s="2">
        <v>44822</v>
      </c>
      <c r="E324" s="31">
        <v>880.70799999999997</v>
      </c>
    </row>
    <row r="325" spans="1:5" ht="16.5" thickBot="1" x14ac:dyDescent="0.25">
      <c r="A325" s="116">
        <v>3045971.3139999998</v>
      </c>
      <c r="B325" s="116">
        <v>35400914.192000002</v>
      </c>
      <c r="C325" s="60">
        <v>913.64800000000002</v>
      </c>
      <c r="D325" s="2">
        <v>44823</v>
      </c>
      <c r="E325" s="31">
        <v>880.95799999999997</v>
      </c>
    </row>
    <row r="326" spans="1:5" ht="16.5" thickBot="1" x14ac:dyDescent="0.25">
      <c r="A326" s="116">
        <v>3045971.3139999998</v>
      </c>
      <c r="B326" s="116">
        <v>35400914.192000002</v>
      </c>
      <c r="C326" s="60">
        <v>913.64800000000002</v>
      </c>
      <c r="D326" s="2">
        <v>44824</v>
      </c>
      <c r="E326" s="31">
        <v>880.96799999999996</v>
      </c>
    </row>
    <row r="327" spans="1:5" ht="16.5" thickBot="1" x14ac:dyDescent="0.25">
      <c r="A327" s="116">
        <v>3045971.3139999998</v>
      </c>
      <c r="B327" s="116">
        <v>35400914.192000002</v>
      </c>
      <c r="C327" s="60">
        <v>913.64800000000002</v>
      </c>
      <c r="D327" s="2">
        <v>44825</v>
      </c>
      <c r="E327" s="31">
        <v>880.95799999999997</v>
      </c>
    </row>
    <row r="328" spans="1:5" ht="16.5" thickBot="1" x14ac:dyDescent="0.25">
      <c r="A328" s="116">
        <v>3045971.3139999998</v>
      </c>
      <c r="B328" s="116">
        <v>35400914.192000002</v>
      </c>
      <c r="C328" s="60">
        <v>913.64800000000002</v>
      </c>
      <c r="D328" s="2">
        <v>44826</v>
      </c>
      <c r="E328" s="31">
        <v>880.90800000000002</v>
      </c>
    </row>
    <row r="329" spans="1:5" ht="16.5" thickBot="1" x14ac:dyDescent="0.25">
      <c r="A329" s="116">
        <v>3045971.3139999998</v>
      </c>
      <c r="B329" s="116">
        <v>35400914.192000002</v>
      </c>
      <c r="C329" s="60">
        <v>913.64800000000002</v>
      </c>
      <c r="D329" s="2">
        <v>44827</v>
      </c>
      <c r="E329" s="31"/>
    </row>
    <row r="330" spans="1:5" ht="16.5" thickBot="1" x14ac:dyDescent="0.25">
      <c r="A330" s="116">
        <v>3045971.3139999998</v>
      </c>
      <c r="B330" s="116">
        <v>35400914.192000002</v>
      </c>
      <c r="C330" s="60">
        <v>913.64800000000002</v>
      </c>
      <c r="D330" s="2">
        <v>44828</v>
      </c>
      <c r="E330" s="31">
        <v>881.89800000000002</v>
      </c>
    </row>
    <row r="331" spans="1:5" ht="16.5" thickBot="1" x14ac:dyDescent="0.25">
      <c r="A331" s="116">
        <v>3045971.3139999998</v>
      </c>
      <c r="B331" s="116">
        <v>35400914.192000002</v>
      </c>
      <c r="C331" s="60">
        <v>913.64800000000002</v>
      </c>
      <c r="D331" s="2">
        <v>44829</v>
      </c>
      <c r="E331" s="31">
        <v>884.02800000000002</v>
      </c>
    </row>
    <row r="332" spans="1:5" ht="16.5" thickBot="1" x14ac:dyDescent="0.25">
      <c r="A332" s="116">
        <v>3045971.3139999998</v>
      </c>
      <c r="B332" s="116">
        <v>35400914.192000002</v>
      </c>
      <c r="C332" s="60">
        <v>913.64800000000002</v>
      </c>
      <c r="D332" s="2">
        <v>44830</v>
      </c>
      <c r="E332" s="31">
        <v>884.38800000000003</v>
      </c>
    </row>
    <row r="333" spans="1:5" ht="16.5" thickBot="1" x14ac:dyDescent="0.25">
      <c r="A333" s="116">
        <v>3045971.3139999998</v>
      </c>
      <c r="B333" s="116">
        <v>35400914.192000002</v>
      </c>
      <c r="C333" s="60">
        <v>913.64800000000002</v>
      </c>
      <c r="D333" s="2">
        <v>44831</v>
      </c>
      <c r="E333" s="31">
        <v>884.73800000000006</v>
      </c>
    </row>
    <row r="334" spans="1:5" ht="16.5" thickBot="1" x14ac:dyDescent="0.25">
      <c r="A334" s="116">
        <v>3045971.3139999998</v>
      </c>
      <c r="B334" s="116">
        <v>35400914.192000002</v>
      </c>
      <c r="C334" s="60">
        <v>913.64800000000002</v>
      </c>
      <c r="D334" s="2">
        <v>44832</v>
      </c>
      <c r="E334" s="31">
        <v>885.048</v>
      </c>
    </row>
    <row r="335" spans="1:5" ht="16.5" thickBot="1" x14ac:dyDescent="0.25">
      <c r="A335" s="116">
        <v>3045971.3139999998</v>
      </c>
      <c r="B335" s="116">
        <v>35400914.192000002</v>
      </c>
      <c r="C335" s="60">
        <v>913.64800000000002</v>
      </c>
      <c r="D335" s="2">
        <v>44833</v>
      </c>
      <c r="E335" s="31">
        <v>885.11800000000005</v>
      </c>
    </row>
    <row r="336" spans="1:5" ht="16.5" thickBot="1" x14ac:dyDescent="0.25">
      <c r="A336" s="116">
        <v>3045971.3139999998</v>
      </c>
      <c r="B336" s="116">
        <v>35400914.192000002</v>
      </c>
      <c r="C336" s="60">
        <v>913.64800000000002</v>
      </c>
      <c r="D336" s="2">
        <v>44834</v>
      </c>
      <c r="E336" s="31">
        <v>885.25800000000004</v>
      </c>
    </row>
    <row r="337" spans="1:5" ht="16.5" thickBot="1" x14ac:dyDescent="0.25">
      <c r="A337" s="116">
        <v>3045971.3139999998</v>
      </c>
      <c r="B337" s="116">
        <v>35400914.192000002</v>
      </c>
      <c r="C337" s="60">
        <v>913.64800000000002</v>
      </c>
      <c r="D337" s="2">
        <v>44835</v>
      </c>
      <c r="E337" s="31">
        <v>885.39800000000002</v>
      </c>
    </row>
    <row r="338" spans="1:5" ht="16.5" thickBot="1" x14ac:dyDescent="0.25">
      <c r="A338" s="116">
        <v>3045971.3139999998</v>
      </c>
      <c r="B338" s="116">
        <v>35400914.192000002</v>
      </c>
      <c r="C338" s="60">
        <v>913.64800000000002</v>
      </c>
      <c r="D338" s="2">
        <v>44836</v>
      </c>
      <c r="E338" s="31"/>
    </row>
    <row r="339" spans="1:5" ht="16.5" thickBot="1" x14ac:dyDescent="0.25">
      <c r="A339" s="116">
        <v>3045971.3139999998</v>
      </c>
      <c r="B339" s="116">
        <v>35400914.192000002</v>
      </c>
      <c r="C339" s="60">
        <v>913.64800000000002</v>
      </c>
      <c r="D339" s="2">
        <v>44837</v>
      </c>
      <c r="E339" s="31">
        <v>885.56799999999998</v>
      </c>
    </row>
    <row r="340" spans="1:5" ht="16.5" thickBot="1" x14ac:dyDescent="0.25">
      <c r="A340" s="116">
        <v>3045971.3139999998</v>
      </c>
      <c r="B340" s="116">
        <v>35400914.192000002</v>
      </c>
      <c r="C340" s="60">
        <v>913.64800000000002</v>
      </c>
      <c r="D340" s="2">
        <v>44838</v>
      </c>
      <c r="E340" s="31">
        <v>885.51800000000003</v>
      </c>
    </row>
    <row r="341" spans="1:5" ht="16.5" thickBot="1" x14ac:dyDescent="0.25">
      <c r="A341" s="116">
        <v>3045971.3139999998</v>
      </c>
      <c r="B341" s="116">
        <v>35400914.192000002</v>
      </c>
      <c r="C341" s="60">
        <v>913.64800000000002</v>
      </c>
      <c r="D341" s="2">
        <v>44839</v>
      </c>
      <c r="E341" s="31">
        <v>885.428</v>
      </c>
    </row>
    <row r="342" spans="1:5" ht="16.5" thickBot="1" x14ac:dyDescent="0.25">
      <c r="A342" s="116">
        <v>3045971.3139999998</v>
      </c>
      <c r="B342" s="116">
        <v>35400914.192000002</v>
      </c>
      <c r="C342" s="60">
        <v>913.64800000000002</v>
      </c>
      <c r="D342" s="2">
        <v>44840</v>
      </c>
      <c r="E342" s="31">
        <v>885.40800000000002</v>
      </c>
    </row>
    <row r="343" spans="1:5" ht="16.5" thickBot="1" x14ac:dyDescent="0.25">
      <c r="A343" s="116">
        <v>3045971.3139999998</v>
      </c>
      <c r="B343" s="116">
        <v>35400914.192000002</v>
      </c>
      <c r="C343" s="60">
        <v>913.64800000000002</v>
      </c>
      <c r="D343" s="2">
        <v>44841</v>
      </c>
      <c r="E343" s="31">
        <v>885.33799999999997</v>
      </c>
    </row>
    <row r="344" spans="1:5" ht="16.5" thickBot="1" x14ac:dyDescent="0.25">
      <c r="A344" s="116">
        <v>3045971.3139999998</v>
      </c>
      <c r="B344" s="116">
        <v>35400914.192000002</v>
      </c>
      <c r="C344" s="60">
        <v>913.64800000000002</v>
      </c>
      <c r="D344" s="2">
        <v>44842</v>
      </c>
      <c r="E344" s="31"/>
    </row>
    <row r="345" spans="1:5" ht="16.5" thickBot="1" x14ac:dyDescent="0.25">
      <c r="A345" s="116">
        <v>3045971.3139999998</v>
      </c>
      <c r="B345" s="116">
        <v>35400914.192000002</v>
      </c>
      <c r="C345" s="60">
        <v>913.64800000000002</v>
      </c>
      <c r="D345" s="2">
        <v>44843</v>
      </c>
      <c r="E345" s="31"/>
    </row>
    <row r="346" spans="1:5" ht="16.5" thickBot="1" x14ac:dyDescent="0.25">
      <c r="A346" s="116">
        <v>3045971.3139999998</v>
      </c>
      <c r="B346" s="116">
        <v>35400914.192000002</v>
      </c>
      <c r="C346" s="60">
        <v>913.64800000000002</v>
      </c>
      <c r="D346" s="2">
        <v>44844</v>
      </c>
      <c r="E346" s="31"/>
    </row>
    <row r="347" spans="1:5" ht="16.5" thickBot="1" x14ac:dyDescent="0.25">
      <c r="A347" s="116">
        <v>3045971.3139999998</v>
      </c>
      <c r="B347" s="116">
        <v>35400914.192000002</v>
      </c>
      <c r="C347" s="60">
        <v>913.64800000000002</v>
      </c>
      <c r="D347" s="2">
        <v>44845</v>
      </c>
      <c r="E347" s="31"/>
    </row>
    <row r="348" spans="1:5" ht="16.5" thickBot="1" x14ac:dyDescent="0.25">
      <c r="A348" s="116">
        <v>3045971.3139999998</v>
      </c>
      <c r="B348" s="116">
        <v>35400914.192000002</v>
      </c>
      <c r="C348" s="60">
        <v>913.64800000000002</v>
      </c>
      <c r="D348" s="2">
        <v>44846</v>
      </c>
      <c r="E348" s="31">
        <v>882.07799999999997</v>
      </c>
    </row>
    <row r="349" spans="1:5" ht="16.5" thickBot="1" x14ac:dyDescent="0.25">
      <c r="A349" s="116">
        <v>3045971.3139999998</v>
      </c>
      <c r="B349" s="116">
        <v>35400914.192000002</v>
      </c>
      <c r="C349" s="60">
        <v>913.64800000000002</v>
      </c>
      <c r="D349" s="2">
        <v>44847</v>
      </c>
      <c r="E349" s="31">
        <v>881.928</v>
      </c>
    </row>
    <row r="350" spans="1:5" ht="16.5" thickBot="1" x14ac:dyDescent="0.25">
      <c r="A350" s="116">
        <v>3045971.3139999998</v>
      </c>
      <c r="B350" s="116">
        <v>35400914.192000002</v>
      </c>
      <c r="C350" s="60">
        <v>913.64800000000002</v>
      </c>
      <c r="D350" s="2">
        <v>44848</v>
      </c>
      <c r="E350" s="31"/>
    </row>
    <row r="351" spans="1:5" ht="16.5" thickBot="1" x14ac:dyDescent="0.25">
      <c r="A351" s="116">
        <v>3045971.3139999998</v>
      </c>
      <c r="B351" s="116">
        <v>35400914.192000002</v>
      </c>
      <c r="C351" s="60">
        <v>913.64800000000002</v>
      </c>
      <c r="D351" s="2">
        <v>44849</v>
      </c>
      <c r="E351" s="31"/>
    </row>
    <row r="352" spans="1:5" ht="16.5" thickBot="1" x14ac:dyDescent="0.25">
      <c r="A352" s="116">
        <v>3045971.3139999998</v>
      </c>
      <c r="B352" s="116">
        <v>35400914.192000002</v>
      </c>
      <c r="C352" s="60">
        <v>913.64800000000002</v>
      </c>
      <c r="D352" s="2">
        <v>44850</v>
      </c>
      <c r="E352" s="31"/>
    </row>
    <row r="353" spans="1:5" ht="16.5" thickBot="1" x14ac:dyDescent="0.25">
      <c r="A353" s="116">
        <v>3045971.3139999998</v>
      </c>
      <c r="B353" s="116">
        <v>35400914.192000002</v>
      </c>
      <c r="C353" s="60">
        <v>913.64800000000002</v>
      </c>
      <c r="D353" s="2">
        <v>44851</v>
      </c>
      <c r="E353" s="31"/>
    </row>
    <row r="354" spans="1:5" ht="16.5" thickBot="1" x14ac:dyDescent="0.25">
      <c r="A354" s="116">
        <v>3045971.3139999998</v>
      </c>
      <c r="B354" s="116">
        <v>35400914.192000002</v>
      </c>
      <c r="C354" s="60">
        <v>913.64800000000002</v>
      </c>
      <c r="D354" s="2">
        <v>44852</v>
      </c>
      <c r="E354" s="31">
        <v>881.12800000000004</v>
      </c>
    </row>
    <row r="355" spans="1:5" ht="16.5" thickBot="1" x14ac:dyDescent="0.25">
      <c r="A355" s="116">
        <v>3045971.3139999998</v>
      </c>
      <c r="B355" s="116">
        <v>35400914.192000002</v>
      </c>
      <c r="C355" s="60">
        <v>913.64800000000002</v>
      </c>
      <c r="D355" s="2">
        <v>44853</v>
      </c>
      <c r="E355" s="31">
        <v>880.82799999999997</v>
      </c>
    </row>
    <row r="356" spans="1:5" ht="16.5" thickBot="1" x14ac:dyDescent="0.25">
      <c r="A356" s="116">
        <v>3045971.3139999998</v>
      </c>
      <c r="B356" s="116">
        <v>35400914.192000002</v>
      </c>
      <c r="C356" s="60">
        <v>913.64800000000002</v>
      </c>
      <c r="D356" s="2">
        <v>44854</v>
      </c>
      <c r="E356" s="31">
        <v>880.72799999999995</v>
      </c>
    </row>
    <row r="357" spans="1:5" ht="16.5" thickBot="1" x14ac:dyDescent="0.25">
      <c r="A357" s="116">
        <v>3045971.3139999998</v>
      </c>
      <c r="B357" s="116">
        <v>35400914.192000002</v>
      </c>
      <c r="C357" s="60">
        <v>913.64800000000002</v>
      </c>
      <c r="D357" s="2">
        <v>44855</v>
      </c>
      <c r="E357" s="31">
        <v>880.678</v>
      </c>
    </row>
    <row r="358" spans="1:5" ht="16.5" thickBot="1" x14ac:dyDescent="0.25">
      <c r="A358" s="116">
        <v>3045971.3139999998</v>
      </c>
      <c r="B358" s="116">
        <v>35400914.192000002</v>
      </c>
      <c r="C358" s="60">
        <v>913.64800000000002</v>
      </c>
      <c r="D358" s="2">
        <v>44856</v>
      </c>
      <c r="E358" s="31">
        <v>880.48800000000006</v>
      </c>
    </row>
    <row r="359" spans="1:5" ht="16.5" thickBot="1" x14ac:dyDescent="0.25">
      <c r="A359" s="116">
        <v>3045971.3139999998</v>
      </c>
      <c r="B359" s="116">
        <v>35400914.192000002</v>
      </c>
      <c r="C359" s="60">
        <v>913.64800000000002</v>
      </c>
      <c r="D359" s="2">
        <v>44857</v>
      </c>
      <c r="E359" s="31">
        <v>880.19799999999998</v>
      </c>
    </row>
    <row r="360" spans="1:5" ht="16.5" thickBot="1" x14ac:dyDescent="0.25">
      <c r="A360" s="116">
        <v>3045971.3139999998</v>
      </c>
      <c r="B360" s="116">
        <v>35400914.192000002</v>
      </c>
      <c r="C360" s="60">
        <v>913.64800000000002</v>
      </c>
      <c r="D360" s="2">
        <v>44858</v>
      </c>
      <c r="E360" s="31">
        <v>880.07799999999997</v>
      </c>
    </row>
    <row r="361" spans="1:5" ht="16.5" thickBot="1" x14ac:dyDescent="0.25">
      <c r="A361" s="116">
        <v>3045971.3139999998</v>
      </c>
      <c r="B361" s="116">
        <v>35400914.192000002</v>
      </c>
      <c r="C361" s="60">
        <v>913.64800000000002</v>
      </c>
      <c r="D361" s="2">
        <v>44859</v>
      </c>
      <c r="E361" s="31">
        <v>879.81799999999998</v>
      </c>
    </row>
    <row r="362" spans="1:5" ht="16.5" thickBot="1" x14ac:dyDescent="0.25">
      <c r="A362" s="116">
        <v>3045971.3139999998</v>
      </c>
      <c r="B362" s="116">
        <v>35400914.192000002</v>
      </c>
      <c r="C362" s="60">
        <v>913.64800000000002</v>
      </c>
      <c r="D362" s="2">
        <v>44860</v>
      </c>
      <c r="E362" s="31">
        <v>879.61800000000005</v>
      </c>
    </row>
    <row r="363" spans="1:5" ht="16.5" thickBot="1" x14ac:dyDescent="0.25">
      <c r="A363" s="116">
        <v>3045971.3139999998</v>
      </c>
      <c r="B363" s="116">
        <v>35400914.192000002</v>
      </c>
      <c r="C363" s="60">
        <v>913.64800000000002</v>
      </c>
      <c r="D363" s="2">
        <v>44861</v>
      </c>
      <c r="E363" s="31">
        <v>879.57799999999997</v>
      </c>
    </row>
    <row r="364" spans="1:5" ht="16.5" thickBot="1" x14ac:dyDescent="0.25">
      <c r="A364" s="116">
        <v>3045971.3139999998</v>
      </c>
      <c r="B364" s="116">
        <v>35400914.192000002</v>
      </c>
      <c r="C364" s="60">
        <v>913.64800000000002</v>
      </c>
      <c r="D364" s="2">
        <v>44862</v>
      </c>
      <c r="E364" s="31">
        <v>879.298</v>
      </c>
    </row>
    <row r="365" spans="1:5" ht="16.5" thickBot="1" x14ac:dyDescent="0.25">
      <c r="A365" s="116">
        <v>3045971.3139999998</v>
      </c>
      <c r="B365" s="116">
        <v>35400914.192000002</v>
      </c>
      <c r="C365" s="60">
        <v>913.64800000000002</v>
      </c>
      <c r="D365" s="2">
        <v>44863</v>
      </c>
      <c r="E365" s="31">
        <v>879.10799999999995</v>
      </c>
    </row>
    <row r="366" spans="1:5" ht="16.5" thickBot="1" x14ac:dyDescent="0.25">
      <c r="A366" s="116">
        <v>3045971.3139999998</v>
      </c>
      <c r="B366" s="116">
        <v>35400914.192000002</v>
      </c>
      <c r="C366" s="60">
        <v>913.64800000000002</v>
      </c>
      <c r="D366" s="2">
        <v>44864</v>
      </c>
      <c r="E366" s="31">
        <v>879.09799999999996</v>
      </c>
    </row>
    <row r="367" spans="1:5" ht="16.5" thickBot="1" x14ac:dyDescent="0.25">
      <c r="A367" s="116">
        <v>3045971.3139999998</v>
      </c>
      <c r="B367" s="116">
        <v>35400914.192000002</v>
      </c>
      <c r="C367" s="60">
        <v>913.64800000000002</v>
      </c>
      <c r="D367" s="2">
        <v>44865</v>
      </c>
      <c r="E367" s="31">
        <v>879.07799999999997</v>
      </c>
    </row>
    <row r="368" spans="1:5" ht="16.5" thickBot="1" x14ac:dyDescent="0.25">
      <c r="A368" s="116">
        <v>3045971.3139999998</v>
      </c>
      <c r="B368" s="116">
        <v>35400914.192000002</v>
      </c>
      <c r="C368" s="60">
        <v>913.64800000000002</v>
      </c>
      <c r="D368" s="2">
        <v>44866</v>
      </c>
      <c r="E368" s="31">
        <v>878.88800000000003</v>
      </c>
    </row>
    <row r="369" spans="1:5" ht="16.5" thickBot="1" x14ac:dyDescent="0.25">
      <c r="A369" s="116">
        <v>3045971.3139999998</v>
      </c>
      <c r="B369" s="116">
        <v>35400914.192000002</v>
      </c>
      <c r="C369" s="60">
        <v>913.64800000000002</v>
      </c>
      <c r="D369" s="2">
        <v>44867</v>
      </c>
      <c r="E369" s="31">
        <v>878.80799999999999</v>
      </c>
    </row>
    <row r="370" spans="1:5" ht="16.5" thickBot="1" x14ac:dyDescent="0.25">
      <c r="A370" s="116">
        <v>3045971.3139999998</v>
      </c>
      <c r="B370" s="116">
        <v>35400914.192000002</v>
      </c>
      <c r="C370" s="60">
        <v>913.64800000000002</v>
      </c>
      <c r="D370" s="2">
        <v>44868</v>
      </c>
      <c r="E370" s="32">
        <v>878.48800000000006</v>
      </c>
    </row>
    <row r="371" spans="1:5" ht="16.5" thickBot="1" x14ac:dyDescent="0.25">
      <c r="A371" s="116">
        <v>3045971.3139999998</v>
      </c>
      <c r="B371" s="116">
        <v>35400914.192000002</v>
      </c>
      <c r="C371" s="60">
        <v>913.64800000000002</v>
      </c>
      <c r="D371" s="2">
        <v>44869</v>
      </c>
      <c r="E371" s="31">
        <v>878.30799999999999</v>
      </c>
    </row>
    <row r="372" spans="1:5" ht="16.5" thickBot="1" x14ac:dyDescent="0.25">
      <c r="A372" s="116">
        <v>3045971.3139999998</v>
      </c>
      <c r="B372" s="116">
        <v>35400914.192000002</v>
      </c>
      <c r="C372" s="60">
        <v>913.64800000000002</v>
      </c>
      <c r="D372" s="2">
        <v>44870</v>
      </c>
      <c r="E372" s="31">
        <v>878.40800000000002</v>
      </c>
    </row>
    <row r="373" spans="1:5" ht="16.5" thickBot="1" x14ac:dyDescent="0.25">
      <c r="A373" s="116">
        <v>3045971.3139999998</v>
      </c>
      <c r="B373" s="116">
        <v>35400914.192000002</v>
      </c>
      <c r="C373" s="60">
        <v>913.64800000000002</v>
      </c>
      <c r="D373" s="2">
        <v>44871</v>
      </c>
      <c r="E373" s="31">
        <v>878.22799999999995</v>
      </c>
    </row>
    <row r="374" spans="1:5" ht="16.5" thickBot="1" x14ac:dyDescent="0.25">
      <c r="A374" s="116">
        <v>3045971.3139999998</v>
      </c>
      <c r="B374" s="116">
        <v>35400914.192000002</v>
      </c>
      <c r="C374" s="60">
        <v>913.64800000000002</v>
      </c>
      <c r="D374" s="2">
        <v>44872</v>
      </c>
      <c r="E374" s="31">
        <v>878.49800000000005</v>
      </c>
    </row>
    <row r="375" spans="1:5" ht="16.5" thickBot="1" x14ac:dyDescent="0.25">
      <c r="A375" s="116">
        <v>3045971.3139999998</v>
      </c>
      <c r="B375" s="116">
        <v>35400914.192000002</v>
      </c>
      <c r="C375" s="60">
        <v>913.64800000000002</v>
      </c>
      <c r="D375" s="2">
        <v>44873</v>
      </c>
      <c r="E375" s="31">
        <v>877.96799999999996</v>
      </c>
    </row>
    <row r="376" spans="1:5" ht="16.5" thickBot="1" x14ac:dyDescent="0.25">
      <c r="A376" s="116">
        <v>3045971.3139999998</v>
      </c>
      <c r="B376" s="116">
        <v>35400914.192000002</v>
      </c>
      <c r="C376" s="60">
        <v>913.64800000000002</v>
      </c>
      <c r="D376" s="2">
        <v>44874</v>
      </c>
      <c r="E376" s="31">
        <v>877.74800000000005</v>
      </c>
    </row>
    <row r="377" spans="1:5" ht="16.5" thickBot="1" x14ac:dyDescent="0.25">
      <c r="A377" s="116">
        <v>3045971.3139999998</v>
      </c>
      <c r="B377" s="116">
        <v>35400914.192000002</v>
      </c>
      <c r="C377" s="60">
        <v>913.64800000000002</v>
      </c>
      <c r="D377" s="2">
        <v>44875</v>
      </c>
      <c r="E377" s="31">
        <v>877.59799999999996</v>
      </c>
    </row>
    <row r="378" spans="1:5" ht="16.5" thickBot="1" x14ac:dyDescent="0.25">
      <c r="A378" s="116">
        <v>3045971.3139999998</v>
      </c>
      <c r="B378" s="116">
        <v>35400914.192000002</v>
      </c>
      <c r="C378" s="60">
        <v>913.64800000000002</v>
      </c>
      <c r="D378" s="2">
        <v>44876</v>
      </c>
      <c r="E378" s="31">
        <v>877.38800000000003</v>
      </c>
    </row>
    <row r="379" spans="1:5" ht="16.5" thickBot="1" x14ac:dyDescent="0.25">
      <c r="A379" s="116">
        <v>3045971.3139999998</v>
      </c>
      <c r="B379" s="116">
        <v>35400914.192000002</v>
      </c>
      <c r="C379" s="60">
        <v>913.64800000000002</v>
      </c>
      <c r="D379" s="2">
        <v>44877</v>
      </c>
      <c r="E379" s="31">
        <v>877.19799999999998</v>
      </c>
    </row>
    <row r="380" spans="1:5" ht="16.5" thickBot="1" x14ac:dyDescent="0.25">
      <c r="A380" s="116">
        <v>3045971.3139999998</v>
      </c>
      <c r="B380" s="116">
        <v>35400914.192000002</v>
      </c>
      <c r="C380" s="60">
        <v>913.64800000000002</v>
      </c>
      <c r="D380" s="2">
        <v>44878</v>
      </c>
      <c r="E380" s="31">
        <v>876.30799999999999</v>
      </c>
    </row>
    <row r="381" spans="1:5" ht="16.5" thickBot="1" x14ac:dyDescent="0.25">
      <c r="A381" s="116">
        <v>3045971.3139999998</v>
      </c>
      <c r="B381" s="116">
        <v>35400914.192000002</v>
      </c>
      <c r="C381" s="60">
        <v>913.64800000000002</v>
      </c>
      <c r="D381" s="2">
        <v>44879</v>
      </c>
      <c r="E381" s="31">
        <v>876.36800000000005</v>
      </c>
    </row>
    <row r="382" spans="1:5" ht="16.5" thickBot="1" x14ac:dyDescent="0.25">
      <c r="A382" s="116">
        <v>3045971.3139999998</v>
      </c>
      <c r="B382" s="116">
        <v>35400914.192000002</v>
      </c>
      <c r="C382" s="60">
        <v>913.64800000000002</v>
      </c>
      <c r="D382" s="2">
        <v>44880</v>
      </c>
      <c r="E382" s="31">
        <v>876.178</v>
      </c>
    </row>
    <row r="383" spans="1:5" ht="16.5" thickBot="1" x14ac:dyDescent="0.25">
      <c r="A383" s="116">
        <v>3045971.3139999998</v>
      </c>
      <c r="B383" s="116">
        <v>35400914.192000002</v>
      </c>
      <c r="C383" s="60">
        <v>913.64800000000002</v>
      </c>
      <c r="D383" s="2">
        <v>44881</v>
      </c>
      <c r="E383" s="31">
        <v>876.14800000000002</v>
      </c>
    </row>
    <row r="384" spans="1:5" ht="16.5" thickBot="1" x14ac:dyDescent="0.25">
      <c r="A384" s="116">
        <v>3045971.3139999998</v>
      </c>
      <c r="B384" s="116">
        <v>35400914.192000002</v>
      </c>
      <c r="C384" s="60">
        <v>913.64800000000002</v>
      </c>
      <c r="D384" s="2">
        <v>44882</v>
      </c>
      <c r="E384" s="31">
        <v>876.00800000000004</v>
      </c>
    </row>
    <row r="385" spans="1:5" ht="16.5" thickBot="1" x14ac:dyDescent="0.25">
      <c r="A385" s="116">
        <v>3045971.3139999998</v>
      </c>
      <c r="B385" s="116">
        <v>35400914.192000002</v>
      </c>
      <c r="C385" s="60">
        <v>913.64800000000002</v>
      </c>
      <c r="D385" s="2">
        <v>44883</v>
      </c>
      <c r="E385" s="31">
        <v>875.84799999999996</v>
      </c>
    </row>
    <row r="386" spans="1:5" ht="16.5" thickBot="1" x14ac:dyDescent="0.25">
      <c r="A386" s="116">
        <v>3045971.3139999998</v>
      </c>
      <c r="B386" s="116">
        <v>35400914.192000002</v>
      </c>
      <c r="C386" s="60">
        <v>913.64800000000002</v>
      </c>
      <c r="D386" s="2">
        <v>44884</v>
      </c>
      <c r="E386" s="31">
        <v>875.75800000000004</v>
      </c>
    </row>
    <row r="387" spans="1:5" ht="16.5" thickBot="1" x14ac:dyDescent="0.25">
      <c r="A387" s="116">
        <v>3045971.3139999998</v>
      </c>
      <c r="B387" s="116">
        <v>35400914.192000002</v>
      </c>
      <c r="C387" s="60">
        <v>913.64800000000002</v>
      </c>
      <c r="D387" s="2">
        <v>44885</v>
      </c>
      <c r="E387" s="31">
        <v>875.62800000000004</v>
      </c>
    </row>
    <row r="388" spans="1:5" ht="16.5" thickBot="1" x14ac:dyDescent="0.25">
      <c r="A388" s="116">
        <v>3045971.3139999998</v>
      </c>
      <c r="B388" s="116">
        <v>35400914.192000002</v>
      </c>
      <c r="C388" s="60">
        <v>913.64800000000002</v>
      </c>
      <c r="D388" s="2">
        <v>44886</v>
      </c>
      <c r="E388" s="31">
        <v>875.51800000000003</v>
      </c>
    </row>
    <row r="389" spans="1:5" ht="16.5" thickBot="1" x14ac:dyDescent="0.25">
      <c r="A389" s="116">
        <v>3045971.3139999998</v>
      </c>
      <c r="B389" s="116">
        <v>35400914.192000002</v>
      </c>
      <c r="C389" s="60">
        <v>913.64800000000002</v>
      </c>
      <c r="D389" s="2">
        <v>44887</v>
      </c>
      <c r="E389" s="34">
        <v>875.34799999999996</v>
      </c>
    </row>
    <row r="390" spans="1:5" ht="16.5" thickBot="1" x14ac:dyDescent="0.25">
      <c r="A390" s="116">
        <v>3045971.3139999998</v>
      </c>
      <c r="B390" s="116">
        <v>35400914.192000002</v>
      </c>
      <c r="C390" s="60">
        <v>913.64800000000002</v>
      </c>
      <c r="D390" s="2">
        <v>44888</v>
      </c>
      <c r="E390" s="31">
        <v>875.15800000000002</v>
      </c>
    </row>
    <row r="391" spans="1:5" ht="16.5" thickBot="1" x14ac:dyDescent="0.25">
      <c r="A391" s="116">
        <v>3045971.3139999998</v>
      </c>
      <c r="B391" s="116">
        <v>35400914.192000002</v>
      </c>
      <c r="C391" s="60">
        <v>913.64800000000002</v>
      </c>
      <c r="D391" s="2">
        <v>44889</v>
      </c>
      <c r="E391" s="31">
        <v>874.97799999999995</v>
      </c>
    </row>
    <row r="392" spans="1:5" ht="16.5" thickBot="1" x14ac:dyDescent="0.25">
      <c r="A392" s="116">
        <v>3045971.3139999998</v>
      </c>
      <c r="B392" s="116">
        <v>35400914.192000002</v>
      </c>
      <c r="C392" s="60">
        <v>913.64800000000002</v>
      </c>
      <c r="D392" s="2">
        <v>44890</v>
      </c>
      <c r="E392" s="31">
        <v>874.928</v>
      </c>
    </row>
    <row r="393" spans="1:5" ht="16.5" thickBot="1" x14ac:dyDescent="0.25">
      <c r="A393" s="116">
        <v>3045971.3139999998</v>
      </c>
      <c r="B393" s="116">
        <v>35400914.192000002</v>
      </c>
      <c r="C393" s="60">
        <v>913.64800000000002</v>
      </c>
      <c r="D393" s="2">
        <v>44891</v>
      </c>
      <c r="E393" s="31">
        <v>874.928</v>
      </c>
    </row>
    <row r="394" spans="1:5" ht="16.5" thickBot="1" x14ac:dyDescent="0.25">
      <c r="A394" s="116">
        <v>3045971.3139999998</v>
      </c>
      <c r="B394" s="116">
        <v>35400914.192000002</v>
      </c>
      <c r="C394" s="60">
        <v>913.64800000000002</v>
      </c>
      <c r="D394" s="2">
        <v>44892</v>
      </c>
      <c r="E394" s="31">
        <v>874.678</v>
      </c>
    </row>
    <row r="395" spans="1:5" ht="16.5" thickBot="1" x14ac:dyDescent="0.25">
      <c r="A395" s="116">
        <v>3045971.3139999998</v>
      </c>
      <c r="B395" s="116">
        <v>35400914.192000002</v>
      </c>
      <c r="C395" s="60">
        <v>913.64800000000002</v>
      </c>
      <c r="D395" s="2">
        <v>44893</v>
      </c>
      <c r="E395" s="31">
        <v>874.47799999999995</v>
      </c>
    </row>
    <row r="396" spans="1:5" ht="16.5" thickBot="1" x14ac:dyDescent="0.25">
      <c r="A396" s="116">
        <v>3045971.3139999998</v>
      </c>
      <c r="B396" s="116">
        <v>35400914.192000002</v>
      </c>
      <c r="C396" s="60">
        <v>913.64800000000002</v>
      </c>
      <c r="D396" s="2">
        <v>44894</v>
      </c>
      <c r="E396" s="31">
        <v>874.31799999999998</v>
      </c>
    </row>
    <row r="397" spans="1:5" ht="16.5" thickBot="1" x14ac:dyDescent="0.25">
      <c r="A397" s="116">
        <v>3045971.3139999998</v>
      </c>
      <c r="B397" s="116">
        <v>35400914.192000002</v>
      </c>
      <c r="C397" s="60">
        <v>913.64800000000002</v>
      </c>
      <c r="D397" s="2">
        <v>44895</v>
      </c>
      <c r="E397" s="31">
        <v>874.11800000000005</v>
      </c>
    </row>
    <row r="398" spans="1:5" ht="16.5" thickBot="1" x14ac:dyDescent="0.25">
      <c r="A398" s="116">
        <v>3045971.3139999998</v>
      </c>
      <c r="B398" s="116">
        <v>35400914.192000002</v>
      </c>
      <c r="C398" s="60">
        <v>913.64800000000002</v>
      </c>
      <c r="D398" s="2">
        <v>44896</v>
      </c>
      <c r="E398" s="31">
        <v>873.97799999999995</v>
      </c>
    </row>
    <row r="399" spans="1:5" ht="16.5" thickBot="1" x14ac:dyDescent="0.25">
      <c r="A399" s="116">
        <v>3045971.3139999998</v>
      </c>
      <c r="B399" s="116">
        <v>35400914.192000002</v>
      </c>
      <c r="C399" s="60">
        <v>913.64800000000002</v>
      </c>
      <c r="D399" s="2">
        <v>44897</v>
      </c>
      <c r="E399" s="31">
        <v>873.88800000000003</v>
      </c>
    </row>
    <row r="400" spans="1:5" ht="16.5" thickBot="1" x14ac:dyDescent="0.25">
      <c r="A400" s="116">
        <v>3045971.3139999998</v>
      </c>
      <c r="B400" s="116">
        <v>35400914.192000002</v>
      </c>
      <c r="C400" s="60">
        <v>913.64800000000002</v>
      </c>
      <c r="D400" s="2">
        <v>44898</v>
      </c>
      <c r="E400" s="31">
        <v>873.71799999999996</v>
      </c>
    </row>
    <row r="401" spans="1:5" ht="16.5" thickBot="1" x14ac:dyDescent="0.25">
      <c r="A401" s="116">
        <v>3045971.3139999998</v>
      </c>
      <c r="B401" s="116">
        <v>35400914.192000002</v>
      </c>
      <c r="C401" s="60">
        <v>913.64800000000002</v>
      </c>
      <c r="D401" s="2">
        <v>44899</v>
      </c>
      <c r="E401" s="31">
        <v>873.55799999999999</v>
      </c>
    </row>
    <row r="402" spans="1:5" ht="16.5" thickBot="1" x14ac:dyDescent="0.25">
      <c r="A402" s="116">
        <v>3045971.3139999998</v>
      </c>
      <c r="B402" s="116">
        <v>35400914.192000002</v>
      </c>
      <c r="C402" s="60">
        <v>913.64800000000002</v>
      </c>
      <c r="D402" s="2">
        <v>44900</v>
      </c>
      <c r="E402" s="31">
        <v>873.41800000000001</v>
      </c>
    </row>
    <row r="403" spans="1:5" ht="16.5" thickBot="1" x14ac:dyDescent="0.25">
      <c r="A403" s="116">
        <v>3045971.3139999998</v>
      </c>
      <c r="B403" s="116">
        <v>35400914.192000002</v>
      </c>
      <c r="C403" s="60">
        <v>913.64800000000002</v>
      </c>
      <c r="D403" s="2">
        <v>44901</v>
      </c>
      <c r="E403" s="31">
        <v>873.298</v>
      </c>
    </row>
    <row r="404" spans="1:5" ht="16.5" thickBot="1" x14ac:dyDescent="0.25">
      <c r="A404" s="116">
        <v>3045971.3139999998</v>
      </c>
      <c r="B404" s="116">
        <v>35400914.192000002</v>
      </c>
      <c r="C404" s="60">
        <v>913.64800000000002</v>
      </c>
      <c r="D404" s="2">
        <v>44902</v>
      </c>
      <c r="E404" s="31">
        <v>873.15800000000002</v>
      </c>
    </row>
    <row r="405" spans="1:5" ht="16.5" thickBot="1" x14ac:dyDescent="0.25">
      <c r="A405" s="116">
        <v>3045971.3139999998</v>
      </c>
      <c r="B405" s="116">
        <v>35400914.192000002</v>
      </c>
      <c r="C405" s="60">
        <v>913.64800000000002</v>
      </c>
      <c r="D405" s="2">
        <v>44903</v>
      </c>
      <c r="E405" s="31">
        <v>873.07799999999997</v>
      </c>
    </row>
    <row r="406" spans="1:5" ht="16.5" thickBot="1" x14ac:dyDescent="0.25">
      <c r="A406" s="116">
        <v>3045971.3139999998</v>
      </c>
      <c r="B406" s="116">
        <v>35400914.192000002</v>
      </c>
      <c r="C406" s="60">
        <v>913.64800000000002</v>
      </c>
      <c r="D406" s="2">
        <v>44904</v>
      </c>
      <c r="E406" s="31">
        <v>872.95799999999997</v>
      </c>
    </row>
    <row r="407" spans="1:5" ht="16.5" thickBot="1" x14ac:dyDescent="0.25">
      <c r="A407" s="116">
        <v>3045971.3139999998</v>
      </c>
      <c r="B407" s="116">
        <v>35400914.192000002</v>
      </c>
      <c r="C407" s="60">
        <v>913.64800000000002</v>
      </c>
      <c r="D407" s="2">
        <v>44905</v>
      </c>
      <c r="E407" s="31">
        <v>872.83799999999997</v>
      </c>
    </row>
    <row r="408" spans="1:5" ht="16.5" thickBot="1" x14ac:dyDescent="0.25">
      <c r="A408" s="116">
        <v>3045971.3139999998</v>
      </c>
      <c r="B408" s="116">
        <v>35400914.192000002</v>
      </c>
      <c r="C408" s="60">
        <v>913.64800000000002</v>
      </c>
      <c r="D408" s="2">
        <v>44906</v>
      </c>
      <c r="E408" s="31">
        <v>872.73800000000006</v>
      </c>
    </row>
    <row r="409" spans="1:5" ht="16.5" thickBot="1" x14ac:dyDescent="0.25">
      <c r="A409" s="116">
        <v>3045971.3139999998</v>
      </c>
      <c r="B409" s="116">
        <v>35400914.192000002</v>
      </c>
      <c r="C409" s="60">
        <v>913.64800000000002</v>
      </c>
      <c r="D409" s="2">
        <v>44907</v>
      </c>
      <c r="E409" s="31">
        <v>872.80799999999999</v>
      </c>
    </row>
    <row r="410" spans="1:5" ht="16.5" thickBot="1" x14ac:dyDescent="0.25">
      <c r="A410" s="116">
        <v>3045971.3139999998</v>
      </c>
      <c r="B410" s="116">
        <v>35400914.192000002</v>
      </c>
      <c r="C410" s="60">
        <v>913.64800000000002</v>
      </c>
      <c r="D410" s="2">
        <v>44908</v>
      </c>
      <c r="E410" s="31">
        <v>872.41800000000001</v>
      </c>
    </row>
    <row r="411" spans="1:5" ht="16.5" thickBot="1" x14ac:dyDescent="0.25">
      <c r="A411" s="116">
        <v>3045971.3139999998</v>
      </c>
      <c r="B411" s="116">
        <v>35400914.192000002</v>
      </c>
      <c r="C411" s="60">
        <v>913.64800000000002</v>
      </c>
      <c r="D411" s="2">
        <v>44909</v>
      </c>
      <c r="E411" s="31">
        <v>872.178</v>
      </c>
    </row>
    <row r="412" spans="1:5" ht="16.5" thickBot="1" x14ac:dyDescent="0.25">
      <c r="A412" s="116">
        <v>3045971.3139999998</v>
      </c>
      <c r="B412" s="116">
        <v>35400914.192000002</v>
      </c>
      <c r="C412" s="60">
        <v>913.64800000000002</v>
      </c>
      <c r="D412" s="2">
        <v>44910</v>
      </c>
      <c r="E412" s="31">
        <v>871.99800000000005</v>
      </c>
    </row>
    <row r="413" spans="1:5" ht="16.5" thickBot="1" x14ac:dyDescent="0.25">
      <c r="A413" s="116">
        <v>3045971.3139999998</v>
      </c>
      <c r="B413" s="116">
        <v>35400914.192000002</v>
      </c>
      <c r="C413" s="60">
        <v>913.64800000000002</v>
      </c>
      <c r="D413" s="2">
        <v>44911</v>
      </c>
      <c r="E413" s="31">
        <v>871.798</v>
      </c>
    </row>
    <row r="414" spans="1:5" ht="16.5" thickBot="1" x14ac:dyDescent="0.25">
      <c r="A414" s="116">
        <v>3045971.3139999998</v>
      </c>
      <c r="B414" s="116">
        <v>35400914.192000002</v>
      </c>
      <c r="C414" s="60">
        <v>913.64800000000002</v>
      </c>
      <c r="D414" s="2">
        <v>44912</v>
      </c>
      <c r="E414" s="31">
        <v>871.59799999999996</v>
      </c>
    </row>
    <row r="415" spans="1:5" ht="16.5" thickBot="1" x14ac:dyDescent="0.25">
      <c r="A415" s="116">
        <v>3045971.3139999998</v>
      </c>
      <c r="B415" s="116">
        <v>35400914.192000002</v>
      </c>
      <c r="C415" s="60">
        <v>913.64800000000002</v>
      </c>
      <c r="D415" s="2">
        <v>44913</v>
      </c>
      <c r="E415" s="31">
        <v>871.48800000000006</v>
      </c>
    </row>
    <row r="416" spans="1:5" ht="16.5" thickBot="1" x14ac:dyDescent="0.25">
      <c r="A416" s="116">
        <v>3045971.3139999998</v>
      </c>
      <c r="B416" s="116">
        <v>35400914.192000002</v>
      </c>
      <c r="C416" s="60">
        <v>913.64800000000002</v>
      </c>
      <c r="D416" s="2">
        <v>44914</v>
      </c>
      <c r="E416" s="31">
        <v>871.37800000000004</v>
      </c>
    </row>
    <row r="417" spans="1:5" ht="16.5" thickBot="1" x14ac:dyDescent="0.25">
      <c r="A417" s="116">
        <v>3045971.3139999998</v>
      </c>
      <c r="B417" s="116">
        <v>35400914.192000002</v>
      </c>
      <c r="C417" s="60">
        <v>913.64800000000002</v>
      </c>
      <c r="D417" s="2">
        <v>44915</v>
      </c>
      <c r="E417" s="31">
        <v>871.21799999999996</v>
      </c>
    </row>
    <row r="418" spans="1:5" ht="16.5" thickBot="1" x14ac:dyDescent="0.25">
      <c r="A418" s="116">
        <v>3045971.3139999998</v>
      </c>
      <c r="B418" s="116">
        <v>35400914.192000002</v>
      </c>
      <c r="C418" s="60">
        <v>913.64800000000002</v>
      </c>
      <c r="D418" s="2">
        <v>44916</v>
      </c>
      <c r="E418" s="31">
        <v>871.08799999999997</v>
      </c>
    </row>
    <row r="419" spans="1:5" ht="16.5" thickBot="1" x14ac:dyDescent="0.25">
      <c r="A419" s="116">
        <v>3045971.3139999998</v>
      </c>
      <c r="B419" s="116">
        <v>35400914.192000002</v>
      </c>
      <c r="C419" s="60">
        <v>913.64800000000002</v>
      </c>
      <c r="D419" s="2">
        <v>44917</v>
      </c>
      <c r="E419" s="31">
        <v>870.97799999999995</v>
      </c>
    </row>
    <row r="420" spans="1:5" ht="16.5" thickBot="1" x14ac:dyDescent="0.25">
      <c r="A420" s="116">
        <v>3045971.3139999998</v>
      </c>
      <c r="B420" s="116">
        <v>35400914.192000002</v>
      </c>
      <c r="C420" s="60">
        <v>913.64800000000002</v>
      </c>
      <c r="D420" s="2">
        <v>44918</v>
      </c>
      <c r="E420" s="31">
        <v>870.86800000000005</v>
      </c>
    </row>
    <row r="421" spans="1:5" ht="16.5" thickBot="1" x14ac:dyDescent="0.25">
      <c r="A421" s="116">
        <v>3045971.3139999998</v>
      </c>
      <c r="B421" s="116">
        <v>35400914.192000002</v>
      </c>
      <c r="C421" s="60">
        <v>913.64800000000002</v>
      </c>
      <c r="D421" s="2">
        <v>44919</v>
      </c>
      <c r="E421" s="31">
        <v>870.76800000000003</v>
      </c>
    </row>
    <row r="422" spans="1:5" ht="16.5" thickBot="1" x14ac:dyDescent="0.25">
      <c r="A422" s="116">
        <v>3045971.3139999998</v>
      </c>
      <c r="B422" s="116">
        <v>35400914.192000002</v>
      </c>
      <c r="C422" s="60">
        <v>913.64800000000002</v>
      </c>
      <c r="D422" s="2">
        <v>44920</v>
      </c>
      <c r="E422" s="31">
        <v>870.65800000000002</v>
      </c>
    </row>
    <row r="423" spans="1:5" ht="16.5" thickBot="1" x14ac:dyDescent="0.25">
      <c r="A423" s="116">
        <v>3045971.3139999998</v>
      </c>
      <c r="B423" s="116">
        <v>35400914.192000002</v>
      </c>
      <c r="C423" s="60">
        <v>913.64800000000002</v>
      </c>
      <c r="D423" s="2">
        <v>44921</v>
      </c>
      <c r="E423" s="31">
        <v>870.51800000000003</v>
      </c>
    </row>
    <row r="424" spans="1:5" ht="16.5" thickBot="1" x14ac:dyDescent="0.25">
      <c r="A424" s="116">
        <v>3045971.3139999998</v>
      </c>
      <c r="B424" s="116">
        <v>35400914.192000002</v>
      </c>
      <c r="C424" s="60">
        <v>913.64800000000002</v>
      </c>
      <c r="D424" s="2">
        <v>44922</v>
      </c>
      <c r="E424" s="31">
        <v>870.36800000000005</v>
      </c>
    </row>
    <row r="425" spans="1:5" ht="16.5" thickBot="1" x14ac:dyDescent="0.25">
      <c r="A425" s="116">
        <v>3045971.3139999998</v>
      </c>
      <c r="B425" s="116">
        <v>35400914.192000002</v>
      </c>
      <c r="C425" s="60">
        <v>913.64800000000002</v>
      </c>
      <c r="D425" s="2">
        <v>44923</v>
      </c>
      <c r="E425" s="31">
        <v>870.23800000000006</v>
      </c>
    </row>
    <row r="426" spans="1:5" ht="16.5" thickBot="1" x14ac:dyDescent="0.25">
      <c r="A426" s="116">
        <v>3045971.3139999998</v>
      </c>
      <c r="B426" s="116">
        <v>35400914.192000002</v>
      </c>
      <c r="C426" s="60">
        <v>913.64800000000002</v>
      </c>
      <c r="D426" s="2">
        <v>44924</v>
      </c>
      <c r="E426" s="31">
        <v>870.10799999999995</v>
      </c>
    </row>
    <row r="427" spans="1:5" ht="16.5" thickBot="1" x14ac:dyDescent="0.25">
      <c r="A427" s="116">
        <v>3045971.3139999998</v>
      </c>
      <c r="B427" s="116">
        <v>35400914.192000002</v>
      </c>
      <c r="C427" s="60">
        <v>913.64800000000002</v>
      </c>
      <c r="D427" s="2">
        <v>44925</v>
      </c>
      <c r="E427" s="31">
        <v>869.94799999999998</v>
      </c>
    </row>
    <row r="428" spans="1:5" ht="16.5" thickBot="1" x14ac:dyDescent="0.25">
      <c r="A428" s="116">
        <v>3045971.3139999998</v>
      </c>
      <c r="B428" s="116">
        <v>35400914.192000002</v>
      </c>
      <c r="C428" s="60">
        <v>913.64800000000002</v>
      </c>
      <c r="D428" s="2">
        <v>44926</v>
      </c>
      <c r="E428" s="31">
        <v>869.82799999999997</v>
      </c>
    </row>
    <row r="429" spans="1:5" ht="16.5" thickBot="1" x14ac:dyDescent="0.25">
      <c r="A429" s="116">
        <v>3045971.3139999998</v>
      </c>
      <c r="B429" s="116">
        <v>35400914.192000002</v>
      </c>
      <c r="C429" s="60">
        <v>913.64800000000002</v>
      </c>
      <c r="D429" s="2">
        <v>44927</v>
      </c>
      <c r="E429" s="31">
        <v>869.71799999999996</v>
      </c>
    </row>
    <row r="430" spans="1:5" ht="16.5" thickBot="1" x14ac:dyDescent="0.25">
      <c r="A430" s="116">
        <v>3045971.3139999998</v>
      </c>
      <c r="B430" s="116">
        <v>35400914.192000002</v>
      </c>
      <c r="C430" s="60">
        <v>913.64800000000002</v>
      </c>
      <c r="D430" s="2">
        <v>44928</v>
      </c>
      <c r="E430" s="31">
        <v>869.61800000000005</v>
      </c>
    </row>
    <row r="431" spans="1:5" ht="16.5" thickBot="1" x14ac:dyDescent="0.25">
      <c r="A431" s="116">
        <v>3045971.3139999998</v>
      </c>
      <c r="B431" s="116">
        <v>35400914.192000002</v>
      </c>
      <c r="C431" s="60">
        <v>913.64800000000002</v>
      </c>
      <c r="D431" s="2">
        <v>44929</v>
      </c>
      <c r="E431" s="31">
        <v>869.51800000000003</v>
      </c>
    </row>
    <row r="432" spans="1:5" ht="16.5" thickBot="1" x14ac:dyDescent="0.25">
      <c r="A432" s="116">
        <v>3045971.3139999998</v>
      </c>
      <c r="B432" s="116">
        <v>35400914.192000002</v>
      </c>
      <c r="C432" s="60">
        <v>913.64800000000002</v>
      </c>
      <c r="D432" s="2">
        <v>44930</v>
      </c>
      <c r="E432" s="32"/>
    </row>
    <row r="433" spans="1:5" ht="16.5" thickBot="1" x14ac:dyDescent="0.25">
      <c r="A433" s="116">
        <v>3045971.3139999998</v>
      </c>
      <c r="B433" s="116">
        <v>35400914.192000002</v>
      </c>
      <c r="C433" s="60">
        <v>913.64800000000002</v>
      </c>
      <c r="D433" s="2">
        <v>44931</v>
      </c>
      <c r="E433" s="112"/>
    </row>
    <row r="434" spans="1:5" ht="16.5" thickBot="1" x14ac:dyDescent="0.25">
      <c r="A434" s="116">
        <v>3045971.3139999998</v>
      </c>
      <c r="B434" s="116">
        <v>35400914.192000002</v>
      </c>
      <c r="C434" s="60">
        <v>913.64800000000002</v>
      </c>
      <c r="D434" s="2">
        <v>44932</v>
      </c>
      <c r="E434" s="31"/>
    </row>
    <row r="435" spans="1:5" ht="16.5" thickBot="1" x14ac:dyDescent="0.25">
      <c r="A435" s="116">
        <v>3045971.3139999998</v>
      </c>
      <c r="B435" s="116">
        <v>35400914.192000002</v>
      </c>
      <c r="C435" s="60">
        <v>913.64800000000002</v>
      </c>
      <c r="D435" s="2">
        <v>44933</v>
      </c>
      <c r="E435" s="31"/>
    </row>
    <row r="436" spans="1:5" ht="16.5" thickBot="1" x14ac:dyDescent="0.25">
      <c r="A436" s="116">
        <v>3045971.3139999998</v>
      </c>
      <c r="B436" s="116">
        <v>35400914.192000002</v>
      </c>
      <c r="C436" s="60">
        <v>913.64800000000002</v>
      </c>
      <c r="D436" s="2">
        <v>44934</v>
      </c>
      <c r="E436" s="31">
        <v>869.06799999999998</v>
      </c>
    </row>
    <row r="437" spans="1:5" ht="16.5" thickBot="1" x14ac:dyDescent="0.25">
      <c r="A437" s="116">
        <v>3045971.3139999998</v>
      </c>
      <c r="B437" s="116">
        <v>35400914.192000002</v>
      </c>
      <c r="C437" s="60">
        <v>913.64800000000002</v>
      </c>
      <c r="D437" s="2">
        <v>44935</v>
      </c>
      <c r="E437" s="31">
        <v>868.96799999999996</v>
      </c>
    </row>
    <row r="438" spans="1:5" ht="16.5" thickBot="1" x14ac:dyDescent="0.25">
      <c r="A438" s="116">
        <v>3045971.3139999998</v>
      </c>
      <c r="B438" s="116">
        <v>35400914.192000002</v>
      </c>
      <c r="C438" s="60">
        <v>913.64800000000002</v>
      </c>
      <c r="D438" s="2">
        <v>44936</v>
      </c>
      <c r="E438" s="31">
        <v>868.87800000000004</v>
      </c>
    </row>
    <row r="439" spans="1:5" ht="16.5" thickBot="1" x14ac:dyDescent="0.25">
      <c r="A439" s="116">
        <v>3045971.3139999998</v>
      </c>
      <c r="B439" s="116">
        <v>35400914.192000002</v>
      </c>
      <c r="C439" s="60">
        <v>913.64800000000002</v>
      </c>
      <c r="D439" s="2">
        <v>44937</v>
      </c>
      <c r="E439" s="31">
        <v>868.81799999999998</v>
      </c>
    </row>
    <row r="440" spans="1:5" ht="16.5" thickBot="1" x14ac:dyDescent="0.25">
      <c r="A440" s="116">
        <v>3045971.3139999998</v>
      </c>
      <c r="B440" s="116">
        <v>35400914.192000002</v>
      </c>
      <c r="C440" s="60">
        <v>913.64800000000002</v>
      </c>
      <c r="D440" s="2">
        <v>44938</v>
      </c>
      <c r="E440" s="32"/>
    </row>
    <row r="441" spans="1:5" ht="16.5" thickBot="1" x14ac:dyDescent="0.25">
      <c r="A441" s="116">
        <v>3045971.3139999998</v>
      </c>
      <c r="B441" s="116">
        <v>35400914.192000002</v>
      </c>
      <c r="C441" s="60">
        <v>913.64800000000002</v>
      </c>
      <c r="D441" s="2">
        <v>44939</v>
      </c>
      <c r="E441" s="32"/>
    </row>
    <row r="442" spans="1:5" ht="16.5" thickBot="1" x14ac:dyDescent="0.25">
      <c r="A442" s="116">
        <v>3045971.3139999998</v>
      </c>
      <c r="B442" s="116">
        <v>35400914.192000002</v>
      </c>
      <c r="C442" s="60">
        <v>913.64800000000002</v>
      </c>
      <c r="D442" s="2">
        <v>44940</v>
      </c>
      <c r="E442" s="32"/>
    </row>
    <row r="443" spans="1:5" ht="16.5" thickBot="1" x14ac:dyDescent="0.25">
      <c r="A443" s="116">
        <v>3045971.3139999998</v>
      </c>
      <c r="B443" s="116">
        <v>35400914.192000002</v>
      </c>
      <c r="C443" s="60">
        <v>913.64800000000002</v>
      </c>
      <c r="D443" s="2">
        <v>44941</v>
      </c>
      <c r="E443" s="32"/>
    </row>
    <row r="444" spans="1:5" ht="16.5" thickBot="1" x14ac:dyDescent="0.25">
      <c r="A444" s="116">
        <v>3045971.3139999998</v>
      </c>
      <c r="B444" s="116">
        <v>35400914.192000002</v>
      </c>
      <c r="C444" s="60">
        <v>913.64800000000002</v>
      </c>
      <c r="D444" s="2">
        <v>44942</v>
      </c>
      <c r="E444" s="31">
        <v>868.39800000000002</v>
      </c>
    </row>
    <row r="445" spans="1:5" ht="16.5" thickBot="1" x14ac:dyDescent="0.25">
      <c r="A445" s="116">
        <v>3045971.3139999998</v>
      </c>
      <c r="B445" s="116">
        <v>35400914.192000002</v>
      </c>
      <c r="C445" s="60">
        <v>913.64800000000002</v>
      </c>
      <c r="D445" s="2">
        <v>44943</v>
      </c>
      <c r="E445" s="31">
        <v>868.30799999999999</v>
      </c>
    </row>
    <row r="446" spans="1:5" ht="16.5" thickBot="1" x14ac:dyDescent="0.25">
      <c r="A446" s="116">
        <v>3045971.3139999998</v>
      </c>
      <c r="B446" s="116">
        <v>35400914.192000002</v>
      </c>
      <c r="C446" s="60">
        <v>913.64800000000002</v>
      </c>
      <c r="D446" s="2">
        <v>44944</v>
      </c>
      <c r="E446" s="31">
        <v>868.23800000000006</v>
      </c>
    </row>
    <row r="447" spans="1:5" ht="16.5" thickBot="1" x14ac:dyDescent="0.25">
      <c r="A447" s="116">
        <v>3045971.3139999998</v>
      </c>
      <c r="B447" s="116">
        <v>35400914.192000002</v>
      </c>
      <c r="C447" s="60">
        <v>913.64800000000002</v>
      </c>
      <c r="D447" s="2">
        <v>44945</v>
      </c>
      <c r="E447" s="31">
        <v>868.13800000000003</v>
      </c>
    </row>
    <row r="448" spans="1:5" ht="16.5" thickBot="1" x14ac:dyDescent="0.25">
      <c r="A448" s="116">
        <v>3045971.3139999998</v>
      </c>
      <c r="B448" s="116">
        <v>35400914.192000002</v>
      </c>
      <c r="C448" s="60">
        <v>913.64800000000002</v>
      </c>
      <c r="D448" s="2">
        <v>44946</v>
      </c>
      <c r="E448" s="31">
        <v>868.05799999999999</v>
      </c>
    </row>
    <row r="449" spans="1:5" ht="16.5" thickBot="1" x14ac:dyDescent="0.25">
      <c r="A449" s="116">
        <v>3045971.3139999998</v>
      </c>
      <c r="B449" s="116">
        <v>35400914.192000002</v>
      </c>
      <c r="C449" s="60">
        <v>913.64800000000002</v>
      </c>
      <c r="D449" s="2">
        <v>44947</v>
      </c>
      <c r="E449" s="31">
        <v>867.99800000000005</v>
      </c>
    </row>
    <row r="450" spans="1:5" ht="16.5" thickBot="1" x14ac:dyDescent="0.25">
      <c r="A450" s="116">
        <v>3045971.3139999998</v>
      </c>
      <c r="B450" s="116">
        <v>35400914.192000002</v>
      </c>
      <c r="C450" s="60">
        <v>913.64800000000002</v>
      </c>
      <c r="D450" s="2">
        <v>44948</v>
      </c>
      <c r="E450" s="31">
        <v>867.89800000000002</v>
      </c>
    </row>
    <row r="451" spans="1:5" ht="16.5" thickBot="1" x14ac:dyDescent="0.25">
      <c r="A451" s="116">
        <v>3045971.3139999998</v>
      </c>
      <c r="B451" s="116">
        <v>35400914.192000002</v>
      </c>
      <c r="C451" s="60">
        <v>913.64800000000002</v>
      </c>
      <c r="D451" s="2">
        <v>44949</v>
      </c>
      <c r="E451" s="31">
        <v>867.81799999999998</v>
      </c>
    </row>
    <row r="452" spans="1:5" ht="16.5" thickBot="1" x14ac:dyDescent="0.25">
      <c r="A452" s="116">
        <v>3045971.3139999998</v>
      </c>
      <c r="B452" s="116">
        <v>35400914.192000002</v>
      </c>
      <c r="C452" s="60">
        <v>913.64800000000002</v>
      </c>
      <c r="D452" s="2">
        <v>44950</v>
      </c>
      <c r="E452" s="31">
        <v>867.71799999999996</v>
      </c>
    </row>
    <row r="453" spans="1:5" ht="16.5" thickBot="1" x14ac:dyDescent="0.25">
      <c r="A453" s="116">
        <v>3045971.3139999998</v>
      </c>
      <c r="B453" s="116">
        <v>35400914.192000002</v>
      </c>
      <c r="C453" s="60">
        <v>913.64800000000002</v>
      </c>
      <c r="D453" s="2">
        <v>44951</v>
      </c>
      <c r="E453" s="31">
        <v>867.678</v>
      </c>
    </row>
    <row r="454" spans="1:5" ht="16.5" thickBot="1" x14ac:dyDescent="0.25">
      <c r="A454" s="116">
        <v>3045971.3139999998</v>
      </c>
      <c r="B454" s="116">
        <v>35400914.192000002</v>
      </c>
      <c r="C454" s="60">
        <v>913.64800000000002</v>
      </c>
      <c r="D454" s="2">
        <v>44952</v>
      </c>
      <c r="E454" s="31">
        <v>867.58799999999997</v>
      </c>
    </row>
    <row r="455" spans="1:5" ht="16.5" thickBot="1" x14ac:dyDescent="0.25">
      <c r="A455" s="116">
        <v>3045971.3139999998</v>
      </c>
      <c r="B455" s="116">
        <v>35400914.192000002</v>
      </c>
      <c r="C455" s="60">
        <v>913.64800000000002</v>
      </c>
      <c r="D455" s="2">
        <v>44953</v>
      </c>
      <c r="E455" s="31">
        <v>867.47799999999995</v>
      </c>
    </row>
    <row r="456" spans="1:5" ht="16.5" thickBot="1" x14ac:dyDescent="0.25">
      <c r="A456" s="116">
        <v>3045971.3139999998</v>
      </c>
      <c r="B456" s="116">
        <v>35400914.192000002</v>
      </c>
      <c r="C456" s="60">
        <v>913.64800000000002</v>
      </c>
      <c r="D456" s="2">
        <v>44954</v>
      </c>
      <c r="E456" s="31">
        <v>867.428</v>
      </c>
    </row>
    <row r="457" spans="1:5" ht="16.5" thickBot="1" x14ac:dyDescent="0.25">
      <c r="A457" s="116">
        <v>3045971.3139999998</v>
      </c>
      <c r="B457" s="116">
        <v>35400914.192000002</v>
      </c>
      <c r="C457" s="60">
        <v>913.64800000000002</v>
      </c>
      <c r="D457" s="2">
        <v>44955</v>
      </c>
      <c r="E457" s="31">
        <v>867.34799999999996</v>
      </c>
    </row>
    <row r="458" spans="1:5" ht="16.5" thickBot="1" x14ac:dyDescent="0.25">
      <c r="A458" s="116">
        <v>3045971.3139999998</v>
      </c>
      <c r="B458" s="116">
        <v>35400914.192000002</v>
      </c>
      <c r="C458" s="60">
        <v>913.64800000000002</v>
      </c>
      <c r="D458" s="2">
        <v>44956</v>
      </c>
      <c r="E458" s="31">
        <v>867.27800000000002</v>
      </c>
    </row>
    <row r="459" spans="1:5" ht="16.5" thickBot="1" x14ac:dyDescent="0.25">
      <c r="A459" s="116">
        <v>3045971.3139999998</v>
      </c>
      <c r="B459" s="116">
        <v>35400914.192000002</v>
      </c>
      <c r="C459" s="60">
        <v>913.64800000000002</v>
      </c>
      <c r="D459" s="2">
        <v>44957</v>
      </c>
      <c r="E459" s="31">
        <v>867.20799999999997</v>
      </c>
    </row>
    <row r="460" spans="1:5" ht="16.5" thickBot="1" x14ac:dyDescent="0.25">
      <c r="A460" s="116">
        <v>3045971.3139999998</v>
      </c>
      <c r="B460" s="116">
        <v>35400914.192000002</v>
      </c>
      <c r="C460" s="60">
        <v>913.64800000000002</v>
      </c>
      <c r="D460" s="2">
        <v>44958</v>
      </c>
      <c r="E460" s="31">
        <v>867.11800000000005</v>
      </c>
    </row>
    <row r="461" spans="1:5" ht="16.5" thickBot="1" x14ac:dyDescent="0.25">
      <c r="A461" s="116">
        <v>3045971.3139999998</v>
      </c>
      <c r="B461" s="116">
        <v>35400914.192000002</v>
      </c>
      <c r="C461" s="60">
        <v>913.64800000000002</v>
      </c>
      <c r="D461" s="2">
        <v>44959</v>
      </c>
      <c r="E461" s="34">
        <v>867.01800000000003</v>
      </c>
    </row>
    <row r="462" spans="1:5" ht="16.5" thickBot="1" x14ac:dyDescent="0.25">
      <c r="A462" s="116">
        <v>3045971.3139999998</v>
      </c>
      <c r="B462" s="116">
        <v>35400914.192000002</v>
      </c>
      <c r="C462" s="60">
        <v>913.64800000000002</v>
      </c>
      <c r="D462" s="2">
        <v>44960</v>
      </c>
      <c r="E462" s="31">
        <v>867.03800000000001</v>
      </c>
    </row>
    <row r="463" spans="1:5" ht="16.5" thickBot="1" x14ac:dyDescent="0.25">
      <c r="A463" s="116">
        <v>3045971.3139999998</v>
      </c>
      <c r="B463" s="116">
        <v>35400914.192000002</v>
      </c>
      <c r="C463" s="60">
        <v>913.64800000000002</v>
      </c>
      <c r="D463" s="2">
        <v>44961</v>
      </c>
      <c r="E463" s="31">
        <v>867.02800000000002</v>
      </c>
    </row>
    <row r="464" spans="1:5" ht="16.5" thickBot="1" x14ac:dyDescent="0.25">
      <c r="A464" s="116">
        <v>3045971.3139999998</v>
      </c>
      <c r="B464" s="116">
        <v>35400914.192000002</v>
      </c>
      <c r="C464" s="60">
        <v>913.64800000000002</v>
      </c>
      <c r="D464" s="2">
        <v>44962</v>
      </c>
      <c r="E464" s="31">
        <v>867.00800000000004</v>
      </c>
    </row>
    <row r="465" spans="1:5" ht="16.5" thickBot="1" x14ac:dyDescent="0.25">
      <c r="A465" s="116">
        <v>3045971.3139999998</v>
      </c>
      <c r="B465" s="116">
        <v>35400914.192000002</v>
      </c>
      <c r="C465" s="60">
        <v>913.64800000000002</v>
      </c>
      <c r="D465" s="2">
        <v>44963</v>
      </c>
      <c r="E465" s="31">
        <v>866.96799999999996</v>
      </c>
    </row>
    <row r="466" spans="1:5" ht="16.5" thickBot="1" x14ac:dyDescent="0.25">
      <c r="A466" s="116">
        <v>3045971.3139999998</v>
      </c>
      <c r="B466" s="116">
        <v>35400914.192000002</v>
      </c>
      <c r="C466" s="60">
        <v>913.64800000000002</v>
      </c>
      <c r="D466" s="2">
        <v>44964</v>
      </c>
      <c r="E466" s="31">
        <v>866.85799999999995</v>
      </c>
    </row>
    <row r="467" spans="1:5" ht="16.5" thickBot="1" x14ac:dyDescent="0.25">
      <c r="A467" s="116">
        <v>3045971.3139999998</v>
      </c>
      <c r="B467" s="116">
        <v>35400914.192000002</v>
      </c>
      <c r="C467" s="60">
        <v>913.64800000000002</v>
      </c>
      <c r="D467" s="2">
        <v>44965</v>
      </c>
      <c r="E467" s="31">
        <v>866.73800000000006</v>
      </c>
    </row>
    <row r="468" spans="1:5" ht="16.5" thickBot="1" x14ac:dyDescent="0.25">
      <c r="A468" s="116">
        <v>3045971.3139999998</v>
      </c>
      <c r="B468" s="116">
        <v>35400914.192000002</v>
      </c>
      <c r="C468" s="60">
        <v>913.64800000000002</v>
      </c>
      <c r="D468" s="2">
        <v>44966</v>
      </c>
      <c r="E468" s="31">
        <v>866.61800000000005</v>
      </c>
    </row>
    <row r="469" spans="1:5" ht="16.5" thickBot="1" x14ac:dyDescent="0.25">
      <c r="A469" s="116">
        <v>3045971.3139999998</v>
      </c>
      <c r="B469" s="116">
        <v>35400914.192000002</v>
      </c>
      <c r="C469" s="60">
        <v>913.64800000000002</v>
      </c>
      <c r="D469" s="2">
        <v>44967</v>
      </c>
      <c r="E469" s="31">
        <v>866.62800000000004</v>
      </c>
    </row>
    <row r="470" spans="1:5" ht="16.5" thickBot="1" x14ac:dyDescent="0.25">
      <c r="A470" s="116">
        <v>3045971.3139999998</v>
      </c>
      <c r="B470" s="116">
        <v>35400914.192000002</v>
      </c>
      <c r="C470" s="60">
        <v>913.64800000000002</v>
      </c>
      <c r="D470" s="2">
        <v>44968</v>
      </c>
      <c r="E470" s="31">
        <v>866.50800000000004</v>
      </c>
    </row>
    <row r="471" spans="1:5" ht="16.5" thickBot="1" x14ac:dyDescent="0.25">
      <c r="A471" s="116">
        <v>3045971.3139999998</v>
      </c>
      <c r="B471" s="116">
        <v>35400914.192000002</v>
      </c>
      <c r="C471" s="60">
        <v>913.64800000000002</v>
      </c>
      <c r="D471" s="2">
        <v>44969</v>
      </c>
      <c r="E471" s="31">
        <v>866.50800000000004</v>
      </c>
    </row>
    <row r="472" spans="1:5" ht="16.5" thickBot="1" x14ac:dyDescent="0.25">
      <c r="A472" s="116">
        <v>3045971.3139999998</v>
      </c>
      <c r="B472" s="116">
        <v>35400914.192000002</v>
      </c>
      <c r="C472" s="60">
        <v>913.64800000000002</v>
      </c>
      <c r="D472" s="2">
        <v>44970</v>
      </c>
      <c r="E472" s="34">
        <v>866.46799999999996</v>
      </c>
    </row>
    <row r="473" spans="1:5" ht="16.5" thickBot="1" x14ac:dyDescent="0.25">
      <c r="A473" s="116">
        <v>3045971.3139999998</v>
      </c>
      <c r="B473" s="116">
        <v>35400914.192000002</v>
      </c>
      <c r="C473" s="60">
        <v>913.64800000000002</v>
      </c>
      <c r="D473" s="2">
        <v>44971</v>
      </c>
      <c r="E473" s="31">
        <v>866.428</v>
      </c>
    </row>
    <row r="474" spans="1:5" ht="16.5" thickBot="1" x14ac:dyDescent="0.25">
      <c r="A474" s="116">
        <v>3045971.3139999998</v>
      </c>
      <c r="B474" s="116">
        <v>35400914.192000002</v>
      </c>
      <c r="C474" s="60">
        <v>913.64800000000002</v>
      </c>
      <c r="D474" s="2">
        <v>44972</v>
      </c>
      <c r="E474" s="31">
        <v>866.39800000000002</v>
      </c>
    </row>
    <row r="475" spans="1:5" ht="16.5" thickBot="1" x14ac:dyDescent="0.25">
      <c r="A475" s="116">
        <v>3045971.3139999998</v>
      </c>
      <c r="B475" s="116">
        <v>35400914.192000002</v>
      </c>
      <c r="C475" s="60">
        <v>913.64800000000002</v>
      </c>
      <c r="D475" s="2">
        <v>44973</v>
      </c>
      <c r="E475" s="31">
        <v>866.36800000000005</v>
      </c>
    </row>
    <row r="476" spans="1:5" ht="16.5" thickBot="1" x14ac:dyDescent="0.25">
      <c r="A476" s="116">
        <v>3045971.3139999998</v>
      </c>
      <c r="B476" s="116">
        <v>35400914.192000002</v>
      </c>
      <c r="C476" s="60">
        <v>913.64800000000002</v>
      </c>
      <c r="D476" s="2">
        <v>44974</v>
      </c>
      <c r="E476" s="31">
        <v>866.34799999999996</v>
      </c>
    </row>
    <row r="477" spans="1:5" ht="16.5" thickBot="1" x14ac:dyDescent="0.25">
      <c r="A477" s="116">
        <v>3045971.3139999998</v>
      </c>
      <c r="B477" s="116">
        <v>35400914.192000002</v>
      </c>
      <c r="C477" s="60">
        <v>913.64800000000002</v>
      </c>
      <c r="D477" s="2">
        <v>44975</v>
      </c>
      <c r="E477" s="31">
        <v>866.32799999999997</v>
      </c>
    </row>
    <row r="478" spans="1:5" ht="16.5" thickBot="1" x14ac:dyDescent="0.25">
      <c r="A478" s="116">
        <v>3045971.3139999998</v>
      </c>
      <c r="B478" s="116">
        <v>35400914.192000002</v>
      </c>
      <c r="C478" s="60">
        <v>913.64800000000002</v>
      </c>
      <c r="D478" s="2">
        <v>44976</v>
      </c>
      <c r="E478" s="31">
        <v>866.26800000000003</v>
      </c>
    </row>
    <row r="479" spans="1:5" ht="16.5" thickBot="1" x14ac:dyDescent="0.25">
      <c r="A479" s="116">
        <v>3045971.3139999998</v>
      </c>
      <c r="B479" s="116">
        <v>35400914.192000002</v>
      </c>
      <c r="C479" s="60">
        <v>913.64800000000002</v>
      </c>
      <c r="D479" s="2">
        <v>44977</v>
      </c>
      <c r="E479" s="31">
        <v>866.19799999999998</v>
      </c>
    </row>
    <row r="480" spans="1:5" ht="16.5" thickBot="1" x14ac:dyDescent="0.25">
      <c r="A480" s="116">
        <v>3045971.3139999998</v>
      </c>
      <c r="B480" s="116">
        <v>35400914.192000002</v>
      </c>
      <c r="C480" s="60">
        <v>913.64800000000002</v>
      </c>
      <c r="D480" s="2">
        <v>44978</v>
      </c>
      <c r="E480" s="31">
        <v>866.11800000000005</v>
      </c>
    </row>
    <row r="481" spans="1:5" ht="16.5" thickBot="1" x14ac:dyDescent="0.25">
      <c r="A481" s="116">
        <v>3045971.3139999998</v>
      </c>
      <c r="B481" s="116">
        <v>35400914.192000002</v>
      </c>
      <c r="C481" s="60">
        <v>913.64800000000002</v>
      </c>
      <c r="D481" s="2">
        <v>44979</v>
      </c>
      <c r="E481" s="31">
        <v>866.048</v>
      </c>
    </row>
    <row r="482" spans="1:5" ht="16.5" thickBot="1" x14ac:dyDescent="0.25">
      <c r="A482" s="116">
        <v>3045971.3139999998</v>
      </c>
      <c r="B482" s="116">
        <v>35400914.192000002</v>
      </c>
      <c r="C482" s="60">
        <v>913.64800000000002</v>
      </c>
      <c r="D482" s="2">
        <v>44980</v>
      </c>
      <c r="E482" s="31">
        <v>865.99800000000005</v>
      </c>
    </row>
    <row r="483" spans="1:5" ht="16.5" thickBot="1" x14ac:dyDescent="0.25">
      <c r="A483" s="116">
        <v>3045971.3139999998</v>
      </c>
      <c r="B483" s="116">
        <v>35400914.192000002</v>
      </c>
      <c r="C483" s="60">
        <v>913.64800000000002</v>
      </c>
      <c r="D483" s="2">
        <v>44981</v>
      </c>
      <c r="E483" s="31">
        <v>865.89800000000002</v>
      </c>
    </row>
    <row r="484" spans="1:5" ht="16.5" thickBot="1" x14ac:dyDescent="0.25">
      <c r="A484" s="116">
        <v>3045971.3139999998</v>
      </c>
      <c r="B484" s="116">
        <v>35400914.192000002</v>
      </c>
      <c r="C484" s="60">
        <v>913.64800000000002</v>
      </c>
      <c r="D484" s="2">
        <v>44982</v>
      </c>
      <c r="E484" s="31">
        <v>865.71799999999996</v>
      </c>
    </row>
    <row r="485" spans="1:5" ht="16.5" thickBot="1" x14ac:dyDescent="0.25">
      <c r="A485" s="116">
        <v>3045971.3139999998</v>
      </c>
      <c r="B485" s="116">
        <v>35400914.192000002</v>
      </c>
      <c r="C485" s="60">
        <v>913.64800000000002</v>
      </c>
      <c r="D485" s="2">
        <v>44983</v>
      </c>
      <c r="E485" s="31">
        <v>865.53800000000001</v>
      </c>
    </row>
    <row r="486" spans="1:5" ht="16.5" thickBot="1" x14ac:dyDescent="0.25">
      <c r="A486" s="116">
        <v>3045971.3139999998</v>
      </c>
      <c r="B486" s="116">
        <v>35400914.192000002</v>
      </c>
      <c r="C486" s="60">
        <v>913.64800000000002</v>
      </c>
      <c r="D486" s="2">
        <v>44984</v>
      </c>
      <c r="E486" s="31">
        <v>865.37800000000004</v>
      </c>
    </row>
    <row r="487" spans="1:5" ht="16.5" thickBot="1" x14ac:dyDescent="0.25">
      <c r="A487" s="116">
        <v>3045971.3139999998</v>
      </c>
      <c r="B487" s="116">
        <v>35400914.192000002</v>
      </c>
      <c r="C487" s="60">
        <v>913.64800000000002</v>
      </c>
      <c r="D487" s="2">
        <v>44985</v>
      </c>
      <c r="E487" s="31">
        <v>865.20799999999997</v>
      </c>
    </row>
    <row r="488" spans="1:5" ht="16.5" thickBot="1" x14ac:dyDescent="0.25">
      <c r="A488" s="116">
        <v>3045971.3139999998</v>
      </c>
      <c r="B488" s="116">
        <v>35400914.192000002</v>
      </c>
      <c r="C488" s="60">
        <v>913.64800000000002</v>
      </c>
      <c r="D488" s="2">
        <v>44986</v>
      </c>
      <c r="E488" s="31">
        <v>865.06799999999998</v>
      </c>
    </row>
    <row r="489" spans="1:5" ht="16.5" thickBot="1" x14ac:dyDescent="0.25">
      <c r="A489" s="116">
        <v>3045971.3139999998</v>
      </c>
      <c r="B489" s="116">
        <v>35400914.192000002</v>
      </c>
      <c r="C489" s="60">
        <v>913.64800000000002</v>
      </c>
      <c r="D489" s="2">
        <v>44987</v>
      </c>
      <c r="E489" s="31">
        <v>864.94799999999998</v>
      </c>
    </row>
    <row r="490" spans="1:5" ht="16.5" thickBot="1" x14ac:dyDescent="0.25">
      <c r="A490" s="116">
        <v>3045971.3139999998</v>
      </c>
      <c r="B490" s="116">
        <v>35400914.192000002</v>
      </c>
      <c r="C490" s="60">
        <v>913.64800000000002</v>
      </c>
      <c r="D490" s="2">
        <v>44988</v>
      </c>
      <c r="E490" s="31">
        <v>864.80799999999999</v>
      </c>
    </row>
    <row r="491" spans="1:5" ht="16.5" thickBot="1" x14ac:dyDescent="0.25">
      <c r="A491" s="116">
        <v>3045971.3139999998</v>
      </c>
      <c r="B491" s="116">
        <v>35400914.192000002</v>
      </c>
      <c r="C491" s="60">
        <v>913.64800000000002</v>
      </c>
      <c r="D491" s="2">
        <v>44989</v>
      </c>
      <c r="E491" s="31">
        <v>864.73800000000006</v>
      </c>
    </row>
    <row r="492" spans="1:5" ht="16.5" thickBot="1" x14ac:dyDescent="0.25">
      <c r="A492" s="116">
        <v>3045971.3139999998</v>
      </c>
      <c r="B492" s="116">
        <v>35400914.192000002</v>
      </c>
      <c r="C492" s="60">
        <v>913.64800000000002</v>
      </c>
      <c r="D492" s="2">
        <v>44990</v>
      </c>
      <c r="E492" s="31">
        <v>864.64800000000002</v>
      </c>
    </row>
    <row r="493" spans="1:5" ht="16.5" thickBot="1" x14ac:dyDescent="0.25">
      <c r="A493" s="116">
        <v>3045971.3139999998</v>
      </c>
      <c r="B493" s="116">
        <v>35400914.192000002</v>
      </c>
      <c r="C493" s="60">
        <v>913.64800000000002</v>
      </c>
      <c r="D493" s="2">
        <v>44991</v>
      </c>
      <c r="E493" s="31">
        <v>864.548</v>
      </c>
    </row>
    <row r="494" spans="1:5" ht="16.5" thickBot="1" x14ac:dyDescent="0.25">
      <c r="A494" s="116">
        <v>3045971.3139999998</v>
      </c>
      <c r="B494" s="116">
        <v>35400914.192000002</v>
      </c>
      <c r="C494" s="60">
        <v>913.64800000000002</v>
      </c>
      <c r="D494" s="2">
        <v>44992</v>
      </c>
      <c r="E494" s="31">
        <v>864.45799999999997</v>
      </c>
    </row>
    <row r="495" spans="1:5" ht="16.5" thickBot="1" x14ac:dyDescent="0.25">
      <c r="A495" s="116">
        <v>3045971.3139999998</v>
      </c>
      <c r="B495" s="116">
        <v>35400914.192000002</v>
      </c>
      <c r="C495" s="60">
        <v>913.64800000000002</v>
      </c>
      <c r="D495" s="2">
        <v>44993</v>
      </c>
      <c r="E495" s="31">
        <v>864.34799999999996</v>
      </c>
    </row>
    <row r="496" spans="1:5" ht="16.5" thickBot="1" x14ac:dyDescent="0.25">
      <c r="A496" s="116">
        <v>3045971.3139999998</v>
      </c>
      <c r="B496" s="116">
        <v>35400914.192000002</v>
      </c>
      <c r="C496" s="60">
        <v>913.64800000000002</v>
      </c>
      <c r="D496" s="2">
        <v>44994</v>
      </c>
      <c r="E496" s="31">
        <v>864.26</v>
      </c>
    </row>
    <row r="497" spans="1:5" ht="16.5" thickBot="1" x14ac:dyDescent="0.25">
      <c r="A497" s="116">
        <v>3045971.3139999998</v>
      </c>
      <c r="B497" s="116">
        <v>35400914.192000002</v>
      </c>
      <c r="C497" s="60">
        <v>913.64800000000002</v>
      </c>
      <c r="D497" s="2">
        <v>44995</v>
      </c>
      <c r="E497" s="31">
        <v>864.19</v>
      </c>
    </row>
    <row r="498" spans="1:5" ht="16.5" thickBot="1" x14ac:dyDescent="0.25">
      <c r="A498" s="116">
        <v>3045971.3139999998</v>
      </c>
      <c r="B498" s="116">
        <v>35400914.192000002</v>
      </c>
      <c r="C498" s="60">
        <v>913.64800000000002</v>
      </c>
      <c r="D498" s="2">
        <v>44996</v>
      </c>
      <c r="E498" s="31">
        <v>864.09</v>
      </c>
    </row>
    <row r="499" spans="1:5" ht="16.5" thickBot="1" x14ac:dyDescent="0.25">
      <c r="A499" s="116">
        <v>3045971.3139999998</v>
      </c>
      <c r="B499" s="116">
        <v>35400914.192000002</v>
      </c>
      <c r="C499" s="60">
        <v>913.64800000000002</v>
      </c>
      <c r="D499" s="2">
        <v>44997</v>
      </c>
      <c r="E499" s="31">
        <v>863.47</v>
      </c>
    </row>
    <row r="500" spans="1:5" ht="16.5" thickBot="1" x14ac:dyDescent="0.25">
      <c r="A500" s="116">
        <v>3045971.3139999998</v>
      </c>
      <c r="B500" s="116">
        <v>35400914.192000002</v>
      </c>
      <c r="C500" s="60">
        <v>913.64800000000002</v>
      </c>
      <c r="D500" s="2">
        <v>44998</v>
      </c>
      <c r="E500" s="31">
        <v>863.05</v>
      </c>
    </row>
    <row r="501" spans="1:5" ht="16.5" thickBot="1" x14ac:dyDescent="0.25">
      <c r="A501" s="116">
        <v>3045971.3139999998</v>
      </c>
      <c r="B501" s="116">
        <v>35400914.192000002</v>
      </c>
      <c r="C501" s="60">
        <v>913.64800000000002</v>
      </c>
      <c r="D501" s="2">
        <v>44999</v>
      </c>
      <c r="E501" s="31">
        <v>862.89</v>
      </c>
    </row>
    <row r="502" spans="1:5" ht="16.5" thickBot="1" x14ac:dyDescent="0.25">
      <c r="A502" s="116">
        <v>3045971.3139999998</v>
      </c>
      <c r="B502" s="116">
        <v>35400914.192000002</v>
      </c>
      <c r="C502" s="60">
        <v>913.64800000000002</v>
      </c>
      <c r="D502" s="2">
        <v>45000</v>
      </c>
      <c r="E502" s="31">
        <v>862.73</v>
      </c>
    </row>
    <row r="503" spans="1:5" ht="16.5" thickBot="1" x14ac:dyDescent="0.25">
      <c r="A503" s="116">
        <v>3045971.3139999998</v>
      </c>
      <c r="B503" s="116">
        <v>35400914.192000002</v>
      </c>
      <c r="C503" s="60">
        <v>913.64800000000002</v>
      </c>
      <c r="D503" s="2">
        <v>45001</v>
      </c>
      <c r="E503" s="31">
        <v>862.59</v>
      </c>
    </row>
    <row r="504" spans="1:5" ht="16.5" thickBot="1" x14ac:dyDescent="0.25">
      <c r="A504" s="116">
        <v>3045971.3139999998</v>
      </c>
      <c r="B504" s="116">
        <v>35400914.192000002</v>
      </c>
      <c r="C504" s="60">
        <v>913.64800000000002</v>
      </c>
      <c r="D504" s="2">
        <v>45002</v>
      </c>
      <c r="E504" s="33"/>
    </row>
    <row r="505" spans="1:5" ht="16.5" thickBot="1" x14ac:dyDescent="0.25">
      <c r="A505" s="116">
        <v>3045971.3139999998</v>
      </c>
      <c r="B505" s="116">
        <v>35400914.192000002</v>
      </c>
      <c r="C505" s="60">
        <v>913.64800000000002</v>
      </c>
      <c r="D505" s="2">
        <v>45003</v>
      </c>
      <c r="E505" s="31"/>
    </row>
    <row r="506" spans="1:5" ht="16.5" thickBot="1" x14ac:dyDescent="0.25">
      <c r="A506" s="116">
        <v>3045971.3139999998</v>
      </c>
      <c r="B506" s="116">
        <v>35400914.192000002</v>
      </c>
      <c r="C506" s="60">
        <v>913.64800000000002</v>
      </c>
      <c r="D506" s="2">
        <v>45004</v>
      </c>
      <c r="E506" s="31">
        <v>862.52</v>
      </c>
    </row>
    <row r="507" spans="1:5" ht="16.5" thickBot="1" x14ac:dyDescent="0.25">
      <c r="A507" s="116">
        <v>3045971.3139999998</v>
      </c>
      <c r="B507" s="116">
        <v>35400914.192000002</v>
      </c>
      <c r="C507" s="60">
        <v>913.64800000000002</v>
      </c>
      <c r="D507" s="2">
        <v>45005</v>
      </c>
      <c r="E507" s="31">
        <v>862.56</v>
      </c>
    </row>
    <row r="508" spans="1:5" ht="16.5" thickBot="1" x14ac:dyDescent="0.25">
      <c r="A508" s="116">
        <v>3045971.3139999998</v>
      </c>
      <c r="B508" s="116">
        <v>35400914.192000002</v>
      </c>
      <c r="C508" s="60">
        <v>913.64800000000002</v>
      </c>
      <c r="D508" s="2">
        <v>45006</v>
      </c>
      <c r="E508" s="31">
        <v>862.62</v>
      </c>
    </row>
    <row r="509" spans="1:5" ht="16.5" thickBot="1" x14ac:dyDescent="0.25">
      <c r="A509" s="116">
        <v>3045971.3139999998</v>
      </c>
      <c r="B509" s="116">
        <v>35400914.192000002</v>
      </c>
      <c r="C509" s="60">
        <v>913.64800000000002</v>
      </c>
      <c r="D509" s="2">
        <v>45007</v>
      </c>
      <c r="E509" s="31">
        <v>862.61</v>
      </c>
    </row>
    <row r="510" spans="1:5" ht="16.5" thickBot="1" x14ac:dyDescent="0.25">
      <c r="A510" s="116">
        <v>3045971.3139999998</v>
      </c>
      <c r="B510" s="116">
        <v>35400914.192000002</v>
      </c>
      <c r="C510" s="60">
        <v>913.64800000000002</v>
      </c>
      <c r="D510" s="2">
        <v>45008</v>
      </c>
      <c r="E510" s="31">
        <v>862.6</v>
      </c>
    </row>
    <row r="511" spans="1:5" ht="16.5" thickBot="1" x14ac:dyDescent="0.25">
      <c r="A511" s="116">
        <v>3045971.3139999998</v>
      </c>
      <c r="B511" s="116">
        <v>35400914.192000002</v>
      </c>
      <c r="C511" s="60">
        <v>913.64800000000002</v>
      </c>
      <c r="D511" s="2">
        <v>45009</v>
      </c>
      <c r="E511" s="31">
        <v>862.56</v>
      </c>
    </row>
    <row r="512" spans="1:5" ht="16.5" thickBot="1" x14ac:dyDescent="0.25">
      <c r="A512" s="116">
        <v>3045971.3139999998</v>
      </c>
      <c r="B512" s="116">
        <v>35400914.192000002</v>
      </c>
      <c r="C512" s="60">
        <v>913.64800000000002</v>
      </c>
      <c r="D512" s="2">
        <v>45010</v>
      </c>
      <c r="E512" s="32"/>
    </row>
    <row r="513" spans="1:5" ht="16.5" thickBot="1" x14ac:dyDescent="0.25">
      <c r="A513" s="116">
        <v>3045971.3139999998</v>
      </c>
      <c r="B513" s="116">
        <v>35400914.192000002</v>
      </c>
      <c r="C513" s="60">
        <v>913.64800000000002</v>
      </c>
      <c r="D513" s="2">
        <v>45011</v>
      </c>
      <c r="E513" s="32"/>
    </row>
    <row r="514" spans="1:5" ht="16.5" thickBot="1" x14ac:dyDescent="0.25">
      <c r="A514" s="116">
        <v>3045971.3139999998</v>
      </c>
      <c r="B514" s="116">
        <v>35400914.192000002</v>
      </c>
      <c r="C514" s="60">
        <v>913.64800000000002</v>
      </c>
      <c r="D514" s="2">
        <v>45012</v>
      </c>
      <c r="E514" s="32"/>
    </row>
    <row r="515" spans="1:5" ht="16.5" thickBot="1" x14ac:dyDescent="0.25">
      <c r="A515" s="116">
        <v>3045971.3139999998</v>
      </c>
      <c r="B515" s="116">
        <v>35400914.192000002</v>
      </c>
      <c r="C515" s="60">
        <v>913.64800000000002</v>
      </c>
      <c r="D515" s="2">
        <v>45013</v>
      </c>
      <c r="E515" s="32"/>
    </row>
    <row r="516" spans="1:5" ht="16.5" thickBot="1" x14ac:dyDescent="0.25">
      <c r="A516" s="116">
        <v>3045971.3139999998</v>
      </c>
      <c r="B516" s="116">
        <v>35400914.192000002</v>
      </c>
      <c r="C516" s="60">
        <v>913.64800000000002</v>
      </c>
      <c r="D516" s="2">
        <v>45014</v>
      </c>
      <c r="E516" s="32"/>
    </row>
    <row r="517" spans="1:5" ht="16.5" thickBot="1" x14ac:dyDescent="0.25">
      <c r="A517" s="116">
        <v>3045971.3139999998</v>
      </c>
      <c r="B517" s="116">
        <v>35400914.192000002</v>
      </c>
      <c r="C517" s="60">
        <v>913.64800000000002</v>
      </c>
      <c r="D517" s="2">
        <v>45015</v>
      </c>
      <c r="E517" s="35">
        <v>862.29</v>
      </c>
    </row>
    <row r="518" spans="1:5" ht="16.5" thickBot="1" x14ac:dyDescent="0.25">
      <c r="A518" s="116">
        <v>3045971.3139999998</v>
      </c>
      <c r="B518" s="116">
        <v>35400914.192000002</v>
      </c>
      <c r="C518" s="60">
        <v>913.64800000000002</v>
      </c>
      <c r="D518" s="2">
        <v>45016</v>
      </c>
      <c r="E518" s="32"/>
    </row>
    <row r="519" spans="1:5" ht="16.5" thickBot="1" x14ac:dyDescent="0.25">
      <c r="A519" s="116">
        <v>3045971.3139999998</v>
      </c>
      <c r="B519" s="116">
        <v>35400914.192000002</v>
      </c>
      <c r="C519" s="60">
        <v>913.64800000000002</v>
      </c>
      <c r="D519" s="2">
        <v>45017</v>
      </c>
      <c r="E519" s="31">
        <v>862.25</v>
      </c>
    </row>
    <row r="520" spans="1:5" ht="16.5" thickBot="1" x14ac:dyDescent="0.25">
      <c r="A520" s="116">
        <v>3045971.3139999998</v>
      </c>
      <c r="B520" s="116">
        <v>35400914.192000002</v>
      </c>
      <c r="C520" s="60">
        <v>913.64800000000002</v>
      </c>
      <c r="D520" s="2">
        <v>45018</v>
      </c>
      <c r="E520" s="31">
        <v>862.24</v>
      </c>
    </row>
    <row r="521" spans="1:5" ht="16.5" thickBot="1" x14ac:dyDescent="0.25">
      <c r="A521" s="116">
        <v>3045971.3139999998</v>
      </c>
      <c r="B521" s="116">
        <v>35400914.192000002</v>
      </c>
      <c r="C521" s="60">
        <v>913.64800000000002</v>
      </c>
      <c r="D521" s="2">
        <v>45019</v>
      </c>
      <c r="E521" s="31">
        <v>862.2</v>
      </c>
    </row>
    <row r="522" spans="1:5" ht="16.5" thickBot="1" x14ac:dyDescent="0.25">
      <c r="A522" s="116">
        <v>3045971.3139999998</v>
      </c>
      <c r="B522" s="116">
        <v>35400914.192000002</v>
      </c>
      <c r="C522" s="60">
        <v>913.64800000000002</v>
      </c>
      <c r="D522" s="2">
        <v>45020</v>
      </c>
      <c r="E522" s="31">
        <v>862.13</v>
      </c>
    </row>
    <row r="523" spans="1:5" ht="16.5" thickBot="1" x14ac:dyDescent="0.25">
      <c r="A523" s="116">
        <v>3045971.3139999998</v>
      </c>
      <c r="B523" s="116">
        <v>35400914.192000002</v>
      </c>
      <c r="C523" s="60">
        <v>913.64800000000002</v>
      </c>
      <c r="D523" s="2">
        <v>45021</v>
      </c>
      <c r="E523" s="31">
        <v>862.07</v>
      </c>
    </row>
    <row r="524" spans="1:5" ht="16.5" thickBot="1" x14ac:dyDescent="0.25">
      <c r="A524" s="116">
        <v>3045971.3139999998</v>
      </c>
      <c r="B524" s="116">
        <v>35400914.192000002</v>
      </c>
      <c r="C524" s="60">
        <v>913.64800000000002</v>
      </c>
      <c r="D524" s="2">
        <v>45022</v>
      </c>
      <c r="E524" s="31">
        <v>861.99</v>
      </c>
    </row>
    <row r="525" spans="1:5" ht="16.5" thickBot="1" x14ac:dyDescent="0.25">
      <c r="A525" s="116">
        <v>3045971.3139999998</v>
      </c>
      <c r="B525" s="116">
        <v>35400914.192000002</v>
      </c>
      <c r="C525" s="60">
        <v>913.64800000000002</v>
      </c>
      <c r="D525" s="2">
        <v>45023</v>
      </c>
      <c r="E525" s="31">
        <v>861.97</v>
      </c>
    </row>
    <row r="526" spans="1:5" ht="16.5" thickBot="1" x14ac:dyDescent="0.25">
      <c r="A526" s="116">
        <v>3045971.3139999998</v>
      </c>
      <c r="B526" s="116">
        <v>35400914.192000002</v>
      </c>
      <c r="C526" s="60">
        <v>913.64800000000002</v>
      </c>
      <c r="D526" s="2">
        <v>45024</v>
      </c>
      <c r="E526" s="31">
        <v>861.93</v>
      </c>
    </row>
    <row r="527" spans="1:5" ht="16.5" thickBot="1" x14ac:dyDescent="0.25">
      <c r="A527" s="116">
        <v>3045971.3139999998</v>
      </c>
      <c r="B527" s="116">
        <v>35400914.192000002</v>
      </c>
      <c r="C527" s="60">
        <v>913.64800000000002</v>
      </c>
      <c r="D527" s="2">
        <v>45025</v>
      </c>
      <c r="E527" s="31">
        <v>861.96</v>
      </c>
    </row>
    <row r="528" spans="1:5" ht="16.5" thickBot="1" x14ac:dyDescent="0.25">
      <c r="A528" s="116">
        <v>3045971.3139999998</v>
      </c>
      <c r="B528" s="116">
        <v>35400914.192000002</v>
      </c>
      <c r="C528" s="60">
        <v>913.64800000000002</v>
      </c>
      <c r="D528" s="2">
        <v>45026</v>
      </c>
      <c r="E528" s="31">
        <v>861.93</v>
      </c>
    </row>
    <row r="529" spans="1:5" ht="16.5" thickBot="1" x14ac:dyDescent="0.25">
      <c r="A529" s="116">
        <v>3045971.3139999998</v>
      </c>
      <c r="B529" s="116">
        <v>35400914.192000002</v>
      </c>
      <c r="C529" s="60">
        <v>913.64800000000002</v>
      </c>
      <c r="D529" s="2">
        <v>45027</v>
      </c>
      <c r="E529" s="31">
        <v>861.94</v>
      </c>
    </row>
    <row r="530" spans="1:5" ht="16.5" thickBot="1" x14ac:dyDescent="0.25">
      <c r="A530" s="116">
        <v>3045971.3139999998</v>
      </c>
      <c r="B530" s="116">
        <v>35400914.192000002</v>
      </c>
      <c r="C530" s="60">
        <v>913.64800000000002</v>
      </c>
      <c r="D530" s="2">
        <v>45028</v>
      </c>
      <c r="E530" s="31">
        <v>861.95</v>
      </c>
    </row>
    <row r="531" spans="1:5" ht="16.5" thickBot="1" x14ac:dyDescent="0.25">
      <c r="A531" s="116">
        <v>3045971.3139999998</v>
      </c>
      <c r="B531" s="116">
        <v>35400914.192000002</v>
      </c>
      <c r="C531" s="60">
        <v>913.64800000000002</v>
      </c>
      <c r="D531" s="2">
        <v>45029</v>
      </c>
      <c r="E531" s="31">
        <v>861.97</v>
      </c>
    </row>
    <row r="532" spans="1:5" ht="16.5" thickBot="1" x14ac:dyDescent="0.25">
      <c r="A532" s="116">
        <v>3045971.3139999998</v>
      </c>
      <c r="B532" s="116">
        <v>35400914.192000002</v>
      </c>
      <c r="C532" s="60">
        <v>913.64800000000002</v>
      </c>
      <c r="D532" s="2">
        <v>45030</v>
      </c>
      <c r="E532" s="31">
        <v>861.91</v>
      </c>
    </row>
    <row r="533" spans="1:5" ht="16.5" thickBot="1" x14ac:dyDescent="0.25">
      <c r="A533" s="116">
        <v>3045971.3139999998</v>
      </c>
      <c r="B533" s="116">
        <v>35400914.192000002</v>
      </c>
      <c r="C533" s="60">
        <v>913.64800000000002</v>
      </c>
      <c r="D533" s="2">
        <v>45031</v>
      </c>
      <c r="E533" s="31">
        <v>861.88</v>
      </c>
    </row>
    <row r="534" spans="1:5" ht="16.5" thickBot="1" x14ac:dyDescent="0.25">
      <c r="A534" s="116">
        <v>3045971.3139999998</v>
      </c>
      <c r="B534" s="116">
        <v>35400914.192000002</v>
      </c>
      <c r="C534" s="60">
        <v>913.64800000000002</v>
      </c>
      <c r="D534" s="2">
        <v>45032</v>
      </c>
      <c r="E534" s="31">
        <v>861.9</v>
      </c>
    </row>
    <row r="535" spans="1:5" ht="16.5" thickBot="1" x14ac:dyDescent="0.25">
      <c r="A535" s="116">
        <v>3045971.3139999998</v>
      </c>
      <c r="B535" s="116">
        <v>35400914.192000002</v>
      </c>
      <c r="C535" s="60">
        <v>913.64800000000002</v>
      </c>
      <c r="D535" s="2">
        <v>45033</v>
      </c>
      <c r="E535" s="31">
        <v>861.87</v>
      </c>
    </row>
    <row r="536" spans="1:5" ht="16.5" thickBot="1" x14ac:dyDescent="0.25">
      <c r="A536" s="116">
        <v>3045971.3139999998</v>
      </c>
      <c r="B536" s="116">
        <v>35400914.192000002</v>
      </c>
      <c r="C536" s="60">
        <v>913.64800000000002</v>
      </c>
      <c r="D536" s="2">
        <v>45034</v>
      </c>
      <c r="E536" s="31">
        <v>861.8</v>
      </c>
    </row>
    <row r="537" spans="1:5" ht="16.5" thickBot="1" x14ac:dyDescent="0.25">
      <c r="A537" s="116">
        <v>3045971.3139999998</v>
      </c>
      <c r="B537" s="116">
        <v>35400914.192000002</v>
      </c>
      <c r="C537" s="60">
        <v>913.64800000000002</v>
      </c>
      <c r="D537" s="2">
        <v>45035</v>
      </c>
      <c r="E537" s="31">
        <v>861.77</v>
      </c>
    </row>
    <row r="538" spans="1:5" ht="16.5" thickBot="1" x14ac:dyDescent="0.25">
      <c r="A538" s="116">
        <v>3045971.3139999998</v>
      </c>
      <c r="B538" s="116">
        <v>35400914.192000002</v>
      </c>
      <c r="C538" s="60">
        <v>913.64800000000002</v>
      </c>
      <c r="D538" s="2">
        <v>45036</v>
      </c>
      <c r="E538" s="31">
        <v>861.72</v>
      </c>
    </row>
    <row r="539" spans="1:5" ht="16.5" thickBot="1" x14ac:dyDescent="0.25">
      <c r="A539" s="116">
        <v>3045971.3139999998</v>
      </c>
      <c r="B539" s="116">
        <v>35400914.192000002</v>
      </c>
      <c r="C539" s="60">
        <v>913.64800000000002</v>
      </c>
      <c r="D539" s="2">
        <v>45037</v>
      </c>
      <c r="E539" s="31">
        <v>861.65</v>
      </c>
    </row>
    <row r="540" spans="1:5" ht="16.5" thickBot="1" x14ac:dyDescent="0.25">
      <c r="A540" s="116">
        <v>3045971.3139999998</v>
      </c>
      <c r="B540" s="116">
        <v>35400914.192000002</v>
      </c>
      <c r="C540" s="60">
        <v>913.64800000000002</v>
      </c>
      <c r="D540" s="2">
        <v>45038</v>
      </c>
      <c r="E540" s="31">
        <v>861.58</v>
      </c>
    </row>
    <row r="541" spans="1:5" ht="16.5" thickBot="1" x14ac:dyDescent="0.25">
      <c r="A541" s="116">
        <v>3045971.3139999998</v>
      </c>
      <c r="B541" s="116">
        <v>35400914.192000002</v>
      </c>
      <c r="C541" s="60">
        <v>913.64800000000002</v>
      </c>
      <c r="D541" s="2">
        <v>45039</v>
      </c>
      <c r="E541" s="31">
        <v>861.5</v>
      </c>
    </row>
    <row r="542" spans="1:5" ht="16.5" thickBot="1" x14ac:dyDescent="0.25">
      <c r="A542" s="116">
        <v>3045971.3139999998</v>
      </c>
      <c r="B542" s="116">
        <v>35400914.192000002</v>
      </c>
      <c r="C542" s="60">
        <v>913.64800000000002</v>
      </c>
      <c r="D542" s="2">
        <v>45040</v>
      </c>
      <c r="E542" s="31">
        <v>861.44</v>
      </c>
    </row>
    <row r="543" spans="1:5" ht="16.5" thickBot="1" x14ac:dyDescent="0.25">
      <c r="A543" s="116">
        <v>3045971.3139999998</v>
      </c>
      <c r="B543" s="116">
        <v>35400914.192000002</v>
      </c>
      <c r="C543" s="60">
        <v>913.64800000000002</v>
      </c>
      <c r="D543" s="2">
        <v>45041</v>
      </c>
      <c r="E543" s="31">
        <v>861.38</v>
      </c>
    </row>
    <row r="544" spans="1:5" ht="16.5" thickBot="1" x14ac:dyDescent="0.25">
      <c r="A544" s="116">
        <v>3045971.3139999998</v>
      </c>
      <c r="B544" s="116">
        <v>35400914.192000002</v>
      </c>
      <c r="C544" s="60">
        <v>913.64800000000002</v>
      </c>
      <c r="D544" s="2">
        <v>45042</v>
      </c>
      <c r="E544" s="31">
        <v>861.35</v>
      </c>
    </row>
    <row r="545" spans="1:5" ht="16.5" thickBot="1" x14ac:dyDescent="0.25">
      <c r="A545" s="116">
        <v>3045971.3139999998</v>
      </c>
      <c r="B545" s="116">
        <v>35400914.192000002</v>
      </c>
      <c r="C545" s="60">
        <v>913.64800000000002</v>
      </c>
      <c r="D545" s="2">
        <v>45043</v>
      </c>
      <c r="E545" s="31">
        <v>861.28</v>
      </c>
    </row>
    <row r="546" spans="1:5" ht="16.5" thickBot="1" x14ac:dyDescent="0.25">
      <c r="A546" s="116">
        <v>3045971.3139999998</v>
      </c>
      <c r="B546" s="116">
        <v>35400914.192000002</v>
      </c>
      <c r="C546" s="60">
        <v>913.64800000000002</v>
      </c>
      <c r="D546" s="2">
        <v>45044</v>
      </c>
      <c r="E546" s="31">
        <v>861.19</v>
      </c>
    </row>
    <row r="547" spans="1:5" ht="16.5" thickBot="1" x14ac:dyDescent="0.25">
      <c r="A547" s="116">
        <v>3045971.3139999998</v>
      </c>
      <c r="B547" s="116">
        <v>35400914.192000002</v>
      </c>
      <c r="C547" s="60">
        <v>913.64800000000002</v>
      </c>
      <c r="D547" s="2">
        <v>45045</v>
      </c>
      <c r="E547" s="31">
        <v>861.11</v>
      </c>
    </row>
    <row r="548" spans="1:5" ht="16.5" thickBot="1" x14ac:dyDescent="0.25">
      <c r="A548" s="116">
        <v>3045971.3139999998</v>
      </c>
      <c r="B548" s="116">
        <v>35400914.192000002</v>
      </c>
      <c r="C548" s="60">
        <v>913.64800000000002</v>
      </c>
      <c r="D548" s="2">
        <v>45046</v>
      </c>
      <c r="E548" s="31">
        <v>861.09</v>
      </c>
    </row>
    <row r="549" spans="1:5" ht="16.5" thickBot="1" x14ac:dyDescent="0.25">
      <c r="A549" s="116">
        <v>3045971.3139999998</v>
      </c>
      <c r="B549" s="116">
        <v>35400914.192000002</v>
      </c>
      <c r="C549" s="60">
        <v>913.64800000000002</v>
      </c>
      <c r="D549" s="2">
        <v>45047</v>
      </c>
      <c r="E549" s="31">
        <v>861.08</v>
      </c>
    </row>
    <row r="550" spans="1:5" ht="16.5" thickBot="1" x14ac:dyDescent="0.25">
      <c r="A550" s="116">
        <v>3045971.3139999998</v>
      </c>
      <c r="B550" s="116">
        <v>35400914.192000002</v>
      </c>
      <c r="C550" s="60">
        <v>913.64800000000002</v>
      </c>
      <c r="D550" s="2">
        <v>45048</v>
      </c>
      <c r="E550" s="31">
        <v>861.01</v>
      </c>
    </row>
    <row r="551" spans="1:5" ht="16.5" thickBot="1" x14ac:dyDescent="0.25">
      <c r="A551" s="116">
        <v>3045971.3139999998</v>
      </c>
      <c r="B551" s="116">
        <v>35400914.192000002</v>
      </c>
      <c r="C551" s="60">
        <v>913.64800000000002</v>
      </c>
      <c r="D551" s="2">
        <v>45049</v>
      </c>
      <c r="E551" s="31">
        <v>860.97</v>
      </c>
    </row>
    <row r="552" spans="1:5" ht="16.5" thickBot="1" x14ac:dyDescent="0.25">
      <c r="A552" s="116">
        <v>3045971.3139999998</v>
      </c>
      <c r="B552" s="116">
        <v>35400914.192000002</v>
      </c>
      <c r="C552" s="60">
        <v>913.64800000000002</v>
      </c>
      <c r="D552" s="2">
        <v>45050</v>
      </c>
      <c r="E552" s="31">
        <v>860.9</v>
      </c>
    </row>
    <row r="553" spans="1:5" ht="16.5" thickBot="1" x14ac:dyDescent="0.25">
      <c r="A553" s="116">
        <v>3045971.3139999998</v>
      </c>
      <c r="B553" s="116">
        <v>35400914.192000002</v>
      </c>
      <c r="C553" s="60">
        <v>913.64800000000002</v>
      </c>
      <c r="D553" s="2">
        <v>45051</v>
      </c>
      <c r="E553" s="31">
        <v>860.86</v>
      </c>
    </row>
    <row r="554" spans="1:5" ht="16.5" thickBot="1" x14ac:dyDescent="0.25">
      <c r="A554" s="116">
        <v>3045971.3139999998</v>
      </c>
      <c r="B554" s="116">
        <v>35400914.192000002</v>
      </c>
      <c r="C554" s="60">
        <v>913.64800000000002</v>
      </c>
      <c r="D554" s="2">
        <v>45052</v>
      </c>
      <c r="E554" s="31">
        <v>860.81</v>
      </c>
    </row>
    <row r="555" spans="1:5" ht="16.5" thickBot="1" x14ac:dyDescent="0.25">
      <c r="A555" s="116">
        <v>3045971.3139999998</v>
      </c>
      <c r="B555" s="116">
        <v>35400914.192000002</v>
      </c>
      <c r="C555" s="60">
        <v>913.64800000000002</v>
      </c>
      <c r="D555" s="2">
        <v>45053</v>
      </c>
      <c r="E555" s="31">
        <v>860.75</v>
      </c>
    </row>
    <row r="556" spans="1:5" ht="16.5" thickBot="1" x14ac:dyDescent="0.25">
      <c r="A556" s="116">
        <v>3045971.3139999998</v>
      </c>
      <c r="B556" s="116">
        <v>35400914.192000002</v>
      </c>
      <c r="C556" s="60">
        <v>913.64800000000002</v>
      </c>
      <c r="D556" s="2">
        <v>45054</v>
      </c>
      <c r="E556" s="31">
        <v>860.74</v>
      </c>
    </row>
    <row r="557" spans="1:5" ht="16.5" thickBot="1" x14ac:dyDescent="0.25">
      <c r="A557" s="116">
        <v>3045971.3139999998</v>
      </c>
      <c r="B557" s="116">
        <v>35400914.192000002</v>
      </c>
      <c r="C557" s="60">
        <v>913.64800000000002</v>
      </c>
      <c r="D557" s="2">
        <v>45055</v>
      </c>
      <c r="E557" s="31">
        <v>860.71</v>
      </c>
    </row>
    <row r="558" spans="1:5" ht="16.5" thickBot="1" x14ac:dyDescent="0.25">
      <c r="A558" s="116">
        <v>3045971.3139999998</v>
      </c>
      <c r="B558" s="116">
        <v>35400914.192000002</v>
      </c>
      <c r="C558" s="60">
        <v>913.64800000000002</v>
      </c>
      <c r="D558" s="2">
        <v>45056</v>
      </c>
      <c r="E558" s="31">
        <v>860.66</v>
      </c>
    </row>
    <row r="559" spans="1:5" ht="16.5" thickBot="1" x14ac:dyDescent="0.25">
      <c r="A559" s="116">
        <v>3045971.3139999998</v>
      </c>
      <c r="B559" s="116">
        <v>35400914.192000002</v>
      </c>
      <c r="C559" s="60">
        <v>913.64800000000002</v>
      </c>
      <c r="D559" s="2">
        <v>45057</v>
      </c>
      <c r="E559" s="31">
        <v>860.62</v>
      </c>
    </row>
    <row r="560" spans="1:5" ht="16.5" thickBot="1" x14ac:dyDescent="0.25">
      <c r="A560" s="116">
        <v>3045971.3139999998</v>
      </c>
      <c r="B560" s="116">
        <v>35400914.192000002</v>
      </c>
      <c r="C560" s="60">
        <v>913.64800000000002</v>
      </c>
      <c r="D560" s="2">
        <v>45058</v>
      </c>
      <c r="E560" s="31"/>
    </row>
    <row r="561" spans="1:5" ht="16.5" thickBot="1" x14ac:dyDescent="0.25">
      <c r="A561" s="116">
        <v>3045971.3139999998</v>
      </c>
      <c r="B561" s="116">
        <v>35400914.192000002</v>
      </c>
      <c r="C561" s="60">
        <v>913.64800000000002</v>
      </c>
      <c r="D561" s="2">
        <v>45059</v>
      </c>
      <c r="E561" s="31">
        <v>860.59</v>
      </c>
    </row>
    <row r="562" spans="1:5" ht="16.5" thickBot="1" x14ac:dyDescent="0.25">
      <c r="A562" s="116">
        <v>3045971.3139999998</v>
      </c>
      <c r="B562" s="116">
        <v>35400914.192000002</v>
      </c>
      <c r="C562" s="60">
        <v>913.64800000000002</v>
      </c>
      <c r="D562" s="2">
        <v>45060</v>
      </c>
      <c r="E562" s="31">
        <v>860.54</v>
      </c>
    </row>
    <row r="563" spans="1:5" ht="16.5" thickBot="1" x14ac:dyDescent="0.25">
      <c r="A563" s="116">
        <v>3045971.3139999998</v>
      </c>
      <c r="B563" s="116">
        <v>35400914.192000002</v>
      </c>
      <c r="C563" s="60">
        <v>913.64800000000002</v>
      </c>
      <c r="D563" s="2">
        <v>45061</v>
      </c>
      <c r="E563" s="31">
        <v>860.51</v>
      </c>
    </row>
    <row r="564" spans="1:5" ht="16.5" thickBot="1" x14ac:dyDescent="0.25">
      <c r="A564" s="116">
        <v>3045971.3139999998</v>
      </c>
      <c r="B564" s="116">
        <v>35400914.192000002</v>
      </c>
      <c r="C564" s="60">
        <v>913.64800000000002</v>
      </c>
      <c r="D564" s="2">
        <v>45062</v>
      </c>
      <c r="E564" s="31">
        <v>860.49</v>
      </c>
    </row>
    <row r="565" spans="1:5" ht="16.5" thickBot="1" x14ac:dyDescent="0.25">
      <c r="A565" s="116">
        <v>3045971.3139999998</v>
      </c>
      <c r="B565" s="116">
        <v>35400914.192000002</v>
      </c>
      <c r="C565" s="60">
        <v>913.64800000000002</v>
      </c>
      <c r="D565" s="2">
        <v>45063</v>
      </c>
      <c r="E565" s="31">
        <v>860.44</v>
      </c>
    </row>
    <row r="566" spans="1:5" ht="16.5" thickBot="1" x14ac:dyDescent="0.25">
      <c r="A566" s="116">
        <v>3045971.3139999998</v>
      </c>
      <c r="B566" s="116">
        <v>35400914.192000002</v>
      </c>
      <c r="C566" s="60">
        <v>913.64800000000002</v>
      </c>
      <c r="D566" s="2">
        <v>45064</v>
      </c>
      <c r="E566" s="31">
        <v>860.4</v>
      </c>
    </row>
    <row r="567" spans="1:5" ht="16.5" thickBot="1" x14ac:dyDescent="0.25">
      <c r="A567" s="116">
        <v>3045971.3139999998</v>
      </c>
      <c r="B567" s="116">
        <v>35400914.192000002</v>
      </c>
      <c r="C567" s="60">
        <v>913.64800000000002</v>
      </c>
      <c r="D567" s="2">
        <v>45065</v>
      </c>
      <c r="E567" s="31">
        <v>860.4</v>
      </c>
    </row>
    <row r="568" spans="1:5" ht="16.5" thickBot="1" x14ac:dyDescent="0.25">
      <c r="A568" s="116">
        <v>3045971.3139999998</v>
      </c>
      <c r="B568" s="116">
        <v>35400914.192000002</v>
      </c>
      <c r="C568" s="60">
        <v>913.64800000000002</v>
      </c>
      <c r="D568" s="2">
        <v>45066</v>
      </c>
      <c r="E568" s="31">
        <v>860.39</v>
      </c>
    </row>
    <row r="569" spans="1:5" ht="16.5" thickBot="1" x14ac:dyDescent="0.25">
      <c r="A569" s="116">
        <v>3045971.3139999998</v>
      </c>
      <c r="B569" s="116">
        <v>35400914.192000002</v>
      </c>
      <c r="C569" s="60">
        <v>913.64800000000002</v>
      </c>
      <c r="D569" s="2">
        <v>45067</v>
      </c>
      <c r="E569" s="31">
        <v>860.39</v>
      </c>
    </row>
    <row r="570" spans="1:5" ht="16.5" thickBot="1" x14ac:dyDescent="0.25">
      <c r="A570" s="116">
        <v>3045971.3139999998</v>
      </c>
      <c r="B570" s="116">
        <v>35400914.192000002</v>
      </c>
      <c r="C570" s="60">
        <v>913.64800000000002</v>
      </c>
      <c r="D570" s="2">
        <v>45068</v>
      </c>
      <c r="E570" s="31">
        <v>860.35</v>
      </c>
    </row>
    <row r="571" spans="1:5" ht="16.5" thickBot="1" x14ac:dyDescent="0.25">
      <c r="A571" s="116">
        <v>3045971.3139999998</v>
      </c>
      <c r="B571" s="116">
        <v>35400914.192000002</v>
      </c>
      <c r="C571" s="60">
        <v>913.64800000000002</v>
      </c>
      <c r="D571" s="2">
        <v>45069</v>
      </c>
      <c r="E571" s="31">
        <v>860.36</v>
      </c>
    </row>
    <row r="572" spans="1:5" ht="16.5" thickBot="1" x14ac:dyDescent="0.25">
      <c r="A572" s="116">
        <v>3045971.3139999998</v>
      </c>
      <c r="B572" s="116">
        <v>35400914.192000002</v>
      </c>
      <c r="C572" s="60">
        <v>913.64800000000002</v>
      </c>
      <c r="D572" s="2">
        <v>45070</v>
      </c>
      <c r="E572" s="31">
        <v>860.32</v>
      </c>
    </row>
    <row r="573" spans="1:5" ht="16.5" thickBot="1" x14ac:dyDescent="0.25">
      <c r="A573" s="116">
        <v>3045971.3139999998</v>
      </c>
      <c r="B573" s="116">
        <v>35400914.192000002</v>
      </c>
      <c r="C573" s="60">
        <v>913.64800000000002</v>
      </c>
      <c r="D573" s="2">
        <v>45071</v>
      </c>
      <c r="E573" s="31">
        <v>860.26</v>
      </c>
    </row>
    <row r="574" spans="1:5" ht="16.5" thickBot="1" x14ac:dyDescent="0.25">
      <c r="A574" s="116">
        <v>3045971.3139999998</v>
      </c>
      <c r="B574" s="116">
        <v>35400914.192000002</v>
      </c>
      <c r="C574" s="60">
        <v>913.64800000000002</v>
      </c>
      <c r="D574" s="2">
        <v>45072</v>
      </c>
      <c r="E574" s="31">
        <v>860.24</v>
      </c>
    </row>
    <row r="575" spans="1:5" ht="16.5" thickBot="1" x14ac:dyDescent="0.25">
      <c r="A575" s="116">
        <v>3045971.3139999998</v>
      </c>
      <c r="B575" s="116">
        <v>35400914.192000002</v>
      </c>
      <c r="C575" s="60">
        <v>913.64800000000002</v>
      </c>
      <c r="D575" s="2">
        <v>45073</v>
      </c>
      <c r="E575" s="31">
        <v>860.2</v>
      </c>
    </row>
    <row r="576" spans="1:5" ht="16.5" thickBot="1" x14ac:dyDescent="0.25">
      <c r="A576" s="116">
        <v>3045971.3139999998</v>
      </c>
      <c r="B576" s="116">
        <v>35400914.192000002</v>
      </c>
      <c r="C576" s="60">
        <v>913.64800000000002</v>
      </c>
      <c r="D576" s="2">
        <v>45074</v>
      </c>
      <c r="E576" s="31">
        <v>860.06</v>
      </c>
    </row>
    <row r="577" spans="1:5" ht="16.5" thickBot="1" x14ac:dyDescent="0.25">
      <c r="A577" s="116">
        <v>3045971.3139999998</v>
      </c>
      <c r="B577" s="116">
        <v>35400914.192000002</v>
      </c>
      <c r="C577" s="60">
        <v>913.64800000000002</v>
      </c>
      <c r="D577" s="2">
        <v>45075</v>
      </c>
      <c r="E577" s="31">
        <v>859.93</v>
      </c>
    </row>
    <row r="578" spans="1:5" ht="16.5" thickBot="1" x14ac:dyDescent="0.25">
      <c r="A578" s="116">
        <v>3045971.3139999998</v>
      </c>
      <c r="B578" s="116">
        <v>35400914.192000002</v>
      </c>
      <c r="C578" s="60">
        <v>913.64800000000002</v>
      </c>
      <c r="D578" s="2">
        <v>45076</v>
      </c>
      <c r="E578" s="31">
        <v>859.77</v>
      </c>
    </row>
    <row r="579" spans="1:5" ht="16.5" thickBot="1" x14ac:dyDescent="0.25">
      <c r="A579" s="116">
        <v>3045971.3139999998</v>
      </c>
      <c r="B579" s="116">
        <v>35400914.192000002</v>
      </c>
      <c r="C579" s="60">
        <v>913.64800000000002</v>
      </c>
      <c r="D579" s="2">
        <v>45077</v>
      </c>
      <c r="E579" s="31">
        <v>859.62</v>
      </c>
    </row>
    <row r="580" spans="1:5" ht="16.5" thickBot="1" x14ac:dyDescent="0.25">
      <c r="A580" s="116">
        <v>3045971.3139999998</v>
      </c>
      <c r="B580" s="116">
        <v>35400914.192000002</v>
      </c>
      <c r="C580" s="60">
        <v>913.64800000000002</v>
      </c>
      <c r="D580" s="2">
        <v>45078</v>
      </c>
      <c r="E580" s="31">
        <v>859.41</v>
      </c>
    </row>
    <row r="581" spans="1:5" ht="16.5" thickBot="1" x14ac:dyDescent="0.25">
      <c r="A581" s="116">
        <v>3045971.3139999998</v>
      </c>
      <c r="B581" s="116">
        <v>35400914.192000002</v>
      </c>
      <c r="C581" s="60">
        <v>913.64800000000002</v>
      </c>
      <c r="D581" s="2">
        <v>45079</v>
      </c>
      <c r="E581" s="31">
        <v>859.33</v>
      </c>
    </row>
    <row r="582" spans="1:5" ht="16.5" thickBot="1" x14ac:dyDescent="0.25">
      <c r="A582" s="116">
        <v>3045971.3139999998</v>
      </c>
      <c r="B582" s="116">
        <v>35400914.192000002</v>
      </c>
      <c r="C582" s="60">
        <v>913.64800000000002</v>
      </c>
      <c r="D582" s="2">
        <v>45080</v>
      </c>
      <c r="E582" s="31">
        <v>859.19</v>
      </c>
    </row>
    <row r="583" spans="1:5" ht="16.5" thickBot="1" x14ac:dyDescent="0.25">
      <c r="A583" s="116">
        <v>3045971.3139999998</v>
      </c>
      <c r="B583" s="116">
        <v>35400914.192000002</v>
      </c>
      <c r="C583" s="60">
        <v>913.64800000000002</v>
      </c>
      <c r="D583" s="2">
        <v>45081</v>
      </c>
      <c r="E583" s="31">
        <v>858.82</v>
      </c>
    </row>
    <row r="584" spans="1:5" ht="16.5" thickBot="1" x14ac:dyDescent="0.25">
      <c r="A584" s="116">
        <v>3045971.3139999998</v>
      </c>
      <c r="B584" s="116">
        <v>35400914.192000002</v>
      </c>
      <c r="C584" s="60">
        <v>913.64800000000002</v>
      </c>
      <c r="D584" s="2">
        <v>45082</v>
      </c>
      <c r="E584" s="31">
        <v>858.4</v>
      </c>
    </row>
    <row r="585" spans="1:5" ht="16.5" thickBot="1" x14ac:dyDescent="0.25">
      <c r="A585" s="116">
        <v>3045971.3139999998</v>
      </c>
      <c r="B585" s="116">
        <v>35400914.192000002</v>
      </c>
      <c r="C585" s="60">
        <v>913.64800000000002</v>
      </c>
      <c r="D585" s="2">
        <v>45083</v>
      </c>
      <c r="E585" s="31">
        <v>858.19</v>
      </c>
    </row>
    <row r="586" spans="1:5" ht="16.5" thickBot="1" x14ac:dyDescent="0.25">
      <c r="A586" s="116">
        <v>3045971.3139999998</v>
      </c>
      <c r="B586" s="116">
        <v>35400914.192000002</v>
      </c>
      <c r="C586" s="60">
        <v>913.64800000000002</v>
      </c>
      <c r="D586" s="2">
        <v>45084</v>
      </c>
      <c r="E586" s="31">
        <v>857.62</v>
      </c>
    </row>
    <row r="587" spans="1:5" ht="16.5" thickBot="1" x14ac:dyDescent="0.25">
      <c r="A587" s="116">
        <v>3045971.3139999998</v>
      </c>
      <c r="B587" s="116">
        <v>35400914.192000002</v>
      </c>
      <c r="C587" s="60">
        <v>913.64800000000002</v>
      </c>
      <c r="D587" s="2">
        <v>45085</v>
      </c>
      <c r="E587" s="31">
        <v>857.04</v>
      </c>
    </row>
    <row r="588" spans="1:5" ht="16.5" thickBot="1" x14ac:dyDescent="0.25">
      <c r="A588" s="116">
        <v>3045971.3139999998</v>
      </c>
      <c r="B588" s="116">
        <v>35400914.192000002</v>
      </c>
      <c r="C588" s="60">
        <v>913.64800000000002</v>
      </c>
      <c r="D588" s="2">
        <v>45086</v>
      </c>
      <c r="E588" s="31">
        <v>856.68</v>
      </c>
    </row>
    <row r="589" spans="1:5" ht="16.5" thickBot="1" x14ac:dyDescent="0.25">
      <c r="A589" s="116">
        <v>3045971.3139999998</v>
      </c>
      <c r="B589" s="116">
        <v>35400914.192000002</v>
      </c>
      <c r="C589" s="60">
        <v>913.64800000000002</v>
      </c>
      <c r="D589" s="2">
        <v>45087</v>
      </c>
      <c r="E589" s="31">
        <v>856.04</v>
      </c>
    </row>
    <row r="590" spans="1:5" ht="16.5" thickBot="1" x14ac:dyDescent="0.25">
      <c r="A590" s="116">
        <v>3045971.3139999998</v>
      </c>
      <c r="B590" s="116">
        <v>35400914.192000002</v>
      </c>
      <c r="C590" s="60">
        <v>913.64800000000002</v>
      </c>
      <c r="D590" s="2">
        <v>45088</v>
      </c>
      <c r="E590" s="31">
        <v>855.68</v>
      </c>
    </row>
    <row r="591" spans="1:5" ht="16.5" thickBot="1" x14ac:dyDescent="0.25">
      <c r="A591" s="116">
        <v>3045971.3139999998</v>
      </c>
      <c r="B591" s="116">
        <v>35400914.192000002</v>
      </c>
      <c r="C591" s="60">
        <v>913.64800000000002</v>
      </c>
      <c r="D591" s="2">
        <v>45089</v>
      </c>
      <c r="E591" s="31">
        <v>855.18</v>
      </c>
    </row>
    <row r="592" spans="1:5" ht="16.5" thickBot="1" x14ac:dyDescent="0.25">
      <c r="A592" s="116">
        <v>3045971.3139999998</v>
      </c>
      <c r="B592" s="116">
        <v>35400914.192000002</v>
      </c>
      <c r="C592" s="60">
        <v>913.64800000000002</v>
      </c>
      <c r="D592" s="2">
        <v>45090</v>
      </c>
      <c r="E592" s="31">
        <v>854.64</v>
      </c>
    </row>
    <row r="593" spans="1:5" ht="16.5" thickBot="1" x14ac:dyDescent="0.25">
      <c r="A593" s="116">
        <v>3045971.3139999998</v>
      </c>
      <c r="B593" s="116">
        <v>35400914.192000002</v>
      </c>
      <c r="C593" s="60">
        <v>913.64800000000002</v>
      </c>
      <c r="D593" s="2">
        <v>45091</v>
      </c>
      <c r="E593" s="31">
        <v>854.26</v>
      </c>
    </row>
    <row r="594" spans="1:5" ht="16.5" thickBot="1" x14ac:dyDescent="0.25">
      <c r="A594" s="116">
        <v>3045971.3139999998</v>
      </c>
      <c r="B594" s="116">
        <v>35400914.192000002</v>
      </c>
      <c r="C594" s="60">
        <v>913.64800000000002</v>
      </c>
      <c r="D594" s="2">
        <v>45092</v>
      </c>
      <c r="E594" s="31">
        <v>853.89</v>
      </c>
    </row>
    <row r="595" spans="1:5" ht="16.5" thickBot="1" x14ac:dyDescent="0.25">
      <c r="A595" s="116">
        <v>3045971.3139999998</v>
      </c>
      <c r="B595" s="116">
        <v>35400914.192000002</v>
      </c>
      <c r="C595" s="60">
        <v>913.64800000000002</v>
      </c>
      <c r="D595" s="2">
        <v>45093</v>
      </c>
      <c r="E595" s="31">
        <v>853.53</v>
      </c>
    </row>
    <row r="596" spans="1:5" ht="16.5" thickBot="1" x14ac:dyDescent="0.25">
      <c r="A596" s="116">
        <v>3045971.3139999998</v>
      </c>
      <c r="B596" s="116">
        <v>35400914.192000002</v>
      </c>
      <c r="C596" s="60">
        <v>913.64800000000002</v>
      </c>
      <c r="D596" s="2">
        <v>45094</v>
      </c>
      <c r="E596" s="31">
        <v>853.33</v>
      </c>
    </row>
    <row r="597" spans="1:5" ht="16.5" thickBot="1" x14ac:dyDescent="0.25">
      <c r="A597" s="116">
        <v>3045971.3139999998</v>
      </c>
      <c r="B597" s="116">
        <v>35400914.192000002</v>
      </c>
      <c r="C597" s="60">
        <v>913.64800000000002</v>
      </c>
      <c r="D597" s="2">
        <v>45095</v>
      </c>
      <c r="E597" s="31">
        <v>853.18</v>
      </c>
    </row>
    <row r="598" spans="1:5" ht="16.5" thickBot="1" x14ac:dyDescent="0.25">
      <c r="A598" s="116">
        <v>3045971.3139999998</v>
      </c>
      <c r="B598" s="116">
        <v>35400914.192000002</v>
      </c>
      <c r="C598" s="60">
        <v>913.64800000000002</v>
      </c>
      <c r="D598" s="2">
        <v>45096</v>
      </c>
      <c r="E598" s="31">
        <v>852.98</v>
      </c>
    </row>
    <row r="599" spans="1:5" ht="16.5" thickBot="1" x14ac:dyDescent="0.25">
      <c r="A599" s="116">
        <v>3045971.3139999998</v>
      </c>
      <c r="B599" s="116">
        <v>35400914.192000002</v>
      </c>
      <c r="C599" s="60">
        <v>913.64800000000002</v>
      </c>
      <c r="D599" s="2">
        <v>45097</v>
      </c>
      <c r="E599" s="31">
        <v>853.05</v>
      </c>
    </row>
    <row r="600" spans="1:5" ht="16.5" thickBot="1" x14ac:dyDescent="0.25">
      <c r="A600" s="116">
        <v>3045971.3139999998</v>
      </c>
      <c r="B600" s="116">
        <v>35400914.192000002</v>
      </c>
      <c r="C600" s="60">
        <v>913.64800000000002</v>
      </c>
      <c r="D600" s="2">
        <v>45098</v>
      </c>
      <c r="E600" s="31">
        <v>852.83</v>
      </c>
    </row>
    <row r="601" spans="1:5" ht="16.5" thickBot="1" x14ac:dyDescent="0.25">
      <c r="A601" s="116">
        <v>3045971.3139999998</v>
      </c>
      <c r="B601" s="116">
        <v>35400914.192000002</v>
      </c>
      <c r="C601" s="60">
        <v>913.64800000000002</v>
      </c>
      <c r="D601" s="2">
        <v>45099</v>
      </c>
      <c r="E601" s="31">
        <v>853.27</v>
      </c>
    </row>
    <row r="602" spans="1:5" ht="16.5" thickBot="1" x14ac:dyDescent="0.25">
      <c r="A602" s="116">
        <v>3045971.3139999998</v>
      </c>
      <c r="B602" s="116">
        <v>35400914.192000002</v>
      </c>
      <c r="C602" s="60">
        <v>913.64800000000002</v>
      </c>
      <c r="D602" s="2">
        <v>45100</v>
      </c>
      <c r="E602" s="31">
        <v>853.53</v>
      </c>
    </row>
    <row r="603" spans="1:5" ht="16.5" thickBot="1" x14ac:dyDescent="0.25">
      <c r="A603" s="116">
        <v>3045971.3139999998</v>
      </c>
      <c r="B603" s="116">
        <v>35400914.192000002</v>
      </c>
      <c r="C603" s="60">
        <v>913.64800000000002</v>
      </c>
      <c r="D603" s="2">
        <v>45101</v>
      </c>
      <c r="E603" s="31">
        <v>853.15</v>
      </c>
    </row>
    <row r="604" spans="1:5" ht="16.5" thickBot="1" x14ac:dyDescent="0.25">
      <c r="A604" s="116">
        <v>3045971.3139999998</v>
      </c>
      <c r="B604" s="116">
        <v>35400914.192000002</v>
      </c>
      <c r="C604" s="60">
        <v>913.64800000000002</v>
      </c>
      <c r="D604" s="2">
        <v>45102</v>
      </c>
      <c r="E604" s="31">
        <v>852.88</v>
      </c>
    </row>
    <row r="605" spans="1:5" ht="16.5" thickBot="1" x14ac:dyDescent="0.25">
      <c r="A605" s="116">
        <v>3045971.3139999998</v>
      </c>
      <c r="B605" s="116">
        <v>35400914.192000002</v>
      </c>
      <c r="C605" s="60">
        <v>913.64800000000002</v>
      </c>
      <c r="D605" s="2">
        <v>45103</v>
      </c>
      <c r="E605" s="31">
        <v>852.79</v>
      </c>
    </row>
    <row r="606" spans="1:5" ht="16.5" thickBot="1" x14ac:dyDescent="0.25">
      <c r="A606" s="116">
        <v>3045971.3139999998</v>
      </c>
      <c r="B606" s="116">
        <v>35400914.192000002</v>
      </c>
      <c r="C606" s="60">
        <v>913.64800000000002</v>
      </c>
      <c r="D606" s="2">
        <v>45104</v>
      </c>
      <c r="E606" s="31">
        <v>852.89</v>
      </c>
    </row>
    <row r="607" spans="1:5" ht="16.5" thickBot="1" x14ac:dyDescent="0.25">
      <c r="A607" s="116">
        <v>3045971.3139999998</v>
      </c>
      <c r="B607" s="116">
        <v>35400914.192000002</v>
      </c>
      <c r="C607" s="60">
        <v>913.64800000000002</v>
      </c>
      <c r="D607" s="2">
        <v>45105</v>
      </c>
      <c r="E607" s="31">
        <v>852.85</v>
      </c>
    </row>
    <row r="608" spans="1:5" ht="16.5" thickBot="1" x14ac:dyDescent="0.25">
      <c r="A608" s="116">
        <v>3045971.3139999998</v>
      </c>
      <c r="B608" s="116">
        <v>35400914.192000002</v>
      </c>
      <c r="C608" s="60">
        <v>913.64800000000002</v>
      </c>
      <c r="D608" s="2">
        <v>45106</v>
      </c>
      <c r="E608" s="31">
        <v>852.93</v>
      </c>
    </row>
    <row r="609" spans="1:5" ht="16.5" thickBot="1" x14ac:dyDescent="0.25">
      <c r="A609" s="116">
        <v>3045971.3139999998</v>
      </c>
      <c r="B609" s="116">
        <v>35400914.192000002</v>
      </c>
      <c r="C609" s="60">
        <v>913.64800000000002</v>
      </c>
      <c r="D609" s="2">
        <v>45107</v>
      </c>
      <c r="E609" s="31">
        <v>852.79</v>
      </c>
    </row>
    <row r="610" spans="1:5" ht="16.5" thickBot="1" x14ac:dyDescent="0.25">
      <c r="A610" s="116">
        <v>3045971.3139999998</v>
      </c>
      <c r="B610" s="116">
        <v>35400914.192000002</v>
      </c>
      <c r="C610" s="60">
        <v>913.64800000000002</v>
      </c>
      <c r="D610" s="2">
        <v>45108</v>
      </c>
      <c r="E610" s="31">
        <v>851.3</v>
      </c>
    </row>
    <row r="611" spans="1:5" ht="16.5" thickBot="1" x14ac:dyDescent="0.25">
      <c r="A611" s="116">
        <v>3045971.3139999998</v>
      </c>
      <c r="B611" s="116">
        <v>35400914.192000002</v>
      </c>
      <c r="C611" s="60">
        <v>913.64800000000002</v>
      </c>
      <c r="D611" s="2">
        <v>45109</v>
      </c>
      <c r="E611" s="31">
        <v>851.16</v>
      </c>
    </row>
    <row r="612" spans="1:5" ht="16.5" thickBot="1" x14ac:dyDescent="0.25">
      <c r="A612" s="116">
        <v>3045971.3139999998</v>
      </c>
      <c r="B612" s="116">
        <v>35400914.192000002</v>
      </c>
      <c r="C612" s="60">
        <v>913.64800000000002</v>
      </c>
      <c r="D612" s="2">
        <v>45110</v>
      </c>
      <c r="E612" s="31">
        <v>850.92</v>
      </c>
    </row>
    <row r="613" spans="1:5" ht="16.5" thickBot="1" x14ac:dyDescent="0.25">
      <c r="A613" s="116">
        <v>3045971.3139999998</v>
      </c>
      <c r="B613" s="116">
        <v>35400914.192000002</v>
      </c>
      <c r="C613" s="60">
        <v>913.64800000000002</v>
      </c>
      <c r="D613" s="2">
        <v>45111</v>
      </c>
      <c r="E613" s="31">
        <v>850.78</v>
      </c>
    </row>
    <row r="614" spans="1:5" ht="16.5" thickBot="1" x14ac:dyDescent="0.25">
      <c r="A614" s="116">
        <v>3045971.3139999998</v>
      </c>
      <c r="B614" s="116">
        <v>35400914.192000002</v>
      </c>
      <c r="C614" s="60">
        <v>913.64800000000002</v>
      </c>
      <c r="D614" s="2">
        <v>45112</v>
      </c>
      <c r="E614" s="31">
        <v>851.17</v>
      </c>
    </row>
    <row r="615" spans="1:5" ht="16.5" thickBot="1" x14ac:dyDescent="0.25">
      <c r="A615" s="116">
        <v>3045971.3139999998</v>
      </c>
      <c r="B615" s="116">
        <v>35400914.192000002</v>
      </c>
      <c r="C615" s="60">
        <v>913.64800000000002</v>
      </c>
      <c r="D615" s="2">
        <v>45113</v>
      </c>
      <c r="E615" s="31">
        <v>851.19</v>
      </c>
    </row>
    <row r="616" spans="1:5" ht="16.5" thickBot="1" x14ac:dyDescent="0.25">
      <c r="A616" s="116">
        <v>3045971.3139999998</v>
      </c>
      <c r="B616" s="116">
        <v>35400914.192000002</v>
      </c>
      <c r="C616" s="60">
        <v>913.64800000000002</v>
      </c>
      <c r="D616" s="2">
        <v>45114</v>
      </c>
      <c r="E616" s="31">
        <v>851.09</v>
      </c>
    </row>
    <row r="617" spans="1:5" ht="16.5" thickBot="1" x14ac:dyDescent="0.25">
      <c r="A617" s="116">
        <v>3045971.3139999998</v>
      </c>
      <c r="B617" s="116">
        <v>35400914.192000002</v>
      </c>
      <c r="C617" s="60">
        <v>913.64800000000002</v>
      </c>
      <c r="D617" s="2">
        <v>45115</v>
      </c>
      <c r="E617" s="31">
        <v>851.73</v>
      </c>
    </row>
    <row r="618" spans="1:5" ht="16.5" thickBot="1" x14ac:dyDescent="0.25">
      <c r="A618" s="116">
        <v>3045971.3139999998</v>
      </c>
      <c r="B618" s="116">
        <v>35400914.192000002</v>
      </c>
      <c r="C618" s="60">
        <v>913.64800000000002</v>
      </c>
      <c r="D618" s="2">
        <v>45116</v>
      </c>
      <c r="E618" s="31">
        <v>852.16</v>
      </c>
    </row>
    <row r="619" spans="1:5" ht="16.5" thickBot="1" x14ac:dyDescent="0.25">
      <c r="A619" s="116">
        <v>3045971.3139999998</v>
      </c>
      <c r="B619" s="116">
        <v>35400914.192000002</v>
      </c>
      <c r="C619" s="60">
        <v>913.64800000000002</v>
      </c>
      <c r="D619" s="2">
        <v>45117</v>
      </c>
      <c r="E619" s="31">
        <v>852.73</v>
      </c>
    </row>
    <row r="620" spans="1:5" ht="16.5" thickBot="1" x14ac:dyDescent="0.25">
      <c r="A620" s="116">
        <v>3045971.3139999998</v>
      </c>
      <c r="B620" s="116">
        <v>35400914.192000002</v>
      </c>
      <c r="C620" s="60">
        <v>913.64800000000002</v>
      </c>
      <c r="D620" s="2">
        <v>45118</v>
      </c>
      <c r="E620" s="31">
        <v>853.11</v>
      </c>
    </row>
    <row r="621" spans="1:5" ht="16.5" thickBot="1" x14ac:dyDescent="0.25">
      <c r="A621" s="116">
        <v>3045971.3139999998</v>
      </c>
      <c r="B621" s="116">
        <v>35400914.192000002</v>
      </c>
      <c r="C621" s="60">
        <v>913.64800000000002</v>
      </c>
      <c r="D621" s="2">
        <v>45119</v>
      </c>
      <c r="E621" s="31">
        <v>852.85</v>
      </c>
    </row>
    <row r="622" spans="1:5" ht="16.5" thickBot="1" x14ac:dyDescent="0.25">
      <c r="A622" s="116">
        <v>3045971.3139999998</v>
      </c>
      <c r="B622" s="116">
        <v>35400914.192000002</v>
      </c>
      <c r="C622" s="60">
        <v>913.64800000000002</v>
      </c>
      <c r="D622" s="2">
        <v>45120</v>
      </c>
      <c r="E622" s="31">
        <v>852.78</v>
      </c>
    </row>
    <row r="623" spans="1:5" ht="16.5" thickBot="1" x14ac:dyDescent="0.25">
      <c r="A623" s="116">
        <v>3045971.3139999998</v>
      </c>
      <c r="B623" s="116">
        <v>35400914.192000002</v>
      </c>
      <c r="C623" s="60">
        <v>913.64800000000002</v>
      </c>
      <c r="D623" s="2">
        <v>45121</v>
      </c>
      <c r="E623" s="31">
        <v>852.84</v>
      </c>
    </row>
    <row r="624" spans="1:5" ht="16.5" thickBot="1" x14ac:dyDescent="0.25">
      <c r="A624" s="116">
        <v>3045971.3139999998</v>
      </c>
      <c r="B624" s="116">
        <v>35400914.192000002</v>
      </c>
      <c r="C624" s="60">
        <v>913.64800000000002</v>
      </c>
      <c r="D624" s="2">
        <v>45122</v>
      </c>
      <c r="E624" s="31">
        <v>853.63</v>
      </c>
    </row>
    <row r="625" spans="1:5" ht="16.5" thickBot="1" x14ac:dyDescent="0.25">
      <c r="A625" s="116">
        <v>3045971.3139999998</v>
      </c>
      <c r="B625" s="116">
        <v>35400914.192000002</v>
      </c>
      <c r="C625" s="60">
        <v>913.64800000000002</v>
      </c>
      <c r="D625" s="2">
        <v>45123</v>
      </c>
      <c r="E625" s="31">
        <v>854.18</v>
      </c>
    </row>
    <row r="626" spans="1:5" ht="16.5" thickBot="1" x14ac:dyDescent="0.25">
      <c r="A626" s="116">
        <v>3045971.3139999998</v>
      </c>
      <c r="B626" s="116">
        <v>35400914.192000002</v>
      </c>
      <c r="C626" s="60">
        <v>913.64800000000002</v>
      </c>
      <c r="D626" s="2">
        <v>45124</v>
      </c>
      <c r="E626" s="31">
        <v>854.75</v>
      </c>
    </row>
    <row r="627" spans="1:5" ht="16.5" thickBot="1" x14ac:dyDescent="0.25">
      <c r="A627" s="116">
        <v>3045971.3139999998</v>
      </c>
      <c r="B627" s="116">
        <v>35400914.192000002</v>
      </c>
      <c r="C627" s="60">
        <v>913.64800000000002</v>
      </c>
      <c r="D627" s="2">
        <v>45125</v>
      </c>
      <c r="E627" s="31">
        <v>855.28</v>
      </c>
    </row>
    <row r="628" spans="1:5" ht="16.5" thickBot="1" x14ac:dyDescent="0.25">
      <c r="A628" s="116">
        <v>3045971.3139999998</v>
      </c>
      <c r="B628" s="116">
        <v>35400914.192000002</v>
      </c>
      <c r="C628" s="60">
        <v>913.64800000000002</v>
      </c>
      <c r="D628" s="2">
        <v>45126</v>
      </c>
      <c r="E628" s="31">
        <v>855.52</v>
      </c>
    </row>
    <row r="629" spans="1:5" ht="16.5" thickBot="1" x14ac:dyDescent="0.25">
      <c r="A629" s="116">
        <v>3045971.3139999998</v>
      </c>
      <c r="B629" s="116">
        <v>35400914.192000002</v>
      </c>
      <c r="C629" s="60">
        <v>913.64800000000002</v>
      </c>
      <c r="D629" s="2">
        <v>45127</v>
      </c>
      <c r="E629" s="31">
        <v>855.43</v>
      </c>
    </row>
    <row r="630" spans="1:5" ht="16.5" thickBot="1" x14ac:dyDescent="0.25">
      <c r="A630" s="116">
        <v>3045971.3139999998</v>
      </c>
      <c r="B630" s="116">
        <v>35400914.192000002</v>
      </c>
      <c r="C630" s="60">
        <v>913.64800000000002</v>
      </c>
      <c r="D630" s="2">
        <v>45128</v>
      </c>
      <c r="E630" s="31">
        <v>855.57</v>
      </c>
    </row>
    <row r="631" spans="1:5" ht="16.5" thickBot="1" x14ac:dyDescent="0.25">
      <c r="A631" s="116">
        <v>3045971.3139999998</v>
      </c>
      <c r="B631" s="116">
        <v>35400914.192000002</v>
      </c>
      <c r="C631" s="60">
        <v>913.64800000000002</v>
      </c>
      <c r="D631" s="2">
        <v>45129</v>
      </c>
      <c r="E631" s="31">
        <v>855.67</v>
      </c>
    </row>
    <row r="632" spans="1:5" ht="16.5" thickBot="1" x14ac:dyDescent="0.25">
      <c r="A632" s="116">
        <v>3045971.3139999998</v>
      </c>
      <c r="B632" s="116">
        <v>35400914.192000002</v>
      </c>
      <c r="C632" s="60">
        <v>913.64800000000002</v>
      </c>
      <c r="D632" s="2">
        <v>45130</v>
      </c>
      <c r="E632" s="31">
        <v>855.75</v>
      </c>
    </row>
    <row r="633" spans="1:5" ht="16.5" thickBot="1" x14ac:dyDescent="0.25">
      <c r="A633" s="116">
        <v>3045971.3139999998</v>
      </c>
      <c r="B633" s="116">
        <v>35400914.192000002</v>
      </c>
      <c r="C633" s="60">
        <v>913.64800000000002</v>
      </c>
      <c r="D633" s="2">
        <v>45131</v>
      </c>
      <c r="E633" s="31">
        <v>855.84</v>
      </c>
    </row>
    <row r="634" spans="1:5" ht="16.5" thickBot="1" x14ac:dyDescent="0.25">
      <c r="A634" s="116">
        <v>3045971.3139999998</v>
      </c>
      <c r="B634" s="116">
        <v>35400914.192000002</v>
      </c>
      <c r="C634" s="60">
        <v>913.64800000000002</v>
      </c>
      <c r="D634" s="2">
        <v>45132</v>
      </c>
      <c r="E634" s="31">
        <v>856</v>
      </c>
    </row>
    <row r="635" spans="1:5" ht="16.5" thickBot="1" x14ac:dyDescent="0.25">
      <c r="A635" s="116">
        <v>3045971.3139999998</v>
      </c>
      <c r="B635" s="116">
        <v>35400914.192000002</v>
      </c>
      <c r="C635" s="60">
        <v>913.64800000000002</v>
      </c>
      <c r="D635" s="2">
        <v>45133</v>
      </c>
      <c r="E635" s="31">
        <v>856.27</v>
      </c>
    </row>
    <row r="636" spans="1:5" ht="16.5" thickBot="1" x14ac:dyDescent="0.25">
      <c r="A636" s="116">
        <v>3045971.3139999998</v>
      </c>
      <c r="B636" s="116">
        <v>35400914.192000002</v>
      </c>
      <c r="C636" s="60">
        <v>913.64800000000002</v>
      </c>
      <c r="D636" s="2">
        <v>45134</v>
      </c>
      <c r="E636" s="31">
        <v>856.5</v>
      </c>
    </row>
    <row r="637" spans="1:5" ht="16.5" thickBot="1" x14ac:dyDescent="0.25">
      <c r="A637" s="116">
        <v>3045971.3139999998</v>
      </c>
      <c r="B637" s="116">
        <v>35400914.192000002</v>
      </c>
      <c r="C637" s="60">
        <v>913.64800000000002</v>
      </c>
      <c r="D637" s="2">
        <v>45135</v>
      </c>
      <c r="E637" s="31">
        <v>856.77</v>
      </c>
    </row>
    <row r="638" spans="1:5" ht="16.5" thickBot="1" x14ac:dyDescent="0.25">
      <c r="A638" s="116">
        <v>3045971.3139999998</v>
      </c>
      <c r="B638" s="116">
        <v>35400914.192000002</v>
      </c>
      <c r="C638" s="60">
        <v>913.64800000000002</v>
      </c>
      <c r="D638" s="2">
        <v>45136</v>
      </c>
      <c r="E638" s="31">
        <v>857.37</v>
      </c>
    </row>
    <row r="639" spans="1:5" ht="16.5" thickBot="1" x14ac:dyDescent="0.25">
      <c r="A639" s="116">
        <v>3045971.3139999998</v>
      </c>
      <c r="B639" s="116">
        <v>35400914.192000002</v>
      </c>
      <c r="C639" s="60">
        <v>913.64800000000002</v>
      </c>
      <c r="D639" s="2">
        <v>45137</v>
      </c>
      <c r="E639" s="31">
        <v>857.77</v>
      </c>
    </row>
    <row r="640" spans="1:5" ht="16.5" thickBot="1" x14ac:dyDescent="0.25">
      <c r="A640" s="116">
        <v>3045971.3139999998</v>
      </c>
      <c r="B640" s="116">
        <v>35400914.192000002</v>
      </c>
      <c r="C640" s="60">
        <v>913.64800000000002</v>
      </c>
      <c r="D640" s="2">
        <v>45138</v>
      </c>
      <c r="E640" s="31">
        <v>858.1</v>
      </c>
    </row>
    <row r="641" spans="1:5" ht="16.5" thickBot="1" x14ac:dyDescent="0.25">
      <c r="A641" s="116">
        <v>3045971.3139999998</v>
      </c>
      <c r="B641" s="116">
        <v>35400914.192000002</v>
      </c>
      <c r="C641" s="60">
        <v>913.64800000000002</v>
      </c>
      <c r="D641" s="2">
        <v>45139</v>
      </c>
      <c r="E641" s="31">
        <v>858.28</v>
      </c>
    </row>
    <row r="642" spans="1:5" ht="16.5" thickBot="1" x14ac:dyDescent="0.25">
      <c r="A642" s="116">
        <v>3045971.3139999998</v>
      </c>
      <c r="B642" s="116">
        <v>35400914.192000002</v>
      </c>
      <c r="C642" s="60">
        <v>913.64800000000002</v>
      </c>
      <c r="D642" s="2">
        <v>45140</v>
      </c>
      <c r="E642" s="31">
        <v>858.54</v>
      </c>
    </row>
    <row r="643" spans="1:5" ht="16.5" thickBot="1" x14ac:dyDescent="0.25">
      <c r="A643" s="116">
        <v>3045971.3139999998</v>
      </c>
      <c r="B643" s="116">
        <v>35400914.192000002</v>
      </c>
      <c r="C643" s="60">
        <v>913.64800000000002</v>
      </c>
      <c r="D643" s="2">
        <v>45141</v>
      </c>
      <c r="E643" s="31">
        <v>858.928</v>
      </c>
    </row>
    <row r="644" spans="1:5" ht="16.5" thickBot="1" x14ac:dyDescent="0.25">
      <c r="A644" s="116">
        <v>3045971.3139999998</v>
      </c>
      <c r="B644" s="116">
        <v>35400914.192000002</v>
      </c>
      <c r="C644" s="60">
        <v>913.64800000000002</v>
      </c>
      <c r="D644" s="2">
        <v>45142</v>
      </c>
      <c r="E644" s="31">
        <v>859.80200000000002</v>
      </c>
    </row>
    <row r="645" spans="1:5" ht="16.5" thickBot="1" x14ac:dyDescent="0.25">
      <c r="A645" s="116">
        <v>3045971.3139999998</v>
      </c>
      <c r="B645" s="116">
        <v>35400914.192000002</v>
      </c>
      <c r="C645" s="60">
        <v>913.64800000000002</v>
      </c>
      <c r="D645" s="2">
        <v>45143</v>
      </c>
      <c r="E645" s="31">
        <v>862.14800000000002</v>
      </c>
    </row>
    <row r="646" spans="1:5" ht="16.5" thickBot="1" x14ac:dyDescent="0.25">
      <c r="A646" s="116">
        <v>3045971.3139999998</v>
      </c>
      <c r="B646" s="116">
        <v>35400914.192000002</v>
      </c>
      <c r="C646" s="60">
        <v>913.64800000000002</v>
      </c>
      <c r="D646" s="2">
        <v>45144</v>
      </c>
      <c r="E646" s="31">
        <v>864.09400000000005</v>
      </c>
    </row>
    <row r="647" spans="1:5" ht="16.5" thickBot="1" x14ac:dyDescent="0.25">
      <c r="A647" s="116">
        <v>3045971.3139999998</v>
      </c>
      <c r="B647" s="116">
        <v>35400914.192000002</v>
      </c>
      <c r="C647" s="60">
        <v>913.64800000000002</v>
      </c>
      <c r="D647" s="2">
        <v>45145</v>
      </c>
      <c r="E647" s="31">
        <v>865.79100000000005</v>
      </c>
    </row>
    <row r="648" spans="1:5" ht="16.5" thickBot="1" x14ac:dyDescent="0.25">
      <c r="A648" s="116">
        <v>3045971.3139999998</v>
      </c>
      <c r="B648" s="116">
        <v>35400914.192000002</v>
      </c>
      <c r="C648" s="60">
        <v>913.64800000000002</v>
      </c>
      <c r="D648" s="2">
        <v>45146</v>
      </c>
      <c r="E648" s="31">
        <v>867.255</v>
      </c>
    </row>
    <row r="649" spans="1:5" ht="16.5" thickBot="1" x14ac:dyDescent="0.25">
      <c r="A649" s="116">
        <v>3045971.3139999998</v>
      </c>
      <c r="B649" s="116">
        <v>35400914.192000002</v>
      </c>
      <c r="C649" s="60">
        <v>913.64800000000002</v>
      </c>
      <c r="D649" s="2">
        <v>45147</v>
      </c>
      <c r="E649" s="31">
        <v>868.43399999999997</v>
      </c>
    </row>
    <row r="650" spans="1:5" ht="16.5" thickBot="1" x14ac:dyDescent="0.25">
      <c r="A650" s="116">
        <v>3045971.3139999998</v>
      </c>
      <c r="B650" s="116">
        <v>35400914.192000002</v>
      </c>
      <c r="C650" s="60">
        <v>913.64800000000002</v>
      </c>
      <c r="D650" s="2">
        <v>45148</v>
      </c>
      <c r="E650" s="32"/>
    </row>
    <row r="651" spans="1:5" ht="16.5" thickBot="1" x14ac:dyDescent="0.25">
      <c r="A651" s="116">
        <v>3045971.3139999998</v>
      </c>
      <c r="B651" s="116">
        <v>35400914.192000002</v>
      </c>
      <c r="C651" s="60">
        <v>913.64800000000002</v>
      </c>
      <c r="D651" s="2">
        <v>45149</v>
      </c>
      <c r="E651" s="31">
        <v>870.16300000000001</v>
      </c>
    </row>
    <row r="652" spans="1:5" ht="16.5" thickBot="1" x14ac:dyDescent="0.25">
      <c r="A652" s="116">
        <v>3045971.3139999998</v>
      </c>
      <c r="B652" s="116">
        <v>35400914.192000002</v>
      </c>
      <c r="C652" s="60">
        <v>913.64800000000002</v>
      </c>
      <c r="D652" s="2">
        <v>45150</v>
      </c>
      <c r="E652" s="31">
        <v>870.79600000000005</v>
      </c>
    </row>
    <row r="653" spans="1:5" ht="16.5" thickBot="1" x14ac:dyDescent="0.25">
      <c r="A653" s="116">
        <v>3045971.3139999998</v>
      </c>
      <c r="B653" s="116">
        <v>35400914.192000002</v>
      </c>
      <c r="C653" s="60">
        <v>913.64800000000002</v>
      </c>
      <c r="D653" s="2">
        <v>45151</v>
      </c>
      <c r="E653" s="31">
        <v>871.30399999999997</v>
      </c>
    </row>
    <row r="654" spans="1:5" ht="16.5" thickBot="1" x14ac:dyDescent="0.25">
      <c r="A654" s="116">
        <v>3045971.3139999998</v>
      </c>
      <c r="B654" s="116">
        <v>35400914.192000002</v>
      </c>
      <c r="C654" s="60">
        <v>913.64800000000002</v>
      </c>
      <c r="D654" s="2">
        <v>45152</v>
      </c>
      <c r="E654" s="31">
        <v>871.73599999999999</v>
      </c>
    </row>
    <row r="655" spans="1:5" ht="16.5" thickBot="1" x14ac:dyDescent="0.25">
      <c r="A655" s="116">
        <v>3045971.3139999998</v>
      </c>
      <c r="B655" s="116">
        <v>35400914.192000002</v>
      </c>
      <c r="C655" s="60">
        <v>913.64800000000002</v>
      </c>
      <c r="D655" s="2">
        <v>45153</v>
      </c>
      <c r="E655" s="35">
        <v>872.072</v>
      </c>
    </row>
    <row r="656" spans="1:5" ht="16.5" thickBot="1" x14ac:dyDescent="0.25">
      <c r="A656" s="116">
        <v>3045971.3139999998</v>
      </c>
      <c r="B656" s="116">
        <v>35400914.192000002</v>
      </c>
      <c r="C656" s="60">
        <v>913.64800000000002</v>
      </c>
      <c r="D656" s="2">
        <v>45154</v>
      </c>
      <c r="E656" s="31">
        <v>872.29100000000005</v>
      </c>
    </row>
    <row r="657" spans="1:5" ht="16.5" thickBot="1" x14ac:dyDescent="0.25">
      <c r="A657" s="116">
        <v>3045971.3139999998</v>
      </c>
      <c r="B657" s="116">
        <v>35400914.192000002</v>
      </c>
      <c r="C657" s="60">
        <v>913.64800000000002</v>
      </c>
      <c r="D657" s="2">
        <v>45155</v>
      </c>
      <c r="E657" s="31">
        <v>872.41399999999999</v>
      </c>
    </row>
    <row r="658" spans="1:5" ht="16.5" thickBot="1" x14ac:dyDescent="0.25">
      <c r="A658" s="116">
        <v>3045971.3139999998</v>
      </c>
      <c r="B658" s="116">
        <v>35400914.192000002</v>
      </c>
      <c r="C658" s="60">
        <v>913.64800000000002</v>
      </c>
      <c r="D658" s="2">
        <v>45156</v>
      </c>
      <c r="E658" s="31">
        <v>872.49599999999998</v>
      </c>
    </row>
    <row r="659" spans="1:5" ht="16.5" thickBot="1" x14ac:dyDescent="0.25">
      <c r="A659" s="116">
        <v>3045971.3139999998</v>
      </c>
      <c r="B659" s="116">
        <v>35400914.192000002</v>
      </c>
      <c r="C659" s="60">
        <v>913.64800000000002</v>
      </c>
      <c r="D659" s="2">
        <v>45157</v>
      </c>
      <c r="E659" s="31">
        <v>872.56899999999996</v>
      </c>
    </row>
    <row r="660" spans="1:5" ht="16.5" thickBot="1" x14ac:dyDescent="0.25">
      <c r="A660" s="116">
        <v>3045971.3139999998</v>
      </c>
      <c r="B660" s="116">
        <v>35400914.192000002</v>
      </c>
      <c r="C660" s="60">
        <v>913.64800000000002</v>
      </c>
      <c r="D660" s="2">
        <v>45158</v>
      </c>
      <c r="E660" s="31">
        <v>872.77099999999996</v>
      </c>
    </row>
    <row r="661" spans="1:5" ht="16.5" thickBot="1" x14ac:dyDescent="0.25">
      <c r="A661" s="116">
        <v>3045971.3139999998</v>
      </c>
      <c r="B661" s="116">
        <v>35400914.192000002</v>
      </c>
      <c r="C661" s="60">
        <v>913.64800000000002</v>
      </c>
      <c r="D661" s="2">
        <v>45159</v>
      </c>
      <c r="E661" s="31">
        <v>872.95</v>
      </c>
    </row>
    <row r="662" spans="1:5" ht="16.5" thickBot="1" x14ac:dyDescent="0.25">
      <c r="A662" s="116">
        <v>3045971.3139999998</v>
      </c>
      <c r="B662" s="116">
        <v>35400914.192000002</v>
      </c>
      <c r="C662" s="60">
        <v>913.64800000000002</v>
      </c>
      <c r="D662" s="2">
        <v>45160</v>
      </c>
      <c r="E662" s="31">
        <v>873.11099999999999</v>
      </c>
    </row>
    <row r="663" spans="1:5" ht="16.5" thickBot="1" x14ac:dyDescent="0.25">
      <c r="A663" s="116">
        <v>3045971.3139999998</v>
      </c>
      <c r="B663" s="116">
        <v>35400914.192000002</v>
      </c>
      <c r="C663" s="60">
        <v>913.64800000000002</v>
      </c>
      <c r="D663" s="2">
        <v>45161</v>
      </c>
      <c r="E663" s="31">
        <v>873.21600000000001</v>
      </c>
    </row>
    <row r="664" spans="1:5" ht="16.5" thickBot="1" x14ac:dyDescent="0.25">
      <c r="A664" s="116">
        <v>3045971.3139999998</v>
      </c>
      <c r="B664" s="116">
        <v>35400914.192000002</v>
      </c>
      <c r="C664" s="60">
        <v>913.64800000000002</v>
      </c>
      <c r="D664" s="2">
        <v>45162</v>
      </c>
      <c r="E664" s="31">
        <v>873.46699999999998</v>
      </c>
    </row>
    <row r="665" spans="1:5" ht="16.5" thickBot="1" x14ac:dyDescent="0.25">
      <c r="A665" s="116">
        <v>3045971.3139999998</v>
      </c>
      <c r="B665" s="116">
        <v>35400914.192000002</v>
      </c>
      <c r="C665" s="60">
        <v>913.64800000000002</v>
      </c>
      <c r="D665" s="2">
        <v>45163</v>
      </c>
      <c r="E665" s="31">
        <v>874.32299999999998</v>
      </c>
    </row>
    <row r="666" spans="1:5" ht="16.5" thickBot="1" x14ac:dyDescent="0.25">
      <c r="A666" s="116">
        <v>3045971.3139999998</v>
      </c>
      <c r="B666" s="116">
        <v>35400914.192000002</v>
      </c>
      <c r="C666" s="60">
        <v>913.64800000000002</v>
      </c>
      <c r="D666" s="2">
        <v>45164</v>
      </c>
      <c r="E666" s="31">
        <v>874.96900000000005</v>
      </c>
    </row>
    <row r="667" spans="1:5" ht="16.5" thickBot="1" x14ac:dyDescent="0.25">
      <c r="A667" s="116">
        <v>3045971.3139999998</v>
      </c>
      <c r="B667" s="116">
        <v>35400914.192000002</v>
      </c>
      <c r="C667" s="60">
        <v>913.64800000000002</v>
      </c>
      <c r="D667" s="2">
        <v>45165</v>
      </c>
      <c r="E667" s="31">
        <v>875.68</v>
      </c>
    </row>
    <row r="668" spans="1:5" ht="16.5" thickBot="1" x14ac:dyDescent="0.25">
      <c r="A668" s="116">
        <v>3045971.3139999998</v>
      </c>
      <c r="B668" s="116">
        <v>35400914.192000002</v>
      </c>
      <c r="C668" s="60">
        <v>913.64800000000002</v>
      </c>
      <c r="D668" s="2">
        <v>45166</v>
      </c>
      <c r="E668" s="31">
        <v>876.29200000000003</v>
      </c>
    </row>
    <row r="669" spans="1:5" ht="16.5" thickBot="1" x14ac:dyDescent="0.25">
      <c r="A669" s="116">
        <v>3045971.3139999998</v>
      </c>
      <c r="B669" s="116">
        <v>35400914.192000002</v>
      </c>
      <c r="C669" s="60">
        <v>913.64800000000002</v>
      </c>
      <c r="D669" s="2">
        <v>45167</v>
      </c>
      <c r="E669" s="31">
        <v>876.89499999999998</v>
      </c>
    </row>
    <row r="670" spans="1:5" ht="16.5" thickBot="1" x14ac:dyDescent="0.25">
      <c r="A670" s="116">
        <v>3045971.3139999998</v>
      </c>
      <c r="B670" s="116">
        <v>35400914.192000002</v>
      </c>
      <c r="C670" s="60">
        <v>913.64800000000002</v>
      </c>
      <c r="D670" s="2">
        <v>45168</v>
      </c>
      <c r="E670" s="31">
        <v>877.39499999999998</v>
      </c>
    </row>
    <row r="671" spans="1:5" ht="16.5" thickBot="1" x14ac:dyDescent="0.25">
      <c r="A671" s="116">
        <v>3045971.3139999998</v>
      </c>
      <c r="B671" s="116">
        <v>35400914.192000002</v>
      </c>
      <c r="C671" s="60">
        <v>913.64800000000002</v>
      </c>
      <c r="D671" s="2">
        <v>45169</v>
      </c>
      <c r="E671" s="31">
        <v>878.38800000000003</v>
      </c>
    </row>
    <row r="672" spans="1:5" ht="16.5" thickBot="1" x14ac:dyDescent="0.25">
      <c r="A672" s="116">
        <v>3045971.3139999998</v>
      </c>
      <c r="B672" s="116">
        <v>35400914.192000002</v>
      </c>
      <c r="C672" s="60">
        <v>913.64800000000002</v>
      </c>
      <c r="D672" s="2">
        <v>45170</v>
      </c>
      <c r="E672" s="31">
        <v>878.38800000000003</v>
      </c>
    </row>
    <row r="673" spans="1:5" ht="16.5" thickBot="1" x14ac:dyDescent="0.25">
      <c r="A673" s="116">
        <v>3045971.3139999998</v>
      </c>
      <c r="B673" s="116">
        <v>35400914.192000002</v>
      </c>
      <c r="C673" s="60">
        <v>913.64800000000002</v>
      </c>
      <c r="D673" s="2">
        <v>45171</v>
      </c>
      <c r="E673" s="31">
        <v>878.84299999999996</v>
      </c>
    </row>
    <row r="674" spans="1:5" ht="16.5" thickBot="1" x14ac:dyDescent="0.25">
      <c r="A674" s="116">
        <v>3045971.3139999998</v>
      </c>
      <c r="B674" s="116">
        <v>35400914.192000002</v>
      </c>
      <c r="C674" s="60">
        <v>913.64800000000002</v>
      </c>
      <c r="D674" s="2">
        <v>45172</v>
      </c>
      <c r="E674" s="31">
        <v>879.24699999999996</v>
      </c>
    </row>
    <row r="675" spans="1:5" ht="16.5" thickBot="1" x14ac:dyDescent="0.25">
      <c r="A675" s="116">
        <v>3045971.3139999998</v>
      </c>
      <c r="B675" s="116">
        <v>35400914.192000002</v>
      </c>
      <c r="C675" s="60">
        <v>913.64800000000002</v>
      </c>
      <c r="D675" s="2">
        <v>45173</v>
      </c>
      <c r="E675" s="31">
        <v>879.50699999999995</v>
      </c>
    </row>
    <row r="676" spans="1:5" ht="16.5" thickBot="1" x14ac:dyDescent="0.25">
      <c r="A676" s="116">
        <v>3045971.3139999998</v>
      </c>
      <c r="B676" s="116">
        <v>35400914.192000002</v>
      </c>
      <c r="C676" s="60">
        <v>913.64800000000002</v>
      </c>
      <c r="D676" s="2">
        <v>45174</v>
      </c>
      <c r="E676" s="31">
        <v>879.73099999999999</v>
      </c>
    </row>
    <row r="677" spans="1:5" ht="16.5" thickBot="1" x14ac:dyDescent="0.25">
      <c r="A677" s="116">
        <v>3045971.3139999998</v>
      </c>
      <c r="B677" s="116">
        <v>35400914.192000002</v>
      </c>
      <c r="C677" s="60">
        <v>913.64800000000002</v>
      </c>
      <c r="D677" s="2">
        <v>45175</v>
      </c>
      <c r="E677" s="31">
        <v>879.81600000000003</v>
      </c>
    </row>
    <row r="678" spans="1:5" ht="16.5" thickBot="1" x14ac:dyDescent="0.25">
      <c r="A678" s="116">
        <v>3045971.3139999998</v>
      </c>
      <c r="B678" s="116">
        <v>35400914.192000002</v>
      </c>
      <c r="C678" s="60">
        <v>913.64800000000002</v>
      </c>
      <c r="D678" s="2">
        <v>45176</v>
      </c>
      <c r="E678" s="31">
        <v>879.87699999999995</v>
      </c>
    </row>
    <row r="679" spans="1:5" ht="16.5" thickBot="1" x14ac:dyDescent="0.25">
      <c r="A679" s="116">
        <v>3045971.3139999998</v>
      </c>
      <c r="B679" s="116">
        <v>35400914.192000002</v>
      </c>
      <c r="C679" s="60">
        <v>913.64800000000002</v>
      </c>
      <c r="D679" s="2">
        <v>45177</v>
      </c>
      <c r="E679" s="31">
        <v>879.93600000000004</v>
      </c>
    </row>
    <row r="680" spans="1:5" ht="16.5" thickBot="1" x14ac:dyDescent="0.25">
      <c r="A680" s="116">
        <v>3045971.3139999998</v>
      </c>
      <c r="B680" s="116">
        <v>35400914.192000002</v>
      </c>
      <c r="C680" s="60">
        <v>913.64800000000002</v>
      </c>
      <c r="D680" s="2">
        <v>45178</v>
      </c>
      <c r="E680" s="31">
        <v>879.91600000000005</v>
      </c>
    </row>
    <row r="681" spans="1:5" ht="16.5" thickBot="1" x14ac:dyDescent="0.25">
      <c r="A681" s="116">
        <v>3045971.3139999998</v>
      </c>
      <c r="B681" s="116">
        <v>35400914.192000002</v>
      </c>
      <c r="C681" s="60">
        <v>913.64800000000002</v>
      </c>
      <c r="D681" s="2">
        <v>45179</v>
      </c>
      <c r="E681" s="31">
        <v>879.87599999999998</v>
      </c>
    </row>
    <row r="682" spans="1:5" ht="16.5" thickBot="1" x14ac:dyDescent="0.25">
      <c r="A682" s="116">
        <v>3045971.3139999998</v>
      </c>
      <c r="B682" s="116">
        <v>35400914.192000002</v>
      </c>
      <c r="C682" s="60">
        <v>913.64800000000002</v>
      </c>
      <c r="D682" s="2">
        <v>45180</v>
      </c>
      <c r="E682" s="31"/>
    </row>
    <row r="683" spans="1:5" ht="16.5" thickBot="1" x14ac:dyDescent="0.25">
      <c r="A683" s="116">
        <v>3045971.3139999998</v>
      </c>
      <c r="B683" s="116">
        <v>35400914.192000002</v>
      </c>
      <c r="C683" s="60">
        <v>913.64800000000002</v>
      </c>
      <c r="D683" s="2">
        <v>45181</v>
      </c>
      <c r="E683" s="31"/>
    </row>
    <row r="684" spans="1:5" ht="16.5" thickBot="1" x14ac:dyDescent="0.25">
      <c r="A684" s="116">
        <v>3045971.3139999998</v>
      </c>
      <c r="B684" s="116">
        <v>35400914.192000002</v>
      </c>
      <c r="C684" s="60">
        <v>913.64800000000002</v>
      </c>
      <c r="D684" s="2">
        <v>45182</v>
      </c>
      <c r="E684" s="31"/>
    </row>
    <row r="685" spans="1:5" ht="16.5" thickBot="1" x14ac:dyDescent="0.25">
      <c r="A685" s="116">
        <v>3045971.3139999998</v>
      </c>
      <c r="B685" s="116">
        <v>35400914.192000002</v>
      </c>
      <c r="C685" s="60">
        <v>913.64800000000002</v>
      </c>
      <c r="D685" s="2">
        <v>45183</v>
      </c>
      <c r="E685" s="31">
        <v>880.125</v>
      </c>
    </row>
    <row r="686" spans="1:5" ht="16.5" thickBot="1" x14ac:dyDescent="0.25">
      <c r="A686" s="116">
        <v>3045971.3139999998</v>
      </c>
      <c r="B686" s="116">
        <v>35400914.192000002</v>
      </c>
      <c r="C686" s="60">
        <v>913.64800000000002</v>
      </c>
      <c r="D686" s="2">
        <v>45184</v>
      </c>
      <c r="E686" s="32"/>
    </row>
    <row r="687" spans="1:5" ht="16.5" thickBot="1" x14ac:dyDescent="0.25">
      <c r="A687" s="116">
        <v>3045971.3139999998</v>
      </c>
      <c r="B687" s="116">
        <v>35400914.192000002</v>
      </c>
      <c r="C687" s="60">
        <v>913.64800000000002</v>
      </c>
      <c r="D687" s="2">
        <v>45185</v>
      </c>
      <c r="E687" s="32"/>
    </row>
    <row r="688" spans="1:5" ht="16.5" thickBot="1" x14ac:dyDescent="0.25">
      <c r="A688" s="116">
        <v>3045971.3139999998</v>
      </c>
      <c r="B688" s="116">
        <v>35400914.192000002</v>
      </c>
      <c r="C688" s="60">
        <v>913.64800000000002</v>
      </c>
      <c r="D688" s="2">
        <v>45186</v>
      </c>
      <c r="E688" s="32"/>
    </row>
    <row r="689" spans="1:5" ht="16.5" thickBot="1" x14ac:dyDescent="0.25">
      <c r="A689" s="116">
        <v>3045971.3139999998</v>
      </c>
      <c r="B689" s="116">
        <v>35400914.192000002</v>
      </c>
      <c r="C689" s="60">
        <v>913.64800000000002</v>
      </c>
      <c r="D689" s="2">
        <v>45187</v>
      </c>
      <c r="E689" s="32"/>
    </row>
    <row r="690" spans="1:5" ht="16.5" thickBot="1" x14ac:dyDescent="0.25">
      <c r="A690" s="116">
        <v>3045971.3139999998</v>
      </c>
      <c r="B690" s="116">
        <v>35400914.192000002</v>
      </c>
      <c r="C690" s="60">
        <v>913.64800000000002</v>
      </c>
      <c r="D690" s="2">
        <v>45188</v>
      </c>
      <c r="E690" s="32"/>
    </row>
    <row r="691" spans="1:5" ht="16.5" thickBot="1" x14ac:dyDescent="0.25">
      <c r="A691" s="116">
        <v>3045971.3139999998</v>
      </c>
      <c r="B691" s="116">
        <v>35400914.192000002</v>
      </c>
      <c r="C691" s="60">
        <v>913.64800000000002</v>
      </c>
      <c r="D691" s="2">
        <v>45189</v>
      </c>
      <c r="E691" s="31">
        <v>878.29100000000005</v>
      </c>
    </row>
    <row r="692" spans="1:5" ht="16.5" thickBot="1" x14ac:dyDescent="0.25">
      <c r="A692" s="116">
        <v>3045971.3139999998</v>
      </c>
      <c r="B692" s="116">
        <v>35400914.192000002</v>
      </c>
      <c r="C692" s="60">
        <v>913.64800000000002</v>
      </c>
      <c r="D692" s="2">
        <v>45190</v>
      </c>
      <c r="E692" s="31">
        <v>878.01300000000003</v>
      </c>
    </row>
    <row r="693" spans="1:5" ht="16.5" thickBot="1" x14ac:dyDescent="0.25">
      <c r="A693" s="116">
        <v>3045971.3139999998</v>
      </c>
      <c r="B693" s="116">
        <v>35400914.192000002</v>
      </c>
      <c r="C693" s="60">
        <v>913.64800000000002</v>
      </c>
      <c r="D693" s="2">
        <v>45191</v>
      </c>
      <c r="E693" s="31">
        <v>877.78200000000004</v>
      </c>
    </row>
    <row r="694" spans="1:5" ht="16.5" thickBot="1" x14ac:dyDescent="0.25">
      <c r="A694" s="116">
        <v>3045971.3139999998</v>
      </c>
      <c r="B694" s="116">
        <v>35400914.192000002</v>
      </c>
      <c r="C694" s="60">
        <v>913.64800000000002</v>
      </c>
      <c r="D694" s="2">
        <v>45192</v>
      </c>
      <c r="E694" s="31">
        <v>877.51099999999997</v>
      </c>
    </row>
    <row r="695" spans="1:5" ht="16.5" thickBot="1" x14ac:dyDescent="0.25">
      <c r="A695" s="116">
        <v>3045971.3139999998</v>
      </c>
      <c r="B695" s="116">
        <v>35400914.192000002</v>
      </c>
      <c r="C695" s="60">
        <v>913.64800000000002</v>
      </c>
      <c r="D695" s="2">
        <v>45193</v>
      </c>
      <c r="E695" s="31">
        <v>877.23400000000004</v>
      </c>
    </row>
    <row r="696" spans="1:5" ht="16.5" thickBot="1" x14ac:dyDescent="0.25">
      <c r="A696" s="116">
        <v>3045971.3139999998</v>
      </c>
      <c r="B696" s="116">
        <v>35400914.192000002</v>
      </c>
      <c r="C696" s="60">
        <v>913.64800000000002</v>
      </c>
      <c r="D696" s="2">
        <v>45194</v>
      </c>
      <c r="E696" s="31">
        <v>876.88699999999994</v>
      </c>
    </row>
    <row r="697" spans="1:5" ht="16.5" thickBot="1" x14ac:dyDescent="0.25">
      <c r="A697" s="116">
        <v>3045971.3139999998</v>
      </c>
      <c r="B697" s="116">
        <v>35400914.192000002</v>
      </c>
      <c r="C697" s="60">
        <v>913.64800000000002</v>
      </c>
      <c r="D697" s="2">
        <v>45195</v>
      </c>
      <c r="E697" s="31">
        <v>876.50800000000004</v>
      </c>
    </row>
    <row r="698" spans="1:5" ht="16.5" thickBot="1" x14ac:dyDescent="0.25">
      <c r="A698" s="116">
        <v>3045971.3139999998</v>
      </c>
      <c r="B698" s="116">
        <v>35400914.192000002</v>
      </c>
      <c r="C698" s="60">
        <v>913.64800000000002</v>
      </c>
      <c r="D698" s="2">
        <v>45196</v>
      </c>
      <c r="E698" s="31">
        <v>876.20100000000002</v>
      </c>
    </row>
    <row r="699" spans="1:5" ht="16.5" thickBot="1" x14ac:dyDescent="0.25">
      <c r="A699" s="116">
        <v>3045971.3139999998</v>
      </c>
      <c r="B699" s="116">
        <v>35400914.192000002</v>
      </c>
      <c r="C699" s="60">
        <v>913.64800000000002</v>
      </c>
      <c r="D699" s="2">
        <v>45197</v>
      </c>
      <c r="E699" s="31">
        <v>875.84299999999996</v>
      </c>
    </row>
    <row r="700" spans="1:5" ht="16.5" thickBot="1" x14ac:dyDescent="0.25">
      <c r="A700" s="116">
        <v>3045971.3139999998</v>
      </c>
      <c r="B700" s="116">
        <v>35400914.192000002</v>
      </c>
      <c r="C700" s="60">
        <v>913.64800000000002</v>
      </c>
      <c r="D700" s="2">
        <v>45198</v>
      </c>
      <c r="E700" s="31">
        <v>875.42700000000002</v>
      </c>
    </row>
    <row r="701" spans="1:5" ht="16.5" thickBot="1" x14ac:dyDescent="0.25">
      <c r="A701" s="116">
        <v>3045971.3139999998</v>
      </c>
      <c r="B701" s="116">
        <v>35400914.192000002</v>
      </c>
      <c r="C701" s="60">
        <v>913.64800000000002</v>
      </c>
      <c r="D701" s="2">
        <v>45199</v>
      </c>
      <c r="E701" s="31">
        <v>875.13800000000003</v>
      </c>
    </row>
    <row r="702" spans="1:5" ht="16.5" thickBot="1" x14ac:dyDescent="0.25">
      <c r="A702" s="116">
        <v>3045971.3139999998</v>
      </c>
      <c r="B702" s="116">
        <v>35400914.192000002</v>
      </c>
      <c r="C702" s="60">
        <v>913.64800000000002</v>
      </c>
      <c r="D702" s="2">
        <v>45200</v>
      </c>
      <c r="E702" s="31">
        <v>874.84299999999996</v>
      </c>
    </row>
    <row r="703" spans="1:5" ht="16.5" thickBot="1" x14ac:dyDescent="0.25">
      <c r="A703" s="116">
        <v>3045971.3139999998</v>
      </c>
      <c r="B703" s="116">
        <v>35400914.192000002</v>
      </c>
      <c r="C703" s="60">
        <v>913.64800000000002</v>
      </c>
      <c r="D703" s="2">
        <v>45201</v>
      </c>
      <c r="E703" s="31">
        <v>874.58699999999999</v>
      </c>
    </row>
    <row r="704" spans="1:5" ht="16.5" thickBot="1" x14ac:dyDescent="0.25">
      <c r="A704" s="116">
        <v>3045971.3139999998</v>
      </c>
      <c r="B704" s="116">
        <v>35400914.192000002</v>
      </c>
      <c r="C704" s="60">
        <v>913.64800000000002</v>
      </c>
      <c r="D704" s="2">
        <v>45202</v>
      </c>
      <c r="E704" s="31">
        <v>874.31299999999999</v>
      </c>
    </row>
    <row r="705" spans="1:5" ht="16.5" thickBot="1" x14ac:dyDescent="0.25">
      <c r="A705" s="116">
        <v>3045971.3139999998</v>
      </c>
      <c r="B705" s="116">
        <v>35400914.192000002</v>
      </c>
      <c r="C705" s="60">
        <v>913.64800000000002</v>
      </c>
      <c r="D705" s="2">
        <v>45203</v>
      </c>
      <c r="E705" s="31">
        <v>874.05799999999999</v>
      </c>
    </row>
    <row r="706" spans="1:5" ht="16.5" thickBot="1" x14ac:dyDescent="0.25">
      <c r="A706" s="116">
        <v>3045971.3139999998</v>
      </c>
      <c r="B706" s="116">
        <v>35400914.192000002</v>
      </c>
      <c r="C706" s="60">
        <v>913.64800000000002</v>
      </c>
      <c r="D706" s="2">
        <v>45204</v>
      </c>
      <c r="E706" s="31">
        <v>873.81399999999996</v>
      </c>
    </row>
    <row r="707" spans="1:5" ht="16.5" thickBot="1" x14ac:dyDescent="0.25">
      <c r="A707" s="116">
        <v>3045971.3139999998</v>
      </c>
      <c r="B707" s="116">
        <v>35400914.192000002</v>
      </c>
      <c r="C707" s="60">
        <v>913.64800000000002</v>
      </c>
      <c r="D707" s="2">
        <v>45205</v>
      </c>
      <c r="E707" s="31">
        <v>873.81399999999996</v>
      </c>
    </row>
    <row r="708" spans="1:5" ht="16.5" thickBot="1" x14ac:dyDescent="0.25">
      <c r="A708" s="116">
        <v>3045971.3139999998</v>
      </c>
      <c r="B708" s="116">
        <v>35400914.192000002</v>
      </c>
      <c r="C708" s="60">
        <v>913.64800000000002</v>
      </c>
      <c r="D708" s="2">
        <v>45206</v>
      </c>
      <c r="E708" s="31">
        <v>873.30799999999999</v>
      </c>
    </row>
    <row r="709" spans="1:5" ht="16.5" thickBot="1" x14ac:dyDescent="0.25">
      <c r="A709" s="116">
        <v>3045971.3139999998</v>
      </c>
      <c r="B709" s="116">
        <v>35400914.192000002</v>
      </c>
      <c r="C709" s="60">
        <v>913.64800000000002</v>
      </c>
      <c r="D709" s="2">
        <v>45207</v>
      </c>
      <c r="E709" s="31">
        <v>873.07500000000005</v>
      </c>
    </row>
    <row r="710" spans="1:5" ht="16.5" thickBot="1" x14ac:dyDescent="0.25">
      <c r="A710" s="116">
        <v>3045971.3139999998</v>
      </c>
      <c r="B710" s="116">
        <v>35400914.192000002</v>
      </c>
      <c r="C710" s="60">
        <v>913.64800000000002</v>
      </c>
      <c r="D710" s="2">
        <v>45208</v>
      </c>
      <c r="E710" s="31">
        <v>872.803</v>
      </c>
    </row>
    <row r="711" spans="1:5" ht="16.5" thickBot="1" x14ac:dyDescent="0.25">
      <c r="A711" s="116">
        <v>3045971.3139999998</v>
      </c>
      <c r="B711" s="116">
        <v>35400914.192000002</v>
      </c>
      <c r="C711" s="60">
        <v>913.64800000000002</v>
      </c>
      <c r="D711" s="2">
        <v>45209</v>
      </c>
      <c r="E711" s="31">
        <v>872.58100000000002</v>
      </c>
    </row>
    <row r="712" spans="1:5" ht="16.5" thickBot="1" x14ac:dyDescent="0.25">
      <c r="A712" s="116">
        <v>3045971.3139999998</v>
      </c>
      <c r="B712" s="116">
        <v>35400914.192000002</v>
      </c>
      <c r="C712" s="60">
        <v>913.64800000000002</v>
      </c>
      <c r="D712" s="2">
        <v>45210</v>
      </c>
      <c r="E712" s="31">
        <v>872.50699999999995</v>
      </c>
    </row>
    <row r="713" spans="1:5" ht="16.5" thickBot="1" x14ac:dyDescent="0.25">
      <c r="A713" s="116">
        <v>3045971.3139999998</v>
      </c>
      <c r="B713" s="116">
        <v>35400914.192000002</v>
      </c>
      <c r="C713" s="60">
        <v>913.64800000000002</v>
      </c>
      <c r="D713" s="2">
        <v>45211</v>
      </c>
      <c r="E713" s="31">
        <v>872.34299999999996</v>
      </c>
    </row>
    <row r="714" spans="1:5" ht="16.5" thickBot="1" x14ac:dyDescent="0.25">
      <c r="A714" s="116">
        <v>3045971.3139999998</v>
      </c>
      <c r="B714" s="116">
        <v>35400914.192000002</v>
      </c>
      <c r="C714" s="60">
        <v>913.64800000000002</v>
      </c>
      <c r="D714" s="2">
        <v>45212</v>
      </c>
      <c r="E714" s="31">
        <v>872.23699999999997</v>
      </c>
    </row>
    <row r="715" spans="1:5" ht="16.5" thickBot="1" x14ac:dyDescent="0.25">
      <c r="A715" s="116">
        <v>3045971.3139999998</v>
      </c>
      <c r="B715" s="116">
        <v>35400914.192000002</v>
      </c>
      <c r="C715" s="60">
        <v>913.64800000000002</v>
      </c>
      <c r="D715" s="2">
        <v>45213</v>
      </c>
      <c r="E715" s="31">
        <v>872.13800000000003</v>
      </c>
    </row>
    <row r="716" spans="1:5" ht="16.5" thickBot="1" x14ac:dyDescent="0.25">
      <c r="A716" s="116">
        <v>3045971.3139999998</v>
      </c>
      <c r="B716" s="116">
        <v>35400914.192000002</v>
      </c>
      <c r="C716" s="60">
        <v>913.64800000000002</v>
      </c>
      <c r="D716" s="2">
        <v>45214</v>
      </c>
      <c r="E716" s="31">
        <v>872.04499999999996</v>
      </c>
    </row>
    <row r="717" spans="1:5" ht="16.5" thickBot="1" x14ac:dyDescent="0.25">
      <c r="A717" s="116">
        <v>3045971.3139999998</v>
      </c>
      <c r="B717" s="116">
        <v>35400914.192000002</v>
      </c>
      <c r="C717" s="60">
        <v>913.64800000000002</v>
      </c>
      <c r="D717" s="2">
        <v>45215</v>
      </c>
      <c r="E717" s="31">
        <v>871.94299999999998</v>
      </c>
    </row>
    <row r="718" spans="1:5" ht="16.5" thickBot="1" x14ac:dyDescent="0.25">
      <c r="A718" s="116">
        <v>3045971.3139999998</v>
      </c>
      <c r="B718" s="116">
        <v>35400914.192000002</v>
      </c>
      <c r="C718" s="60">
        <v>913.64800000000002</v>
      </c>
      <c r="D718" s="2">
        <v>45216</v>
      </c>
      <c r="E718" s="31">
        <v>871.82500000000005</v>
      </c>
    </row>
    <row r="719" spans="1:5" ht="16.5" thickBot="1" x14ac:dyDescent="0.25">
      <c r="A719" s="116">
        <v>3045971.3139999998</v>
      </c>
      <c r="B719" s="116">
        <v>35400914.192000002</v>
      </c>
      <c r="C719" s="60">
        <v>913.64800000000002</v>
      </c>
      <c r="D719" s="2">
        <v>45217</v>
      </c>
      <c r="E719" s="31">
        <v>871.70699999999999</v>
      </c>
    </row>
    <row r="720" spans="1:5" ht="16.5" thickBot="1" x14ac:dyDescent="0.25">
      <c r="A720" s="116">
        <v>3045971.3139999998</v>
      </c>
      <c r="B720" s="116">
        <v>35400914.192000002</v>
      </c>
      <c r="C720" s="60">
        <v>913.64800000000002</v>
      </c>
      <c r="D720" s="2">
        <v>45218</v>
      </c>
      <c r="E720" s="31"/>
    </row>
    <row r="721" spans="1:5" ht="16.5" thickBot="1" x14ac:dyDescent="0.25">
      <c r="A721" s="116">
        <v>3045971.3139999998</v>
      </c>
      <c r="B721" s="116">
        <v>35400914.192000002</v>
      </c>
      <c r="C721" s="60">
        <v>913.64800000000002</v>
      </c>
      <c r="D721" s="2">
        <v>45219</v>
      </c>
      <c r="E721" s="31">
        <v>871.40700000000004</v>
      </c>
    </row>
    <row r="722" spans="1:5" ht="16.5" thickBot="1" x14ac:dyDescent="0.25">
      <c r="A722" s="116">
        <v>3045971.3139999998</v>
      </c>
      <c r="B722" s="116">
        <v>35400914.192000002</v>
      </c>
      <c r="C722" s="60">
        <v>913.64800000000002</v>
      </c>
      <c r="D722" s="2">
        <v>45220</v>
      </c>
      <c r="E722" s="31">
        <v>871.274</v>
      </c>
    </row>
    <row r="723" spans="1:5" ht="16.5" thickBot="1" x14ac:dyDescent="0.25">
      <c r="A723" s="116">
        <v>3045971.3139999998</v>
      </c>
      <c r="B723" s="116">
        <v>35400914.192000002</v>
      </c>
      <c r="C723" s="60">
        <v>913.64800000000002</v>
      </c>
      <c r="D723" s="2">
        <v>45221</v>
      </c>
      <c r="E723" s="31">
        <v>871.13400000000001</v>
      </c>
    </row>
    <row r="724" spans="1:5" ht="16.5" thickBot="1" x14ac:dyDescent="0.25">
      <c r="A724" s="116">
        <v>3045971.3139999998</v>
      </c>
      <c r="B724" s="116">
        <v>35400914.192000002</v>
      </c>
      <c r="C724" s="60">
        <v>913.64800000000002</v>
      </c>
      <c r="D724" s="2">
        <v>45222</v>
      </c>
      <c r="E724" s="31">
        <v>871.02</v>
      </c>
    </row>
    <row r="725" spans="1:5" ht="16.5" thickBot="1" x14ac:dyDescent="0.25">
      <c r="A725" s="116">
        <v>3045971.3139999998</v>
      </c>
      <c r="B725" s="116">
        <v>35400914.192000002</v>
      </c>
      <c r="C725" s="60">
        <v>913.64800000000002</v>
      </c>
      <c r="D725" s="2">
        <v>45223</v>
      </c>
      <c r="E725" s="31">
        <v>870.87300000000005</v>
      </c>
    </row>
    <row r="726" spans="1:5" ht="16.5" thickBot="1" x14ac:dyDescent="0.25">
      <c r="A726" s="116">
        <v>3045971.3139999998</v>
      </c>
      <c r="B726" s="116">
        <v>35400914.192000002</v>
      </c>
      <c r="C726" s="60">
        <v>913.64800000000002</v>
      </c>
      <c r="D726" s="2">
        <v>45224</v>
      </c>
      <c r="E726" s="31">
        <v>870.73099999999999</v>
      </c>
    </row>
    <row r="727" spans="1:5" ht="16.5" thickBot="1" x14ac:dyDescent="0.25">
      <c r="A727" s="116">
        <v>3045971.3139999998</v>
      </c>
      <c r="B727" s="116">
        <v>35400914.192000002</v>
      </c>
      <c r="C727" s="60">
        <v>913.64800000000002</v>
      </c>
      <c r="D727" s="2">
        <v>45225</v>
      </c>
      <c r="E727" s="31">
        <v>870.55499999999995</v>
      </c>
    </row>
    <row r="728" spans="1:5" ht="16.5" thickBot="1" x14ac:dyDescent="0.25">
      <c r="A728" s="116">
        <v>3045971.3139999998</v>
      </c>
      <c r="B728" s="116">
        <v>35400914.192000002</v>
      </c>
      <c r="C728" s="60">
        <v>913.64800000000002</v>
      </c>
      <c r="D728" s="2">
        <v>45226</v>
      </c>
      <c r="E728" s="31">
        <v>870.41</v>
      </c>
    </row>
    <row r="729" spans="1:5" ht="16.5" thickBot="1" x14ac:dyDescent="0.25">
      <c r="A729" s="116">
        <v>3045971.3139999998</v>
      </c>
      <c r="B729" s="116">
        <v>35400914.192000002</v>
      </c>
      <c r="C729" s="60">
        <v>913.64800000000002</v>
      </c>
      <c r="D729" s="2">
        <v>45227</v>
      </c>
      <c r="E729" s="31">
        <v>870.29</v>
      </c>
    </row>
    <row r="730" spans="1:5" ht="16.5" thickBot="1" x14ac:dyDescent="0.25">
      <c r="A730" s="116">
        <v>3045971.3139999998</v>
      </c>
      <c r="B730" s="116">
        <v>35400914.192000002</v>
      </c>
      <c r="C730" s="60">
        <v>913.64800000000002</v>
      </c>
      <c r="D730" s="2">
        <v>45228</v>
      </c>
      <c r="E730" s="31">
        <v>870.14</v>
      </c>
    </row>
    <row r="731" spans="1:5" ht="16.5" thickBot="1" x14ac:dyDescent="0.25">
      <c r="A731" s="116">
        <v>3045971.3139999998</v>
      </c>
      <c r="B731" s="116">
        <v>35400914.192000002</v>
      </c>
      <c r="C731" s="60">
        <v>913.64800000000002</v>
      </c>
      <c r="D731" s="2">
        <v>45229</v>
      </c>
      <c r="E731" s="31">
        <v>869.99</v>
      </c>
    </row>
    <row r="732" spans="1:5" ht="16.5" thickBot="1" x14ac:dyDescent="0.25">
      <c r="A732" s="116">
        <v>3045971.3139999998</v>
      </c>
      <c r="B732" s="116">
        <v>35400914.192000002</v>
      </c>
      <c r="C732" s="60">
        <v>913.64800000000002</v>
      </c>
      <c r="D732" s="2">
        <v>45230</v>
      </c>
      <c r="E732" s="31">
        <v>869.87</v>
      </c>
    </row>
    <row r="733" spans="1:5" ht="16.5" thickBot="1" x14ac:dyDescent="0.25">
      <c r="A733" s="116">
        <v>3045971.3139999998</v>
      </c>
      <c r="B733" s="116">
        <v>35400914.192000002</v>
      </c>
      <c r="C733" s="60">
        <v>913.64800000000002</v>
      </c>
      <c r="D733" s="2">
        <v>45231</v>
      </c>
      <c r="E733" s="31">
        <v>869.72</v>
      </c>
    </row>
    <row r="734" spans="1:5" ht="16.5" thickBot="1" x14ac:dyDescent="0.25">
      <c r="A734" s="116">
        <v>3045971.3139999998</v>
      </c>
      <c r="B734" s="116">
        <v>35400914.192000002</v>
      </c>
      <c r="C734" s="60">
        <v>913.64800000000002</v>
      </c>
      <c r="D734" s="2">
        <v>45232</v>
      </c>
      <c r="E734" s="31">
        <v>869.54399999999998</v>
      </c>
    </row>
    <row r="735" spans="1:5" ht="16.5" thickBot="1" x14ac:dyDescent="0.25">
      <c r="A735" s="116">
        <v>3045971.3139999998</v>
      </c>
      <c r="B735" s="116">
        <v>35400914.192000002</v>
      </c>
      <c r="C735" s="60">
        <v>913.64800000000002</v>
      </c>
      <c r="D735" s="2">
        <v>45233</v>
      </c>
      <c r="E735" s="31">
        <v>869.35</v>
      </c>
    </row>
    <row r="736" spans="1:5" ht="16.5" thickBot="1" x14ac:dyDescent="0.25">
      <c r="A736" s="116">
        <v>3045971.3139999998</v>
      </c>
      <c r="B736" s="116">
        <v>35400914.192000002</v>
      </c>
      <c r="C736" s="60">
        <v>913.64800000000002</v>
      </c>
      <c r="D736" s="2">
        <v>45234</v>
      </c>
      <c r="E736" s="31">
        <v>869.18</v>
      </c>
    </row>
    <row r="737" spans="1:5" ht="16.5" thickBot="1" x14ac:dyDescent="0.25">
      <c r="A737" s="116">
        <v>3045971.3139999998</v>
      </c>
      <c r="B737" s="116">
        <v>35400914.192000002</v>
      </c>
      <c r="C737" s="60">
        <v>913.64800000000002</v>
      </c>
      <c r="D737" s="2">
        <v>45235</v>
      </c>
      <c r="E737" s="31">
        <v>868.99</v>
      </c>
    </row>
    <row r="738" spans="1:5" ht="16.5" thickBot="1" x14ac:dyDescent="0.25">
      <c r="A738" s="116">
        <v>3045971.3139999998</v>
      </c>
      <c r="B738" s="116">
        <v>35400914.192000002</v>
      </c>
      <c r="C738" s="60">
        <v>913.64800000000002</v>
      </c>
      <c r="D738" s="2">
        <v>45236</v>
      </c>
      <c r="E738" s="31">
        <v>868.78</v>
      </c>
    </row>
    <row r="739" spans="1:5" ht="16.5" thickBot="1" x14ac:dyDescent="0.25">
      <c r="A739" s="116">
        <v>3045971.3139999998</v>
      </c>
      <c r="B739" s="116">
        <v>35400914.192000002</v>
      </c>
      <c r="C739" s="60">
        <v>913.64800000000002</v>
      </c>
      <c r="D739" s="2">
        <v>45237</v>
      </c>
      <c r="E739" s="31">
        <v>868.58</v>
      </c>
    </row>
    <row r="740" spans="1:5" ht="16.5" thickBot="1" x14ac:dyDescent="0.25">
      <c r="A740" s="116">
        <v>3045971.3139999998</v>
      </c>
      <c r="B740" s="116">
        <v>35400914.192000002</v>
      </c>
      <c r="C740" s="60">
        <v>913.64800000000002</v>
      </c>
      <c r="D740" s="2">
        <v>45238</v>
      </c>
      <c r="E740" s="31">
        <v>868.34</v>
      </c>
    </row>
    <row r="741" spans="1:5" ht="16.5" thickBot="1" x14ac:dyDescent="0.25">
      <c r="A741" s="116">
        <v>3045971.3139999998</v>
      </c>
      <c r="B741" s="116">
        <v>35400914.192000002</v>
      </c>
      <c r="C741" s="60">
        <v>913.64800000000002</v>
      </c>
      <c r="D741" s="2">
        <v>45239</v>
      </c>
      <c r="E741" s="31">
        <v>868.12</v>
      </c>
    </row>
    <row r="742" spans="1:5" ht="16.5" thickBot="1" x14ac:dyDescent="0.25">
      <c r="A742" s="116">
        <v>3045971.3139999998</v>
      </c>
      <c r="B742" s="116">
        <v>35400914.192000002</v>
      </c>
      <c r="C742" s="60">
        <v>913.64800000000002</v>
      </c>
      <c r="D742" s="2">
        <v>45240</v>
      </c>
      <c r="E742" s="31">
        <v>867.87199999999996</v>
      </c>
    </row>
    <row r="743" spans="1:5" ht="16.5" thickBot="1" x14ac:dyDescent="0.25">
      <c r="A743" s="116">
        <v>3045971.3139999998</v>
      </c>
      <c r="B743" s="116">
        <v>35400914.192000002</v>
      </c>
      <c r="C743" s="60">
        <v>913.64800000000002</v>
      </c>
      <c r="D743" s="2">
        <v>45241</v>
      </c>
      <c r="E743" s="31">
        <v>867.58</v>
      </c>
    </row>
    <row r="744" spans="1:5" ht="16.5" thickBot="1" x14ac:dyDescent="0.25">
      <c r="A744" s="116">
        <v>3045971.3139999998</v>
      </c>
      <c r="B744" s="116">
        <v>35400914.192000002</v>
      </c>
      <c r="C744" s="60">
        <v>913.64800000000002</v>
      </c>
      <c r="D744" s="2">
        <v>45242</v>
      </c>
      <c r="E744" s="31">
        <v>867.31</v>
      </c>
    </row>
    <row r="745" spans="1:5" ht="16.5" thickBot="1" x14ac:dyDescent="0.25">
      <c r="A745" s="116">
        <v>3045971.3139999998</v>
      </c>
      <c r="B745" s="116">
        <v>35400914.192000002</v>
      </c>
      <c r="C745" s="60">
        <v>913.64800000000002</v>
      </c>
      <c r="D745" s="2">
        <v>45243</v>
      </c>
      <c r="E745" s="31">
        <v>867.04</v>
      </c>
    </row>
    <row r="746" spans="1:5" ht="16.5" thickBot="1" x14ac:dyDescent="0.25">
      <c r="A746" s="116">
        <v>3045971.3139999998</v>
      </c>
      <c r="B746" s="116">
        <v>35400914.192000002</v>
      </c>
      <c r="C746" s="60">
        <v>913.64800000000002</v>
      </c>
      <c r="D746" s="2">
        <v>45244</v>
      </c>
      <c r="E746" s="31">
        <v>866.82</v>
      </c>
    </row>
    <row r="747" spans="1:5" ht="16.5" thickBot="1" x14ac:dyDescent="0.25">
      <c r="A747" s="116">
        <v>3045971.3139999998</v>
      </c>
      <c r="B747" s="116">
        <v>35400914.192000002</v>
      </c>
      <c r="C747" s="60">
        <v>913.64800000000002</v>
      </c>
      <c r="D747" s="2">
        <v>45245</v>
      </c>
      <c r="E747" s="31">
        <v>866.64</v>
      </c>
    </row>
    <row r="748" spans="1:5" ht="16.5" thickBot="1" x14ac:dyDescent="0.25">
      <c r="A748" s="116">
        <v>3045971.3139999998</v>
      </c>
      <c r="B748" s="116">
        <v>35400914.192000002</v>
      </c>
      <c r="C748" s="60">
        <v>913.64800000000002</v>
      </c>
      <c r="D748" s="2">
        <v>45246</v>
      </c>
      <c r="E748" s="31">
        <v>866.34</v>
      </c>
    </row>
    <row r="749" spans="1:5" ht="16.5" thickBot="1" x14ac:dyDescent="0.25">
      <c r="A749" s="116">
        <v>3045971.3139999998</v>
      </c>
      <c r="B749" s="116">
        <v>35400914.192000002</v>
      </c>
      <c r="C749" s="60">
        <v>913.64800000000002</v>
      </c>
      <c r="D749" s="2">
        <v>45247</v>
      </c>
      <c r="E749" s="31">
        <v>866.17</v>
      </c>
    </row>
    <row r="750" spans="1:5" ht="16.5" thickBot="1" x14ac:dyDescent="0.25">
      <c r="A750" s="116">
        <v>3045971.3139999998</v>
      </c>
      <c r="B750" s="116">
        <v>35400914.192000002</v>
      </c>
      <c r="C750" s="60">
        <v>913.64800000000002</v>
      </c>
      <c r="D750" s="2">
        <v>45248</v>
      </c>
      <c r="E750" s="31">
        <v>865.98</v>
      </c>
    </row>
    <row r="751" spans="1:5" ht="16.5" thickBot="1" x14ac:dyDescent="0.25">
      <c r="A751" s="116">
        <v>3045971.3139999998</v>
      </c>
      <c r="B751" s="116">
        <v>35400914.192000002</v>
      </c>
      <c r="C751" s="60">
        <v>913.64800000000002</v>
      </c>
      <c r="D751" s="2">
        <v>45249</v>
      </c>
      <c r="E751" s="31">
        <v>865.8</v>
      </c>
    </row>
    <row r="752" spans="1:5" ht="16.5" thickBot="1" x14ac:dyDescent="0.25">
      <c r="A752" s="116">
        <v>3045971.3139999998</v>
      </c>
      <c r="B752" s="116">
        <v>35400914.192000002</v>
      </c>
      <c r="C752" s="60">
        <v>913.64800000000002</v>
      </c>
      <c r="D752" s="2">
        <v>45250</v>
      </c>
      <c r="E752" s="31">
        <v>865.59</v>
      </c>
    </row>
    <row r="753" spans="1:5" ht="16.5" thickBot="1" x14ac:dyDescent="0.25">
      <c r="A753" s="116">
        <v>3045971.3139999998</v>
      </c>
      <c r="B753" s="116">
        <v>35400914.192000002</v>
      </c>
      <c r="C753" s="60">
        <v>913.64800000000002</v>
      </c>
      <c r="D753" s="2">
        <v>45251</v>
      </c>
      <c r="E753" s="31">
        <v>865.38</v>
      </c>
    </row>
    <row r="754" spans="1:5" ht="16.5" thickBot="1" x14ac:dyDescent="0.25">
      <c r="A754" s="116">
        <v>3045971.3139999998</v>
      </c>
      <c r="B754" s="116">
        <v>35400914.192000002</v>
      </c>
      <c r="C754" s="60">
        <v>913.64800000000002</v>
      </c>
      <c r="D754" s="2">
        <v>45252</v>
      </c>
      <c r="E754" s="31">
        <v>865.21</v>
      </c>
    </row>
    <row r="755" spans="1:5" ht="16.5" thickBot="1" x14ac:dyDescent="0.25">
      <c r="A755" s="116">
        <v>3045971.3139999998</v>
      </c>
      <c r="B755" s="116">
        <v>35400914.192000002</v>
      </c>
      <c r="C755" s="60">
        <v>913.64800000000002</v>
      </c>
      <c r="D755" s="2">
        <v>45253</v>
      </c>
      <c r="E755" s="31">
        <v>865.1</v>
      </c>
    </row>
    <row r="756" spans="1:5" ht="16.5" thickBot="1" x14ac:dyDescent="0.25">
      <c r="A756" s="116">
        <v>3045971.3139999998</v>
      </c>
      <c r="B756" s="116">
        <v>35400914.192000002</v>
      </c>
      <c r="C756" s="60">
        <v>913.64800000000002</v>
      </c>
      <c r="D756" s="2">
        <v>45254</v>
      </c>
      <c r="E756" s="31">
        <v>864.9</v>
      </c>
    </row>
    <row r="757" spans="1:5" ht="16.5" thickBot="1" x14ac:dyDescent="0.25">
      <c r="A757" s="116">
        <v>3045971.3139999998</v>
      </c>
      <c r="B757" s="116">
        <v>35400914.192000002</v>
      </c>
      <c r="C757" s="60">
        <v>913.64800000000002</v>
      </c>
      <c r="D757" s="2">
        <v>45255</v>
      </c>
      <c r="E757" s="31"/>
    </row>
    <row r="758" spans="1:5" ht="16.5" thickBot="1" x14ac:dyDescent="0.25">
      <c r="A758" s="116">
        <v>3045971.3139999998</v>
      </c>
      <c r="B758" s="116">
        <v>35400914.192000002</v>
      </c>
      <c r="C758" s="60">
        <v>913.64800000000002</v>
      </c>
      <c r="D758" s="2">
        <v>45256</v>
      </c>
      <c r="E758" s="31"/>
    </row>
    <row r="759" spans="1:5" ht="16.5" thickBot="1" x14ac:dyDescent="0.25">
      <c r="A759" s="116">
        <v>3045971.3139999998</v>
      </c>
      <c r="B759" s="116">
        <v>35400914.192000002</v>
      </c>
      <c r="C759" s="60">
        <v>913.64800000000002</v>
      </c>
      <c r="D759" s="2">
        <v>45257</v>
      </c>
      <c r="E759" s="31"/>
    </row>
    <row r="760" spans="1:5" ht="16.5" thickBot="1" x14ac:dyDescent="0.25">
      <c r="A760" s="116">
        <v>3045971.3139999998</v>
      </c>
      <c r="B760" s="116">
        <v>35400914.192000002</v>
      </c>
      <c r="C760" s="60">
        <v>913.64800000000002</v>
      </c>
      <c r="D760" s="2">
        <v>45258</v>
      </c>
      <c r="E760" s="31">
        <v>864.15</v>
      </c>
    </row>
    <row r="761" spans="1:5" ht="16.5" thickBot="1" x14ac:dyDescent="0.25">
      <c r="A761" s="116">
        <v>3045971.3139999998</v>
      </c>
      <c r="B761" s="116">
        <v>35400914.192000002</v>
      </c>
      <c r="C761" s="60">
        <v>913.64800000000002</v>
      </c>
      <c r="D761" s="2">
        <v>45259</v>
      </c>
      <c r="E761" s="31">
        <v>863.99</v>
      </c>
    </row>
    <row r="762" spans="1:5" ht="16.5" thickBot="1" x14ac:dyDescent="0.25">
      <c r="A762" s="116">
        <v>3045971.3139999998</v>
      </c>
      <c r="B762" s="116">
        <v>35400914.192000002</v>
      </c>
      <c r="C762" s="60">
        <v>913.64800000000002</v>
      </c>
      <c r="D762" s="2">
        <v>45260</v>
      </c>
      <c r="E762" s="31">
        <v>863.81</v>
      </c>
    </row>
    <row r="763" spans="1:5" ht="16.5" thickBot="1" x14ac:dyDescent="0.25">
      <c r="A763" s="116">
        <v>3045971.3139999998</v>
      </c>
      <c r="B763" s="116">
        <v>35400914.192000002</v>
      </c>
      <c r="C763" s="60">
        <v>913.64800000000002</v>
      </c>
      <c r="D763" s="2">
        <v>45261</v>
      </c>
      <c r="E763" s="31">
        <v>863.63</v>
      </c>
    </row>
    <row r="764" spans="1:5" ht="16.5" thickBot="1" x14ac:dyDescent="0.25">
      <c r="A764" s="116">
        <v>3045971.3139999998</v>
      </c>
      <c r="B764" s="116">
        <v>35400914.192000002</v>
      </c>
      <c r="C764" s="60">
        <v>913.64800000000002</v>
      </c>
      <c r="D764" s="2">
        <v>45262</v>
      </c>
      <c r="E764" s="31">
        <v>863.49</v>
      </c>
    </row>
    <row r="765" spans="1:5" ht="16.5" thickBot="1" x14ac:dyDescent="0.25">
      <c r="A765" s="116">
        <v>3045971.3139999998</v>
      </c>
      <c r="B765" s="116">
        <v>35400914.192000002</v>
      </c>
      <c r="C765" s="60">
        <v>913.64800000000002</v>
      </c>
      <c r="D765" s="2">
        <v>45263</v>
      </c>
      <c r="E765" s="31">
        <v>863.31</v>
      </c>
    </row>
    <row r="766" spans="1:5" ht="16.5" thickBot="1" x14ac:dyDescent="0.25">
      <c r="A766" s="116">
        <v>3045971.3139999998</v>
      </c>
      <c r="B766" s="116">
        <v>35400914.192000002</v>
      </c>
      <c r="C766" s="60">
        <v>913.64800000000002</v>
      </c>
      <c r="D766" s="2">
        <v>45264</v>
      </c>
      <c r="E766" s="31">
        <v>863.24</v>
      </c>
    </row>
    <row r="767" spans="1:5" ht="16.5" thickBot="1" x14ac:dyDescent="0.25">
      <c r="A767" s="116">
        <v>3045971.3139999998</v>
      </c>
      <c r="B767" s="116">
        <v>35400914.192000002</v>
      </c>
      <c r="C767" s="60">
        <v>913.64800000000002</v>
      </c>
      <c r="D767" s="2">
        <v>45265</v>
      </c>
      <c r="E767" s="31">
        <v>863.17</v>
      </c>
    </row>
    <row r="768" spans="1:5" ht="16.5" thickBot="1" x14ac:dyDescent="0.25">
      <c r="A768" s="116">
        <v>3045971.3139999998</v>
      </c>
      <c r="B768" s="116">
        <v>35400914.192000002</v>
      </c>
      <c r="C768" s="60">
        <v>913.64800000000002</v>
      </c>
      <c r="D768" s="2">
        <v>45266</v>
      </c>
      <c r="E768" s="31">
        <v>863.02</v>
      </c>
    </row>
    <row r="769" spans="1:5" ht="16.5" thickBot="1" x14ac:dyDescent="0.25">
      <c r="A769" s="116">
        <v>3045971.3139999998</v>
      </c>
      <c r="B769" s="116">
        <v>35400914.192000002</v>
      </c>
      <c r="C769" s="60">
        <v>913.64800000000002</v>
      </c>
      <c r="D769" s="2">
        <v>45267</v>
      </c>
      <c r="E769" s="31">
        <v>862.92</v>
      </c>
    </row>
    <row r="770" spans="1:5" ht="16.5" thickBot="1" x14ac:dyDescent="0.25">
      <c r="A770" s="116">
        <v>3045971.3139999998</v>
      </c>
      <c r="B770" s="116">
        <v>35400914.192000002</v>
      </c>
      <c r="C770" s="60">
        <v>913.64800000000002</v>
      </c>
      <c r="D770" s="2">
        <v>45268</v>
      </c>
      <c r="E770" s="31">
        <v>862.87</v>
      </c>
    </row>
    <row r="771" spans="1:5" ht="16.5" thickBot="1" x14ac:dyDescent="0.25">
      <c r="A771" s="116">
        <v>3045971.3139999998</v>
      </c>
      <c r="B771" s="116">
        <v>35400914.192000002</v>
      </c>
      <c r="C771" s="60">
        <v>913.64800000000002</v>
      </c>
      <c r="D771" s="2">
        <v>45269</v>
      </c>
      <c r="E771" s="31">
        <v>862.85199999999998</v>
      </c>
    </row>
    <row r="772" spans="1:5" ht="16.5" thickBot="1" x14ac:dyDescent="0.25">
      <c r="A772" s="116">
        <v>3045971.3139999998</v>
      </c>
      <c r="B772" s="116">
        <v>35400914.192000002</v>
      </c>
      <c r="C772" s="60">
        <v>913.64800000000002</v>
      </c>
      <c r="D772" s="2">
        <v>45270</v>
      </c>
      <c r="E772" s="31">
        <v>862.78399999999999</v>
      </c>
    </row>
    <row r="773" spans="1:5" ht="16.5" thickBot="1" x14ac:dyDescent="0.25">
      <c r="A773" s="116">
        <v>3045971.3139999998</v>
      </c>
      <c r="B773" s="116">
        <v>35400914.192000002</v>
      </c>
      <c r="C773" s="60">
        <v>913.64800000000002</v>
      </c>
      <c r="D773" s="2">
        <v>45271</v>
      </c>
      <c r="E773" s="31">
        <v>862.61</v>
      </c>
    </row>
    <row r="774" spans="1:5" ht="16.5" thickBot="1" x14ac:dyDescent="0.25">
      <c r="A774" s="116">
        <v>3045971.3139999998</v>
      </c>
      <c r="B774" s="116">
        <v>35400914.192000002</v>
      </c>
      <c r="C774" s="60">
        <v>913.64800000000002</v>
      </c>
      <c r="D774" s="2">
        <v>45272</v>
      </c>
      <c r="E774" s="31">
        <v>862.46600000000001</v>
      </c>
    </row>
    <row r="775" spans="1:5" ht="16.5" thickBot="1" x14ac:dyDescent="0.25">
      <c r="A775" s="116">
        <v>3045971.3139999998</v>
      </c>
      <c r="B775" s="116">
        <v>35400914.192000002</v>
      </c>
      <c r="C775" s="60">
        <v>913.64800000000002</v>
      </c>
      <c r="D775" s="2">
        <v>45273</v>
      </c>
      <c r="E775" s="31">
        <v>862.10599999999999</v>
      </c>
    </row>
    <row r="776" spans="1:5" ht="16.5" thickBot="1" x14ac:dyDescent="0.25">
      <c r="A776" s="116">
        <v>3045971.3139999998</v>
      </c>
      <c r="B776" s="116">
        <v>35400914.192000002</v>
      </c>
      <c r="C776" s="60">
        <v>913.64800000000002</v>
      </c>
      <c r="D776" s="2">
        <v>45274</v>
      </c>
      <c r="E776" s="31">
        <v>862.10599999999999</v>
      </c>
    </row>
    <row r="777" spans="1:5" ht="16.5" thickBot="1" x14ac:dyDescent="0.25">
      <c r="A777" s="116">
        <v>3045971.3139999998</v>
      </c>
      <c r="B777" s="116">
        <v>35400914.192000002</v>
      </c>
      <c r="C777" s="60">
        <v>913.64800000000002</v>
      </c>
      <c r="D777" s="2">
        <v>45275</v>
      </c>
      <c r="E777" s="31">
        <v>862.09299999999996</v>
      </c>
    </row>
    <row r="778" spans="1:5" ht="16.5" thickBot="1" x14ac:dyDescent="0.25">
      <c r="A778" s="116">
        <v>3045971.3139999998</v>
      </c>
      <c r="B778" s="116">
        <v>35400914.192000002</v>
      </c>
      <c r="C778" s="60">
        <v>913.64800000000002</v>
      </c>
      <c r="D778" s="2">
        <v>45276</v>
      </c>
      <c r="E778" s="31">
        <v>861.93299999999999</v>
      </c>
    </row>
    <row r="779" spans="1:5" ht="16.5" thickBot="1" x14ac:dyDescent="0.25">
      <c r="A779" s="116">
        <v>3045971.3139999998</v>
      </c>
      <c r="B779" s="116">
        <v>35400914.192000002</v>
      </c>
      <c r="C779" s="60">
        <v>913.64800000000002</v>
      </c>
      <c r="D779" s="2">
        <v>45277</v>
      </c>
      <c r="E779" s="31">
        <v>862.23800000000006</v>
      </c>
    </row>
    <row r="780" spans="1:5" ht="16.5" thickBot="1" x14ac:dyDescent="0.25">
      <c r="A780" s="116">
        <v>3045971.3139999998</v>
      </c>
      <c r="B780" s="116">
        <v>35400914.192000002</v>
      </c>
      <c r="C780" s="60">
        <v>913.64800000000002</v>
      </c>
      <c r="D780" s="2">
        <v>45278</v>
      </c>
      <c r="E780" s="31">
        <v>862.32100000000003</v>
      </c>
    </row>
    <row r="781" spans="1:5" ht="16.5" thickBot="1" x14ac:dyDescent="0.25">
      <c r="A781" s="116">
        <v>3045971.3139999998</v>
      </c>
      <c r="B781" s="116">
        <v>35400914.192000002</v>
      </c>
      <c r="C781" s="60">
        <v>913.64800000000002</v>
      </c>
      <c r="D781" s="2">
        <v>45279</v>
      </c>
      <c r="E781" s="31">
        <v>862.48299999999995</v>
      </c>
    </row>
    <row r="782" spans="1:5" ht="16.5" thickBot="1" x14ac:dyDescent="0.25">
      <c r="A782" s="116">
        <v>3045971.3139999998</v>
      </c>
      <c r="B782" s="116">
        <v>35400914.192000002</v>
      </c>
      <c r="C782" s="60">
        <v>913.64800000000002</v>
      </c>
      <c r="D782" s="2">
        <v>45280</v>
      </c>
      <c r="E782" s="31">
        <v>862.46500000000003</v>
      </c>
    </row>
    <row r="783" spans="1:5" ht="16.5" thickBot="1" x14ac:dyDescent="0.25">
      <c r="A783" s="116">
        <v>3045971.3139999998</v>
      </c>
      <c r="B783" s="116">
        <v>35400914.192000002</v>
      </c>
      <c r="C783" s="60">
        <v>913.64800000000002</v>
      </c>
      <c r="D783" s="2">
        <v>45281</v>
      </c>
      <c r="E783" s="31">
        <v>862.37199999999996</v>
      </c>
    </row>
    <row r="784" spans="1:5" ht="16.5" thickBot="1" x14ac:dyDescent="0.25">
      <c r="A784" s="116">
        <v>3045971.3139999998</v>
      </c>
      <c r="B784" s="116">
        <v>35400914.192000002</v>
      </c>
      <c r="C784" s="60">
        <v>913.64800000000002</v>
      </c>
      <c r="D784" s="2">
        <v>45282</v>
      </c>
      <c r="E784" s="31">
        <v>862.25599999999997</v>
      </c>
    </row>
    <row r="785" spans="1:5" ht="16.5" thickBot="1" x14ac:dyDescent="0.25">
      <c r="A785" s="116">
        <v>3045971.3139999998</v>
      </c>
      <c r="B785" s="116">
        <v>35400914.192000002</v>
      </c>
      <c r="C785" s="60">
        <v>913.64800000000002</v>
      </c>
      <c r="D785" s="2">
        <v>45283</v>
      </c>
      <c r="E785" s="31">
        <v>862.13</v>
      </c>
    </row>
    <row r="786" spans="1:5" ht="16.5" thickBot="1" x14ac:dyDescent="0.25">
      <c r="A786" s="116">
        <v>3045971.3139999998</v>
      </c>
      <c r="B786" s="116">
        <v>35400914.192000002</v>
      </c>
      <c r="C786" s="60">
        <v>913.64800000000002</v>
      </c>
      <c r="D786" s="2">
        <v>45284</v>
      </c>
      <c r="E786" s="31">
        <v>861.95699999999999</v>
      </c>
    </row>
    <row r="787" spans="1:5" ht="16.5" thickBot="1" x14ac:dyDescent="0.25">
      <c r="A787" s="116">
        <v>3045971.3139999998</v>
      </c>
      <c r="B787" s="116">
        <v>35400914.192000002</v>
      </c>
      <c r="C787" s="60">
        <v>913.64800000000002</v>
      </c>
      <c r="D787" s="2">
        <v>45285</v>
      </c>
      <c r="E787" s="31">
        <v>861.83699999999999</v>
      </c>
    </row>
    <row r="788" spans="1:5" ht="16.5" thickBot="1" x14ac:dyDescent="0.25">
      <c r="A788" s="116">
        <v>3045971.3139999998</v>
      </c>
      <c r="B788" s="116">
        <v>35400914.192000002</v>
      </c>
      <c r="C788" s="60">
        <v>913.64800000000002</v>
      </c>
      <c r="D788" s="2">
        <v>45286</v>
      </c>
      <c r="E788" s="31">
        <v>861.726</v>
      </c>
    </row>
    <row r="789" spans="1:5" ht="16.5" thickBot="1" x14ac:dyDescent="0.25">
      <c r="A789" s="116">
        <v>3045971.3139999998</v>
      </c>
      <c r="B789" s="116">
        <v>35400914.192000002</v>
      </c>
      <c r="C789" s="60">
        <v>913.64800000000002</v>
      </c>
      <c r="D789" s="2">
        <v>45287</v>
      </c>
      <c r="E789" s="31">
        <v>861.61400000000003</v>
      </c>
    </row>
    <row r="790" spans="1:5" ht="16.5" thickBot="1" x14ac:dyDescent="0.25">
      <c r="A790" s="116">
        <v>3045971.3139999998</v>
      </c>
      <c r="B790" s="116">
        <v>35400914.192000002</v>
      </c>
      <c r="C790" s="60">
        <v>913.64800000000002</v>
      </c>
      <c r="D790" s="2">
        <v>45288</v>
      </c>
      <c r="E790" s="31">
        <v>861.52800000000002</v>
      </c>
    </row>
    <row r="791" spans="1:5" ht="16.5" thickBot="1" x14ac:dyDescent="0.25">
      <c r="A791" s="116">
        <v>3045971.3139999998</v>
      </c>
      <c r="B791" s="116">
        <v>35400914.192000002</v>
      </c>
      <c r="C791" s="60">
        <v>913.64800000000002</v>
      </c>
      <c r="D791" s="2">
        <v>45289</v>
      </c>
      <c r="E791" s="31">
        <v>861.33399999999995</v>
      </c>
    </row>
    <row r="792" spans="1:5" ht="16.5" thickBot="1" x14ac:dyDescent="0.25">
      <c r="A792" s="116">
        <v>3045971.3139999998</v>
      </c>
      <c r="B792" s="116">
        <v>35400914.192000002</v>
      </c>
      <c r="C792" s="60">
        <v>913.64800000000002</v>
      </c>
      <c r="D792" s="2">
        <v>45290</v>
      </c>
      <c r="E792" s="31">
        <v>861.16</v>
      </c>
    </row>
    <row r="793" spans="1:5" ht="16.5" thickBot="1" x14ac:dyDescent="0.25">
      <c r="A793" s="116">
        <v>3045971.3139999998</v>
      </c>
      <c r="B793" s="116">
        <v>35400914.192000002</v>
      </c>
      <c r="C793" s="60">
        <v>913.64800000000002</v>
      </c>
      <c r="D793" s="2">
        <v>45291</v>
      </c>
      <c r="E793" s="31">
        <v>861.06299999999999</v>
      </c>
    </row>
    <row r="794" spans="1:5" ht="16.5" thickBot="1" x14ac:dyDescent="0.25">
      <c r="A794" s="116">
        <v>3045971.3139999998</v>
      </c>
      <c r="B794" s="116">
        <v>35400914.192000002</v>
      </c>
      <c r="C794" s="60">
        <v>913.64800000000002</v>
      </c>
      <c r="D794" s="2">
        <v>45292</v>
      </c>
      <c r="E794" s="31">
        <v>861.04499999999996</v>
      </c>
    </row>
    <row r="795" spans="1:5" ht="16.5" thickBot="1" x14ac:dyDescent="0.25">
      <c r="A795" s="116">
        <v>3045971.3139999998</v>
      </c>
      <c r="B795" s="116">
        <v>35400914.192000002</v>
      </c>
      <c r="C795" s="60">
        <v>913.64800000000002</v>
      </c>
      <c r="D795" s="2">
        <v>45293</v>
      </c>
      <c r="E795" s="31">
        <v>861.04700000000003</v>
      </c>
    </row>
    <row r="796" spans="1:5" ht="16.5" thickBot="1" x14ac:dyDescent="0.25">
      <c r="A796" s="116">
        <v>3045971.3139999998</v>
      </c>
      <c r="B796" s="116">
        <v>35400914.192000002</v>
      </c>
      <c r="C796" s="60">
        <v>913.64800000000002</v>
      </c>
      <c r="D796" s="2">
        <v>45294</v>
      </c>
      <c r="E796" s="31">
        <v>861.02300000000002</v>
      </c>
    </row>
    <row r="797" spans="1:5" ht="16.5" thickBot="1" x14ac:dyDescent="0.25">
      <c r="A797" s="116">
        <v>3045971.3139999998</v>
      </c>
      <c r="B797" s="116">
        <v>35400914.192000002</v>
      </c>
      <c r="C797" s="60">
        <v>913.64800000000002</v>
      </c>
      <c r="D797" s="2">
        <v>45295</v>
      </c>
      <c r="E797" s="36">
        <v>861.02800000000002</v>
      </c>
    </row>
    <row r="798" spans="1:5" ht="16.5" thickBot="1" x14ac:dyDescent="0.25">
      <c r="A798" s="116">
        <v>3045971.3139999998</v>
      </c>
      <c r="B798" s="116">
        <v>35400914.192000002</v>
      </c>
      <c r="C798" s="60">
        <v>913.64800000000002</v>
      </c>
      <c r="D798" s="2">
        <v>45296</v>
      </c>
      <c r="E798" s="36">
        <v>860.97699999999998</v>
      </c>
    </row>
    <row r="799" spans="1:5" ht="16.5" thickBot="1" x14ac:dyDescent="0.25">
      <c r="A799" s="116">
        <v>3045971.3139999998</v>
      </c>
      <c r="B799" s="116">
        <v>35400914.192000002</v>
      </c>
      <c r="C799" s="60">
        <v>913.64800000000002</v>
      </c>
      <c r="D799" s="2">
        <v>45297</v>
      </c>
      <c r="E799" s="36">
        <v>860.92399999999998</v>
      </c>
    </row>
    <row r="800" spans="1:5" ht="16.5" thickBot="1" x14ac:dyDescent="0.25">
      <c r="A800" s="116">
        <v>3045971.3139999998</v>
      </c>
      <c r="B800" s="116">
        <v>35400914.192000002</v>
      </c>
      <c r="C800" s="60">
        <v>913.64800000000002</v>
      </c>
      <c r="D800" s="2">
        <v>45298</v>
      </c>
      <c r="E800" s="36">
        <v>860.87800000000004</v>
      </c>
    </row>
    <row r="801" spans="1:5" ht="16.5" thickBot="1" x14ac:dyDescent="0.25">
      <c r="A801" s="116">
        <v>3045971.3139999998</v>
      </c>
      <c r="B801" s="116">
        <v>35400914.192000002</v>
      </c>
      <c r="C801" s="60">
        <v>913.64800000000002</v>
      </c>
      <c r="D801" s="2">
        <v>45299</v>
      </c>
      <c r="E801" s="36">
        <v>860.80100000000004</v>
      </c>
    </row>
    <row r="802" spans="1:5" ht="16.5" thickBot="1" x14ac:dyDescent="0.25">
      <c r="A802" s="116">
        <v>3045971.3139999998</v>
      </c>
      <c r="B802" s="116">
        <v>35400914.192000002</v>
      </c>
      <c r="C802" s="60">
        <v>913.64800000000002</v>
      </c>
      <c r="D802" s="2">
        <v>45300</v>
      </c>
      <c r="E802" s="36">
        <v>860.71100000000001</v>
      </c>
    </row>
    <row r="803" spans="1:5" ht="16.5" thickBot="1" x14ac:dyDescent="0.25">
      <c r="A803" s="116">
        <v>3045971.3139999998</v>
      </c>
      <c r="B803" s="116">
        <v>35400914.192000002</v>
      </c>
      <c r="C803" s="60">
        <v>913.64800000000002</v>
      </c>
      <c r="D803" s="2">
        <v>45301</v>
      </c>
      <c r="E803" s="36">
        <v>860.63199999999995</v>
      </c>
    </row>
    <row r="804" spans="1:5" ht="16.5" thickBot="1" x14ac:dyDescent="0.25">
      <c r="A804" s="116">
        <v>3045971.3139999998</v>
      </c>
      <c r="B804" s="116">
        <v>35400914.192000002</v>
      </c>
      <c r="C804" s="60">
        <v>913.64800000000002</v>
      </c>
      <c r="D804" s="2">
        <v>45302</v>
      </c>
      <c r="E804" s="36">
        <v>860.55700000000002</v>
      </c>
    </row>
    <row r="805" spans="1:5" ht="16.5" thickBot="1" x14ac:dyDescent="0.25">
      <c r="A805" s="116">
        <v>3045971.3139999998</v>
      </c>
      <c r="B805" s="116">
        <v>35400914.192000002</v>
      </c>
      <c r="C805" s="60">
        <v>913.64800000000002</v>
      </c>
      <c r="D805" s="2">
        <v>45303</v>
      </c>
      <c r="E805" s="36">
        <v>860.48299999999995</v>
      </c>
    </row>
    <row r="806" spans="1:5" ht="16.5" thickBot="1" x14ac:dyDescent="0.25">
      <c r="A806" s="116">
        <v>3045971.3139999998</v>
      </c>
      <c r="B806" s="116">
        <v>35400914.192000002</v>
      </c>
      <c r="C806" s="60">
        <v>913.64800000000002</v>
      </c>
      <c r="D806" s="2">
        <v>45304</v>
      </c>
      <c r="E806" s="36">
        <v>860.40499999999997</v>
      </c>
    </row>
    <row r="807" spans="1:5" ht="16.5" thickBot="1" x14ac:dyDescent="0.25">
      <c r="A807" s="116">
        <v>3045971.3139999998</v>
      </c>
      <c r="B807" s="116">
        <v>35400914.192000002</v>
      </c>
      <c r="C807" s="60">
        <v>913.64800000000002</v>
      </c>
      <c r="D807" s="2">
        <v>45305</v>
      </c>
      <c r="E807" s="113">
        <v>860.279</v>
      </c>
    </row>
    <row r="808" spans="1:5" ht="16.5" thickBot="1" x14ac:dyDescent="0.25">
      <c r="A808" s="116">
        <v>3045971.3139999998</v>
      </c>
      <c r="B808" s="116">
        <v>35400914.192000002</v>
      </c>
      <c r="C808" s="60">
        <v>913.64800000000002</v>
      </c>
      <c r="D808" s="2">
        <v>45306</v>
      </c>
      <c r="E808" s="113">
        <v>859.37099999999998</v>
      </c>
    </row>
    <row r="809" spans="1:5" ht="16.5" thickBot="1" x14ac:dyDescent="0.25">
      <c r="A809" s="116">
        <v>3045971.3139999998</v>
      </c>
      <c r="B809" s="116">
        <v>35400914.192000002</v>
      </c>
      <c r="C809" s="60">
        <v>913.64800000000002</v>
      </c>
      <c r="D809" s="2">
        <v>45307</v>
      </c>
      <c r="E809" s="113">
        <v>858.755</v>
      </c>
    </row>
    <row r="810" spans="1:5" ht="16.5" thickBot="1" x14ac:dyDescent="0.25">
      <c r="A810" s="116">
        <v>3045971.3139999998</v>
      </c>
      <c r="B810" s="116">
        <v>35400914.192000002</v>
      </c>
      <c r="C810" s="60">
        <v>913.64800000000002</v>
      </c>
      <c r="D810" s="2">
        <v>45308</v>
      </c>
      <c r="E810" s="113">
        <v>858.25599999999997</v>
      </c>
    </row>
    <row r="811" spans="1:5" ht="16.5" thickBot="1" x14ac:dyDescent="0.25">
      <c r="A811" s="116">
        <v>3045971.3139999998</v>
      </c>
      <c r="B811" s="116">
        <v>35400914.192000002</v>
      </c>
      <c r="C811" s="60">
        <v>913.64800000000002</v>
      </c>
      <c r="D811" s="2">
        <v>45309</v>
      </c>
      <c r="E811" s="113">
        <v>857.83199999999999</v>
      </c>
    </row>
    <row r="812" spans="1:5" ht="16.5" thickBot="1" x14ac:dyDescent="0.25">
      <c r="A812" s="116">
        <v>3045971.3139999998</v>
      </c>
      <c r="B812" s="116">
        <v>35400914.192000002</v>
      </c>
      <c r="C812" s="60">
        <v>913.64800000000002</v>
      </c>
      <c r="D812" s="2">
        <v>45310</v>
      </c>
      <c r="E812" s="113">
        <v>857.48099999999999</v>
      </c>
    </row>
    <row r="813" spans="1:5" ht="16.5" thickBot="1" x14ac:dyDescent="0.25">
      <c r="A813" s="116">
        <v>3045971.3139999998</v>
      </c>
      <c r="B813" s="116">
        <v>35400914.192000002</v>
      </c>
      <c r="C813" s="60">
        <v>913.64800000000002</v>
      </c>
      <c r="D813" s="2">
        <v>45311</v>
      </c>
      <c r="E813" s="113">
        <v>857.17700000000002</v>
      </c>
    </row>
    <row r="814" spans="1:5" ht="16.5" thickBot="1" x14ac:dyDescent="0.25">
      <c r="A814" s="116">
        <v>3045971.3139999998</v>
      </c>
      <c r="B814" s="116">
        <v>35400914.192000002</v>
      </c>
      <c r="C814" s="60">
        <v>913.64800000000002</v>
      </c>
      <c r="D814" s="2">
        <v>45312</v>
      </c>
      <c r="E814" s="36">
        <v>856.93</v>
      </c>
    </row>
    <row r="815" spans="1:5" ht="16.5" thickBot="1" x14ac:dyDescent="0.25">
      <c r="A815" s="116">
        <v>3045971.3139999998</v>
      </c>
      <c r="B815" s="116">
        <v>35400914.192000002</v>
      </c>
      <c r="C815" s="60">
        <v>913.64800000000002</v>
      </c>
      <c r="D815" s="2">
        <v>45313</v>
      </c>
      <c r="E815" s="36">
        <v>856.67200000000003</v>
      </c>
    </row>
    <row r="816" spans="1:5" ht="16.5" thickBot="1" x14ac:dyDescent="0.25">
      <c r="A816" s="116">
        <v>3045971.3139999998</v>
      </c>
      <c r="B816" s="116">
        <v>35400914.192000002</v>
      </c>
      <c r="C816" s="60">
        <v>913.64800000000002</v>
      </c>
      <c r="D816" s="2">
        <v>45314</v>
      </c>
      <c r="E816" s="36">
        <v>856.48</v>
      </c>
    </row>
    <row r="817" spans="1:5" ht="16.5" thickBot="1" x14ac:dyDescent="0.25">
      <c r="A817" s="116">
        <v>3045971.3139999998</v>
      </c>
      <c r="B817" s="116">
        <v>35400914.192000002</v>
      </c>
      <c r="C817" s="60">
        <v>913.64800000000002</v>
      </c>
      <c r="D817" s="2">
        <v>45315</v>
      </c>
      <c r="E817" s="36">
        <v>856.274</v>
      </c>
    </row>
    <row r="818" spans="1:5" ht="16.5" thickBot="1" x14ac:dyDescent="0.25">
      <c r="A818" s="116">
        <v>3045971.3139999998</v>
      </c>
      <c r="B818" s="116">
        <v>35400914.192000002</v>
      </c>
      <c r="C818" s="60">
        <v>913.64800000000002</v>
      </c>
      <c r="D818" s="2">
        <v>45316</v>
      </c>
      <c r="E818" s="36">
        <v>856.10699999999997</v>
      </c>
    </row>
    <row r="819" spans="1:5" ht="16.5" thickBot="1" x14ac:dyDescent="0.25">
      <c r="A819" s="116">
        <v>3045971.3139999998</v>
      </c>
      <c r="B819" s="116">
        <v>35400914.192000002</v>
      </c>
      <c r="C819" s="60">
        <v>913.64800000000002</v>
      </c>
      <c r="D819" s="2">
        <v>45317</v>
      </c>
      <c r="E819" s="36">
        <v>856.15700000000004</v>
      </c>
    </row>
    <row r="820" spans="1:5" ht="16.5" thickBot="1" x14ac:dyDescent="0.25">
      <c r="A820" s="116">
        <v>3045971.3139999998</v>
      </c>
      <c r="B820" s="116">
        <v>35400914.192000002</v>
      </c>
      <c r="C820" s="60">
        <v>913.64800000000002</v>
      </c>
      <c r="D820" s="2">
        <v>45318</v>
      </c>
      <c r="E820" s="36">
        <v>856.04499999999996</v>
      </c>
    </row>
    <row r="821" spans="1:5" ht="16.5" thickBot="1" x14ac:dyDescent="0.25">
      <c r="A821" s="116">
        <v>3045971.3139999998</v>
      </c>
      <c r="B821" s="116">
        <v>35400914.192000002</v>
      </c>
      <c r="C821" s="60">
        <v>913.64800000000002</v>
      </c>
      <c r="D821" s="2">
        <v>45319</v>
      </c>
      <c r="E821" s="36">
        <v>855.92399999999998</v>
      </c>
    </row>
    <row r="822" spans="1:5" ht="16.5" thickBot="1" x14ac:dyDescent="0.25">
      <c r="A822" s="116">
        <v>3045971.3139999998</v>
      </c>
      <c r="B822" s="116">
        <v>35400914.192000002</v>
      </c>
      <c r="C822" s="60">
        <v>913.64800000000002</v>
      </c>
      <c r="D822" s="2">
        <v>45320</v>
      </c>
      <c r="E822" s="36">
        <v>856.43899999999996</v>
      </c>
    </row>
    <row r="823" spans="1:5" ht="16.5" thickBot="1" x14ac:dyDescent="0.25">
      <c r="A823" s="116">
        <v>3045971.3139999998</v>
      </c>
      <c r="B823" s="116">
        <v>35400914.192000002</v>
      </c>
      <c r="C823" s="60">
        <v>913.64800000000002</v>
      </c>
      <c r="D823" s="2">
        <v>45321</v>
      </c>
      <c r="E823" s="36">
        <v>856.70600000000002</v>
      </c>
    </row>
    <row r="824" spans="1:5" ht="16.5" thickBot="1" x14ac:dyDescent="0.25">
      <c r="A824" s="116">
        <v>3045971.3139999998</v>
      </c>
      <c r="B824" s="116">
        <v>35400914.192000002</v>
      </c>
      <c r="C824" s="60">
        <v>913.64800000000002</v>
      </c>
      <c r="D824" s="2">
        <v>45322</v>
      </c>
      <c r="E824" s="36">
        <v>856.95</v>
      </c>
    </row>
    <row r="825" spans="1:5" ht="16.5" thickBot="1" x14ac:dyDescent="0.25">
      <c r="A825" s="116">
        <v>3045971.3139999998</v>
      </c>
      <c r="B825" s="116">
        <v>35400914.192000002</v>
      </c>
      <c r="C825" s="60">
        <v>913.64800000000002</v>
      </c>
      <c r="D825" s="2">
        <v>45323</v>
      </c>
      <c r="E825" s="36">
        <v>857.12800000000004</v>
      </c>
    </row>
    <row r="826" spans="1:5" ht="16.5" thickBot="1" x14ac:dyDescent="0.25">
      <c r="A826" s="116">
        <v>3045971.3139999998</v>
      </c>
      <c r="B826" s="116">
        <v>35400914.192000002</v>
      </c>
      <c r="C826" s="60">
        <v>913.64800000000002</v>
      </c>
      <c r="D826" s="2">
        <v>45324</v>
      </c>
      <c r="E826" s="36">
        <v>857.28</v>
      </c>
    </row>
    <row r="827" spans="1:5" ht="16.5" thickBot="1" x14ac:dyDescent="0.25">
      <c r="A827" s="116">
        <v>3045971.3139999998</v>
      </c>
      <c r="B827" s="116">
        <v>35400914.192000002</v>
      </c>
      <c r="C827" s="60">
        <v>913.64800000000002</v>
      </c>
      <c r="D827" s="2">
        <v>45325</v>
      </c>
      <c r="E827" s="36">
        <v>856.67200000000003</v>
      </c>
    </row>
    <row r="828" spans="1:5" ht="16.5" thickBot="1" x14ac:dyDescent="0.25">
      <c r="A828" s="116">
        <v>3045971.3139999998</v>
      </c>
      <c r="B828" s="116">
        <v>35400914.192000002</v>
      </c>
      <c r="C828" s="60">
        <v>913.64800000000002</v>
      </c>
      <c r="D828" s="2">
        <v>45326</v>
      </c>
      <c r="E828" s="36">
        <v>856.34900000000005</v>
      </c>
    </row>
    <row r="829" spans="1:5" ht="16.5" thickBot="1" x14ac:dyDescent="0.25">
      <c r="A829" s="116">
        <v>3045971.3139999998</v>
      </c>
      <c r="B829" s="116">
        <v>35400914.192000002</v>
      </c>
      <c r="C829" s="60">
        <v>913.64800000000002</v>
      </c>
      <c r="D829" s="2">
        <v>45327</v>
      </c>
      <c r="E829" s="36">
        <v>856.149</v>
      </c>
    </row>
    <row r="830" spans="1:5" ht="16.5" thickBot="1" x14ac:dyDescent="0.25">
      <c r="A830" s="116">
        <v>3045971.3139999998</v>
      </c>
      <c r="B830" s="116">
        <v>35400914.192000002</v>
      </c>
      <c r="C830" s="60">
        <v>913.64800000000002</v>
      </c>
      <c r="D830" s="2">
        <v>45328</v>
      </c>
      <c r="E830" s="36">
        <v>855.98199999999997</v>
      </c>
    </row>
    <row r="831" spans="1:5" ht="16.5" thickBot="1" x14ac:dyDescent="0.25">
      <c r="A831" s="116">
        <v>3045971.3139999998</v>
      </c>
      <c r="B831" s="116">
        <v>35400914.192000002</v>
      </c>
      <c r="C831" s="60">
        <v>913.64800000000002</v>
      </c>
      <c r="D831" s="2">
        <v>45329</v>
      </c>
      <c r="E831" s="36">
        <v>855.88</v>
      </c>
    </row>
    <row r="832" spans="1:5" ht="16.5" thickBot="1" x14ac:dyDescent="0.25">
      <c r="A832" s="116">
        <v>3045971.3139999998</v>
      </c>
      <c r="B832" s="116">
        <v>35400914.192000002</v>
      </c>
      <c r="C832" s="60">
        <v>913.64800000000002</v>
      </c>
      <c r="D832" s="2">
        <v>45330</v>
      </c>
      <c r="E832" s="36">
        <v>855.774</v>
      </c>
    </row>
    <row r="833" spans="1:5" ht="16.5" thickBot="1" x14ac:dyDescent="0.25">
      <c r="A833" s="116">
        <v>3045971.3139999998</v>
      </c>
      <c r="B833" s="116">
        <v>35400914.192000002</v>
      </c>
      <c r="C833" s="60">
        <v>913.64800000000002</v>
      </c>
      <c r="D833" s="2">
        <v>45331</v>
      </c>
      <c r="E833" s="36">
        <v>855.64499999999998</v>
      </c>
    </row>
    <row r="834" spans="1:5" ht="16.5" thickBot="1" x14ac:dyDescent="0.25">
      <c r="A834" s="116">
        <v>3045971.3139999998</v>
      </c>
      <c r="B834" s="116">
        <v>35400914.192000002</v>
      </c>
      <c r="C834" s="60">
        <v>913.64800000000002</v>
      </c>
      <c r="D834" s="2">
        <v>45332</v>
      </c>
      <c r="E834" s="36">
        <v>855.54300000000001</v>
      </c>
    </row>
    <row r="835" spans="1:5" ht="16.5" thickBot="1" x14ac:dyDescent="0.25">
      <c r="A835" s="116">
        <v>3045971.3139999998</v>
      </c>
      <c r="B835" s="116">
        <v>35400914.192000002</v>
      </c>
      <c r="C835" s="60">
        <v>913.64800000000002</v>
      </c>
      <c r="D835" s="2">
        <v>45333</v>
      </c>
      <c r="E835" s="36">
        <v>855.95399999999995</v>
      </c>
    </row>
    <row r="836" spans="1:5" ht="16.5" thickBot="1" x14ac:dyDescent="0.25">
      <c r="A836" s="116">
        <v>3045971.3139999998</v>
      </c>
      <c r="B836" s="116">
        <v>35400914.192000002</v>
      </c>
      <c r="C836" s="60">
        <v>913.64800000000002</v>
      </c>
      <c r="D836" s="2">
        <v>45334</v>
      </c>
      <c r="E836" s="36">
        <v>856.26300000000003</v>
      </c>
    </row>
    <row r="837" spans="1:5" ht="16.5" thickBot="1" x14ac:dyDescent="0.25">
      <c r="A837" s="116">
        <v>3045971.3139999998</v>
      </c>
      <c r="B837" s="116">
        <v>35400914.192000002</v>
      </c>
      <c r="C837" s="60">
        <v>913.64800000000002</v>
      </c>
      <c r="D837" s="2">
        <v>45335</v>
      </c>
      <c r="E837" s="36">
        <v>856.45799999999997</v>
      </c>
    </row>
    <row r="838" spans="1:5" ht="16.5" thickBot="1" x14ac:dyDescent="0.25">
      <c r="A838" s="116">
        <v>3045971.3139999998</v>
      </c>
      <c r="B838" s="116">
        <v>35400914.192000002</v>
      </c>
      <c r="C838" s="60">
        <v>913.64800000000002</v>
      </c>
      <c r="D838" s="2">
        <v>45336</v>
      </c>
      <c r="E838" s="37">
        <v>856.60299999999995</v>
      </c>
    </row>
    <row r="839" spans="1:5" ht="16.5" thickBot="1" x14ac:dyDescent="0.25">
      <c r="A839" s="116">
        <v>3045971.3139999998</v>
      </c>
      <c r="B839" s="116">
        <v>35400914.192000002</v>
      </c>
      <c r="C839" s="60">
        <v>913.64800000000002</v>
      </c>
      <c r="D839" s="2">
        <v>45337</v>
      </c>
      <c r="E839" s="32"/>
    </row>
    <row r="840" spans="1:5" ht="16.5" thickBot="1" x14ac:dyDescent="0.25">
      <c r="A840" s="116">
        <v>3045971.3139999998</v>
      </c>
      <c r="B840" s="116">
        <v>35400914.192000002</v>
      </c>
      <c r="C840" s="60">
        <v>913.64800000000002</v>
      </c>
      <c r="D840" s="2">
        <v>45338</v>
      </c>
      <c r="E840" s="32"/>
    </row>
    <row r="841" spans="1:5" ht="16.5" thickBot="1" x14ac:dyDescent="0.25">
      <c r="A841" s="116">
        <v>3045971.3139999998</v>
      </c>
      <c r="B841" s="116">
        <v>35400914.192000002</v>
      </c>
      <c r="C841" s="60">
        <v>913.64800000000002</v>
      </c>
      <c r="D841" s="2">
        <v>45339</v>
      </c>
      <c r="E841" s="32"/>
    </row>
    <row r="842" spans="1:5" ht="16.5" thickBot="1" x14ac:dyDescent="0.25">
      <c r="A842" s="116">
        <v>3045971.3139999998</v>
      </c>
      <c r="B842" s="116">
        <v>35400914.192000002</v>
      </c>
      <c r="C842" s="60">
        <v>913.64800000000002</v>
      </c>
      <c r="D842" s="2">
        <v>45340</v>
      </c>
      <c r="E842" s="32"/>
    </row>
    <row r="843" spans="1:5" ht="16.5" thickBot="1" x14ac:dyDescent="0.25">
      <c r="A843" s="116">
        <v>3045971.3139999998</v>
      </c>
      <c r="B843" s="116">
        <v>35400914.192000002</v>
      </c>
      <c r="C843" s="60">
        <v>913.64800000000002</v>
      </c>
      <c r="D843" s="2">
        <v>45341</v>
      </c>
      <c r="E843" s="36">
        <v>856.89300000000003</v>
      </c>
    </row>
    <row r="844" spans="1:5" ht="16.5" thickBot="1" x14ac:dyDescent="0.25">
      <c r="A844" s="116">
        <v>3045971.3139999998</v>
      </c>
      <c r="B844" s="116">
        <v>35400914.192000002</v>
      </c>
      <c r="C844" s="60">
        <v>913.64800000000002</v>
      </c>
      <c r="D844" s="2">
        <v>45342</v>
      </c>
      <c r="E844" s="36">
        <v>856.84900000000005</v>
      </c>
    </row>
    <row r="845" spans="1:5" ht="16.5" thickBot="1" x14ac:dyDescent="0.25">
      <c r="A845" s="116">
        <v>3045971.3139999998</v>
      </c>
      <c r="B845" s="116">
        <v>35400914.192000002</v>
      </c>
      <c r="C845" s="60">
        <v>913.64800000000002</v>
      </c>
      <c r="D845" s="2">
        <v>45343</v>
      </c>
      <c r="E845" s="36">
        <v>856.12800000000004</v>
      </c>
    </row>
    <row r="846" spans="1:5" ht="16.5" thickBot="1" x14ac:dyDescent="0.25">
      <c r="A846" s="116">
        <v>3045971.3139999998</v>
      </c>
      <c r="B846" s="116">
        <v>35400914.192000002</v>
      </c>
      <c r="C846" s="60">
        <v>913.64800000000002</v>
      </c>
      <c r="D846" s="2">
        <v>45344</v>
      </c>
      <c r="E846" s="36">
        <v>855.71100000000001</v>
      </c>
    </row>
    <row r="847" spans="1:5" ht="16.5" thickBot="1" x14ac:dyDescent="0.25">
      <c r="A847" s="116">
        <v>3045971.3139999998</v>
      </c>
      <c r="B847" s="116">
        <v>35400914.192000002</v>
      </c>
      <c r="C847" s="60">
        <v>913.64800000000002</v>
      </c>
      <c r="D847" s="2">
        <v>45345</v>
      </c>
      <c r="E847" s="36">
        <v>855.86800000000005</v>
      </c>
    </row>
    <row r="848" spans="1:5" ht="16.5" thickBot="1" x14ac:dyDescent="0.25">
      <c r="A848" s="116">
        <v>3045971.3139999998</v>
      </c>
      <c r="B848" s="116">
        <v>35400914.192000002</v>
      </c>
      <c r="C848" s="60">
        <v>913.64800000000002</v>
      </c>
      <c r="D848" s="2">
        <v>45346</v>
      </c>
      <c r="E848" s="36">
        <v>856.05899999999997</v>
      </c>
    </row>
    <row r="849" spans="1:5" ht="16.5" thickBot="1" x14ac:dyDescent="0.25">
      <c r="A849" s="116">
        <v>3045971.3139999998</v>
      </c>
      <c r="B849" s="116">
        <v>35400914.192000002</v>
      </c>
      <c r="C849" s="60">
        <v>913.64800000000002</v>
      </c>
      <c r="D849" s="2">
        <v>45347</v>
      </c>
      <c r="E849" s="36">
        <v>856.18</v>
      </c>
    </row>
    <row r="850" spans="1:5" ht="16.5" thickBot="1" x14ac:dyDescent="0.25">
      <c r="A850" s="116">
        <v>3045971.3139999998</v>
      </c>
      <c r="B850" s="116">
        <v>35400914.192000002</v>
      </c>
      <c r="C850" s="60">
        <v>913.64800000000002</v>
      </c>
      <c r="D850" s="2">
        <v>45348</v>
      </c>
      <c r="E850" s="36">
        <v>856.12199999999996</v>
      </c>
    </row>
    <row r="851" spans="1:5" ht="16.5" thickBot="1" x14ac:dyDescent="0.25">
      <c r="A851" s="116">
        <v>3045971.3139999998</v>
      </c>
      <c r="B851" s="116">
        <v>35400914.192000002</v>
      </c>
      <c r="C851" s="60">
        <v>913.64800000000002</v>
      </c>
      <c r="D851" s="2">
        <v>45349</v>
      </c>
      <c r="E851" s="36">
        <v>855.96600000000001</v>
      </c>
    </row>
    <row r="852" spans="1:5" ht="16.5" thickBot="1" x14ac:dyDescent="0.25">
      <c r="A852" s="116">
        <v>3045971.3139999998</v>
      </c>
      <c r="B852" s="116">
        <v>35400914.192000002</v>
      </c>
      <c r="C852" s="60">
        <v>913.64800000000002</v>
      </c>
      <c r="D852" s="2">
        <v>45350</v>
      </c>
      <c r="E852" s="36">
        <v>856.06899999999996</v>
      </c>
    </row>
    <row r="853" spans="1:5" ht="16.5" thickBot="1" x14ac:dyDescent="0.25">
      <c r="A853" s="116">
        <v>3045971.3139999998</v>
      </c>
      <c r="B853" s="116">
        <v>35400914.192000002</v>
      </c>
      <c r="C853" s="60">
        <v>913.64800000000002</v>
      </c>
      <c r="D853" s="2">
        <v>45351</v>
      </c>
      <c r="E853" s="36">
        <v>856.16700000000003</v>
      </c>
    </row>
    <row r="854" spans="1:5" ht="16.5" thickBot="1" x14ac:dyDescent="0.25">
      <c r="A854" s="116">
        <v>3045971.3139999998</v>
      </c>
      <c r="B854" s="116">
        <v>35400914.192000002</v>
      </c>
      <c r="C854" s="60">
        <v>913.64800000000002</v>
      </c>
      <c r="D854" s="2">
        <v>45352</v>
      </c>
      <c r="E854" s="36">
        <v>856.26300000000003</v>
      </c>
    </row>
    <row r="855" spans="1:5" ht="16.5" thickBot="1" x14ac:dyDescent="0.25">
      <c r="A855" s="116">
        <v>3045971.3139999998</v>
      </c>
      <c r="B855" s="116">
        <v>35400914.192000002</v>
      </c>
      <c r="C855" s="60">
        <v>913.64800000000002</v>
      </c>
      <c r="D855" s="2">
        <v>45353</v>
      </c>
      <c r="E855" s="36">
        <v>856.16700000000003</v>
      </c>
    </row>
    <row r="856" spans="1:5" ht="16.5" thickBot="1" x14ac:dyDescent="0.25">
      <c r="A856" s="116">
        <v>3045971.3139999998</v>
      </c>
      <c r="B856" s="116">
        <v>35400914.192000002</v>
      </c>
      <c r="C856" s="60">
        <v>913.64800000000002</v>
      </c>
      <c r="D856" s="2">
        <v>45354</v>
      </c>
      <c r="E856" s="36">
        <v>856.26300000000003</v>
      </c>
    </row>
    <row r="857" spans="1:5" ht="16.5" thickBot="1" x14ac:dyDescent="0.25">
      <c r="A857" s="116">
        <v>3045971.3139999998</v>
      </c>
      <c r="B857" s="116">
        <v>35400914.192000002</v>
      </c>
      <c r="C857" s="60">
        <v>913.64800000000002</v>
      </c>
      <c r="D857" s="2">
        <v>45355</v>
      </c>
      <c r="E857" s="36">
        <v>856.31399999999996</v>
      </c>
    </row>
    <row r="858" spans="1:5" ht="16.5" thickBot="1" x14ac:dyDescent="0.25">
      <c r="A858" s="116">
        <v>3045971.3139999998</v>
      </c>
      <c r="B858" s="116">
        <v>35400914.192000002</v>
      </c>
      <c r="C858" s="60">
        <v>913.64800000000002</v>
      </c>
      <c r="D858" s="2">
        <v>45356</v>
      </c>
      <c r="E858" s="36">
        <v>856.29499999999996</v>
      </c>
    </row>
    <row r="859" spans="1:5" ht="16.5" thickBot="1" x14ac:dyDescent="0.25">
      <c r="A859" s="116">
        <v>3045971.3139999998</v>
      </c>
      <c r="B859" s="116">
        <v>35400914.192000002</v>
      </c>
      <c r="C859" s="60">
        <v>913.64800000000002</v>
      </c>
      <c r="D859" s="2">
        <v>45357</v>
      </c>
      <c r="E859" s="36">
        <v>856.28599999999994</v>
      </c>
    </row>
    <row r="860" spans="1:5" ht="16.5" thickBot="1" x14ac:dyDescent="0.25">
      <c r="A860" s="116">
        <v>3045971.3139999998</v>
      </c>
      <c r="B860" s="116">
        <v>35400914.192000002</v>
      </c>
      <c r="C860" s="60">
        <v>913.64800000000002</v>
      </c>
      <c r="D860" s="2">
        <v>45358</v>
      </c>
      <c r="E860" s="36">
        <v>856.28499999999997</v>
      </c>
    </row>
    <row r="861" spans="1:5" ht="16.5" thickBot="1" x14ac:dyDescent="0.25">
      <c r="A861" s="116">
        <v>3045971.3139999998</v>
      </c>
      <c r="B861" s="116">
        <v>35400914.192000002</v>
      </c>
      <c r="C861" s="60">
        <v>913.64800000000002</v>
      </c>
      <c r="D861" s="2">
        <v>45359</v>
      </c>
      <c r="E861" s="36">
        <v>856.30600000000004</v>
      </c>
    </row>
    <row r="862" spans="1:5" ht="16.5" thickBot="1" x14ac:dyDescent="0.25">
      <c r="A862" s="116">
        <v>3045971.3139999998</v>
      </c>
      <c r="B862" s="116">
        <v>35400914.192000002</v>
      </c>
      <c r="C862" s="60">
        <v>913.64800000000002</v>
      </c>
      <c r="D862" s="2">
        <v>45360</v>
      </c>
      <c r="E862" s="36">
        <v>856.202</v>
      </c>
    </row>
    <row r="863" spans="1:5" ht="16.5" thickBot="1" x14ac:dyDescent="0.25">
      <c r="A863" s="116">
        <v>3045971.3139999998</v>
      </c>
      <c r="B863" s="116">
        <v>35400914.192000002</v>
      </c>
      <c r="C863" s="60">
        <v>913.64800000000002</v>
      </c>
      <c r="D863" s="2">
        <v>45361</v>
      </c>
      <c r="E863" s="36">
        <v>856.101</v>
      </c>
    </row>
    <row r="864" spans="1:5" ht="16.5" thickBot="1" x14ac:dyDescent="0.25">
      <c r="A864" s="116">
        <v>3045971.3139999998</v>
      </c>
      <c r="B864" s="116">
        <v>35400914.192000002</v>
      </c>
      <c r="C864" s="60">
        <v>913.64800000000002</v>
      </c>
      <c r="D864" s="2">
        <v>45362</v>
      </c>
      <c r="E864" s="36">
        <v>856.01099999999997</v>
      </c>
    </row>
    <row r="865" spans="1:5" ht="16.5" thickBot="1" x14ac:dyDescent="0.25">
      <c r="A865" s="116">
        <v>3045971.3139999998</v>
      </c>
      <c r="B865" s="116">
        <v>35400914.192000002</v>
      </c>
      <c r="C865" s="60">
        <v>913.64800000000002</v>
      </c>
      <c r="D865" s="2">
        <v>45363</v>
      </c>
      <c r="E865" s="36">
        <v>855.971</v>
      </c>
    </row>
    <row r="866" spans="1:5" ht="16.5" thickBot="1" x14ac:dyDescent="0.25">
      <c r="A866" s="116">
        <v>3045971.3139999998</v>
      </c>
      <c r="B866" s="116">
        <v>35400914.192000002</v>
      </c>
      <c r="C866" s="60">
        <v>913.64800000000002</v>
      </c>
      <c r="D866" s="2">
        <v>45364</v>
      </c>
      <c r="E866" s="36">
        <v>855.90499999999997</v>
      </c>
    </row>
    <row r="867" spans="1:5" ht="16.5" thickBot="1" x14ac:dyDescent="0.25">
      <c r="A867" s="116">
        <v>3045971.3139999998</v>
      </c>
      <c r="B867" s="116">
        <v>35400914.192000002</v>
      </c>
      <c r="C867" s="60">
        <v>913.64800000000002</v>
      </c>
      <c r="D867" s="2">
        <v>45365</v>
      </c>
      <c r="E867" s="36">
        <v>855.86400000000003</v>
      </c>
    </row>
    <row r="868" spans="1:5" ht="16.5" thickBot="1" x14ac:dyDescent="0.25">
      <c r="A868" s="116">
        <v>3045971.3139999998</v>
      </c>
      <c r="B868" s="116">
        <v>35400914.192000002</v>
      </c>
      <c r="C868" s="60">
        <v>913.64800000000002</v>
      </c>
      <c r="D868" s="2">
        <v>45366</v>
      </c>
      <c r="E868" s="36">
        <v>855.06299999999999</v>
      </c>
    </row>
    <row r="869" spans="1:5" ht="16.5" thickBot="1" x14ac:dyDescent="0.25">
      <c r="A869" s="116">
        <v>3045971.3139999998</v>
      </c>
      <c r="B869" s="116">
        <v>35400914.192000002</v>
      </c>
      <c r="C869" s="60">
        <v>913.64800000000002</v>
      </c>
      <c r="D869" s="2">
        <v>45367</v>
      </c>
      <c r="E869" s="36">
        <v>854.56399999999996</v>
      </c>
    </row>
    <row r="870" spans="1:5" ht="16.5" thickBot="1" x14ac:dyDescent="0.25">
      <c r="A870" s="116">
        <v>3045971.3139999998</v>
      </c>
      <c r="B870" s="116">
        <v>35400914.192000002</v>
      </c>
      <c r="C870" s="60">
        <v>913.64800000000002</v>
      </c>
      <c r="D870" s="2">
        <v>45368</v>
      </c>
      <c r="E870" s="36">
        <v>854.19899999999996</v>
      </c>
    </row>
    <row r="871" spans="1:5" ht="16.5" thickBot="1" x14ac:dyDescent="0.25">
      <c r="A871" s="116">
        <v>3045971.3139999998</v>
      </c>
      <c r="B871" s="116">
        <v>35400914.192000002</v>
      </c>
      <c r="C871" s="60">
        <v>913.64800000000002</v>
      </c>
      <c r="D871" s="2">
        <v>45369</v>
      </c>
      <c r="E871" s="36">
        <v>853.88199999999995</v>
      </c>
    </row>
    <row r="872" spans="1:5" ht="16.5" thickBot="1" x14ac:dyDescent="0.25">
      <c r="A872" s="116">
        <v>3045971.3139999998</v>
      </c>
      <c r="B872" s="116">
        <v>35400914.192000002</v>
      </c>
      <c r="C872" s="60">
        <v>913.64800000000002</v>
      </c>
      <c r="D872" s="2">
        <v>45370</v>
      </c>
      <c r="E872" s="36">
        <v>853.60500000000002</v>
      </c>
    </row>
    <row r="873" spans="1:5" ht="16.5" thickBot="1" x14ac:dyDescent="0.25">
      <c r="A873" s="116">
        <v>3045971.3139999998</v>
      </c>
      <c r="B873" s="116">
        <v>35400914.192000002</v>
      </c>
      <c r="C873" s="60">
        <v>913.64800000000002</v>
      </c>
      <c r="D873" s="2">
        <v>45371</v>
      </c>
      <c r="E873" s="36">
        <v>853.36300000000006</v>
      </c>
    </row>
    <row r="874" spans="1:5" ht="16.5" thickBot="1" x14ac:dyDescent="0.25">
      <c r="A874" s="116">
        <v>3045971.3139999998</v>
      </c>
      <c r="B874" s="116">
        <v>35400914.192000002</v>
      </c>
      <c r="C874" s="60">
        <v>913.64800000000002</v>
      </c>
      <c r="D874" s="2">
        <v>45372</v>
      </c>
      <c r="E874" s="36">
        <v>853.17899999999997</v>
      </c>
    </row>
    <row r="875" spans="1:5" ht="16.5" thickBot="1" x14ac:dyDescent="0.25">
      <c r="A875" s="116">
        <v>3045971.3139999998</v>
      </c>
      <c r="B875" s="116">
        <v>35400914.192000002</v>
      </c>
      <c r="C875" s="60">
        <v>913.64800000000002</v>
      </c>
      <c r="D875" s="2">
        <v>45373</v>
      </c>
      <c r="E875" s="36">
        <v>853.00800000000004</v>
      </c>
    </row>
    <row r="876" spans="1:5" ht="16.5" thickBot="1" x14ac:dyDescent="0.25">
      <c r="A876" s="116">
        <v>3045971.3139999998</v>
      </c>
      <c r="B876" s="116">
        <v>35400914.192000002</v>
      </c>
      <c r="C876" s="60">
        <v>913.64800000000002</v>
      </c>
      <c r="D876" s="2">
        <v>45374</v>
      </c>
      <c r="E876" s="36">
        <v>852.83699999999999</v>
      </c>
    </row>
    <row r="877" spans="1:5" ht="16.5" thickBot="1" x14ac:dyDescent="0.25">
      <c r="A877" s="116">
        <v>3045971.3139999998</v>
      </c>
      <c r="B877" s="116">
        <v>35400914.192000002</v>
      </c>
      <c r="C877" s="60">
        <v>913.64800000000002</v>
      </c>
      <c r="D877" s="2">
        <v>45375</v>
      </c>
      <c r="E877" s="36">
        <v>852.66099999999994</v>
      </c>
    </row>
    <row r="878" spans="1:5" ht="16.5" thickBot="1" x14ac:dyDescent="0.25">
      <c r="A878" s="116">
        <v>3045971.3139999998</v>
      </c>
      <c r="B878" s="116">
        <v>35400914.192000002</v>
      </c>
      <c r="C878" s="60">
        <v>913.64800000000002</v>
      </c>
      <c r="D878" s="2">
        <v>45376</v>
      </c>
      <c r="E878" s="36">
        <v>852.43499999999995</v>
      </c>
    </row>
    <row r="879" spans="1:5" ht="16.5" thickBot="1" x14ac:dyDescent="0.25">
      <c r="A879" s="116">
        <v>3045971.3139999998</v>
      </c>
      <c r="B879" s="116">
        <v>35400914.192000002</v>
      </c>
      <c r="C879" s="60">
        <v>913.64800000000002</v>
      </c>
      <c r="D879" s="2">
        <v>45377</v>
      </c>
      <c r="E879" s="36">
        <v>852.28399999999999</v>
      </c>
    </row>
    <row r="880" spans="1:5" ht="16.5" thickBot="1" x14ac:dyDescent="0.25">
      <c r="A880" s="116">
        <v>3045971.3139999998</v>
      </c>
      <c r="B880" s="116">
        <v>35400914.192000002</v>
      </c>
      <c r="C880" s="60">
        <v>913.64800000000002</v>
      </c>
      <c r="D880" s="2">
        <v>45378</v>
      </c>
      <c r="E880" s="36">
        <v>852.16899999999998</v>
      </c>
    </row>
    <row r="881" spans="1:5" ht="16.5" thickBot="1" x14ac:dyDescent="0.25">
      <c r="A881" s="116">
        <v>3045971.3139999998</v>
      </c>
      <c r="B881" s="116">
        <v>35400914.192000002</v>
      </c>
      <c r="C881" s="60">
        <v>913.64800000000002</v>
      </c>
      <c r="D881" s="2">
        <v>45379</v>
      </c>
      <c r="E881" s="36">
        <v>852.03599999999994</v>
      </c>
    </row>
    <row r="882" spans="1:5" ht="16.5" thickBot="1" x14ac:dyDescent="0.25">
      <c r="A882" s="116">
        <v>3045971.3139999998</v>
      </c>
      <c r="B882" s="116">
        <v>35400914.192000002</v>
      </c>
      <c r="C882" s="60">
        <v>913.64800000000002</v>
      </c>
      <c r="D882" s="2">
        <v>45380</v>
      </c>
      <c r="E882" s="36">
        <v>851.94</v>
      </c>
    </row>
    <row r="883" spans="1:5" ht="16.5" thickBot="1" x14ac:dyDescent="0.25">
      <c r="A883" s="116">
        <v>3045971.3139999998</v>
      </c>
      <c r="B883" s="116">
        <v>35400914.192000002</v>
      </c>
      <c r="C883" s="60">
        <v>913.64800000000002</v>
      </c>
      <c r="D883" s="2">
        <v>45381</v>
      </c>
      <c r="E883" s="36">
        <v>851.83500000000004</v>
      </c>
    </row>
    <row r="884" spans="1:5" ht="16.5" thickBot="1" x14ac:dyDescent="0.25">
      <c r="A884" s="116">
        <v>3045971.3139999998</v>
      </c>
      <c r="B884" s="116">
        <v>35400914.192000002</v>
      </c>
      <c r="C884" s="60">
        <v>913.64800000000002</v>
      </c>
      <c r="D884" s="2">
        <v>45382</v>
      </c>
      <c r="E884" s="36">
        <v>851.74199999999996</v>
      </c>
    </row>
    <row r="885" spans="1:5" ht="16.5" thickBot="1" x14ac:dyDescent="0.25">
      <c r="A885" s="116">
        <v>3045971.3139999998</v>
      </c>
      <c r="B885" s="116">
        <v>35400914.192000002</v>
      </c>
      <c r="C885" s="60">
        <v>913.64800000000002</v>
      </c>
      <c r="D885" s="2">
        <v>45383</v>
      </c>
      <c r="E885" s="36">
        <v>851.66</v>
      </c>
    </row>
    <row r="886" spans="1:5" ht="16.5" thickBot="1" x14ac:dyDescent="0.25">
      <c r="A886" s="116">
        <v>3045971.3139999998</v>
      </c>
      <c r="B886" s="116">
        <v>35400914.192000002</v>
      </c>
      <c r="C886" s="60">
        <v>913.64800000000002</v>
      </c>
      <c r="D886" s="2">
        <v>45384</v>
      </c>
      <c r="E886" s="36">
        <v>851.37199999999996</v>
      </c>
    </row>
    <row r="887" spans="1:5" ht="16.5" thickBot="1" x14ac:dyDescent="0.25">
      <c r="A887" s="116">
        <v>3045971.3139999998</v>
      </c>
      <c r="B887" s="116">
        <v>35400914.192000002</v>
      </c>
      <c r="C887" s="60">
        <v>913.64800000000002</v>
      </c>
      <c r="D887" s="2">
        <v>45385</v>
      </c>
      <c r="E887" s="36">
        <v>850.85500000000002</v>
      </c>
    </row>
    <row r="888" spans="1:5" ht="16.5" thickBot="1" x14ac:dyDescent="0.25">
      <c r="A888" s="116">
        <v>3045971.3139999998</v>
      </c>
      <c r="B888" s="116">
        <v>35400914.192000002</v>
      </c>
      <c r="C888" s="60">
        <v>913.64800000000002</v>
      </c>
      <c r="D888" s="2">
        <v>45386</v>
      </c>
      <c r="E888" s="36">
        <v>850.47699999999998</v>
      </c>
    </row>
    <row r="889" spans="1:5" ht="16.5" thickBot="1" x14ac:dyDescent="0.25">
      <c r="A889" s="116">
        <v>3045971.3139999998</v>
      </c>
      <c r="B889" s="116">
        <v>35400914.192000002</v>
      </c>
      <c r="C889" s="60">
        <v>913.64800000000002</v>
      </c>
      <c r="D889" s="2">
        <v>45387</v>
      </c>
      <c r="E889" s="36">
        <v>850.18200000000002</v>
      </c>
    </row>
    <row r="890" spans="1:5" ht="16.5" thickBot="1" x14ac:dyDescent="0.25">
      <c r="A890" s="116">
        <v>3045971.3139999998</v>
      </c>
      <c r="B890" s="116">
        <v>35400914.192000002</v>
      </c>
      <c r="C890" s="60">
        <v>913.64800000000002</v>
      </c>
      <c r="D890" s="2">
        <v>45388</v>
      </c>
      <c r="E890" s="36">
        <v>849.91</v>
      </c>
    </row>
    <row r="891" spans="1:5" ht="16.5" thickBot="1" x14ac:dyDescent="0.25">
      <c r="A891" s="116">
        <v>3045971.3139999998</v>
      </c>
      <c r="B891" s="116">
        <v>35400914.192000002</v>
      </c>
      <c r="C891" s="60">
        <v>913.64800000000002</v>
      </c>
      <c r="D891" s="2">
        <v>45389</v>
      </c>
      <c r="E891" s="36">
        <v>849.70299999999997</v>
      </c>
    </row>
    <row r="892" spans="1:5" ht="16.5" thickBot="1" x14ac:dyDescent="0.25">
      <c r="A892" s="116">
        <v>3045971.3139999998</v>
      </c>
      <c r="B892" s="116">
        <v>35400914.192000002</v>
      </c>
      <c r="C892" s="60">
        <v>913.64800000000002</v>
      </c>
      <c r="D892" s="2">
        <v>45390</v>
      </c>
      <c r="E892" s="36">
        <v>849.45500000000004</v>
      </c>
    </row>
    <row r="893" spans="1:5" ht="16.5" thickBot="1" x14ac:dyDescent="0.25">
      <c r="A893" s="116">
        <v>3045971.3139999998</v>
      </c>
      <c r="B893" s="116">
        <v>35400914.192000002</v>
      </c>
      <c r="C893" s="60">
        <v>913.64800000000002</v>
      </c>
      <c r="D893" s="2">
        <v>45391</v>
      </c>
      <c r="E893" s="36"/>
    </row>
    <row r="894" spans="1:5" ht="16.5" thickBot="1" x14ac:dyDescent="0.25">
      <c r="A894" s="116">
        <v>3045971.3139999998</v>
      </c>
      <c r="B894" s="116">
        <v>35400914.192000002</v>
      </c>
      <c r="C894" s="60">
        <v>913.64800000000002</v>
      </c>
      <c r="D894" s="2">
        <v>45392</v>
      </c>
      <c r="E894" s="36"/>
    </row>
    <row r="895" spans="1:5" ht="16.5" thickBot="1" x14ac:dyDescent="0.25">
      <c r="A895" s="116">
        <v>3045971.3139999998</v>
      </c>
      <c r="B895" s="116">
        <v>35400914.192000002</v>
      </c>
      <c r="C895" s="60">
        <v>913.64800000000002</v>
      </c>
      <c r="D895" s="2">
        <v>45393</v>
      </c>
      <c r="E895" s="36"/>
    </row>
    <row r="896" spans="1:5" ht="16.5" thickBot="1" x14ac:dyDescent="0.25">
      <c r="A896" s="116">
        <v>3045971.3139999998</v>
      </c>
      <c r="B896" s="116">
        <v>35400914.192000002</v>
      </c>
      <c r="C896" s="60">
        <v>913.64800000000002</v>
      </c>
      <c r="D896" s="2">
        <v>45394</v>
      </c>
      <c r="E896" s="36"/>
    </row>
    <row r="897" spans="1:5" ht="16.5" thickBot="1" x14ac:dyDescent="0.25">
      <c r="A897" s="116">
        <v>3045971.3139999998</v>
      </c>
      <c r="B897" s="116">
        <v>35400914.192000002</v>
      </c>
      <c r="C897" s="60">
        <v>913.64800000000002</v>
      </c>
      <c r="D897" s="2">
        <v>45395</v>
      </c>
      <c r="E897" s="36">
        <v>848.64099999999996</v>
      </c>
    </row>
    <row r="898" spans="1:5" ht="16.5" thickBot="1" x14ac:dyDescent="0.25">
      <c r="A898" s="116">
        <v>3045971.3139999998</v>
      </c>
      <c r="B898" s="116">
        <v>35400914.192000002</v>
      </c>
      <c r="C898" s="60">
        <v>913.64800000000002</v>
      </c>
      <c r="D898" s="2">
        <v>45396</v>
      </c>
      <c r="E898" s="36">
        <v>848.62199999999996</v>
      </c>
    </row>
    <row r="899" spans="1:5" ht="16.5" thickBot="1" x14ac:dyDescent="0.25">
      <c r="A899" s="116">
        <v>3045971.3139999998</v>
      </c>
      <c r="B899" s="116">
        <v>35400914.192000002</v>
      </c>
      <c r="C899" s="60">
        <v>913.64800000000002</v>
      </c>
      <c r="D899" s="2">
        <v>45397</v>
      </c>
      <c r="E899" s="36">
        <v>848.55499999999995</v>
      </c>
    </row>
    <row r="900" spans="1:5" ht="16.5" thickBot="1" x14ac:dyDescent="0.25">
      <c r="A900" s="116">
        <v>3045971.3139999998</v>
      </c>
      <c r="B900" s="116">
        <v>35400914.192000002</v>
      </c>
      <c r="C900" s="60">
        <v>913.64800000000002</v>
      </c>
      <c r="D900" s="2">
        <v>45398</v>
      </c>
      <c r="E900" s="36">
        <v>848.44600000000003</v>
      </c>
    </row>
    <row r="901" spans="1:5" ht="16.5" thickBot="1" x14ac:dyDescent="0.25">
      <c r="A901" s="116">
        <v>3045971.3139999998</v>
      </c>
      <c r="B901" s="116">
        <v>35400914.192000002</v>
      </c>
      <c r="C901" s="60">
        <v>913.64800000000002</v>
      </c>
      <c r="D901" s="2">
        <v>45399</v>
      </c>
      <c r="E901" s="36">
        <v>848.30399999999997</v>
      </c>
    </row>
    <row r="902" spans="1:5" ht="16.5" thickBot="1" x14ac:dyDescent="0.25">
      <c r="A902" s="116">
        <v>3045971.3139999998</v>
      </c>
      <c r="B902" s="116">
        <v>35400914.192000002</v>
      </c>
      <c r="C902" s="60">
        <v>913.64800000000002</v>
      </c>
      <c r="D902" s="2">
        <v>45400</v>
      </c>
      <c r="E902" s="36">
        <v>848.20399999999995</v>
      </c>
    </row>
    <row r="903" spans="1:5" ht="16.5" thickBot="1" x14ac:dyDescent="0.25">
      <c r="A903" s="116">
        <v>3045971.3139999998</v>
      </c>
      <c r="B903" s="116">
        <v>35400914.192000002</v>
      </c>
      <c r="C903" s="60">
        <v>913.64800000000002</v>
      </c>
      <c r="D903" s="2">
        <v>45401</v>
      </c>
      <c r="E903" s="36">
        <v>848.04</v>
      </c>
    </row>
    <row r="904" spans="1:5" ht="16.5" thickBot="1" x14ac:dyDescent="0.25">
      <c r="A904" s="116">
        <v>3045971.3139999998</v>
      </c>
      <c r="B904" s="116">
        <v>35400914.192000002</v>
      </c>
      <c r="C904" s="60">
        <v>913.64800000000002</v>
      </c>
      <c r="D904" s="2">
        <v>45402</v>
      </c>
      <c r="E904" s="36">
        <v>847.85900000000004</v>
      </c>
    </row>
    <row r="905" spans="1:5" ht="16.5" thickBot="1" x14ac:dyDescent="0.25">
      <c r="A905" s="116">
        <v>3045971.3139999998</v>
      </c>
      <c r="B905" s="116">
        <v>35400914.192000002</v>
      </c>
      <c r="C905" s="60">
        <v>913.64800000000002</v>
      </c>
      <c r="D905" s="2">
        <v>45403</v>
      </c>
      <c r="E905" s="36">
        <v>847.63599999999997</v>
      </c>
    </row>
    <row r="906" spans="1:5" ht="16.5" thickBot="1" x14ac:dyDescent="0.25">
      <c r="A906" s="116">
        <v>3045971.3139999998</v>
      </c>
      <c r="B906" s="116">
        <v>35400914.192000002</v>
      </c>
      <c r="C906" s="60">
        <v>913.64800000000002</v>
      </c>
      <c r="D906" s="2">
        <v>45404</v>
      </c>
      <c r="E906" s="36">
        <v>847.39800000000002</v>
      </c>
    </row>
    <row r="907" spans="1:5" ht="16.5" thickBot="1" x14ac:dyDescent="0.25">
      <c r="A907" s="116">
        <v>3045971.3139999998</v>
      </c>
      <c r="B907" s="116">
        <v>35400914.192000002</v>
      </c>
      <c r="C907" s="60">
        <v>913.64800000000002</v>
      </c>
      <c r="D907" s="2">
        <v>45405</v>
      </c>
      <c r="E907" s="36">
        <v>847.18499999999995</v>
      </c>
    </row>
    <row r="908" spans="1:5" ht="16.5" thickBot="1" x14ac:dyDescent="0.25">
      <c r="A908" s="116">
        <v>3045971.3139999998</v>
      </c>
      <c r="B908" s="116">
        <v>35400914.192000002</v>
      </c>
      <c r="C908" s="60">
        <v>913.64800000000002</v>
      </c>
      <c r="D908" s="2">
        <v>45406</v>
      </c>
      <c r="E908" s="36">
        <v>846.73599999999999</v>
      </c>
    </row>
    <row r="909" spans="1:5" ht="16.5" thickBot="1" x14ac:dyDescent="0.25">
      <c r="A909" s="116">
        <v>3045971.3139999998</v>
      </c>
      <c r="B909" s="116">
        <v>35400914.192000002</v>
      </c>
      <c r="C909" s="60">
        <v>913.64800000000002</v>
      </c>
      <c r="D909" s="2">
        <v>45407</v>
      </c>
      <c r="E909" s="36">
        <v>846.22400000000005</v>
      </c>
    </row>
    <row r="910" spans="1:5" ht="16.5" thickBot="1" x14ac:dyDescent="0.25">
      <c r="A910" s="116">
        <v>3045971.3139999998</v>
      </c>
      <c r="B910" s="116">
        <v>35400914.192000002</v>
      </c>
      <c r="C910" s="60">
        <v>913.64800000000002</v>
      </c>
      <c r="D910" s="2">
        <v>45408</v>
      </c>
      <c r="E910" s="36">
        <v>845.94</v>
      </c>
    </row>
    <row r="911" spans="1:5" ht="16.5" thickBot="1" x14ac:dyDescent="0.25">
      <c r="A911" s="116">
        <v>3045971.3139999998</v>
      </c>
      <c r="B911" s="116">
        <v>35400914.192000002</v>
      </c>
      <c r="C911" s="60">
        <v>913.64800000000002</v>
      </c>
      <c r="D911" s="2">
        <v>45409</v>
      </c>
      <c r="E911" s="36">
        <v>844.95899999999995</v>
      </c>
    </row>
    <row r="912" spans="1:5" ht="16.5" thickBot="1" x14ac:dyDescent="0.25">
      <c r="A912" s="116">
        <v>3045971.3139999998</v>
      </c>
      <c r="B912" s="116">
        <v>35400914.192000002</v>
      </c>
      <c r="C912" s="60">
        <v>913.64800000000002</v>
      </c>
      <c r="D912" s="2">
        <v>45410</v>
      </c>
      <c r="E912" s="36">
        <v>844.42700000000002</v>
      </c>
    </row>
    <row r="913" spans="1:5" ht="16.5" thickBot="1" x14ac:dyDescent="0.25">
      <c r="A913" s="116">
        <v>3045971.3139999998</v>
      </c>
      <c r="B913" s="116">
        <v>35400914.192000002</v>
      </c>
      <c r="C913" s="60">
        <v>913.64800000000002</v>
      </c>
      <c r="D913" s="2">
        <v>45411</v>
      </c>
      <c r="E913" s="36">
        <v>843.96699999999998</v>
      </c>
    </row>
    <row r="914" spans="1:5" ht="16.5" thickBot="1" x14ac:dyDescent="0.25">
      <c r="A914" s="116">
        <v>3045971.3139999998</v>
      </c>
      <c r="B914" s="116">
        <v>35400914.192000002</v>
      </c>
      <c r="C914" s="60">
        <v>913.64800000000002</v>
      </c>
      <c r="D914" s="2">
        <v>45412</v>
      </c>
      <c r="E914" s="36">
        <v>843.56500000000005</v>
      </c>
    </row>
    <row r="915" spans="1:5" ht="16.5" thickBot="1" x14ac:dyDescent="0.25">
      <c r="A915" s="116">
        <v>3045971.3139999998</v>
      </c>
      <c r="B915" s="116">
        <v>35400914.192000002</v>
      </c>
      <c r="C915" s="60">
        <v>913.64800000000002</v>
      </c>
      <c r="D915" s="2">
        <v>45413</v>
      </c>
      <c r="E915" s="36">
        <v>843.25800000000004</v>
      </c>
    </row>
    <row r="916" spans="1:5" ht="16.5" thickBot="1" x14ac:dyDescent="0.25">
      <c r="A916" s="116">
        <v>3045971.3139999998</v>
      </c>
      <c r="B916" s="116">
        <v>35400914.192000002</v>
      </c>
      <c r="C916" s="60">
        <v>913.64800000000002</v>
      </c>
      <c r="D916" s="2">
        <v>45414</v>
      </c>
      <c r="E916" s="36">
        <v>843.01400000000001</v>
      </c>
    </row>
    <row r="917" spans="1:5" ht="16.5" thickBot="1" x14ac:dyDescent="0.25">
      <c r="A917" s="116">
        <v>3045971.3139999998</v>
      </c>
      <c r="B917" s="116">
        <v>35400914.192000002</v>
      </c>
      <c r="C917" s="60">
        <v>913.64800000000002</v>
      </c>
      <c r="D917" s="2">
        <v>45415</v>
      </c>
      <c r="E917" s="36">
        <v>843.048</v>
      </c>
    </row>
    <row r="918" spans="1:5" ht="16.5" thickBot="1" x14ac:dyDescent="0.25">
      <c r="A918" s="116">
        <v>3045971.3139999998</v>
      </c>
      <c r="B918" s="116">
        <v>35400914.192000002</v>
      </c>
      <c r="C918" s="60">
        <v>913.64800000000002</v>
      </c>
      <c r="D918" s="2">
        <v>45416</v>
      </c>
      <c r="E918" s="36">
        <v>842.87800000000004</v>
      </c>
    </row>
    <row r="919" spans="1:5" ht="16.5" thickBot="1" x14ac:dyDescent="0.25">
      <c r="A919" s="116">
        <v>3045971.3139999998</v>
      </c>
      <c r="B919" s="116">
        <v>35400914.192000002</v>
      </c>
      <c r="C919" s="60">
        <v>913.64800000000002</v>
      </c>
      <c r="D919" s="2">
        <v>45417</v>
      </c>
      <c r="E919" s="36">
        <v>842.702</v>
      </c>
    </row>
    <row r="920" spans="1:5" ht="16.5" thickBot="1" x14ac:dyDescent="0.25">
      <c r="A920" s="116">
        <v>3045971.3139999998</v>
      </c>
      <c r="B920" s="116">
        <v>35400914.192000002</v>
      </c>
      <c r="C920" s="60">
        <v>913.64800000000002</v>
      </c>
      <c r="D920" s="2">
        <v>45418</v>
      </c>
      <c r="E920" s="36">
        <v>842.55799999999999</v>
      </c>
    </row>
    <row r="921" spans="1:5" ht="16.5" thickBot="1" x14ac:dyDescent="0.25">
      <c r="A921" s="116">
        <v>3045971.3139999998</v>
      </c>
      <c r="B921" s="116">
        <v>35400914.192000002</v>
      </c>
      <c r="C921" s="60">
        <v>913.64800000000002</v>
      </c>
      <c r="D921" s="2">
        <v>45419</v>
      </c>
      <c r="E921" s="36">
        <v>842.46600000000001</v>
      </c>
    </row>
    <row r="922" spans="1:5" ht="16.5" thickBot="1" x14ac:dyDescent="0.25">
      <c r="A922" s="116">
        <v>3045971.3139999998</v>
      </c>
      <c r="B922" s="116">
        <v>35400914.192000002</v>
      </c>
      <c r="C922" s="60">
        <v>913.64800000000002</v>
      </c>
      <c r="D922" s="2">
        <v>45420</v>
      </c>
      <c r="E922" s="36">
        <v>842.37599999999998</v>
      </c>
    </row>
    <row r="923" spans="1:5" ht="16.5" thickBot="1" x14ac:dyDescent="0.25">
      <c r="A923" s="116">
        <v>3045971.3139999998</v>
      </c>
      <c r="B923" s="116">
        <v>35400914.192000002</v>
      </c>
      <c r="C923" s="60">
        <v>913.64800000000002</v>
      </c>
      <c r="D923" s="2">
        <v>45421</v>
      </c>
      <c r="E923" s="36">
        <v>842.30799999999999</v>
      </c>
    </row>
    <row r="924" spans="1:5" ht="16.5" thickBot="1" x14ac:dyDescent="0.25">
      <c r="A924" s="116">
        <v>3045971.3139999998</v>
      </c>
      <c r="B924" s="116">
        <v>35400914.192000002</v>
      </c>
      <c r="C924" s="60">
        <v>913.64800000000002</v>
      </c>
      <c r="D924" s="2">
        <v>45422</v>
      </c>
      <c r="E924" s="36">
        <v>842.26900000000001</v>
      </c>
    </row>
    <row r="925" spans="1:5" ht="16.5" thickBot="1" x14ac:dyDescent="0.25">
      <c r="A925" s="116">
        <v>3045971.3139999998</v>
      </c>
      <c r="B925" s="116">
        <v>35400914.192000002</v>
      </c>
      <c r="C925" s="60">
        <v>913.64800000000002</v>
      </c>
      <c r="D925" s="2">
        <v>45423</v>
      </c>
      <c r="E925" s="36">
        <v>841.09400000000005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4"/>
  <sheetViews>
    <sheetView workbookViewId="0">
      <selection activeCell="I855" sqref="I855"/>
    </sheetView>
  </sheetViews>
  <sheetFormatPr defaultRowHeight="14.25" x14ac:dyDescent="0.2"/>
  <cols>
    <col min="1" max="1" width="11.375" style="100" bestFit="1" customWidth="1"/>
    <col min="2" max="2" width="12.375" style="100" bestFit="1" customWidth="1"/>
    <col min="3" max="3" width="19.25" bestFit="1" customWidth="1"/>
    <col min="4" max="4" width="17.25" bestFit="1" customWidth="1"/>
    <col min="6" max="6" width="24.875" bestFit="1" customWidth="1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6.5" thickBot="1" x14ac:dyDescent="0.25">
      <c r="A3" s="116">
        <v>3045789.4759999998</v>
      </c>
      <c r="B3" s="116">
        <v>35401166.590999998</v>
      </c>
      <c r="C3" s="60">
        <v>913.43899999999996</v>
      </c>
      <c r="D3" s="19" t="s">
        <v>365</v>
      </c>
      <c r="E3" s="66"/>
      <c r="F3" t="s">
        <v>3083</v>
      </c>
    </row>
    <row r="4" spans="1:6" ht="16.5" thickBot="1" x14ac:dyDescent="0.25">
      <c r="A4" s="116">
        <v>3045789.4759999998</v>
      </c>
      <c r="B4" s="116">
        <v>35401166.590999998</v>
      </c>
      <c r="C4" s="60">
        <v>913.43899999999996</v>
      </c>
      <c r="D4" s="19" t="s">
        <v>366</v>
      </c>
      <c r="E4" s="66"/>
    </row>
    <row r="5" spans="1:6" ht="16.5" thickBot="1" x14ac:dyDescent="0.25">
      <c r="A5" s="116">
        <v>3045789.4759999998</v>
      </c>
      <c r="B5" s="116">
        <v>35401166.590999998</v>
      </c>
      <c r="C5" s="60">
        <v>913.43899999999996</v>
      </c>
      <c r="D5" s="19" t="s">
        <v>367</v>
      </c>
      <c r="E5" s="66"/>
    </row>
    <row r="6" spans="1:6" ht="16.5" thickBot="1" x14ac:dyDescent="0.25">
      <c r="A6" s="116">
        <v>3045789.4759999998</v>
      </c>
      <c r="B6" s="116">
        <v>35401166.590999998</v>
      </c>
      <c r="C6" s="60">
        <v>913.43899999999996</v>
      </c>
      <c r="D6" s="19" t="s">
        <v>368</v>
      </c>
      <c r="E6" s="66"/>
    </row>
    <row r="7" spans="1:6" ht="16.5" thickBot="1" x14ac:dyDescent="0.25">
      <c r="A7" s="116">
        <v>3045789.4759999998</v>
      </c>
      <c r="B7" s="116">
        <v>35401166.590999998</v>
      </c>
      <c r="C7" s="60">
        <v>913.43899999999996</v>
      </c>
      <c r="D7" s="19" t="s">
        <v>369</v>
      </c>
      <c r="E7" s="66"/>
    </row>
    <row r="8" spans="1:6" ht="16.5" thickBot="1" x14ac:dyDescent="0.25">
      <c r="A8" s="116">
        <v>3045789.4759999998</v>
      </c>
      <c r="B8" s="116">
        <v>35401166.590999998</v>
      </c>
      <c r="C8" s="60">
        <v>913.43899999999996</v>
      </c>
      <c r="D8" s="19" t="s">
        <v>370</v>
      </c>
      <c r="E8" s="66"/>
    </row>
    <row r="9" spans="1:6" ht="16.5" thickBot="1" x14ac:dyDescent="0.25">
      <c r="A9" s="116">
        <v>3045789.4759999998</v>
      </c>
      <c r="B9" s="116">
        <v>35401166.590999998</v>
      </c>
      <c r="C9" s="60">
        <v>913.43899999999996</v>
      </c>
      <c r="D9" s="19" t="s">
        <v>371</v>
      </c>
      <c r="E9" s="66"/>
    </row>
    <row r="10" spans="1:6" ht="16.5" thickBot="1" x14ac:dyDescent="0.25">
      <c r="A10" s="116">
        <v>3045789.4759999998</v>
      </c>
      <c r="B10" s="116">
        <v>35401166.590999998</v>
      </c>
      <c r="C10" s="60">
        <v>913.43899999999996</v>
      </c>
      <c r="D10" s="19" t="s">
        <v>372</v>
      </c>
      <c r="E10" s="66"/>
    </row>
    <row r="11" spans="1:6" ht="16.5" thickBot="1" x14ac:dyDescent="0.25">
      <c r="A11" s="116">
        <v>3045789.4759999998</v>
      </c>
      <c r="B11" s="116">
        <v>35401166.590999998</v>
      </c>
      <c r="C11" s="60">
        <v>913.43899999999996</v>
      </c>
      <c r="D11" s="19" t="s">
        <v>373</v>
      </c>
      <c r="E11" s="66"/>
    </row>
    <row r="12" spans="1:6" ht="16.5" thickBot="1" x14ac:dyDescent="0.25">
      <c r="A12" s="116">
        <v>3045789.4759999998</v>
      </c>
      <c r="B12" s="116">
        <v>35401166.590999998</v>
      </c>
      <c r="C12" s="60">
        <v>913.43899999999996</v>
      </c>
      <c r="D12" s="19" t="s">
        <v>374</v>
      </c>
      <c r="E12" s="66"/>
    </row>
    <row r="13" spans="1:6" ht="16.5" thickBot="1" x14ac:dyDescent="0.25">
      <c r="A13" s="116">
        <v>3045789.4759999998</v>
      </c>
      <c r="B13" s="116">
        <v>35401166.590999998</v>
      </c>
      <c r="C13" s="60">
        <v>913.43899999999996</v>
      </c>
      <c r="D13" s="19" t="s">
        <v>375</v>
      </c>
      <c r="E13" s="66">
        <v>869.23900000000003</v>
      </c>
    </row>
    <row r="14" spans="1:6" ht="16.5" thickBot="1" x14ac:dyDescent="0.25">
      <c r="A14" s="116">
        <v>3045789.4759999998</v>
      </c>
      <c r="B14" s="116">
        <v>35401166.590999998</v>
      </c>
      <c r="C14" s="60">
        <v>913.43899999999996</v>
      </c>
      <c r="D14" s="19" t="s">
        <v>376</v>
      </c>
      <c r="E14" s="66"/>
    </row>
    <row r="15" spans="1:6" ht="16.5" thickBot="1" x14ac:dyDescent="0.25">
      <c r="A15" s="116">
        <v>3045789.4759999998</v>
      </c>
      <c r="B15" s="116">
        <v>35401166.590999998</v>
      </c>
      <c r="C15" s="60">
        <v>913.43899999999996</v>
      </c>
      <c r="D15" s="19" t="s">
        <v>377</v>
      </c>
      <c r="E15" s="66"/>
    </row>
    <row r="16" spans="1:6" ht="16.5" thickBot="1" x14ac:dyDescent="0.25">
      <c r="A16" s="116">
        <v>3045789.4759999998</v>
      </c>
      <c r="B16" s="116">
        <v>35401166.590999998</v>
      </c>
      <c r="C16" s="60">
        <v>913.43899999999996</v>
      </c>
      <c r="D16" s="19" t="s">
        <v>378</v>
      </c>
      <c r="E16" s="66"/>
    </row>
    <row r="17" spans="1:5" ht="16.5" thickBot="1" x14ac:dyDescent="0.25">
      <c r="A17" s="116">
        <v>3045789.4759999998</v>
      </c>
      <c r="B17" s="116">
        <v>35401166.590999998</v>
      </c>
      <c r="C17" s="60">
        <v>913.43899999999996</v>
      </c>
      <c r="D17" s="19" t="s">
        <v>379</v>
      </c>
      <c r="E17" s="66"/>
    </row>
    <row r="18" spans="1:5" ht="16.5" thickBot="1" x14ac:dyDescent="0.25">
      <c r="A18" s="116">
        <v>3045789.4759999998</v>
      </c>
      <c r="B18" s="116">
        <v>35401166.590999998</v>
      </c>
      <c r="C18" s="60">
        <v>913.43899999999996</v>
      </c>
      <c r="D18" s="19" t="s">
        <v>380</v>
      </c>
      <c r="E18" s="66">
        <v>869.04899999999998</v>
      </c>
    </row>
    <row r="19" spans="1:5" ht="16.5" thickBot="1" x14ac:dyDescent="0.25">
      <c r="A19" s="116">
        <v>3045789.4759999998</v>
      </c>
      <c r="B19" s="116">
        <v>35401166.590999998</v>
      </c>
      <c r="C19" s="60">
        <v>913.43899999999996</v>
      </c>
      <c r="D19" s="19" t="s">
        <v>381</v>
      </c>
      <c r="E19" s="66">
        <v>867.93899999999996</v>
      </c>
    </row>
    <row r="20" spans="1:5" ht="16.5" thickBot="1" x14ac:dyDescent="0.25">
      <c r="A20" s="116">
        <v>3045789.4759999998</v>
      </c>
      <c r="B20" s="116">
        <v>35401166.590999998</v>
      </c>
      <c r="C20" s="60">
        <v>913.43899999999996</v>
      </c>
      <c r="D20" s="19" t="s">
        <v>382</v>
      </c>
      <c r="E20" s="66"/>
    </row>
    <row r="21" spans="1:5" ht="16.5" thickBot="1" x14ac:dyDescent="0.25">
      <c r="A21" s="116">
        <v>3045789.4759999998</v>
      </c>
      <c r="B21" s="116">
        <v>35401166.590999998</v>
      </c>
      <c r="C21" s="60">
        <v>913.43899999999996</v>
      </c>
      <c r="D21" s="19" t="s">
        <v>383</v>
      </c>
      <c r="E21" s="66"/>
    </row>
    <row r="22" spans="1:5" ht="16.5" thickBot="1" x14ac:dyDescent="0.25">
      <c r="A22" s="116">
        <v>3045789.4759999998</v>
      </c>
      <c r="B22" s="116">
        <v>35401166.590999998</v>
      </c>
      <c r="C22" s="60">
        <v>913.43899999999996</v>
      </c>
      <c r="D22" s="19" t="s">
        <v>384</v>
      </c>
      <c r="E22" s="66"/>
    </row>
    <row r="23" spans="1:5" ht="16.5" thickBot="1" x14ac:dyDescent="0.25">
      <c r="A23" s="116">
        <v>3045789.4759999998</v>
      </c>
      <c r="B23" s="116">
        <v>35401166.590999998</v>
      </c>
      <c r="C23" s="60">
        <v>913.43899999999996</v>
      </c>
      <c r="D23" s="19" t="s">
        <v>385</v>
      </c>
      <c r="E23" s="66"/>
    </row>
    <row r="24" spans="1:5" ht="16.5" thickBot="1" x14ac:dyDescent="0.25">
      <c r="A24" s="116">
        <v>3045789.4759999998</v>
      </c>
      <c r="B24" s="116">
        <v>35401166.590999998</v>
      </c>
      <c r="C24" s="60">
        <v>913.43899999999996</v>
      </c>
      <c r="D24" s="19" t="s">
        <v>386</v>
      </c>
      <c r="E24" s="66"/>
    </row>
    <row r="25" spans="1:5" ht="16.5" thickBot="1" x14ac:dyDescent="0.25">
      <c r="A25" s="116">
        <v>3045789.4759999998</v>
      </c>
      <c r="B25" s="116">
        <v>35401166.590999998</v>
      </c>
      <c r="C25" s="60">
        <v>913.43899999999996</v>
      </c>
      <c r="D25" s="19" t="s">
        <v>387</v>
      </c>
      <c r="E25" s="66"/>
    </row>
    <row r="26" spans="1:5" ht="16.5" thickBot="1" x14ac:dyDescent="0.25">
      <c r="A26" s="116">
        <v>3045789.4759999998</v>
      </c>
      <c r="B26" s="116">
        <v>35401166.590999998</v>
      </c>
      <c r="C26" s="60">
        <v>913.43899999999996</v>
      </c>
      <c r="D26" s="19" t="s">
        <v>388</v>
      </c>
      <c r="E26" s="66"/>
    </row>
    <row r="27" spans="1:5" ht="16.5" thickBot="1" x14ac:dyDescent="0.25">
      <c r="A27" s="116">
        <v>3045789.4759999998</v>
      </c>
      <c r="B27" s="116">
        <v>35401166.590999998</v>
      </c>
      <c r="C27" s="60">
        <v>913.43899999999996</v>
      </c>
      <c r="D27" s="19" t="s">
        <v>389</v>
      </c>
      <c r="E27" s="66"/>
    </row>
    <row r="28" spans="1:5" ht="16.5" thickBot="1" x14ac:dyDescent="0.25">
      <c r="A28" s="116">
        <v>3045789.4759999998</v>
      </c>
      <c r="B28" s="116">
        <v>35401166.590999998</v>
      </c>
      <c r="C28" s="60">
        <v>913.43899999999996</v>
      </c>
      <c r="D28" s="19" t="s">
        <v>390</v>
      </c>
      <c r="E28" s="66">
        <v>868.76900000000001</v>
      </c>
    </row>
    <row r="29" spans="1:5" ht="16.5" thickBot="1" x14ac:dyDescent="0.25">
      <c r="A29" s="116">
        <v>3045789.4759999998</v>
      </c>
      <c r="B29" s="116">
        <v>35401166.590999998</v>
      </c>
      <c r="C29" s="60">
        <v>913.43899999999996</v>
      </c>
      <c r="D29" s="19" t="s">
        <v>391</v>
      </c>
      <c r="E29" s="66"/>
    </row>
    <row r="30" spans="1:5" ht="16.5" thickBot="1" x14ac:dyDescent="0.25">
      <c r="A30" s="116">
        <v>3045789.4759999998</v>
      </c>
      <c r="B30" s="116">
        <v>35401166.590999998</v>
      </c>
      <c r="C30" s="60">
        <v>913.43899999999996</v>
      </c>
      <c r="D30" s="19" t="s">
        <v>392</v>
      </c>
      <c r="E30" s="66"/>
    </row>
    <row r="31" spans="1:5" ht="16.5" thickBot="1" x14ac:dyDescent="0.25">
      <c r="A31" s="116">
        <v>3045789.4759999998</v>
      </c>
      <c r="B31" s="116">
        <v>35401166.590999998</v>
      </c>
      <c r="C31" s="60">
        <v>913.43899999999996</v>
      </c>
      <c r="D31" s="19" t="s">
        <v>393</v>
      </c>
      <c r="E31" s="66"/>
    </row>
    <row r="32" spans="1:5" ht="16.5" thickBot="1" x14ac:dyDescent="0.25">
      <c r="A32" s="116">
        <v>3045789.4759999998</v>
      </c>
      <c r="B32" s="116">
        <v>35401166.590999998</v>
      </c>
      <c r="C32" s="60">
        <v>913.43899999999996</v>
      </c>
      <c r="D32" s="19" t="s">
        <v>394</v>
      </c>
      <c r="E32" s="66"/>
    </row>
    <row r="33" spans="1:5" ht="16.5" thickBot="1" x14ac:dyDescent="0.25">
      <c r="A33" s="116">
        <v>3045789.4759999998</v>
      </c>
      <c r="B33" s="116">
        <v>35401166.590999998</v>
      </c>
      <c r="C33" s="60">
        <v>913.43899999999996</v>
      </c>
      <c r="D33" s="19" t="s">
        <v>395</v>
      </c>
      <c r="E33" s="66"/>
    </row>
    <row r="34" spans="1:5" ht="16.5" thickBot="1" x14ac:dyDescent="0.25">
      <c r="A34" s="116">
        <v>3045789.4759999998</v>
      </c>
      <c r="B34" s="116">
        <v>35401166.590999998</v>
      </c>
      <c r="C34" s="60">
        <v>913.43899999999996</v>
      </c>
      <c r="D34" s="19" t="s">
        <v>396</v>
      </c>
      <c r="E34" s="66"/>
    </row>
    <row r="35" spans="1:5" ht="16.5" thickBot="1" x14ac:dyDescent="0.25">
      <c r="A35" s="116">
        <v>3045789.4759999998</v>
      </c>
      <c r="B35" s="116">
        <v>35401166.590999998</v>
      </c>
      <c r="C35" s="60">
        <v>913.43899999999996</v>
      </c>
      <c r="D35" s="19" t="s">
        <v>397</v>
      </c>
      <c r="E35" s="66"/>
    </row>
    <row r="36" spans="1:5" ht="16.5" thickBot="1" x14ac:dyDescent="0.25">
      <c r="A36" s="116">
        <v>3045789.4759999998</v>
      </c>
      <c r="B36" s="116">
        <v>35401166.590999998</v>
      </c>
      <c r="C36" s="60">
        <v>913.43899999999996</v>
      </c>
      <c r="D36" s="19" t="s">
        <v>398</v>
      </c>
      <c r="E36" s="66"/>
    </row>
    <row r="37" spans="1:5" ht="16.5" thickBot="1" x14ac:dyDescent="0.25">
      <c r="A37" s="116">
        <v>3045789.4759999998</v>
      </c>
      <c r="B37" s="116">
        <v>35401166.590999998</v>
      </c>
      <c r="C37" s="60">
        <v>913.43899999999996</v>
      </c>
      <c r="D37" s="19" t="s">
        <v>399</v>
      </c>
      <c r="E37" s="66"/>
    </row>
    <row r="38" spans="1:5" ht="16.5" thickBot="1" x14ac:dyDescent="0.25">
      <c r="A38" s="116">
        <v>3045789.4759999998</v>
      </c>
      <c r="B38" s="116">
        <v>35401166.590999998</v>
      </c>
      <c r="C38" s="60">
        <v>913.43899999999996</v>
      </c>
      <c r="D38" s="19" t="s">
        <v>400</v>
      </c>
      <c r="E38" s="66"/>
    </row>
    <row r="39" spans="1:5" ht="16.5" thickBot="1" x14ac:dyDescent="0.25">
      <c r="A39" s="116">
        <v>3045789.4759999998</v>
      </c>
      <c r="B39" s="116">
        <v>35401166.590999998</v>
      </c>
      <c r="C39" s="60">
        <v>913.43899999999996</v>
      </c>
      <c r="D39" s="19" t="s">
        <v>401</v>
      </c>
      <c r="E39" s="66"/>
    </row>
    <row r="40" spans="1:5" ht="16.5" thickBot="1" x14ac:dyDescent="0.25">
      <c r="A40" s="116">
        <v>3045789.4759999998</v>
      </c>
      <c r="B40" s="116">
        <v>35401166.590999998</v>
      </c>
      <c r="C40" s="60">
        <v>913.43899999999996</v>
      </c>
      <c r="D40" s="19" t="s">
        <v>402</v>
      </c>
      <c r="E40" s="66"/>
    </row>
    <row r="41" spans="1:5" ht="16.5" thickBot="1" x14ac:dyDescent="0.25">
      <c r="A41" s="116">
        <v>3045789.4759999998</v>
      </c>
      <c r="B41" s="116">
        <v>35401166.590999998</v>
      </c>
      <c r="C41" s="60">
        <v>913.43899999999996</v>
      </c>
      <c r="D41" s="19" t="s">
        <v>403</v>
      </c>
      <c r="E41" s="66"/>
    </row>
    <row r="42" spans="1:5" ht="16.5" thickBot="1" x14ac:dyDescent="0.25">
      <c r="A42" s="116">
        <v>3045789.4759999998</v>
      </c>
      <c r="B42" s="116">
        <v>35401166.590999998</v>
      </c>
      <c r="C42" s="60">
        <v>913.43899999999996</v>
      </c>
      <c r="D42" s="19" t="s">
        <v>404</v>
      </c>
      <c r="E42" s="66"/>
    </row>
    <row r="43" spans="1:5" ht="16.5" thickBot="1" x14ac:dyDescent="0.25">
      <c r="A43" s="116">
        <v>3045789.4759999998</v>
      </c>
      <c r="B43" s="116">
        <v>35401166.590999998</v>
      </c>
      <c r="C43" s="60">
        <v>913.43899999999996</v>
      </c>
      <c r="D43" s="19" t="s">
        <v>405</v>
      </c>
      <c r="E43" s="66">
        <v>862.70899999999995</v>
      </c>
    </row>
    <row r="44" spans="1:5" ht="16.5" thickBot="1" x14ac:dyDescent="0.25">
      <c r="A44" s="116">
        <v>3045789.4759999998</v>
      </c>
      <c r="B44" s="116">
        <v>35401166.590999998</v>
      </c>
      <c r="C44" s="60">
        <v>913.43899999999996</v>
      </c>
      <c r="D44" s="19" t="s">
        <v>406</v>
      </c>
      <c r="E44" s="66"/>
    </row>
    <row r="45" spans="1:5" ht="16.5" thickBot="1" x14ac:dyDescent="0.25">
      <c r="A45" s="116">
        <v>3045789.4759999998</v>
      </c>
      <c r="B45" s="116">
        <v>35401166.590999998</v>
      </c>
      <c r="C45" s="60">
        <v>913.43899999999996</v>
      </c>
      <c r="D45" s="19" t="s">
        <v>407</v>
      </c>
      <c r="E45" s="66"/>
    </row>
    <row r="46" spans="1:5" ht="16.5" thickBot="1" x14ac:dyDescent="0.25">
      <c r="A46" s="116">
        <v>3045789.4759999998</v>
      </c>
      <c r="B46" s="116">
        <v>35401166.590999998</v>
      </c>
      <c r="C46" s="60">
        <v>913.43899999999996</v>
      </c>
      <c r="D46" s="19" t="s">
        <v>408</v>
      </c>
      <c r="E46" s="66">
        <v>858.7</v>
      </c>
    </row>
    <row r="47" spans="1:5" ht="16.5" thickBot="1" x14ac:dyDescent="0.25">
      <c r="A47" s="116">
        <v>3045789.4759999998</v>
      </c>
      <c r="B47" s="116">
        <v>35401166.590999998</v>
      </c>
      <c r="C47" s="60">
        <v>913.43899999999996</v>
      </c>
      <c r="D47" s="19" t="s">
        <v>409</v>
      </c>
      <c r="E47" s="66"/>
    </row>
    <row r="48" spans="1:5" ht="16.5" thickBot="1" x14ac:dyDescent="0.25">
      <c r="A48" s="116">
        <v>3045789.4759999998</v>
      </c>
      <c r="B48" s="116">
        <v>35401166.590999998</v>
      </c>
      <c r="C48" s="60">
        <v>913.43899999999996</v>
      </c>
      <c r="D48" s="19" t="s">
        <v>410</v>
      </c>
      <c r="E48" s="66"/>
    </row>
    <row r="49" spans="1:5" ht="16.5" thickBot="1" x14ac:dyDescent="0.25">
      <c r="A49" s="116">
        <v>3045789.4759999998</v>
      </c>
      <c r="B49" s="116">
        <v>35401166.590999998</v>
      </c>
      <c r="C49" s="60">
        <v>913.43899999999996</v>
      </c>
      <c r="D49" s="19" t="s">
        <v>411</v>
      </c>
      <c r="E49" s="66"/>
    </row>
    <row r="50" spans="1:5" ht="16.5" thickBot="1" x14ac:dyDescent="0.25">
      <c r="A50" s="116">
        <v>3045789.4759999998</v>
      </c>
      <c r="B50" s="116">
        <v>35401166.590999998</v>
      </c>
      <c r="C50" s="60">
        <v>913.43899999999996</v>
      </c>
      <c r="D50" s="19" t="s">
        <v>412</v>
      </c>
      <c r="E50" s="66"/>
    </row>
    <row r="51" spans="1:5" ht="16.5" thickBot="1" x14ac:dyDescent="0.25">
      <c r="A51" s="116">
        <v>3045789.4759999998</v>
      </c>
      <c r="B51" s="116">
        <v>35401166.590999998</v>
      </c>
      <c r="C51" s="60">
        <v>913.43899999999996</v>
      </c>
      <c r="D51" s="19" t="s">
        <v>413</v>
      </c>
      <c r="E51" s="66"/>
    </row>
    <row r="52" spans="1:5" ht="16.5" thickBot="1" x14ac:dyDescent="0.25">
      <c r="A52" s="116">
        <v>3045789.4759999998</v>
      </c>
      <c r="B52" s="116">
        <v>35401166.590999998</v>
      </c>
      <c r="C52" s="60">
        <v>913.43899999999996</v>
      </c>
      <c r="D52" s="19" t="s">
        <v>414</v>
      </c>
      <c r="E52" s="66"/>
    </row>
    <row r="53" spans="1:5" ht="16.5" thickBot="1" x14ac:dyDescent="0.25">
      <c r="A53" s="116">
        <v>3045789.4759999998</v>
      </c>
      <c r="B53" s="116">
        <v>35401166.590999998</v>
      </c>
      <c r="C53" s="60">
        <v>913.43899999999996</v>
      </c>
      <c r="D53" s="19" t="s">
        <v>415</v>
      </c>
      <c r="E53" s="66"/>
    </row>
    <row r="54" spans="1:5" ht="16.5" thickBot="1" x14ac:dyDescent="0.25">
      <c r="A54" s="116">
        <v>3045789.4759999998</v>
      </c>
      <c r="B54" s="116">
        <v>35401166.590999998</v>
      </c>
      <c r="C54" s="60">
        <v>913.43899999999996</v>
      </c>
      <c r="D54" s="19" t="s">
        <v>416</v>
      </c>
      <c r="E54" s="66"/>
    </row>
    <row r="55" spans="1:5" ht="16.5" thickBot="1" x14ac:dyDescent="0.25">
      <c r="A55" s="116">
        <v>3045789.4759999998</v>
      </c>
      <c r="B55" s="116">
        <v>35401166.590999998</v>
      </c>
      <c r="C55" s="60">
        <v>913.43899999999996</v>
      </c>
      <c r="D55" s="19" t="s">
        <v>417</v>
      </c>
      <c r="E55" s="66"/>
    </row>
    <row r="56" spans="1:5" ht="16.5" thickBot="1" x14ac:dyDescent="0.25">
      <c r="A56" s="116">
        <v>3045789.4759999998</v>
      </c>
      <c r="B56" s="116">
        <v>35401166.590999998</v>
      </c>
      <c r="C56" s="60">
        <v>913.43899999999996</v>
      </c>
      <c r="D56" s="19" t="s">
        <v>418</v>
      </c>
      <c r="E56" s="66">
        <v>862.43899999999996</v>
      </c>
    </row>
    <row r="57" spans="1:5" ht="16.5" thickBot="1" x14ac:dyDescent="0.25">
      <c r="A57" s="116">
        <v>3045789.4759999998</v>
      </c>
      <c r="B57" s="116">
        <v>35401166.590999998</v>
      </c>
      <c r="C57" s="60">
        <v>913.43899999999996</v>
      </c>
      <c r="D57" s="19" t="s">
        <v>419</v>
      </c>
      <c r="E57" s="66"/>
    </row>
    <row r="58" spans="1:5" ht="16.5" thickBot="1" x14ac:dyDescent="0.25">
      <c r="A58" s="116">
        <v>3045789.4759999998</v>
      </c>
      <c r="B58" s="116">
        <v>35401166.590999998</v>
      </c>
      <c r="C58" s="60">
        <v>913.43899999999996</v>
      </c>
      <c r="D58" s="19" t="s">
        <v>420</v>
      </c>
      <c r="E58" s="66"/>
    </row>
    <row r="59" spans="1:5" ht="16.5" thickBot="1" x14ac:dyDescent="0.25">
      <c r="A59" s="116">
        <v>3045789.4759999998</v>
      </c>
      <c r="B59" s="116">
        <v>35401166.590999998</v>
      </c>
      <c r="C59" s="60">
        <v>913.43899999999996</v>
      </c>
      <c r="D59" s="19" t="s">
        <v>421</v>
      </c>
      <c r="E59" s="66"/>
    </row>
    <row r="60" spans="1:5" ht="16.5" thickBot="1" x14ac:dyDescent="0.25">
      <c r="A60" s="116">
        <v>3045789.4759999998</v>
      </c>
      <c r="B60" s="116">
        <v>35401166.590999998</v>
      </c>
      <c r="C60" s="60">
        <v>913.43899999999996</v>
      </c>
      <c r="D60" s="19" t="s">
        <v>422</v>
      </c>
      <c r="E60" s="66"/>
    </row>
    <row r="61" spans="1:5" ht="16.5" thickBot="1" x14ac:dyDescent="0.25">
      <c r="A61" s="116">
        <v>3045789.4759999998</v>
      </c>
      <c r="B61" s="116">
        <v>35401166.590999998</v>
      </c>
      <c r="C61" s="60">
        <v>913.43899999999996</v>
      </c>
      <c r="D61" s="19" t="s">
        <v>423</v>
      </c>
      <c r="E61" s="66"/>
    </row>
    <row r="62" spans="1:5" ht="16.5" thickBot="1" x14ac:dyDescent="0.25">
      <c r="A62" s="116">
        <v>3045789.4759999998</v>
      </c>
      <c r="B62" s="116">
        <v>35401166.590999998</v>
      </c>
      <c r="C62" s="60">
        <v>913.43899999999996</v>
      </c>
      <c r="D62" s="19" t="s">
        <v>424</v>
      </c>
      <c r="E62" s="66"/>
    </row>
    <row r="63" spans="1:5" ht="16.5" thickBot="1" x14ac:dyDescent="0.25">
      <c r="A63" s="116">
        <v>3045789.4759999998</v>
      </c>
      <c r="B63" s="116">
        <v>35401166.590999998</v>
      </c>
      <c r="C63" s="60">
        <v>913.43899999999996</v>
      </c>
      <c r="D63" s="19" t="s">
        <v>425</v>
      </c>
      <c r="E63" s="66"/>
    </row>
    <row r="64" spans="1:5" ht="16.5" thickBot="1" x14ac:dyDescent="0.25">
      <c r="A64" s="116">
        <v>3045789.4759999998</v>
      </c>
      <c r="B64" s="116">
        <v>35401166.590999998</v>
      </c>
      <c r="C64" s="60">
        <v>913.43899999999996</v>
      </c>
      <c r="D64" s="19" t="s">
        <v>426</v>
      </c>
      <c r="E64" s="66">
        <v>864.83900000000006</v>
      </c>
    </row>
    <row r="65" spans="1:5" ht="16.5" thickBot="1" x14ac:dyDescent="0.25">
      <c r="A65" s="116">
        <v>3045789.4759999998</v>
      </c>
      <c r="B65" s="116">
        <v>35401166.590999998</v>
      </c>
      <c r="C65" s="60">
        <v>913.43899999999996</v>
      </c>
      <c r="D65" s="19" t="s">
        <v>427</v>
      </c>
      <c r="E65" s="66"/>
    </row>
    <row r="66" spans="1:5" ht="16.5" thickBot="1" x14ac:dyDescent="0.25">
      <c r="A66" s="116">
        <v>3045789.4759999998</v>
      </c>
      <c r="B66" s="116">
        <v>35401166.590999998</v>
      </c>
      <c r="C66" s="60">
        <v>913.43899999999996</v>
      </c>
      <c r="D66" s="19" t="s">
        <v>428</v>
      </c>
      <c r="E66" s="66"/>
    </row>
    <row r="67" spans="1:5" ht="16.5" thickBot="1" x14ac:dyDescent="0.25">
      <c r="A67" s="116">
        <v>3045789.4759999998</v>
      </c>
      <c r="B67" s="116">
        <v>35401166.590999998</v>
      </c>
      <c r="C67" s="60">
        <v>913.43899999999996</v>
      </c>
      <c r="D67" s="19" t="s">
        <v>429</v>
      </c>
      <c r="E67" s="66"/>
    </row>
    <row r="68" spans="1:5" ht="16.5" thickBot="1" x14ac:dyDescent="0.25">
      <c r="A68" s="116">
        <v>3045789.4759999998</v>
      </c>
      <c r="B68" s="116">
        <v>35401166.590999998</v>
      </c>
      <c r="C68" s="60">
        <v>913.43899999999996</v>
      </c>
      <c r="D68" s="19" t="s">
        <v>430</v>
      </c>
      <c r="E68" s="66">
        <v>863.43899999999996</v>
      </c>
    </row>
    <row r="69" spans="1:5" ht="16.5" thickBot="1" x14ac:dyDescent="0.25">
      <c r="A69" s="116">
        <v>3045789.4759999998</v>
      </c>
      <c r="B69" s="116">
        <v>35401166.590999998</v>
      </c>
      <c r="C69" s="60">
        <v>913.43899999999996</v>
      </c>
      <c r="D69" s="19" t="s">
        <v>431</v>
      </c>
      <c r="E69" s="66"/>
    </row>
    <row r="70" spans="1:5" ht="16.5" thickBot="1" x14ac:dyDescent="0.25">
      <c r="A70" s="116">
        <v>3045789.4759999998</v>
      </c>
      <c r="B70" s="116">
        <v>35401166.590999998</v>
      </c>
      <c r="C70" s="60">
        <v>913.43899999999996</v>
      </c>
      <c r="D70" s="19" t="s">
        <v>432</v>
      </c>
      <c r="E70" s="66"/>
    </row>
    <row r="71" spans="1:5" ht="16.5" thickBot="1" x14ac:dyDescent="0.25">
      <c r="A71" s="116">
        <v>3045789.4759999998</v>
      </c>
      <c r="B71" s="116">
        <v>35401166.590999998</v>
      </c>
      <c r="C71" s="60">
        <v>913.43899999999996</v>
      </c>
      <c r="D71" s="19" t="s">
        <v>433</v>
      </c>
      <c r="E71" s="66"/>
    </row>
    <row r="72" spans="1:5" ht="16.5" thickBot="1" x14ac:dyDescent="0.25">
      <c r="A72" s="116">
        <v>3045789.4759999998</v>
      </c>
      <c r="B72" s="116">
        <v>35401166.590999998</v>
      </c>
      <c r="C72" s="60">
        <v>913.43899999999996</v>
      </c>
      <c r="D72" s="19" t="s">
        <v>434</v>
      </c>
      <c r="E72" s="66"/>
    </row>
    <row r="73" spans="1:5" ht="16.5" thickBot="1" x14ac:dyDescent="0.25">
      <c r="A73" s="116">
        <v>3045789.4759999998</v>
      </c>
      <c r="B73" s="116">
        <v>35401166.590999998</v>
      </c>
      <c r="C73" s="60">
        <v>913.43899999999996</v>
      </c>
      <c r="D73" s="19" t="s">
        <v>435</v>
      </c>
      <c r="E73" s="66"/>
    </row>
    <row r="74" spans="1:5" ht="16.5" thickBot="1" x14ac:dyDescent="0.25">
      <c r="A74" s="116">
        <v>3045789.4759999998</v>
      </c>
      <c r="B74" s="116">
        <v>35401166.590999998</v>
      </c>
      <c r="C74" s="60">
        <v>913.43899999999996</v>
      </c>
      <c r="D74" s="19" t="s">
        <v>436</v>
      </c>
      <c r="E74" s="66"/>
    </row>
    <row r="75" spans="1:5" ht="16.5" thickBot="1" x14ac:dyDescent="0.25">
      <c r="A75" s="116">
        <v>3045789.4759999998</v>
      </c>
      <c r="B75" s="116">
        <v>35401166.590999998</v>
      </c>
      <c r="C75" s="60">
        <v>913.43899999999996</v>
      </c>
      <c r="D75" s="19" t="s">
        <v>437</v>
      </c>
      <c r="E75" s="66"/>
    </row>
    <row r="76" spans="1:5" ht="16.5" thickBot="1" x14ac:dyDescent="0.25">
      <c r="A76" s="116">
        <v>3045789.4759999998</v>
      </c>
      <c r="B76" s="116">
        <v>35401166.590999998</v>
      </c>
      <c r="C76" s="60">
        <v>913.43899999999996</v>
      </c>
      <c r="D76" s="19" t="s">
        <v>438</v>
      </c>
      <c r="E76" s="66"/>
    </row>
    <row r="77" spans="1:5" ht="16.5" thickBot="1" x14ac:dyDescent="0.25">
      <c r="A77" s="116">
        <v>3045789.4759999998</v>
      </c>
      <c r="B77" s="116">
        <v>35401166.590999998</v>
      </c>
      <c r="C77" s="60">
        <v>913.43899999999996</v>
      </c>
      <c r="D77" s="19" t="s">
        <v>439</v>
      </c>
      <c r="E77" s="66"/>
    </row>
    <row r="78" spans="1:5" ht="16.5" thickBot="1" x14ac:dyDescent="0.25">
      <c r="A78" s="116">
        <v>3045789.4759999998</v>
      </c>
      <c r="B78" s="116">
        <v>35401166.590999998</v>
      </c>
      <c r="C78" s="60">
        <v>913.43899999999996</v>
      </c>
      <c r="D78" s="19" t="s">
        <v>440</v>
      </c>
      <c r="E78" s="66">
        <v>862.93899999999996</v>
      </c>
    </row>
    <row r="79" spans="1:5" ht="16.5" thickBot="1" x14ac:dyDescent="0.25">
      <c r="A79" s="116">
        <v>3045789.4759999998</v>
      </c>
      <c r="B79" s="116">
        <v>35401166.590999998</v>
      </c>
      <c r="C79" s="60">
        <v>913.43899999999996</v>
      </c>
      <c r="D79" s="19" t="s">
        <v>441</v>
      </c>
      <c r="E79" s="66"/>
    </row>
    <row r="80" spans="1:5" ht="16.5" thickBot="1" x14ac:dyDescent="0.25">
      <c r="A80" s="116">
        <v>3045789.4759999998</v>
      </c>
      <c r="B80" s="116">
        <v>35401166.590999998</v>
      </c>
      <c r="C80" s="60">
        <v>913.43899999999996</v>
      </c>
      <c r="D80" s="19" t="s">
        <v>442</v>
      </c>
      <c r="E80" s="66"/>
    </row>
    <row r="81" spans="1:5" ht="16.5" thickBot="1" x14ac:dyDescent="0.25">
      <c r="A81" s="116">
        <v>3045789.4759999998</v>
      </c>
      <c r="B81" s="116">
        <v>35401166.590999998</v>
      </c>
      <c r="C81" s="60">
        <v>913.43899999999996</v>
      </c>
      <c r="D81" s="19" t="s">
        <v>443</v>
      </c>
      <c r="E81" s="66"/>
    </row>
    <row r="82" spans="1:5" ht="16.5" thickBot="1" x14ac:dyDescent="0.25">
      <c r="A82" s="116">
        <v>3045789.4759999998</v>
      </c>
      <c r="B82" s="116">
        <v>35401166.590999998</v>
      </c>
      <c r="C82" s="60">
        <v>913.43899999999996</v>
      </c>
      <c r="D82" s="19" t="s">
        <v>444</v>
      </c>
      <c r="E82" s="66"/>
    </row>
    <row r="83" spans="1:5" ht="16.5" thickBot="1" x14ac:dyDescent="0.25">
      <c r="A83" s="116">
        <v>3045789.4759999998</v>
      </c>
      <c r="B83" s="116">
        <v>35401166.590999998</v>
      </c>
      <c r="C83" s="60">
        <v>913.43899999999996</v>
      </c>
      <c r="D83" s="19" t="s">
        <v>445</v>
      </c>
      <c r="E83" s="66">
        <v>859.15</v>
      </c>
    </row>
    <row r="84" spans="1:5" ht="16.5" thickBot="1" x14ac:dyDescent="0.25">
      <c r="A84" s="116">
        <v>3045789.4759999998</v>
      </c>
      <c r="B84" s="116">
        <v>35401166.590999998</v>
      </c>
      <c r="C84" s="60">
        <v>913.43899999999996</v>
      </c>
      <c r="D84" s="19" t="s">
        <v>446</v>
      </c>
      <c r="E84" s="66"/>
    </row>
    <row r="85" spans="1:5" ht="16.5" thickBot="1" x14ac:dyDescent="0.25">
      <c r="A85" s="116">
        <v>3045789.4759999998</v>
      </c>
      <c r="B85" s="116">
        <v>35401166.590999998</v>
      </c>
      <c r="C85" s="60">
        <v>913.43899999999996</v>
      </c>
      <c r="D85" s="19" t="s">
        <v>447</v>
      </c>
      <c r="E85" s="66"/>
    </row>
    <row r="86" spans="1:5" ht="16.5" thickBot="1" x14ac:dyDescent="0.25">
      <c r="A86" s="116">
        <v>3045789.4759999998</v>
      </c>
      <c r="B86" s="116">
        <v>35401166.590999998</v>
      </c>
      <c r="C86" s="60">
        <v>913.43899999999996</v>
      </c>
      <c r="D86" s="19" t="s">
        <v>448</v>
      </c>
      <c r="E86" s="66"/>
    </row>
    <row r="87" spans="1:5" ht="16.5" thickBot="1" x14ac:dyDescent="0.25">
      <c r="A87" s="116">
        <v>3045789.4759999998</v>
      </c>
      <c r="B87" s="116">
        <v>35401166.590999998</v>
      </c>
      <c r="C87" s="60">
        <v>913.43899999999996</v>
      </c>
      <c r="D87" s="19" t="s">
        <v>449</v>
      </c>
      <c r="E87" s="66"/>
    </row>
    <row r="88" spans="1:5" ht="16.5" thickBot="1" x14ac:dyDescent="0.25">
      <c r="A88" s="116">
        <v>3045789.4759999998</v>
      </c>
      <c r="B88" s="116">
        <v>35401166.590999998</v>
      </c>
      <c r="C88" s="60">
        <v>913.43899999999996</v>
      </c>
      <c r="D88" s="19" t="s">
        <v>450</v>
      </c>
      <c r="E88" s="66"/>
    </row>
    <row r="89" spans="1:5" ht="16.5" thickBot="1" x14ac:dyDescent="0.25">
      <c r="A89" s="116">
        <v>3045789.4759999998</v>
      </c>
      <c r="B89" s="116">
        <v>35401166.590999998</v>
      </c>
      <c r="C89" s="60">
        <v>913.43899999999996</v>
      </c>
      <c r="D89" s="19" t="s">
        <v>451</v>
      </c>
      <c r="E89" s="66"/>
    </row>
    <row r="90" spans="1:5" ht="16.5" thickBot="1" x14ac:dyDescent="0.25">
      <c r="A90" s="116">
        <v>3045789.4759999998</v>
      </c>
      <c r="B90" s="116">
        <v>35401166.590999998</v>
      </c>
      <c r="C90" s="60">
        <v>913.43899999999996</v>
      </c>
      <c r="D90" s="19" t="s">
        <v>452</v>
      </c>
      <c r="E90" s="66"/>
    </row>
    <row r="91" spans="1:5" ht="16.5" thickBot="1" x14ac:dyDescent="0.25">
      <c r="A91" s="116">
        <v>3045789.4759999998</v>
      </c>
      <c r="B91" s="116">
        <v>35401166.590999998</v>
      </c>
      <c r="C91" s="60">
        <v>913.43899999999996</v>
      </c>
      <c r="D91" s="19" t="s">
        <v>453</v>
      </c>
      <c r="E91" s="66"/>
    </row>
    <row r="92" spans="1:5" ht="16.5" thickBot="1" x14ac:dyDescent="0.25">
      <c r="A92" s="116">
        <v>3045789.4759999998</v>
      </c>
      <c r="B92" s="116">
        <v>35401166.590999998</v>
      </c>
      <c r="C92" s="60">
        <v>913.43899999999996</v>
      </c>
      <c r="D92" s="19" t="s">
        <v>454</v>
      </c>
      <c r="E92" s="66"/>
    </row>
    <row r="93" spans="1:5" ht="16.5" thickBot="1" x14ac:dyDescent="0.25">
      <c r="A93" s="116">
        <v>3045789.4759999998</v>
      </c>
      <c r="B93" s="116">
        <v>35401166.590999998</v>
      </c>
      <c r="C93" s="60">
        <v>913.43899999999996</v>
      </c>
      <c r="D93" s="19" t="s">
        <v>455</v>
      </c>
      <c r="E93" s="66"/>
    </row>
    <row r="94" spans="1:5" ht="16.5" thickBot="1" x14ac:dyDescent="0.25">
      <c r="A94" s="116">
        <v>3045789.4759999998</v>
      </c>
      <c r="B94" s="116">
        <v>35401166.590999998</v>
      </c>
      <c r="C94" s="60">
        <v>913.43899999999996</v>
      </c>
      <c r="D94" s="19" t="s">
        <v>456</v>
      </c>
      <c r="E94" s="66">
        <v>864.57899999999995</v>
      </c>
    </row>
    <row r="95" spans="1:5" ht="16.5" thickBot="1" x14ac:dyDescent="0.25">
      <c r="A95" s="116">
        <v>3045789.4759999998</v>
      </c>
      <c r="B95" s="116">
        <v>35401166.590999998</v>
      </c>
      <c r="C95" s="60">
        <v>913.43899999999996</v>
      </c>
      <c r="D95" s="19" t="s">
        <v>457</v>
      </c>
      <c r="E95" s="66">
        <v>864.94899999999996</v>
      </c>
    </row>
    <row r="96" spans="1:5" ht="16.5" thickBot="1" x14ac:dyDescent="0.25">
      <c r="A96" s="116">
        <v>3045789.4759999998</v>
      </c>
      <c r="B96" s="116">
        <v>35401166.590999998</v>
      </c>
      <c r="C96" s="60">
        <v>913.43899999999996</v>
      </c>
      <c r="D96" s="19" t="s">
        <v>458</v>
      </c>
      <c r="E96" s="66"/>
    </row>
    <row r="97" spans="1:5" ht="16.5" thickBot="1" x14ac:dyDescent="0.25">
      <c r="A97" s="116">
        <v>3045789.4759999998</v>
      </c>
      <c r="B97" s="116">
        <v>35401166.590999998</v>
      </c>
      <c r="C97" s="60">
        <v>913.43899999999996</v>
      </c>
      <c r="D97" s="19" t="s">
        <v>459</v>
      </c>
      <c r="E97" s="66">
        <v>866.75900000000001</v>
      </c>
    </row>
    <row r="98" spans="1:5" ht="16.5" thickBot="1" x14ac:dyDescent="0.25">
      <c r="A98" s="116">
        <v>3045789.4759999998</v>
      </c>
      <c r="B98" s="116">
        <v>35401166.590999998</v>
      </c>
      <c r="C98" s="60">
        <v>913.43899999999996</v>
      </c>
      <c r="D98" s="19" t="s">
        <v>460</v>
      </c>
      <c r="E98" s="66"/>
    </row>
    <row r="99" spans="1:5" ht="16.5" thickBot="1" x14ac:dyDescent="0.25">
      <c r="A99" s="116">
        <v>3045789.4759999998</v>
      </c>
      <c r="B99" s="116">
        <v>35401166.590999998</v>
      </c>
      <c r="C99" s="60">
        <v>913.43899999999996</v>
      </c>
      <c r="D99" s="19" t="s">
        <v>461</v>
      </c>
      <c r="E99" s="66">
        <v>865.75900000000001</v>
      </c>
    </row>
    <row r="100" spans="1:5" ht="16.5" thickBot="1" x14ac:dyDescent="0.25">
      <c r="A100" s="116">
        <v>3045789.4759999998</v>
      </c>
      <c r="B100" s="116">
        <v>35401166.590999998</v>
      </c>
      <c r="C100" s="60">
        <v>913.43899999999996</v>
      </c>
      <c r="D100" s="19" t="s">
        <v>462</v>
      </c>
      <c r="E100" s="66">
        <v>866.16899999999998</v>
      </c>
    </row>
    <row r="101" spans="1:5" ht="16.5" thickBot="1" x14ac:dyDescent="0.25">
      <c r="A101" s="116">
        <v>3045789.4759999998</v>
      </c>
      <c r="B101" s="116">
        <v>35401166.590999998</v>
      </c>
      <c r="C101" s="60">
        <v>913.43899999999996</v>
      </c>
      <c r="D101" s="19" t="s">
        <v>463</v>
      </c>
      <c r="E101" s="66">
        <v>866.04899999999998</v>
      </c>
    </row>
    <row r="102" spans="1:5" ht="16.5" thickBot="1" x14ac:dyDescent="0.25">
      <c r="A102" s="116">
        <v>3045789.4759999998</v>
      </c>
      <c r="B102" s="116">
        <v>35401166.590999998</v>
      </c>
      <c r="C102" s="60">
        <v>913.43899999999996</v>
      </c>
      <c r="D102" s="19" t="s">
        <v>464</v>
      </c>
      <c r="E102" s="66">
        <v>866.279</v>
      </c>
    </row>
    <row r="103" spans="1:5" ht="16.5" thickBot="1" x14ac:dyDescent="0.25">
      <c r="A103" s="116">
        <v>3045789.4759999998</v>
      </c>
      <c r="B103" s="116">
        <v>35401166.590999998</v>
      </c>
      <c r="C103" s="60">
        <v>913.43899999999996</v>
      </c>
      <c r="D103" s="19" t="s">
        <v>465</v>
      </c>
      <c r="E103" s="66">
        <v>866.22900000000004</v>
      </c>
    </row>
    <row r="104" spans="1:5" ht="16.5" thickBot="1" x14ac:dyDescent="0.25">
      <c r="A104" s="116">
        <v>3045789.4759999998</v>
      </c>
      <c r="B104" s="116">
        <v>35401166.590999998</v>
      </c>
      <c r="C104" s="60">
        <v>913.43899999999996</v>
      </c>
      <c r="D104" s="19" t="s">
        <v>466</v>
      </c>
      <c r="E104" s="66">
        <v>865.899</v>
      </c>
    </row>
    <row r="105" spans="1:5" ht="16.5" thickBot="1" x14ac:dyDescent="0.25">
      <c r="A105" s="116">
        <v>3045789.4759999998</v>
      </c>
      <c r="B105" s="116">
        <v>35401166.590999998</v>
      </c>
      <c r="C105" s="60">
        <v>913.43899999999996</v>
      </c>
      <c r="D105" s="19" t="s">
        <v>467</v>
      </c>
      <c r="E105" s="66">
        <v>868.11900000000003</v>
      </c>
    </row>
    <row r="106" spans="1:5" ht="16.5" thickBot="1" x14ac:dyDescent="0.25">
      <c r="A106" s="116">
        <v>3045789.4759999998</v>
      </c>
      <c r="B106" s="116">
        <v>35401166.590999998</v>
      </c>
      <c r="C106" s="60">
        <v>913.43899999999996</v>
      </c>
      <c r="D106" s="19" t="s">
        <v>468</v>
      </c>
      <c r="E106" s="66">
        <v>868.029</v>
      </c>
    </row>
    <row r="107" spans="1:5" ht="16.5" thickBot="1" x14ac:dyDescent="0.25">
      <c r="A107" s="116">
        <v>3045789.4759999998</v>
      </c>
      <c r="B107" s="116">
        <v>35401166.590999998</v>
      </c>
      <c r="C107" s="60">
        <v>913.43899999999996</v>
      </c>
      <c r="D107" s="19" t="s">
        <v>469</v>
      </c>
      <c r="E107" s="66">
        <v>872.60900000000004</v>
      </c>
    </row>
    <row r="108" spans="1:5" ht="16.5" thickBot="1" x14ac:dyDescent="0.25">
      <c r="A108" s="116">
        <v>3045789.4759999998</v>
      </c>
      <c r="B108" s="116">
        <v>35401166.590999998</v>
      </c>
      <c r="C108" s="60">
        <v>913.43899999999996</v>
      </c>
      <c r="D108" s="19" t="s">
        <v>470</v>
      </c>
      <c r="E108" s="66">
        <v>872.31899999999996</v>
      </c>
    </row>
    <row r="109" spans="1:5" ht="16.5" thickBot="1" x14ac:dyDescent="0.25">
      <c r="A109" s="116">
        <v>3045789.4759999998</v>
      </c>
      <c r="B109" s="116">
        <v>35401166.590999998</v>
      </c>
      <c r="C109" s="60">
        <v>913.43899999999996</v>
      </c>
      <c r="D109" s="19" t="s">
        <v>471</v>
      </c>
      <c r="E109" s="66">
        <v>872.03899999999999</v>
      </c>
    </row>
    <row r="110" spans="1:5" ht="16.5" thickBot="1" x14ac:dyDescent="0.25">
      <c r="A110" s="116">
        <v>3045789.4759999998</v>
      </c>
      <c r="B110" s="116">
        <v>35401166.590999998</v>
      </c>
      <c r="C110" s="60">
        <v>913.43899999999996</v>
      </c>
      <c r="D110" s="19" t="s">
        <v>472</v>
      </c>
      <c r="E110" s="66">
        <v>871.69899999999996</v>
      </c>
    </row>
    <row r="111" spans="1:5" ht="16.5" thickBot="1" x14ac:dyDescent="0.25">
      <c r="A111" s="116">
        <v>3045789.4759999998</v>
      </c>
      <c r="B111" s="116">
        <v>35401166.590999998</v>
      </c>
      <c r="C111" s="60">
        <v>913.43899999999996</v>
      </c>
      <c r="D111" s="19" t="s">
        <v>473</v>
      </c>
      <c r="E111" s="66">
        <v>871.61900000000003</v>
      </c>
    </row>
    <row r="112" spans="1:5" ht="16.5" thickBot="1" x14ac:dyDescent="0.25">
      <c r="A112" s="116">
        <v>3045789.4759999998</v>
      </c>
      <c r="B112" s="116">
        <v>35401166.590999998</v>
      </c>
      <c r="C112" s="60">
        <v>913.43899999999996</v>
      </c>
      <c r="D112" s="19" t="s">
        <v>474</v>
      </c>
      <c r="E112" s="66">
        <v>868.58900000000006</v>
      </c>
    </row>
    <row r="113" spans="1:5" ht="16.5" thickBot="1" x14ac:dyDescent="0.25">
      <c r="A113" s="116">
        <v>3045789.4759999998</v>
      </c>
      <c r="B113" s="116">
        <v>35401166.590999998</v>
      </c>
      <c r="C113" s="60">
        <v>913.43899999999996</v>
      </c>
      <c r="D113" s="19" t="s">
        <v>475</v>
      </c>
      <c r="E113" s="66">
        <v>870.30899999999997</v>
      </c>
    </row>
    <row r="114" spans="1:5" ht="16.5" thickBot="1" x14ac:dyDescent="0.25">
      <c r="A114" s="116">
        <v>3045789.4759999998</v>
      </c>
      <c r="B114" s="116">
        <v>35401166.590999998</v>
      </c>
      <c r="C114" s="60">
        <v>913.43899999999996</v>
      </c>
      <c r="D114" s="19" t="s">
        <v>476</v>
      </c>
      <c r="E114" s="66">
        <v>863.25900000000001</v>
      </c>
    </row>
    <row r="115" spans="1:5" ht="16.5" thickBot="1" x14ac:dyDescent="0.25">
      <c r="A115" s="116">
        <v>3045789.4759999998</v>
      </c>
      <c r="B115" s="116">
        <v>35401166.590999998</v>
      </c>
      <c r="C115" s="60">
        <v>913.43899999999996</v>
      </c>
      <c r="D115" s="19" t="s">
        <v>477</v>
      </c>
      <c r="E115" s="66">
        <v>854.75900000000001</v>
      </c>
    </row>
    <row r="116" spans="1:5" ht="16.5" thickBot="1" x14ac:dyDescent="0.25">
      <c r="A116" s="116">
        <v>3045789.4759999998</v>
      </c>
      <c r="B116" s="116">
        <v>35401166.590999998</v>
      </c>
      <c r="C116" s="60">
        <v>913.43899999999996</v>
      </c>
      <c r="D116" s="19" t="s">
        <v>478</v>
      </c>
      <c r="E116" s="66">
        <v>847.62900000000002</v>
      </c>
    </row>
    <row r="117" spans="1:5" ht="16.5" thickBot="1" x14ac:dyDescent="0.25">
      <c r="A117" s="116">
        <v>3045789.4759999998</v>
      </c>
      <c r="B117" s="116">
        <v>35401166.590999998</v>
      </c>
      <c r="C117" s="60">
        <v>913.43899999999996</v>
      </c>
      <c r="D117" s="19" t="s">
        <v>479</v>
      </c>
      <c r="E117" s="66">
        <v>847.46900000000005</v>
      </c>
    </row>
    <row r="118" spans="1:5" ht="16.5" thickBot="1" x14ac:dyDescent="0.25">
      <c r="A118" s="116">
        <v>3045789.4759999998</v>
      </c>
      <c r="B118" s="116">
        <v>35401166.590999998</v>
      </c>
      <c r="C118" s="60">
        <v>913.43899999999996</v>
      </c>
      <c r="D118" s="19" t="s">
        <v>480</v>
      </c>
      <c r="E118" s="66">
        <v>846.07899999999995</v>
      </c>
    </row>
    <row r="119" spans="1:5" ht="16.5" thickBot="1" x14ac:dyDescent="0.25">
      <c r="A119" s="116">
        <v>3045789.4759999998</v>
      </c>
      <c r="B119" s="116">
        <v>35401166.590999998</v>
      </c>
      <c r="C119" s="60">
        <v>913.43899999999996</v>
      </c>
      <c r="D119" s="19" t="s">
        <v>481</v>
      </c>
      <c r="E119" s="66">
        <v>847.44899999999996</v>
      </c>
    </row>
    <row r="120" spans="1:5" ht="16.5" thickBot="1" x14ac:dyDescent="0.25">
      <c r="A120" s="116">
        <v>3045789.4759999998</v>
      </c>
      <c r="B120" s="116">
        <v>35401166.590999998</v>
      </c>
      <c r="C120" s="60">
        <v>913.43899999999996</v>
      </c>
      <c r="D120" s="19" t="s">
        <v>482</v>
      </c>
      <c r="E120" s="66">
        <v>848.31899999999996</v>
      </c>
    </row>
    <row r="121" spans="1:5" ht="16.5" thickBot="1" x14ac:dyDescent="0.25">
      <c r="A121" s="116">
        <v>3045789.4759999998</v>
      </c>
      <c r="B121" s="116">
        <v>35401166.590999998</v>
      </c>
      <c r="C121" s="60">
        <v>913.43899999999996</v>
      </c>
      <c r="D121" s="19" t="s">
        <v>483</v>
      </c>
      <c r="E121" s="66">
        <v>847.12900000000002</v>
      </c>
    </row>
    <row r="122" spans="1:5" ht="16.5" thickBot="1" x14ac:dyDescent="0.25">
      <c r="A122" s="116">
        <v>3045789.4759999998</v>
      </c>
      <c r="B122" s="116">
        <v>35401166.590999998</v>
      </c>
      <c r="C122" s="60">
        <v>913.43899999999996</v>
      </c>
      <c r="D122" s="19" t="s">
        <v>484</v>
      </c>
      <c r="E122" s="66">
        <v>850.11900000000003</v>
      </c>
    </row>
    <row r="123" spans="1:5" ht="16.5" thickBot="1" x14ac:dyDescent="0.25">
      <c r="A123" s="116">
        <v>3045789.4759999998</v>
      </c>
      <c r="B123" s="116">
        <v>35401166.590999998</v>
      </c>
      <c r="C123" s="60">
        <v>913.43899999999996</v>
      </c>
      <c r="D123" s="2">
        <v>44682</v>
      </c>
      <c r="E123" s="66">
        <v>849.01900000000001</v>
      </c>
    </row>
    <row r="124" spans="1:5" ht="16.5" thickBot="1" x14ac:dyDescent="0.25">
      <c r="A124" s="116">
        <v>3045789.4759999998</v>
      </c>
      <c r="B124" s="116">
        <v>35401166.590999998</v>
      </c>
      <c r="C124" s="60">
        <v>913.43899999999996</v>
      </c>
      <c r="D124" s="2">
        <v>44683</v>
      </c>
      <c r="E124" s="66"/>
    </row>
    <row r="125" spans="1:5" ht="16.5" thickBot="1" x14ac:dyDescent="0.25">
      <c r="A125" s="116">
        <v>3045789.4759999998</v>
      </c>
      <c r="B125" s="116">
        <v>35401166.590999998</v>
      </c>
      <c r="C125" s="60">
        <v>913.43899999999996</v>
      </c>
      <c r="D125" s="2">
        <v>44684</v>
      </c>
      <c r="E125" s="66"/>
    </row>
    <row r="126" spans="1:5" ht="16.5" thickBot="1" x14ac:dyDescent="0.25">
      <c r="A126" s="116">
        <v>3045789.4759999998</v>
      </c>
      <c r="B126" s="116">
        <v>35401166.590999998</v>
      </c>
      <c r="C126" s="60">
        <v>913.43899999999996</v>
      </c>
      <c r="D126" s="2">
        <v>44685</v>
      </c>
      <c r="E126" s="66"/>
    </row>
    <row r="127" spans="1:5" ht="16.5" thickBot="1" x14ac:dyDescent="0.25">
      <c r="A127" s="116">
        <v>3045789.4759999998</v>
      </c>
      <c r="B127" s="116">
        <v>35401166.590999998</v>
      </c>
      <c r="C127" s="60">
        <v>913.43899999999996</v>
      </c>
      <c r="D127" s="2">
        <v>44686</v>
      </c>
      <c r="E127" s="66"/>
    </row>
    <row r="128" spans="1:5" ht="16.5" thickBot="1" x14ac:dyDescent="0.25">
      <c r="A128" s="116">
        <v>3045789.4759999998</v>
      </c>
      <c r="B128" s="116">
        <v>35401166.590999998</v>
      </c>
      <c r="C128" s="60">
        <v>913.43899999999996</v>
      </c>
      <c r="D128" s="2">
        <v>44687</v>
      </c>
      <c r="E128" s="66"/>
    </row>
    <row r="129" spans="1:5" ht="16.5" thickBot="1" x14ac:dyDescent="0.25">
      <c r="A129" s="116">
        <v>3045789.4759999998</v>
      </c>
      <c r="B129" s="116">
        <v>35401166.590999998</v>
      </c>
      <c r="C129" s="60">
        <v>913.43899999999996</v>
      </c>
      <c r="D129" s="2">
        <v>44688</v>
      </c>
      <c r="E129" s="66">
        <v>858.37900000000002</v>
      </c>
    </row>
    <row r="130" spans="1:5" ht="16.5" thickBot="1" x14ac:dyDescent="0.25">
      <c r="A130" s="116">
        <v>3045789.4759999998</v>
      </c>
      <c r="B130" s="116">
        <v>35401166.590999998</v>
      </c>
      <c r="C130" s="60">
        <v>913.43899999999996</v>
      </c>
      <c r="D130" s="2">
        <v>44689</v>
      </c>
      <c r="E130" s="66"/>
    </row>
    <row r="131" spans="1:5" ht="16.5" thickBot="1" x14ac:dyDescent="0.25">
      <c r="A131" s="116">
        <v>3045789.4759999998</v>
      </c>
      <c r="B131" s="116">
        <v>35401166.590999998</v>
      </c>
      <c r="C131" s="60">
        <v>913.43899999999996</v>
      </c>
      <c r="D131" s="2">
        <v>44690</v>
      </c>
      <c r="E131" s="66"/>
    </row>
    <row r="132" spans="1:5" ht="16.5" thickBot="1" x14ac:dyDescent="0.25">
      <c r="A132" s="116">
        <v>3045789.4759999998</v>
      </c>
      <c r="B132" s="116">
        <v>35401166.590999998</v>
      </c>
      <c r="C132" s="60">
        <v>913.43899999999996</v>
      </c>
      <c r="D132" s="2">
        <v>44691</v>
      </c>
      <c r="E132" s="66"/>
    </row>
    <row r="133" spans="1:5" ht="16.5" thickBot="1" x14ac:dyDescent="0.25">
      <c r="A133" s="116">
        <v>3045789.4759999998</v>
      </c>
      <c r="B133" s="116">
        <v>35401166.590999998</v>
      </c>
      <c r="C133" s="60">
        <v>913.43899999999996</v>
      </c>
      <c r="D133" s="2">
        <v>44692</v>
      </c>
      <c r="E133" s="66"/>
    </row>
    <row r="134" spans="1:5" ht="16.5" thickBot="1" x14ac:dyDescent="0.25">
      <c r="A134" s="116">
        <v>3045789.4759999998</v>
      </c>
      <c r="B134" s="116">
        <v>35401166.590999998</v>
      </c>
      <c r="C134" s="60">
        <v>913.43899999999996</v>
      </c>
      <c r="D134" s="2">
        <v>44693</v>
      </c>
      <c r="E134" s="66">
        <v>856.51900000000001</v>
      </c>
    </row>
    <row r="135" spans="1:5" ht="16.5" thickBot="1" x14ac:dyDescent="0.25">
      <c r="A135" s="116">
        <v>3045789.4759999998</v>
      </c>
      <c r="B135" s="116">
        <v>35401166.590999998</v>
      </c>
      <c r="C135" s="60">
        <v>913.43899999999996</v>
      </c>
      <c r="D135" s="2">
        <v>44694</v>
      </c>
      <c r="E135" s="66">
        <v>857.12900000000002</v>
      </c>
    </row>
    <row r="136" spans="1:5" ht="16.5" thickBot="1" x14ac:dyDescent="0.25">
      <c r="A136" s="116">
        <v>3045789.4759999998</v>
      </c>
      <c r="B136" s="116">
        <v>35401166.590999998</v>
      </c>
      <c r="C136" s="60">
        <v>913.43899999999996</v>
      </c>
      <c r="D136" s="2">
        <v>44695</v>
      </c>
      <c r="E136" s="66">
        <v>857.827</v>
      </c>
    </row>
    <row r="137" spans="1:5" ht="16.5" thickBot="1" x14ac:dyDescent="0.25">
      <c r="A137" s="116">
        <v>3045789.4759999998</v>
      </c>
      <c r="B137" s="116">
        <v>35401166.590999998</v>
      </c>
      <c r="C137" s="60">
        <v>913.43899999999996</v>
      </c>
      <c r="D137" s="2">
        <v>44696</v>
      </c>
      <c r="E137" s="66">
        <v>861.49900000000002</v>
      </c>
    </row>
    <row r="138" spans="1:5" ht="16.5" thickBot="1" x14ac:dyDescent="0.25">
      <c r="A138" s="116">
        <v>3045789.4759999998</v>
      </c>
      <c r="B138" s="116">
        <v>35401166.590999998</v>
      </c>
      <c r="C138" s="60">
        <v>913.43899999999996</v>
      </c>
      <c r="D138" s="2">
        <v>44697</v>
      </c>
      <c r="E138" s="66">
        <v>860.75900000000001</v>
      </c>
    </row>
    <row r="139" spans="1:5" ht="16.5" thickBot="1" x14ac:dyDescent="0.25">
      <c r="A139" s="116">
        <v>3045789.4759999998</v>
      </c>
      <c r="B139" s="116">
        <v>35401166.590999998</v>
      </c>
      <c r="C139" s="60">
        <v>913.43899999999996</v>
      </c>
      <c r="D139" s="2">
        <v>44698</v>
      </c>
      <c r="E139" s="66">
        <v>862.99900000000002</v>
      </c>
    </row>
    <row r="140" spans="1:5" ht="16.5" thickBot="1" x14ac:dyDescent="0.25">
      <c r="A140" s="116">
        <v>3045789.4759999998</v>
      </c>
      <c r="B140" s="116">
        <v>35401166.590999998</v>
      </c>
      <c r="C140" s="60">
        <v>913.43899999999996</v>
      </c>
      <c r="D140" s="2">
        <v>44699</v>
      </c>
      <c r="E140" s="66">
        <v>863.56899999999996</v>
      </c>
    </row>
    <row r="141" spans="1:5" ht="16.5" thickBot="1" x14ac:dyDescent="0.25">
      <c r="A141" s="116">
        <v>3045789.4759999998</v>
      </c>
      <c r="B141" s="116">
        <v>35401166.590999998</v>
      </c>
      <c r="C141" s="60">
        <v>913.43899999999996</v>
      </c>
      <c r="D141" s="2">
        <v>44700</v>
      </c>
      <c r="E141" s="66">
        <v>861.80899999999997</v>
      </c>
    </row>
    <row r="142" spans="1:5" ht="16.5" thickBot="1" x14ac:dyDescent="0.25">
      <c r="A142" s="116">
        <v>3045789.4759999998</v>
      </c>
      <c r="B142" s="116">
        <v>35401166.590999998</v>
      </c>
      <c r="C142" s="60">
        <v>913.43899999999996</v>
      </c>
      <c r="D142" s="2">
        <v>44701</v>
      </c>
      <c r="E142" s="66">
        <v>862.649</v>
      </c>
    </row>
    <row r="143" spans="1:5" ht="16.5" thickBot="1" x14ac:dyDescent="0.25">
      <c r="A143" s="116">
        <v>3045789.4759999998</v>
      </c>
      <c r="B143" s="116">
        <v>35401166.590999998</v>
      </c>
      <c r="C143" s="60">
        <v>913.43899999999996</v>
      </c>
      <c r="D143" s="2">
        <v>44702</v>
      </c>
      <c r="E143" s="66">
        <v>862.06899999999996</v>
      </c>
    </row>
    <row r="144" spans="1:5" ht="16.5" thickBot="1" x14ac:dyDescent="0.25">
      <c r="A144" s="116">
        <v>3045789.4759999998</v>
      </c>
      <c r="B144" s="116">
        <v>35401166.590999998</v>
      </c>
      <c r="C144" s="60">
        <v>913.43899999999996</v>
      </c>
      <c r="D144" s="2">
        <v>44703</v>
      </c>
      <c r="E144" s="66">
        <v>863.43899999999996</v>
      </c>
    </row>
    <row r="145" spans="1:5" ht="16.5" thickBot="1" x14ac:dyDescent="0.25">
      <c r="A145" s="116">
        <v>3045789.4759999998</v>
      </c>
      <c r="B145" s="116">
        <v>35401166.590999998</v>
      </c>
      <c r="C145" s="60">
        <v>913.43899999999996</v>
      </c>
      <c r="D145" s="2">
        <v>44704</v>
      </c>
      <c r="E145" s="66">
        <v>862.40899999999999</v>
      </c>
    </row>
    <row r="146" spans="1:5" ht="16.5" thickBot="1" x14ac:dyDescent="0.25">
      <c r="A146" s="116">
        <v>3045789.4759999998</v>
      </c>
      <c r="B146" s="116">
        <v>35401166.590999998</v>
      </c>
      <c r="C146" s="60">
        <v>913.43899999999996</v>
      </c>
      <c r="D146" s="2">
        <v>44705</v>
      </c>
      <c r="E146" s="66">
        <v>862.51900000000001</v>
      </c>
    </row>
    <row r="147" spans="1:5" ht="16.5" thickBot="1" x14ac:dyDescent="0.25">
      <c r="A147" s="116">
        <v>3045789.4759999998</v>
      </c>
      <c r="B147" s="116">
        <v>35401166.590999998</v>
      </c>
      <c r="C147" s="60">
        <v>913.43899999999996</v>
      </c>
      <c r="D147" s="2">
        <v>44706</v>
      </c>
      <c r="E147" s="66">
        <v>861.86900000000003</v>
      </c>
    </row>
    <row r="148" spans="1:5" ht="16.5" thickBot="1" x14ac:dyDescent="0.25">
      <c r="A148" s="116">
        <v>3045789.4759999998</v>
      </c>
      <c r="B148" s="116">
        <v>35401166.590999998</v>
      </c>
      <c r="C148" s="60">
        <v>913.43899999999996</v>
      </c>
      <c r="D148" s="2">
        <v>44707</v>
      </c>
      <c r="E148" s="66">
        <v>863.99900000000002</v>
      </c>
    </row>
    <row r="149" spans="1:5" ht="16.5" thickBot="1" x14ac:dyDescent="0.25">
      <c r="A149" s="116">
        <v>3045789.4759999998</v>
      </c>
      <c r="B149" s="116">
        <v>35401166.590999998</v>
      </c>
      <c r="C149" s="60">
        <v>913.43899999999996</v>
      </c>
      <c r="D149" s="2">
        <v>44708</v>
      </c>
      <c r="E149" s="66">
        <v>867.11900000000003</v>
      </c>
    </row>
    <row r="150" spans="1:5" ht="16.5" thickBot="1" x14ac:dyDescent="0.25">
      <c r="A150" s="116">
        <v>3045789.4759999998</v>
      </c>
      <c r="B150" s="116">
        <v>35401166.590999998</v>
      </c>
      <c r="C150" s="60">
        <v>913.43899999999996</v>
      </c>
      <c r="D150" s="2">
        <v>44709</v>
      </c>
      <c r="E150" s="66">
        <v>872.78899999999999</v>
      </c>
    </row>
    <row r="151" spans="1:5" ht="16.5" thickBot="1" x14ac:dyDescent="0.25">
      <c r="A151" s="116">
        <v>3045789.4759999998</v>
      </c>
      <c r="B151" s="116">
        <v>35401166.590999998</v>
      </c>
      <c r="C151" s="60">
        <v>913.43899999999996</v>
      </c>
      <c r="D151" s="2">
        <v>44710</v>
      </c>
      <c r="E151" s="66">
        <v>882.11900000000003</v>
      </c>
    </row>
    <row r="152" spans="1:5" ht="16.5" thickBot="1" x14ac:dyDescent="0.25">
      <c r="A152" s="116">
        <v>3045789.4759999998</v>
      </c>
      <c r="B152" s="116">
        <v>35401166.590999998</v>
      </c>
      <c r="C152" s="60">
        <v>913.43899999999996</v>
      </c>
      <c r="D152" s="2">
        <v>44711</v>
      </c>
      <c r="E152" s="66">
        <v>886.11900000000003</v>
      </c>
    </row>
    <row r="153" spans="1:5" ht="16.5" thickBot="1" x14ac:dyDescent="0.25">
      <c r="A153" s="116">
        <v>3045789.4759999998</v>
      </c>
      <c r="B153" s="116">
        <v>35401166.590999998</v>
      </c>
      <c r="C153" s="60">
        <v>913.43899999999996</v>
      </c>
      <c r="D153" s="2">
        <v>44712</v>
      </c>
      <c r="E153" s="66">
        <v>882.71900000000005</v>
      </c>
    </row>
    <row r="154" spans="1:5" ht="16.5" thickBot="1" x14ac:dyDescent="0.25">
      <c r="A154" s="116">
        <v>3045789.4759999998</v>
      </c>
      <c r="B154" s="116">
        <v>35401166.590999998</v>
      </c>
      <c r="C154" s="60">
        <v>913.43899999999996</v>
      </c>
      <c r="D154" s="2">
        <v>44713</v>
      </c>
      <c r="E154" s="66">
        <v>884.91899999999998</v>
      </c>
    </row>
    <row r="155" spans="1:5" ht="16.5" thickBot="1" x14ac:dyDescent="0.25">
      <c r="A155" s="116">
        <v>3045789.4759999998</v>
      </c>
      <c r="B155" s="116">
        <v>35401166.590999998</v>
      </c>
      <c r="C155" s="60">
        <v>913.43899999999996</v>
      </c>
      <c r="D155" s="2">
        <v>44714</v>
      </c>
      <c r="E155" s="66">
        <v>883.63900000000001</v>
      </c>
    </row>
    <row r="156" spans="1:5" ht="16.5" thickBot="1" x14ac:dyDescent="0.25">
      <c r="A156" s="116">
        <v>3045789.4759999998</v>
      </c>
      <c r="B156" s="116">
        <v>35401166.590999998</v>
      </c>
      <c r="C156" s="60">
        <v>913.43899999999996</v>
      </c>
      <c r="D156" s="2">
        <v>44715</v>
      </c>
      <c r="E156" s="66">
        <v>882.61900000000003</v>
      </c>
    </row>
    <row r="157" spans="1:5" ht="16.5" thickBot="1" x14ac:dyDescent="0.25">
      <c r="A157" s="116">
        <v>3045789.4759999998</v>
      </c>
      <c r="B157" s="116">
        <v>35401166.590999998</v>
      </c>
      <c r="C157" s="60">
        <v>913.43899999999996</v>
      </c>
      <c r="D157" s="2">
        <v>44716</v>
      </c>
      <c r="E157" s="66">
        <v>882.71900000000005</v>
      </c>
    </row>
    <row r="158" spans="1:5" ht="16.5" thickBot="1" x14ac:dyDescent="0.25">
      <c r="A158" s="116">
        <v>3045789.4759999998</v>
      </c>
      <c r="B158" s="116">
        <v>35401166.590999998</v>
      </c>
      <c r="C158" s="60">
        <v>913.43899999999996</v>
      </c>
      <c r="D158" s="2">
        <v>44717</v>
      </c>
      <c r="E158" s="66">
        <v>880.41899999999998</v>
      </c>
    </row>
    <row r="159" spans="1:5" ht="16.5" thickBot="1" x14ac:dyDescent="0.25">
      <c r="A159" s="116">
        <v>3045789.4759999998</v>
      </c>
      <c r="B159" s="116">
        <v>35401166.590999998</v>
      </c>
      <c r="C159" s="60">
        <v>913.43899999999996</v>
      </c>
      <c r="D159" s="2">
        <v>44718</v>
      </c>
      <c r="E159" s="66"/>
    </row>
    <row r="160" spans="1:5" ht="16.5" thickBot="1" x14ac:dyDescent="0.25">
      <c r="A160" s="116">
        <v>3045789.4759999998</v>
      </c>
      <c r="B160" s="116">
        <v>35401166.590999998</v>
      </c>
      <c r="C160" s="60">
        <v>913.43899999999996</v>
      </c>
      <c r="D160" s="2">
        <v>44719</v>
      </c>
      <c r="E160" s="66">
        <v>880.31899999999996</v>
      </c>
    </row>
    <row r="161" spans="1:5" ht="16.5" thickBot="1" x14ac:dyDescent="0.25">
      <c r="A161" s="116">
        <v>3045789.4759999998</v>
      </c>
      <c r="B161" s="116">
        <v>35401166.590999998</v>
      </c>
      <c r="C161" s="60">
        <v>913.43899999999996</v>
      </c>
      <c r="D161" s="2">
        <v>44720</v>
      </c>
      <c r="E161" s="66">
        <v>880.24900000000002</v>
      </c>
    </row>
    <row r="162" spans="1:5" ht="16.5" thickBot="1" x14ac:dyDescent="0.25">
      <c r="A162" s="116">
        <v>3045789.4759999998</v>
      </c>
      <c r="B162" s="116">
        <v>35401166.590999998</v>
      </c>
      <c r="C162" s="60">
        <v>913.43899999999996</v>
      </c>
      <c r="D162" s="2">
        <v>44721</v>
      </c>
      <c r="E162" s="67"/>
    </row>
    <row r="163" spans="1:5" ht="16.5" thickBot="1" x14ac:dyDescent="0.25">
      <c r="A163" s="116">
        <v>3045789.4759999998</v>
      </c>
      <c r="B163" s="116">
        <v>35401166.590999998</v>
      </c>
      <c r="C163" s="60">
        <v>913.43899999999996</v>
      </c>
      <c r="D163" s="2">
        <v>44722</v>
      </c>
      <c r="E163" s="67"/>
    </row>
    <row r="164" spans="1:5" ht="16.5" thickBot="1" x14ac:dyDescent="0.25">
      <c r="A164" s="116">
        <v>3045789.4759999998</v>
      </c>
      <c r="B164" s="116">
        <v>35401166.590999998</v>
      </c>
      <c r="C164" s="60">
        <v>913.43899999999996</v>
      </c>
      <c r="D164" s="2">
        <v>44723</v>
      </c>
      <c r="E164" s="66">
        <v>881.57899999999995</v>
      </c>
    </row>
    <row r="165" spans="1:5" ht="16.5" thickBot="1" x14ac:dyDescent="0.25">
      <c r="A165" s="116">
        <v>3045789.4759999998</v>
      </c>
      <c r="B165" s="116">
        <v>35401166.590999998</v>
      </c>
      <c r="C165" s="60">
        <v>913.43899999999996</v>
      </c>
      <c r="D165" s="2">
        <v>44724</v>
      </c>
      <c r="E165" s="66">
        <v>882.91899999999998</v>
      </c>
    </row>
    <row r="166" spans="1:5" ht="16.5" thickBot="1" x14ac:dyDescent="0.25">
      <c r="A166" s="116">
        <v>3045789.4759999998</v>
      </c>
      <c r="B166" s="116">
        <v>35401166.590999998</v>
      </c>
      <c r="C166" s="60">
        <v>913.43899999999996</v>
      </c>
      <c r="D166" s="2">
        <v>44725</v>
      </c>
      <c r="E166" s="66"/>
    </row>
    <row r="167" spans="1:5" ht="16.5" thickBot="1" x14ac:dyDescent="0.25">
      <c r="A167" s="116">
        <v>3045789.4759999998</v>
      </c>
      <c r="B167" s="116">
        <v>35401166.590999998</v>
      </c>
      <c r="C167" s="60">
        <v>913.43899999999996</v>
      </c>
      <c r="D167" s="2">
        <v>44726</v>
      </c>
      <c r="E167" s="66">
        <v>892.05899999999997</v>
      </c>
    </row>
    <row r="168" spans="1:5" ht="16.5" thickBot="1" x14ac:dyDescent="0.25">
      <c r="A168" s="116">
        <v>3045789.4759999998</v>
      </c>
      <c r="B168" s="116">
        <v>35401166.590999998</v>
      </c>
      <c r="C168" s="60">
        <v>913.43899999999996</v>
      </c>
      <c r="D168" s="2">
        <v>44727</v>
      </c>
      <c r="E168" s="66"/>
    </row>
    <row r="169" spans="1:5" ht="16.5" thickBot="1" x14ac:dyDescent="0.25">
      <c r="A169" s="116">
        <v>3045789.4759999998</v>
      </c>
      <c r="B169" s="116">
        <v>35401166.590999998</v>
      </c>
      <c r="C169" s="60">
        <v>913.43899999999996</v>
      </c>
      <c r="D169" s="2">
        <v>44728</v>
      </c>
      <c r="E169" s="66">
        <v>884.05899999999997</v>
      </c>
    </row>
    <row r="170" spans="1:5" ht="16.5" thickBot="1" x14ac:dyDescent="0.25">
      <c r="A170" s="116">
        <v>3045789.4759999998</v>
      </c>
      <c r="B170" s="116">
        <v>35401166.590999998</v>
      </c>
      <c r="C170" s="60">
        <v>913.43899999999996</v>
      </c>
      <c r="D170" s="2">
        <v>44729</v>
      </c>
      <c r="E170" s="66"/>
    </row>
    <row r="171" spans="1:5" ht="16.5" thickBot="1" x14ac:dyDescent="0.25">
      <c r="A171" s="116">
        <v>3045789.4759999998</v>
      </c>
      <c r="B171" s="116">
        <v>35401166.590999998</v>
      </c>
      <c r="C171" s="60">
        <v>913.43899999999996</v>
      </c>
      <c r="D171" s="2">
        <v>44730</v>
      </c>
      <c r="E171" s="66"/>
    </row>
    <row r="172" spans="1:5" ht="16.5" thickBot="1" x14ac:dyDescent="0.25">
      <c r="A172" s="116">
        <v>3045789.4759999998</v>
      </c>
      <c r="B172" s="116">
        <v>35401166.590999998</v>
      </c>
      <c r="C172" s="60">
        <v>913.43899999999996</v>
      </c>
      <c r="D172" s="2">
        <v>44731</v>
      </c>
      <c r="E172" s="66">
        <v>883.80899999999997</v>
      </c>
    </row>
    <row r="173" spans="1:5" ht="16.5" thickBot="1" x14ac:dyDescent="0.25">
      <c r="A173" s="116">
        <v>3045789.4759999998</v>
      </c>
      <c r="B173" s="116">
        <v>35401166.590999998</v>
      </c>
      <c r="C173" s="60">
        <v>913.43899999999996</v>
      </c>
      <c r="D173" s="20">
        <v>44732</v>
      </c>
      <c r="E173" s="66"/>
    </row>
    <row r="174" spans="1:5" ht="16.5" thickBot="1" x14ac:dyDescent="0.25">
      <c r="A174" s="116">
        <v>3045789.4759999998</v>
      </c>
      <c r="B174" s="116">
        <v>35401166.590999998</v>
      </c>
      <c r="C174" s="60">
        <v>913.43899999999996</v>
      </c>
      <c r="D174" s="20">
        <v>44733</v>
      </c>
      <c r="E174" s="66"/>
    </row>
    <row r="175" spans="1:5" ht="16.5" thickBot="1" x14ac:dyDescent="0.25">
      <c r="A175" s="116">
        <v>3045789.4759999998</v>
      </c>
      <c r="B175" s="116">
        <v>35401166.590999998</v>
      </c>
      <c r="C175" s="60">
        <v>913.43899999999996</v>
      </c>
      <c r="D175" s="20">
        <v>44734</v>
      </c>
      <c r="E175" s="66"/>
    </row>
    <row r="176" spans="1:5" ht="16.5" thickBot="1" x14ac:dyDescent="0.25">
      <c r="A176" s="116">
        <v>3045789.4759999998</v>
      </c>
      <c r="B176" s="116">
        <v>35401166.590999998</v>
      </c>
      <c r="C176" s="60">
        <v>913.43899999999996</v>
      </c>
      <c r="D176" s="20">
        <v>44735</v>
      </c>
      <c r="E176" s="66">
        <v>889.58900000000006</v>
      </c>
    </row>
    <row r="177" spans="1:5" ht="16.5" thickBot="1" x14ac:dyDescent="0.25">
      <c r="A177" s="116">
        <v>3045789.4759999998</v>
      </c>
      <c r="B177" s="116">
        <v>35401166.590999998</v>
      </c>
      <c r="C177" s="60">
        <v>913.43899999999996</v>
      </c>
      <c r="D177" s="20">
        <v>44736</v>
      </c>
      <c r="E177" s="66">
        <v>888.57899999999995</v>
      </c>
    </row>
    <row r="178" spans="1:5" ht="16.5" thickBot="1" x14ac:dyDescent="0.25">
      <c r="A178" s="116">
        <v>3045789.4759999998</v>
      </c>
      <c r="B178" s="116">
        <v>35401166.590999998</v>
      </c>
      <c r="C178" s="60">
        <v>913.43899999999996</v>
      </c>
      <c r="D178" s="20">
        <v>44737</v>
      </c>
      <c r="E178" s="66"/>
    </row>
    <row r="179" spans="1:5" ht="16.5" thickBot="1" x14ac:dyDescent="0.25">
      <c r="A179" s="116">
        <v>3045789.4759999998</v>
      </c>
      <c r="B179" s="116">
        <v>35401166.590999998</v>
      </c>
      <c r="C179" s="60">
        <v>913.43899999999996</v>
      </c>
      <c r="D179" s="20">
        <v>44738</v>
      </c>
      <c r="E179" s="66"/>
    </row>
    <row r="180" spans="1:5" ht="16.5" thickBot="1" x14ac:dyDescent="0.25">
      <c r="A180" s="116">
        <v>3045789.4759999998</v>
      </c>
      <c r="B180" s="116">
        <v>35401166.590999998</v>
      </c>
      <c r="C180" s="60">
        <v>913.43899999999996</v>
      </c>
      <c r="D180" s="20">
        <v>44739</v>
      </c>
      <c r="E180" s="67"/>
    </row>
    <row r="181" spans="1:5" ht="16.5" thickBot="1" x14ac:dyDescent="0.25">
      <c r="A181" s="116">
        <v>3045789.4759999998</v>
      </c>
      <c r="B181" s="116">
        <v>35401166.590999998</v>
      </c>
      <c r="C181" s="60">
        <v>913.43899999999996</v>
      </c>
      <c r="D181" s="20">
        <v>44740</v>
      </c>
      <c r="E181" s="67"/>
    </row>
    <row r="182" spans="1:5" ht="16.5" thickBot="1" x14ac:dyDescent="0.25">
      <c r="A182" s="116">
        <v>3045789.4759999998</v>
      </c>
      <c r="B182" s="116">
        <v>35401166.590999998</v>
      </c>
      <c r="C182" s="60">
        <v>913.43899999999996</v>
      </c>
      <c r="D182" s="20">
        <v>44741</v>
      </c>
      <c r="E182" s="67"/>
    </row>
    <row r="183" spans="1:5" ht="16.5" thickBot="1" x14ac:dyDescent="0.25">
      <c r="A183" s="116">
        <v>3045789.4759999998</v>
      </c>
      <c r="B183" s="116">
        <v>35401166.590999998</v>
      </c>
      <c r="C183" s="60">
        <v>913.43899999999996</v>
      </c>
      <c r="D183" s="20">
        <v>44742</v>
      </c>
      <c r="E183" s="67"/>
    </row>
    <row r="184" spans="1:5" ht="16.5" thickBot="1" x14ac:dyDescent="0.25">
      <c r="A184" s="116">
        <v>3045789.4759999998</v>
      </c>
      <c r="B184" s="116">
        <v>35401166.590999998</v>
      </c>
      <c r="C184" s="60">
        <v>913.43899999999996</v>
      </c>
      <c r="D184" s="20">
        <v>44743</v>
      </c>
      <c r="E184" s="67"/>
    </row>
    <row r="185" spans="1:5" ht="16.5" thickBot="1" x14ac:dyDescent="0.25">
      <c r="A185" s="116">
        <v>3045789.4759999998</v>
      </c>
      <c r="B185" s="116">
        <v>35401166.590999998</v>
      </c>
      <c r="C185" s="60">
        <v>913.43899999999996</v>
      </c>
      <c r="D185" s="20">
        <v>44744</v>
      </c>
      <c r="E185" s="67"/>
    </row>
    <row r="186" spans="1:5" ht="16.5" thickBot="1" x14ac:dyDescent="0.25">
      <c r="A186" s="116">
        <v>3045789.4759999998</v>
      </c>
      <c r="B186" s="116">
        <v>35401166.590999998</v>
      </c>
      <c r="C186" s="60">
        <v>913.43899999999996</v>
      </c>
      <c r="D186" s="20">
        <v>44745</v>
      </c>
      <c r="E186" s="67"/>
    </row>
    <row r="187" spans="1:5" ht="16.5" thickBot="1" x14ac:dyDescent="0.25">
      <c r="A187" s="116">
        <v>3045789.4759999998</v>
      </c>
      <c r="B187" s="116">
        <v>35401166.590999998</v>
      </c>
      <c r="C187" s="60">
        <v>913.43899999999996</v>
      </c>
      <c r="D187" s="20">
        <v>44746</v>
      </c>
      <c r="E187" s="66"/>
    </row>
    <row r="188" spans="1:5" ht="16.5" thickBot="1" x14ac:dyDescent="0.25">
      <c r="A188" s="116">
        <v>3045789.4759999998</v>
      </c>
      <c r="B188" s="116">
        <v>35401166.590999998</v>
      </c>
      <c r="C188" s="60">
        <v>913.43899999999996</v>
      </c>
      <c r="D188" s="20">
        <v>44747</v>
      </c>
      <c r="E188" s="67"/>
    </row>
    <row r="189" spans="1:5" ht="16.5" thickBot="1" x14ac:dyDescent="0.25">
      <c r="A189" s="116">
        <v>3045789.4759999998</v>
      </c>
      <c r="B189" s="116">
        <v>35401166.590999998</v>
      </c>
      <c r="C189" s="60">
        <v>913.43899999999996</v>
      </c>
      <c r="D189" s="20">
        <v>44748</v>
      </c>
      <c r="E189" s="66">
        <v>886.23</v>
      </c>
    </row>
    <row r="190" spans="1:5" ht="16.5" thickBot="1" x14ac:dyDescent="0.25">
      <c r="A190" s="116">
        <v>3045789.4759999998</v>
      </c>
      <c r="B190" s="116">
        <v>35401166.590999998</v>
      </c>
      <c r="C190" s="60">
        <v>913.43899999999996</v>
      </c>
      <c r="D190" s="20">
        <v>44749</v>
      </c>
      <c r="E190" s="67"/>
    </row>
    <row r="191" spans="1:5" ht="16.5" thickBot="1" x14ac:dyDescent="0.25">
      <c r="A191" s="116">
        <v>3045789.4759999998</v>
      </c>
      <c r="B191" s="116">
        <v>35401166.590999998</v>
      </c>
      <c r="C191" s="60">
        <v>913.43899999999996</v>
      </c>
      <c r="D191" s="20">
        <v>44750</v>
      </c>
      <c r="E191" s="67"/>
    </row>
    <row r="192" spans="1:5" ht="16.5" thickBot="1" x14ac:dyDescent="0.25">
      <c r="A192" s="116">
        <v>3045789.4759999998</v>
      </c>
      <c r="B192" s="116">
        <v>35401166.590999998</v>
      </c>
      <c r="C192" s="60">
        <v>913.43899999999996</v>
      </c>
      <c r="D192" s="20">
        <v>44751</v>
      </c>
      <c r="E192" s="67"/>
    </row>
    <row r="193" spans="1:5" ht="16.5" thickBot="1" x14ac:dyDescent="0.25">
      <c r="A193" s="116">
        <v>3045789.4759999998</v>
      </c>
      <c r="B193" s="116">
        <v>35401166.590999998</v>
      </c>
      <c r="C193" s="60">
        <v>913.43899999999996</v>
      </c>
      <c r="D193" s="20">
        <v>44752</v>
      </c>
      <c r="E193" s="67"/>
    </row>
    <row r="194" spans="1:5" ht="16.5" thickBot="1" x14ac:dyDescent="0.25">
      <c r="A194" s="116">
        <v>3045789.4759999998</v>
      </c>
      <c r="B194" s="116">
        <v>35401166.590999998</v>
      </c>
      <c r="C194" s="60">
        <v>913.43899999999996</v>
      </c>
      <c r="D194" s="20">
        <v>44753</v>
      </c>
      <c r="E194" s="67"/>
    </row>
    <row r="195" spans="1:5" ht="16.5" thickBot="1" x14ac:dyDescent="0.25">
      <c r="A195" s="116">
        <v>3045789.4759999998</v>
      </c>
      <c r="B195" s="116">
        <v>35401166.590999998</v>
      </c>
      <c r="C195" s="60">
        <v>913.43899999999996</v>
      </c>
      <c r="D195" s="20">
        <v>44754</v>
      </c>
      <c r="E195" s="67"/>
    </row>
    <row r="196" spans="1:5" ht="16.5" thickBot="1" x14ac:dyDescent="0.25">
      <c r="A196" s="116">
        <v>3045789.4759999998</v>
      </c>
      <c r="B196" s="116">
        <v>35401166.590999998</v>
      </c>
      <c r="C196" s="60">
        <v>913.43899999999996</v>
      </c>
      <c r="D196" s="20">
        <v>44755</v>
      </c>
      <c r="E196" s="67"/>
    </row>
    <row r="197" spans="1:5" ht="16.5" thickBot="1" x14ac:dyDescent="0.25">
      <c r="A197" s="116">
        <v>3045789.4759999998</v>
      </c>
      <c r="B197" s="116">
        <v>35401166.590999998</v>
      </c>
      <c r="C197" s="60">
        <v>913.43899999999996</v>
      </c>
      <c r="D197" s="20">
        <v>44756</v>
      </c>
      <c r="E197" s="67"/>
    </row>
    <row r="198" spans="1:5" ht="16.5" thickBot="1" x14ac:dyDescent="0.25">
      <c r="A198" s="116">
        <v>3045789.4759999998</v>
      </c>
      <c r="B198" s="116">
        <v>35401166.590999998</v>
      </c>
      <c r="C198" s="60">
        <v>913.43899999999996</v>
      </c>
      <c r="D198" s="20">
        <v>44757</v>
      </c>
      <c r="E198" s="67"/>
    </row>
    <row r="199" spans="1:5" ht="16.5" thickBot="1" x14ac:dyDescent="0.25">
      <c r="A199" s="116">
        <v>3045789.4759999998</v>
      </c>
      <c r="B199" s="116">
        <v>35401166.590999998</v>
      </c>
      <c r="C199" s="60">
        <v>913.43899999999996</v>
      </c>
      <c r="D199" s="20">
        <v>44758</v>
      </c>
      <c r="E199" s="67"/>
    </row>
    <row r="200" spans="1:5" ht="16.5" thickBot="1" x14ac:dyDescent="0.25">
      <c r="A200" s="116">
        <v>3045789.4759999998</v>
      </c>
      <c r="B200" s="116">
        <v>35401166.590999998</v>
      </c>
      <c r="C200" s="60">
        <v>913.43899999999996</v>
      </c>
      <c r="D200" s="20">
        <v>44759</v>
      </c>
      <c r="E200" s="67"/>
    </row>
    <row r="201" spans="1:5" ht="16.5" thickBot="1" x14ac:dyDescent="0.25">
      <c r="A201" s="116">
        <v>3045789.4759999998</v>
      </c>
      <c r="B201" s="116">
        <v>35401166.590999998</v>
      </c>
      <c r="C201" s="60">
        <v>913.43899999999996</v>
      </c>
      <c r="D201" s="20">
        <v>44760</v>
      </c>
      <c r="E201" s="67"/>
    </row>
    <row r="202" spans="1:5" ht="16.5" thickBot="1" x14ac:dyDescent="0.25">
      <c r="A202" s="116">
        <v>3045789.4759999998</v>
      </c>
      <c r="B202" s="116">
        <v>35401166.590999998</v>
      </c>
      <c r="C202" s="60">
        <v>913.43899999999996</v>
      </c>
      <c r="D202" s="20">
        <v>44761</v>
      </c>
      <c r="E202" s="66">
        <v>884.33900000000006</v>
      </c>
    </row>
    <row r="203" spans="1:5" ht="16.5" thickBot="1" x14ac:dyDescent="0.25">
      <c r="A203" s="116">
        <v>3045789.4759999998</v>
      </c>
      <c r="B203" s="116">
        <v>35401166.590999998</v>
      </c>
      <c r="C203" s="60">
        <v>913.43899999999996</v>
      </c>
      <c r="D203" s="20">
        <v>44762</v>
      </c>
      <c r="E203" s="66">
        <v>885.21900000000005</v>
      </c>
    </row>
    <row r="204" spans="1:5" ht="16.5" thickBot="1" x14ac:dyDescent="0.25">
      <c r="A204" s="116">
        <v>3045789.4759999998</v>
      </c>
      <c r="B204" s="116">
        <v>35401166.590999998</v>
      </c>
      <c r="C204" s="60">
        <v>913.43899999999996</v>
      </c>
      <c r="D204" s="20">
        <v>44763</v>
      </c>
      <c r="E204" s="66">
        <v>882.18899999999996</v>
      </c>
    </row>
    <row r="205" spans="1:5" ht="16.5" thickBot="1" x14ac:dyDescent="0.25">
      <c r="A205" s="116">
        <v>3045789.4759999998</v>
      </c>
      <c r="B205" s="116">
        <v>35401166.590999998</v>
      </c>
      <c r="C205" s="60">
        <v>913.43899999999996</v>
      </c>
      <c r="D205" s="20">
        <v>44764</v>
      </c>
      <c r="E205" s="66">
        <v>881.65899999999999</v>
      </c>
    </row>
    <row r="206" spans="1:5" ht="16.5" thickBot="1" x14ac:dyDescent="0.25">
      <c r="A206" s="116">
        <v>3045789.4759999998</v>
      </c>
      <c r="B206" s="116">
        <v>35401166.590999998</v>
      </c>
      <c r="C206" s="60">
        <v>913.43899999999996</v>
      </c>
      <c r="D206" s="20">
        <v>44765</v>
      </c>
      <c r="E206" s="66">
        <v>881.06899999999996</v>
      </c>
    </row>
    <row r="207" spans="1:5" ht="16.5" thickBot="1" x14ac:dyDescent="0.25">
      <c r="A207" s="116">
        <v>3045789.4759999998</v>
      </c>
      <c r="B207" s="116">
        <v>35401166.590999998</v>
      </c>
      <c r="C207" s="60">
        <v>913.43899999999996</v>
      </c>
      <c r="D207" s="20">
        <v>44766</v>
      </c>
      <c r="E207" s="66">
        <v>880.58900000000006</v>
      </c>
    </row>
    <row r="208" spans="1:5" ht="16.5" thickBot="1" x14ac:dyDescent="0.25">
      <c r="A208" s="116">
        <v>3045789.4759999998</v>
      </c>
      <c r="B208" s="116">
        <v>35401166.590999998</v>
      </c>
      <c r="C208" s="60">
        <v>913.43899999999996</v>
      </c>
      <c r="D208" s="20">
        <v>44767</v>
      </c>
      <c r="E208" s="66">
        <v>880.399</v>
      </c>
    </row>
    <row r="209" spans="1:5" ht="16.5" thickBot="1" x14ac:dyDescent="0.25">
      <c r="A209" s="116">
        <v>3045789.4759999998</v>
      </c>
      <c r="B209" s="116">
        <v>35401166.590999998</v>
      </c>
      <c r="C209" s="60">
        <v>913.43899999999996</v>
      </c>
      <c r="D209" s="20">
        <v>44768</v>
      </c>
      <c r="E209" s="66">
        <v>879.75900000000001</v>
      </c>
    </row>
    <row r="210" spans="1:5" ht="16.5" thickBot="1" x14ac:dyDescent="0.25">
      <c r="A210" s="116">
        <v>3045789.4759999998</v>
      </c>
      <c r="B210" s="116">
        <v>35401166.590999998</v>
      </c>
      <c r="C210" s="60">
        <v>913.43899999999996</v>
      </c>
      <c r="D210" s="20">
        <v>44769</v>
      </c>
      <c r="E210" s="66">
        <v>879.68899999999996</v>
      </c>
    </row>
    <row r="211" spans="1:5" ht="16.5" thickBot="1" x14ac:dyDescent="0.25">
      <c r="A211" s="116">
        <v>3045789.4759999998</v>
      </c>
      <c r="B211" s="116">
        <v>35401166.590999998</v>
      </c>
      <c r="C211" s="60">
        <v>913.43899999999996</v>
      </c>
      <c r="D211" s="20">
        <v>44770</v>
      </c>
      <c r="E211" s="66">
        <v>879.54899999999998</v>
      </c>
    </row>
    <row r="212" spans="1:5" ht="16.5" thickBot="1" x14ac:dyDescent="0.25">
      <c r="A212" s="116">
        <v>3045789.4759999998</v>
      </c>
      <c r="B212" s="116">
        <v>35401166.590999998</v>
      </c>
      <c r="C212" s="60">
        <v>913.43899999999996</v>
      </c>
      <c r="D212" s="20">
        <v>44771</v>
      </c>
      <c r="E212" s="66">
        <v>879.63900000000001</v>
      </c>
    </row>
    <row r="213" spans="1:5" ht="16.5" thickBot="1" x14ac:dyDescent="0.25">
      <c r="A213" s="116">
        <v>3045789.4759999998</v>
      </c>
      <c r="B213" s="116">
        <v>35401166.590999998</v>
      </c>
      <c r="C213" s="60">
        <v>913.43899999999996</v>
      </c>
      <c r="D213" s="20">
        <v>44772</v>
      </c>
      <c r="E213" s="66">
        <v>878.62900000000002</v>
      </c>
    </row>
    <row r="214" spans="1:5" ht="16.5" thickBot="1" x14ac:dyDescent="0.25">
      <c r="A214" s="116">
        <v>3045789.4759999998</v>
      </c>
      <c r="B214" s="116">
        <v>35401166.590999998</v>
      </c>
      <c r="C214" s="60">
        <v>913.43899999999996</v>
      </c>
      <c r="D214" s="20">
        <v>44773</v>
      </c>
      <c r="E214" s="66">
        <v>880.93899999999996</v>
      </c>
    </row>
    <row r="215" spans="1:5" ht="16.5" thickBot="1" x14ac:dyDescent="0.25">
      <c r="A215" s="116">
        <v>3045789.4759999998</v>
      </c>
      <c r="B215" s="116">
        <v>35401166.590999998</v>
      </c>
      <c r="C215" s="60">
        <v>913.43899999999996</v>
      </c>
      <c r="D215" s="20">
        <v>44774</v>
      </c>
      <c r="E215" s="66">
        <v>878.49900000000002</v>
      </c>
    </row>
    <row r="216" spans="1:5" ht="16.5" thickBot="1" x14ac:dyDescent="0.25">
      <c r="A216" s="116">
        <v>3045789.4759999998</v>
      </c>
      <c r="B216" s="116">
        <v>35401166.590999998</v>
      </c>
      <c r="C216" s="60">
        <v>913.43899999999996</v>
      </c>
      <c r="D216" s="20">
        <v>44775</v>
      </c>
      <c r="E216" s="66">
        <v>879.16899999999998</v>
      </c>
    </row>
    <row r="217" spans="1:5" ht="16.5" thickBot="1" x14ac:dyDescent="0.25">
      <c r="A217" s="116">
        <v>3045789.4759999998</v>
      </c>
      <c r="B217" s="116">
        <v>35401166.590999998</v>
      </c>
      <c r="C217" s="60">
        <v>913.43899999999996</v>
      </c>
      <c r="D217" s="20">
        <v>44776</v>
      </c>
      <c r="E217" s="66">
        <v>881.529</v>
      </c>
    </row>
    <row r="218" spans="1:5" ht="16.5" thickBot="1" x14ac:dyDescent="0.25">
      <c r="A218" s="116">
        <v>3045789.4759999998</v>
      </c>
      <c r="B218" s="116">
        <v>35401166.590999998</v>
      </c>
      <c r="C218" s="60">
        <v>913.43899999999996</v>
      </c>
      <c r="D218" s="20">
        <v>44777</v>
      </c>
      <c r="E218" s="66">
        <v>881.08900000000006</v>
      </c>
    </row>
    <row r="219" spans="1:5" ht="16.5" thickBot="1" x14ac:dyDescent="0.25">
      <c r="A219" s="116">
        <v>3045789.4759999998</v>
      </c>
      <c r="B219" s="116">
        <v>35401166.590999998</v>
      </c>
      <c r="C219" s="60">
        <v>913.43899999999996</v>
      </c>
      <c r="D219" s="20">
        <v>44778</v>
      </c>
      <c r="E219" s="66">
        <v>881.19899999999996</v>
      </c>
    </row>
    <row r="220" spans="1:5" ht="16.5" thickBot="1" x14ac:dyDescent="0.25">
      <c r="A220" s="116">
        <v>3045789.4759999998</v>
      </c>
      <c r="B220" s="116">
        <v>35401166.590999998</v>
      </c>
      <c r="C220" s="60">
        <v>913.43899999999996</v>
      </c>
      <c r="D220" s="20">
        <v>44779</v>
      </c>
      <c r="E220" s="66">
        <v>881.33900000000006</v>
      </c>
    </row>
    <row r="221" spans="1:5" ht="16.5" thickBot="1" x14ac:dyDescent="0.25">
      <c r="A221" s="116">
        <v>3045789.4759999998</v>
      </c>
      <c r="B221" s="116">
        <v>35401166.590999998</v>
      </c>
      <c r="C221" s="60">
        <v>913.43899999999996</v>
      </c>
      <c r="D221" s="20">
        <v>44780</v>
      </c>
      <c r="E221" s="66">
        <v>880.82899999999995</v>
      </c>
    </row>
    <row r="222" spans="1:5" ht="16.5" thickBot="1" x14ac:dyDescent="0.25">
      <c r="A222" s="116">
        <v>3045789.4759999998</v>
      </c>
      <c r="B222" s="116">
        <v>35401166.590999998</v>
      </c>
      <c r="C222" s="60">
        <v>913.43899999999996</v>
      </c>
      <c r="D222" s="20">
        <v>44781</v>
      </c>
      <c r="E222" s="66"/>
    </row>
    <row r="223" spans="1:5" ht="16.5" thickBot="1" x14ac:dyDescent="0.25">
      <c r="A223" s="116">
        <v>3045789.4759999998</v>
      </c>
      <c r="B223" s="116">
        <v>35401166.590999998</v>
      </c>
      <c r="C223" s="60">
        <v>913.43899999999996</v>
      </c>
      <c r="D223" s="20">
        <v>44782</v>
      </c>
      <c r="E223" s="66"/>
    </row>
    <row r="224" spans="1:5" ht="16.5" thickBot="1" x14ac:dyDescent="0.25">
      <c r="A224" s="116">
        <v>3045789.4759999998</v>
      </c>
      <c r="B224" s="116">
        <v>35401166.590999998</v>
      </c>
      <c r="C224" s="60">
        <v>913.43899999999996</v>
      </c>
      <c r="D224" s="20">
        <v>44783</v>
      </c>
      <c r="E224" s="66">
        <v>880.55899999999997</v>
      </c>
    </row>
    <row r="225" spans="1:5" ht="16.5" thickBot="1" x14ac:dyDescent="0.25">
      <c r="A225" s="116">
        <v>3045789.4759999998</v>
      </c>
      <c r="B225" s="116">
        <v>35401166.590999998</v>
      </c>
      <c r="C225" s="60">
        <v>913.43899999999996</v>
      </c>
      <c r="D225" s="20">
        <v>44784</v>
      </c>
      <c r="E225" s="66">
        <v>880.90899999999999</v>
      </c>
    </row>
    <row r="226" spans="1:5" ht="16.5" thickBot="1" x14ac:dyDescent="0.25">
      <c r="A226" s="116">
        <v>3045789.4759999998</v>
      </c>
      <c r="B226" s="116">
        <v>35401166.590999998</v>
      </c>
      <c r="C226" s="60">
        <v>913.43899999999996</v>
      </c>
      <c r="D226" s="20">
        <v>44785</v>
      </c>
      <c r="E226" s="66">
        <v>880.71900000000005</v>
      </c>
    </row>
    <row r="227" spans="1:5" ht="16.5" thickBot="1" x14ac:dyDescent="0.25">
      <c r="A227" s="116">
        <v>3045789.4759999998</v>
      </c>
      <c r="B227" s="116">
        <v>35401166.590999998</v>
      </c>
      <c r="C227" s="60">
        <v>913.43899999999996</v>
      </c>
      <c r="D227" s="20">
        <v>44786</v>
      </c>
      <c r="E227" s="66">
        <v>880.25900000000001</v>
      </c>
    </row>
    <row r="228" spans="1:5" ht="16.5" thickBot="1" x14ac:dyDescent="0.25">
      <c r="A228" s="116">
        <v>3045789.4759999998</v>
      </c>
      <c r="B228" s="116">
        <v>35401166.590999998</v>
      </c>
      <c r="C228" s="60">
        <v>913.43899999999996</v>
      </c>
      <c r="D228" s="20">
        <v>44787</v>
      </c>
      <c r="E228" s="66">
        <v>879.54899999999998</v>
      </c>
    </row>
    <row r="229" spans="1:5" ht="16.5" thickBot="1" x14ac:dyDescent="0.25">
      <c r="A229" s="116">
        <v>3045789.4759999998</v>
      </c>
      <c r="B229" s="116">
        <v>35401166.590999998</v>
      </c>
      <c r="C229" s="60">
        <v>913.43899999999996</v>
      </c>
      <c r="D229" s="20">
        <v>44788</v>
      </c>
      <c r="E229" s="66">
        <v>879.37900000000002</v>
      </c>
    </row>
    <row r="230" spans="1:5" ht="16.5" thickBot="1" x14ac:dyDescent="0.25">
      <c r="A230" s="116">
        <v>3045789.4759999998</v>
      </c>
      <c r="B230" s="116">
        <v>35401166.590999998</v>
      </c>
      <c r="C230" s="60">
        <v>913.43899999999996</v>
      </c>
      <c r="D230" s="20">
        <v>44789</v>
      </c>
      <c r="E230" s="66">
        <v>879.34900000000005</v>
      </c>
    </row>
    <row r="231" spans="1:5" ht="16.5" thickBot="1" x14ac:dyDescent="0.25">
      <c r="A231" s="116">
        <v>3045789.4759999998</v>
      </c>
      <c r="B231" s="116">
        <v>35401166.590999998</v>
      </c>
      <c r="C231" s="60">
        <v>913.43899999999996</v>
      </c>
      <c r="D231" s="20">
        <v>44790</v>
      </c>
      <c r="E231" s="66">
        <v>879.33900000000006</v>
      </c>
    </row>
    <row r="232" spans="1:5" ht="16.5" thickBot="1" x14ac:dyDescent="0.25">
      <c r="A232" s="116">
        <v>3045789.4759999998</v>
      </c>
      <c r="B232" s="116">
        <v>35401166.590999998</v>
      </c>
      <c r="C232" s="60">
        <v>913.43899999999996</v>
      </c>
      <c r="D232" s="20">
        <v>44791</v>
      </c>
      <c r="E232" s="66">
        <v>879.149</v>
      </c>
    </row>
    <row r="233" spans="1:5" ht="16.5" thickBot="1" x14ac:dyDescent="0.25">
      <c r="A233" s="116">
        <v>3045789.4759999998</v>
      </c>
      <c r="B233" s="116">
        <v>35401166.590999998</v>
      </c>
      <c r="C233" s="60">
        <v>913.43899999999996</v>
      </c>
      <c r="D233" s="20">
        <v>44792</v>
      </c>
      <c r="E233" s="66">
        <v>877.92899999999997</v>
      </c>
    </row>
    <row r="234" spans="1:5" ht="16.5" thickBot="1" x14ac:dyDescent="0.25">
      <c r="A234" s="116">
        <v>3045789.4759999998</v>
      </c>
      <c r="B234" s="116">
        <v>35401166.590999998</v>
      </c>
      <c r="C234" s="60">
        <v>913.43899999999996</v>
      </c>
      <c r="D234" s="20">
        <v>44793</v>
      </c>
      <c r="E234" s="66">
        <v>877.23900000000003</v>
      </c>
    </row>
    <row r="235" spans="1:5" ht="16.5" thickBot="1" x14ac:dyDescent="0.25">
      <c r="A235" s="116">
        <v>3045789.4759999998</v>
      </c>
      <c r="B235" s="116">
        <v>35401166.590999998</v>
      </c>
      <c r="C235" s="60">
        <v>913.43899999999996</v>
      </c>
      <c r="D235" s="20">
        <v>44794</v>
      </c>
      <c r="E235" s="66"/>
    </row>
    <row r="236" spans="1:5" ht="16.5" thickBot="1" x14ac:dyDescent="0.25">
      <c r="A236" s="116">
        <v>3045789.4759999998</v>
      </c>
      <c r="B236" s="116">
        <v>35401166.590999998</v>
      </c>
      <c r="C236" s="60">
        <v>913.43899999999996</v>
      </c>
      <c r="D236" s="20">
        <v>44795</v>
      </c>
      <c r="E236" s="66"/>
    </row>
    <row r="237" spans="1:5" ht="16.5" thickBot="1" x14ac:dyDescent="0.25">
      <c r="A237" s="116">
        <v>3045789.4759999998</v>
      </c>
      <c r="B237" s="116">
        <v>35401166.590999998</v>
      </c>
      <c r="C237" s="60">
        <v>913.43899999999996</v>
      </c>
      <c r="D237" s="20">
        <v>44796</v>
      </c>
      <c r="E237" s="66">
        <v>877.55899999999997</v>
      </c>
    </row>
    <row r="238" spans="1:5" ht="16.5" thickBot="1" x14ac:dyDescent="0.25">
      <c r="A238" s="116">
        <v>3045789.4759999998</v>
      </c>
      <c r="B238" s="116">
        <v>35401166.590999998</v>
      </c>
      <c r="C238" s="60">
        <v>913.43899999999996</v>
      </c>
      <c r="D238" s="20">
        <v>44797</v>
      </c>
      <c r="E238" s="66">
        <v>883.32899999999995</v>
      </c>
    </row>
    <row r="239" spans="1:5" ht="16.5" thickBot="1" x14ac:dyDescent="0.25">
      <c r="A239" s="116">
        <v>3045789.4759999998</v>
      </c>
      <c r="B239" s="116">
        <v>35401166.590999998</v>
      </c>
      <c r="C239" s="60">
        <v>913.43899999999996</v>
      </c>
      <c r="D239" s="20">
        <v>44798</v>
      </c>
      <c r="E239" s="66">
        <v>878.78899999999999</v>
      </c>
    </row>
    <row r="240" spans="1:5" ht="16.5" thickBot="1" x14ac:dyDescent="0.25">
      <c r="A240" s="116">
        <v>3045789.4759999998</v>
      </c>
      <c r="B240" s="116">
        <v>35401166.590999998</v>
      </c>
      <c r="C240" s="60">
        <v>913.43899999999996</v>
      </c>
      <c r="D240" s="20">
        <v>44799</v>
      </c>
      <c r="E240" s="66">
        <v>877.66899999999998</v>
      </c>
    </row>
    <row r="241" spans="1:5" ht="16.5" thickBot="1" x14ac:dyDescent="0.25">
      <c r="A241" s="116">
        <v>3045789.4759999998</v>
      </c>
      <c r="B241" s="116">
        <v>35401166.590999998</v>
      </c>
      <c r="C241" s="60">
        <v>913.43899999999996</v>
      </c>
      <c r="D241" s="20">
        <v>44800</v>
      </c>
      <c r="E241" s="66">
        <v>872.85900000000004</v>
      </c>
    </row>
    <row r="242" spans="1:5" ht="16.5" thickBot="1" x14ac:dyDescent="0.25">
      <c r="A242" s="116">
        <v>3045789.4759999998</v>
      </c>
      <c r="B242" s="116">
        <v>35401166.590999998</v>
      </c>
      <c r="C242" s="60">
        <v>913.43899999999996</v>
      </c>
      <c r="D242" s="20">
        <v>44801</v>
      </c>
      <c r="E242" s="66">
        <v>874.66899999999998</v>
      </c>
    </row>
    <row r="243" spans="1:5" ht="16.5" thickBot="1" x14ac:dyDescent="0.25">
      <c r="A243" s="116">
        <v>3045789.4759999998</v>
      </c>
      <c r="B243" s="116">
        <v>35401166.590999998</v>
      </c>
      <c r="C243" s="60">
        <v>913.43899999999996</v>
      </c>
      <c r="D243" s="20">
        <v>44802</v>
      </c>
      <c r="E243" s="66">
        <v>872.81899999999996</v>
      </c>
    </row>
    <row r="244" spans="1:5" ht="16.5" thickBot="1" x14ac:dyDescent="0.25">
      <c r="A244" s="116">
        <v>3045789.4759999998</v>
      </c>
      <c r="B244" s="116">
        <v>35401166.590999998</v>
      </c>
      <c r="C244" s="60">
        <v>913.43899999999996</v>
      </c>
      <c r="D244" s="20">
        <v>44803</v>
      </c>
      <c r="E244" s="66">
        <v>871.61900000000003</v>
      </c>
    </row>
    <row r="245" spans="1:5" ht="16.5" thickBot="1" x14ac:dyDescent="0.25">
      <c r="A245" s="116">
        <v>3045789.4759999998</v>
      </c>
      <c r="B245" s="116">
        <v>35401166.590999998</v>
      </c>
      <c r="C245" s="60">
        <v>913.43899999999996</v>
      </c>
      <c r="D245" s="20">
        <v>44804</v>
      </c>
      <c r="E245" s="66">
        <v>873.78899999999999</v>
      </c>
    </row>
    <row r="246" spans="1:5" ht="16.5" thickBot="1" x14ac:dyDescent="0.25">
      <c r="A246" s="116">
        <v>3045789.4759999998</v>
      </c>
      <c r="B246" s="116">
        <v>35401166.590999998</v>
      </c>
      <c r="C246" s="60">
        <v>913.43899999999996</v>
      </c>
      <c r="D246" s="20">
        <v>44805</v>
      </c>
      <c r="E246" s="66">
        <v>873.66899999999998</v>
      </c>
    </row>
    <row r="247" spans="1:5" ht="16.5" thickBot="1" x14ac:dyDescent="0.25">
      <c r="A247" s="116">
        <v>3045789.4759999998</v>
      </c>
      <c r="B247" s="116">
        <v>35401166.590999998</v>
      </c>
      <c r="C247" s="60">
        <v>913.43899999999996</v>
      </c>
      <c r="D247" s="20">
        <v>44806</v>
      </c>
      <c r="E247" s="66">
        <v>871.38900000000001</v>
      </c>
    </row>
    <row r="248" spans="1:5" ht="16.5" thickBot="1" x14ac:dyDescent="0.25">
      <c r="A248" s="116">
        <v>3045789.4759999998</v>
      </c>
      <c r="B248" s="116">
        <v>35401166.590999998</v>
      </c>
      <c r="C248" s="60">
        <v>913.43899999999996</v>
      </c>
      <c r="D248" s="20">
        <v>44807</v>
      </c>
      <c r="E248" s="66">
        <v>870.45899999999995</v>
      </c>
    </row>
    <row r="249" spans="1:5" ht="16.5" thickBot="1" x14ac:dyDescent="0.25">
      <c r="A249" s="116">
        <v>3045789.4759999998</v>
      </c>
      <c r="B249" s="116">
        <v>35401166.590999998</v>
      </c>
      <c r="C249" s="60">
        <v>913.43899999999996</v>
      </c>
      <c r="D249" s="20">
        <v>44808</v>
      </c>
      <c r="E249" s="66">
        <v>870.15899999999999</v>
      </c>
    </row>
    <row r="250" spans="1:5" ht="16.5" thickBot="1" x14ac:dyDescent="0.25">
      <c r="A250" s="116">
        <v>3045789.4759999998</v>
      </c>
      <c r="B250" s="116">
        <v>35401166.590999998</v>
      </c>
      <c r="C250" s="60">
        <v>913.43899999999996</v>
      </c>
      <c r="D250" s="20">
        <v>44809</v>
      </c>
      <c r="E250" s="66">
        <v>870.29899999999998</v>
      </c>
    </row>
    <row r="251" spans="1:5" ht="16.5" thickBot="1" x14ac:dyDescent="0.25">
      <c r="A251" s="116">
        <v>3045789.4759999998</v>
      </c>
      <c r="B251" s="116">
        <v>35401166.590999998</v>
      </c>
      <c r="C251" s="60">
        <v>913.43899999999996</v>
      </c>
      <c r="D251" s="20">
        <v>44810</v>
      </c>
      <c r="E251" s="66">
        <v>870.95899999999995</v>
      </c>
    </row>
    <row r="252" spans="1:5" ht="16.5" thickBot="1" x14ac:dyDescent="0.25">
      <c r="A252" s="116">
        <v>3045789.4759999998</v>
      </c>
      <c r="B252" s="116">
        <v>35401166.590999998</v>
      </c>
      <c r="C252" s="60">
        <v>913.43899999999996</v>
      </c>
      <c r="D252" s="20">
        <v>44811</v>
      </c>
      <c r="E252" s="66">
        <v>870.83900000000006</v>
      </c>
    </row>
    <row r="253" spans="1:5" ht="16.5" thickBot="1" x14ac:dyDescent="0.25">
      <c r="A253" s="116">
        <v>3045789.4759999998</v>
      </c>
      <c r="B253" s="116">
        <v>35401166.590999998</v>
      </c>
      <c r="C253" s="60">
        <v>913.43899999999996</v>
      </c>
      <c r="D253" s="20">
        <v>44812</v>
      </c>
      <c r="E253" s="66"/>
    </row>
    <row r="254" spans="1:5" ht="16.5" thickBot="1" x14ac:dyDescent="0.25">
      <c r="A254" s="116">
        <v>3045789.4759999998</v>
      </c>
      <c r="B254" s="116">
        <v>35401166.590999998</v>
      </c>
      <c r="C254" s="60">
        <v>913.43899999999996</v>
      </c>
      <c r="D254" s="20">
        <v>44813</v>
      </c>
      <c r="E254" s="66">
        <v>868.83900000000006</v>
      </c>
    </row>
    <row r="255" spans="1:5" ht="16.5" thickBot="1" x14ac:dyDescent="0.25">
      <c r="A255" s="116">
        <v>3045789.4759999998</v>
      </c>
      <c r="B255" s="116">
        <v>35401166.590999998</v>
      </c>
      <c r="C255" s="60">
        <v>913.43899999999996</v>
      </c>
      <c r="D255" s="20">
        <v>44814</v>
      </c>
      <c r="E255" s="66">
        <v>868.899</v>
      </c>
    </row>
    <row r="256" spans="1:5" ht="16.5" thickBot="1" x14ac:dyDescent="0.25">
      <c r="A256" s="116">
        <v>3045789.4759999998</v>
      </c>
      <c r="B256" s="116">
        <v>35401166.590999998</v>
      </c>
      <c r="C256" s="60">
        <v>913.43899999999996</v>
      </c>
      <c r="D256" s="20">
        <v>44815</v>
      </c>
      <c r="E256" s="66">
        <v>868.17899999999997</v>
      </c>
    </row>
    <row r="257" spans="1:5" ht="16.5" thickBot="1" x14ac:dyDescent="0.25">
      <c r="A257" s="116">
        <v>3045789.4759999998</v>
      </c>
      <c r="B257" s="116">
        <v>35401166.590999998</v>
      </c>
      <c r="C257" s="60">
        <v>913.43899999999996</v>
      </c>
      <c r="D257" s="20">
        <v>44816</v>
      </c>
      <c r="E257" s="66">
        <v>867.80899999999997</v>
      </c>
    </row>
    <row r="258" spans="1:5" ht="16.5" thickBot="1" x14ac:dyDescent="0.25">
      <c r="A258" s="116">
        <v>3045789.4759999998</v>
      </c>
      <c r="B258" s="116">
        <v>35401166.590999998</v>
      </c>
      <c r="C258" s="60">
        <v>913.43899999999996</v>
      </c>
      <c r="D258" s="20">
        <v>44817</v>
      </c>
      <c r="E258" s="66">
        <v>867.67899999999997</v>
      </c>
    </row>
    <row r="259" spans="1:5" ht="16.5" thickBot="1" x14ac:dyDescent="0.25">
      <c r="A259" s="116">
        <v>3045789.4759999998</v>
      </c>
      <c r="B259" s="116">
        <v>35401166.590999998</v>
      </c>
      <c r="C259" s="60">
        <v>913.43899999999996</v>
      </c>
      <c r="D259" s="20">
        <v>44818</v>
      </c>
      <c r="E259" s="66">
        <v>867.40899999999999</v>
      </c>
    </row>
    <row r="260" spans="1:5" ht="16.5" thickBot="1" x14ac:dyDescent="0.25">
      <c r="A260" s="116">
        <v>3045789.4759999998</v>
      </c>
      <c r="B260" s="116">
        <v>35401166.590999998</v>
      </c>
      <c r="C260" s="60">
        <v>913.43899999999996</v>
      </c>
      <c r="D260" s="2">
        <v>44819</v>
      </c>
      <c r="E260" s="66">
        <v>867.11900000000003</v>
      </c>
    </row>
    <row r="261" spans="1:5" ht="16.5" thickBot="1" x14ac:dyDescent="0.25">
      <c r="A261" s="116">
        <v>3045789.4759999998</v>
      </c>
      <c r="B261" s="116">
        <v>35401166.590999998</v>
      </c>
      <c r="C261" s="60">
        <v>913.43899999999996</v>
      </c>
      <c r="D261" s="2">
        <v>44820</v>
      </c>
      <c r="E261" s="66">
        <v>866.92899999999997</v>
      </c>
    </row>
    <row r="262" spans="1:5" ht="16.5" thickBot="1" x14ac:dyDescent="0.25">
      <c r="A262" s="116">
        <v>3045789.4759999998</v>
      </c>
      <c r="B262" s="116">
        <v>35401166.590999998</v>
      </c>
      <c r="C262" s="60">
        <v>913.43899999999996</v>
      </c>
      <c r="D262" s="2">
        <v>44821</v>
      </c>
      <c r="E262" s="66">
        <v>871.86900000000003</v>
      </c>
    </row>
    <row r="263" spans="1:5" ht="16.5" thickBot="1" x14ac:dyDescent="0.25">
      <c r="A263" s="116">
        <v>3045789.4759999998</v>
      </c>
      <c r="B263" s="116">
        <v>35401166.590999998</v>
      </c>
      <c r="C263" s="60">
        <v>913.43899999999996</v>
      </c>
      <c r="D263" s="2">
        <v>44822</v>
      </c>
      <c r="E263" s="66">
        <v>871.15899999999999</v>
      </c>
    </row>
    <row r="264" spans="1:5" ht="16.5" thickBot="1" x14ac:dyDescent="0.25">
      <c r="A264" s="116">
        <v>3045789.4759999998</v>
      </c>
      <c r="B264" s="116">
        <v>35401166.590999998</v>
      </c>
      <c r="C264" s="60">
        <v>913.43899999999996</v>
      </c>
      <c r="D264" s="2">
        <v>44823</v>
      </c>
      <c r="E264" s="66">
        <v>871.35900000000004</v>
      </c>
    </row>
    <row r="265" spans="1:5" ht="16.5" thickBot="1" x14ac:dyDescent="0.25">
      <c r="A265" s="116">
        <v>3045789.4759999998</v>
      </c>
      <c r="B265" s="116">
        <v>35401166.590999998</v>
      </c>
      <c r="C265" s="60">
        <v>913.43899999999996</v>
      </c>
      <c r="D265" s="2">
        <v>44824</v>
      </c>
      <c r="E265" s="66">
        <v>871.42899999999997</v>
      </c>
    </row>
    <row r="266" spans="1:5" ht="16.5" thickBot="1" x14ac:dyDescent="0.25">
      <c r="A266" s="116">
        <v>3045789.4759999998</v>
      </c>
      <c r="B266" s="116">
        <v>35401166.590999998</v>
      </c>
      <c r="C266" s="60">
        <v>913.43899999999996</v>
      </c>
      <c r="D266" s="2">
        <v>44825</v>
      </c>
      <c r="E266" s="66">
        <v>870.529</v>
      </c>
    </row>
    <row r="267" spans="1:5" ht="16.5" thickBot="1" x14ac:dyDescent="0.25">
      <c r="A267" s="116">
        <v>3045789.4759999998</v>
      </c>
      <c r="B267" s="116">
        <v>35401166.590999998</v>
      </c>
      <c r="C267" s="60">
        <v>913.43899999999996</v>
      </c>
      <c r="D267" s="2">
        <v>44826</v>
      </c>
      <c r="E267" s="66">
        <v>871.41899999999998</v>
      </c>
    </row>
    <row r="268" spans="1:5" ht="16.5" thickBot="1" x14ac:dyDescent="0.25">
      <c r="A268" s="116">
        <v>3045789.4759999998</v>
      </c>
      <c r="B268" s="116">
        <v>35401166.590999998</v>
      </c>
      <c r="C268" s="60">
        <v>913.43899999999996</v>
      </c>
      <c r="D268" s="2">
        <v>44827</v>
      </c>
      <c r="E268" s="66"/>
    </row>
    <row r="269" spans="1:5" ht="16.5" thickBot="1" x14ac:dyDescent="0.25">
      <c r="A269" s="116">
        <v>3045789.4759999998</v>
      </c>
      <c r="B269" s="116">
        <v>35401166.590999998</v>
      </c>
      <c r="C269" s="60">
        <v>913.43899999999996</v>
      </c>
      <c r="D269" s="2">
        <v>44828</v>
      </c>
      <c r="E269" s="66">
        <v>871.37900000000002</v>
      </c>
    </row>
    <row r="270" spans="1:5" ht="16.5" thickBot="1" x14ac:dyDescent="0.25">
      <c r="A270" s="116">
        <v>3045789.4759999998</v>
      </c>
      <c r="B270" s="116">
        <v>35401166.590999998</v>
      </c>
      <c r="C270" s="60">
        <v>913.43899999999996</v>
      </c>
      <c r="D270" s="2">
        <v>44829</v>
      </c>
      <c r="E270" s="66">
        <v>871.94899999999996</v>
      </c>
    </row>
    <row r="271" spans="1:5" ht="16.5" thickBot="1" x14ac:dyDescent="0.25">
      <c r="A271" s="116">
        <v>3045789.4759999998</v>
      </c>
      <c r="B271" s="116">
        <v>35401166.590999998</v>
      </c>
      <c r="C271" s="60">
        <v>913.43899999999996</v>
      </c>
      <c r="D271" s="2">
        <v>44830</v>
      </c>
      <c r="E271" s="66">
        <v>872.86900000000003</v>
      </c>
    </row>
    <row r="272" spans="1:5" ht="16.5" thickBot="1" x14ac:dyDescent="0.25">
      <c r="A272" s="116">
        <v>3045789.4759999998</v>
      </c>
      <c r="B272" s="116">
        <v>35401166.590999998</v>
      </c>
      <c r="C272" s="60">
        <v>913.43899999999996</v>
      </c>
      <c r="D272" s="2">
        <v>44831</v>
      </c>
      <c r="E272" s="66">
        <v>873.00900000000001</v>
      </c>
    </row>
    <row r="273" spans="1:5" ht="16.5" thickBot="1" x14ac:dyDescent="0.25">
      <c r="A273" s="116">
        <v>3045789.4759999998</v>
      </c>
      <c r="B273" s="116">
        <v>35401166.590999998</v>
      </c>
      <c r="C273" s="60">
        <v>913.43899999999996</v>
      </c>
      <c r="D273" s="2">
        <v>44832</v>
      </c>
      <c r="E273" s="66">
        <v>872.86900000000003</v>
      </c>
    </row>
    <row r="274" spans="1:5" ht="16.5" thickBot="1" x14ac:dyDescent="0.25">
      <c r="A274" s="116">
        <v>3045789.4759999998</v>
      </c>
      <c r="B274" s="116">
        <v>35401166.590999998</v>
      </c>
      <c r="C274" s="60">
        <v>913.43899999999996</v>
      </c>
      <c r="D274" s="2">
        <v>44833</v>
      </c>
      <c r="E274" s="66">
        <v>871.80899999999997</v>
      </c>
    </row>
    <row r="275" spans="1:5" ht="16.5" thickBot="1" x14ac:dyDescent="0.25">
      <c r="A275" s="116">
        <v>3045789.4759999998</v>
      </c>
      <c r="B275" s="116">
        <v>35401166.590999998</v>
      </c>
      <c r="C275" s="60">
        <v>913.43899999999996</v>
      </c>
      <c r="D275" s="2">
        <v>44834</v>
      </c>
      <c r="E275" s="66">
        <v>871.75900000000001</v>
      </c>
    </row>
    <row r="276" spans="1:5" ht="16.5" thickBot="1" x14ac:dyDescent="0.25">
      <c r="A276" s="116">
        <v>3045789.4759999998</v>
      </c>
      <c r="B276" s="116">
        <v>35401166.590999998</v>
      </c>
      <c r="C276" s="60">
        <v>913.43899999999996</v>
      </c>
      <c r="D276" s="2">
        <v>44835</v>
      </c>
      <c r="E276" s="66">
        <v>872.18899999999996</v>
      </c>
    </row>
    <row r="277" spans="1:5" ht="16.5" thickBot="1" x14ac:dyDescent="0.25">
      <c r="A277" s="116">
        <v>3045789.4759999998</v>
      </c>
      <c r="B277" s="116">
        <v>35401166.590999998</v>
      </c>
      <c r="C277" s="60">
        <v>913.43899999999996</v>
      </c>
      <c r="D277" s="2">
        <v>44836</v>
      </c>
      <c r="E277" s="66"/>
    </row>
    <row r="278" spans="1:5" ht="16.5" thickBot="1" x14ac:dyDescent="0.25">
      <c r="A278" s="116">
        <v>3045789.4759999998</v>
      </c>
      <c r="B278" s="116">
        <v>35401166.590999998</v>
      </c>
      <c r="C278" s="60">
        <v>913.43899999999996</v>
      </c>
      <c r="D278" s="2">
        <v>44837</v>
      </c>
      <c r="E278" s="66">
        <v>871.58900000000006</v>
      </c>
    </row>
    <row r="279" spans="1:5" ht="16.5" thickBot="1" x14ac:dyDescent="0.25">
      <c r="A279" s="116">
        <v>3045789.4759999998</v>
      </c>
      <c r="B279" s="116">
        <v>35401166.590999998</v>
      </c>
      <c r="C279" s="60">
        <v>913.43899999999996</v>
      </c>
      <c r="D279" s="2">
        <v>44838</v>
      </c>
      <c r="E279" s="66">
        <v>871.16899999999998</v>
      </c>
    </row>
    <row r="280" spans="1:5" ht="16.5" thickBot="1" x14ac:dyDescent="0.25">
      <c r="A280" s="116">
        <v>3045789.4759999998</v>
      </c>
      <c r="B280" s="116">
        <v>35401166.590999998</v>
      </c>
      <c r="C280" s="60">
        <v>913.43899999999996</v>
      </c>
      <c r="D280" s="2">
        <v>44839</v>
      </c>
      <c r="E280" s="66">
        <v>870.20899999999995</v>
      </c>
    </row>
    <row r="281" spans="1:5" ht="16.5" thickBot="1" x14ac:dyDescent="0.25">
      <c r="A281" s="116">
        <v>3045789.4759999998</v>
      </c>
      <c r="B281" s="116">
        <v>35401166.590999998</v>
      </c>
      <c r="C281" s="60">
        <v>913.43899999999996</v>
      </c>
      <c r="D281" s="2">
        <v>44840</v>
      </c>
      <c r="E281" s="66">
        <v>869.28899999999999</v>
      </c>
    </row>
    <row r="282" spans="1:5" ht="16.5" thickBot="1" x14ac:dyDescent="0.25">
      <c r="A282" s="116">
        <v>3045789.4759999998</v>
      </c>
      <c r="B282" s="116">
        <v>35401166.590999998</v>
      </c>
      <c r="C282" s="60">
        <v>913.43899999999996</v>
      </c>
      <c r="D282" s="2">
        <v>44841</v>
      </c>
      <c r="E282" s="66">
        <v>868.41899999999998</v>
      </c>
    </row>
    <row r="283" spans="1:5" ht="16.5" thickBot="1" x14ac:dyDescent="0.25">
      <c r="A283" s="116">
        <v>3045789.4759999998</v>
      </c>
      <c r="B283" s="116">
        <v>35401166.590999998</v>
      </c>
      <c r="C283" s="60">
        <v>913.43899999999996</v>
      </c>
      <c r="D283" s="2">
        <v>44842</v>
      </c>
      <c r="E283" s="66"/>
    </row>
    <row r="284" spans="1:5" ht="16.5" thickBot="1" x14ac:dyDescent="0.25">
      <c r="A284" s="116">
        <v>3045789.4759999998</v>
      </c>
      <c r="B284" s="116">
        <v>35401166.590999998</v>
      </c>
      <c r="C284" s="60">
        <v>913.43899999999996</v>
      </c>
      <c r="D284" s="2">
        <v>44843</v>
      </c>
      <c r="E284" s="66"/>
    </row>
    <row r="285" spans="1:5" ht="16.5" thickBot="1" x14ac:dyDescent="0.25">
      <c r="A285" s="116">
        <v>3045789.4759999998</v>
      </c>
      <c r="B285" s="116">
        <v>35401166.590999998</v>
      </c>
      <c r="C285" s="60">
        <v>913.43899999999996</v>
      </c>
      <c r="D285" s="2">
        <v>44844</v>
      </c>
      <c r="E285" s="66"/>
    </row>
    <row r="286" spans="1:5" ht="16.5" thickBot="1" x14ac:dyDescent="0.25">
      <c r="A286" s="116">
        <v>3045789.4759999998</v>
      </c>
      <c r="B286" s="116">
        <v>35401166.590999998</v>
      </c>
      <c r="C286" s="60">
        <v>913.43899999999996</v>
      </c>
      <c r="D286" s="2">
        <v>44845</v>
      </c>
      <c r="E286" s="66"/>
    </row>
    <row r="287" spans="1:5" ht="16.5" thickBot="1" x14ac:dyDescent="0.25">
      <c r="A287" s="116">
        <v>3045789.4759999998</v>
      </c>
      <c r="B287" s="116">
        <v>35401166.590999998</v>
      </c>
      <c r="C287" s="60">
        <v>913.43899999999996</v>
      </c>
      <c r="D287" s="2">
        <v>44846</v>
      </c>
      <c r="E287" s="66">
        <v>866.68899999999996</v>
      </c>
    </row>
    <row r="288" spans="1:5" ht="16.5" thickBot="1" x14ac:dyDescent="0.25">
      <c r="A288" s="116">
        <v>3045789.4759999998</v>
      </c>
      <c r="B288" s="116">
        <v>35401166.590999998</v>
      </c>
      <c r="C288" s="60">
        <v>913.43899999999996</v>
      </c>
      <c r="D288" s="2">
        <v>44847</v>
      </c>
      <c r="E288" s="66">
        <v>866.11900000000003</v>
      </c>
    </row>
    <row r="289" spans="1:5" ht="16.5" thickBot="1" x14ac:dyDescent="0.25">
      <c r="A289" s="116">
        <v>3045789.4759999998</v>
      </c>
      <c r="B289" s="116">
        <v>35401166.590999998</v>
      </c>
      <c r="C289" s="60">
        <v>913.43899999999996</v>
      </c>
      <c r="D289" s="2">
        <v>44848</v>
      </c>
      <c r="E289" s="66">
        <v>865.62900000000002</v>
      </c>
    </row>
    <row r="290" spans="1:5" ht="16.5" thickBot="1" x14ac:dyDescent="0.25">
      <c r="A290" s="116">
        <v>3045789.4759999998</v>
      </c>
      <c r="B290" s="116">
        <v>35401166.590999998</v>
      </c>
      <c r="C290" s="60">
        <v>913.43899999999996</v>
      </c>
      <c r="D290" s="2">
        <v>44849</v>
      </c>
      <c r="E290" s="66">
        <v>865.149</v>
      </c>
    </row>
    <row r="291" spans="1:5" ht="16.5" thickBot="1" x14ac:dyDescent="0.25">
      <c r="A291" s="116">
        <v>3045789.4759999998</v>
      </c>
      <c r="B291" s="116">
        <v>35401166.590999998</v>
      </c>
      <c r="C291" s="60">
        <v>913.43899999999996</v>
      </c>
      <c r="D291" s="2">
        <v>44850</v>
      </c>
      <c r="E291" s="66">
        <v>864.54899999999998</v>
      </c>
    </row>
    <row r="292" spans="1:5" ht="16.5" thickBot="1" x14ac:dyDescent="0.25">
      <c r="A292" s="116">
        <v>3045789.4759999998</v>
      </c>
      <c r="B292" s="116">
        <v>35401166.590999998</v>
      </c>
      <c r="C292" s="60">
        <v>913.43899999999996</v>
      </c>
      <c r="D292" s="2">
        <v>44851</v>
      </c>
      <c r="E292" s="66">
        <v>864.04899999999998</v>
      </c>
    </row>
    <row r="293" spans="1:5" ht="16.5" thickBot="1" x14ac:dyDescent="0.25">
      <c r="A293" s="116">
        <v>3045789.4759999998</v>
      </c>
      <c r="B293" s="116">
        <v>35401166.590999998</v>
      </c>
      <c r="C293" s="60">
        <v>913.43899999999996</v>
      </c>
      <c r="D293" s="2">
        <v>44852</v>
      </c>
      <c r="E293" s="66">
        <v>863.649</v>
      </c>
    </row>
    <row r="294" spans="1:5" ht="16.5" thickBot="1" x14ac:dyDescent="0.25">
      <c r="A294" s="116">
        <v>3045789.4759999998</v>
      </c>
      <c r="B294" s="116">
        <v>35401166.590999998</v>
      </c>
      <c r="C294" s="60">
        <v>913.43899999999996</v>
      </c>
      <c r="D294" s="2">
        <v>44853</v>
      </c>
      <c r="E294" s="66">
        <v>862.20899999999995</v>
      </c>
    </row>
    <row r="295" spans="1:5" ht="16.5" thickBot="1" x14ac:dyDescent="0.25">
      <c r="A295" s="116">
        <v>3045789.4759999998</v>
      </c>
      <c r="B295" s="116">
        <v>35401166.590999998</v>
      </c>
      <c r="C295" s="60">
        <v>913.43899999999996</v>
      </c>
      <c r="D295" s="2">
        <v>44854</v>
      </c>
      <c r="E295" s="66">
        <v>861.92899999999997</v>
      </c>
    </row>
    <row r="296" spans="1:5" ht="16.5" thickBot="1" x14ac:dyDescent="0.25">
      <c r="A296" s="116">
        <v>3045789.4759999998</v>
      </c>
      <c r="B296" s="116">
        <v>35401166.590999998</v>
      </c>
      <c r="C296" s="60">
        <v>913.43899999999996</v>
      </c>
      <c r="D296" s="2">
        <v>44855</v>
      </c>
      <c r="E296" s="66">
        <v>861.26900000000001</v>
      </c>
    </row>
    <row r="297" spans="1:5" ht="16.5" thickBot="1" x14ac:dyDescent="0.25">
      <c r="A297" s="116">
        <v>3045789.4759999998</v>
      </c>
      <c r="B297" s="116">
        <v>35401166.590999998</v>
      </c>
      <c r="C297" s="60">
        <v>913.43899999999996</v>
      </c>
      <c r="D297" s="2">
        <v>44856</v>
      </c>
      <c r="E297" s="66">
        <v>860.48900000000003</v>
      </c>
    </row>
    <row r="298" spans="1:5" ht="16.5" thickBot="1" x14ac:dyDescent="0.25">
      <c r="A298" s="116">
        <v>3045789.4759999998</v>
      </c>
      <c r="B298" s="116">
        <v>35401166.590999998</v>
      </c>
      <c r="C298" s="60">
        <v>913.43899999999996</v>
      </c>
      <c r="D298" s="2">
        <v>44857</v>
      </c>
      <c r="E298" s="66">
        <v>859.58900000000006</v>
      </c>
    </row>
    <row r="299" spans="1:5" ht="16.5" thickBot="1" x14ac:dyDescent="0.25">
      <c r="A299" s="116">
        <v>3045789.4759999998</v>
      </c>
      <c r="B299" s="116">
        <v>35401166.590999998</v>
      </c>
      <c r="C299" s="60">
        <v>913.43899999999996</v>
      </c>
      <c r="D299" s="2">
        <v>44858</v>
      </c>
      <c r="E299" s="66">
        <v>859.37900000000002</v>
      </c>
    </row>
    <row r="300" spans="1:5" ht="16.5" thickBot="1" x14ac:dyDescent="0.25">
      <c r="A300" s="116">
        <v>3045789.4759999998</v>
      </c>
      <c r="B300" s="116">
        <v>35401166.590999998</v>
      </c>
      <c r="C300" s="60">
        <v>913.43899999999996</v>
      </c>
      <c r="D300" s="2">
        <v>44859</v>
      </c>
      <c r="E300" s="66">
        <v>858.649</v>
      </c>
    </row>
    <row r="301" spans="1:5" ht="16.5" thickBot="1" x14ac:dyDescent="0.25">
      <c r="A301" s="116">
        <v>3045789.4759999998</v>
      </c>
      <c r="B301" s="116">
        <v>35401166.590999998</v>
      </c>
      <c r="C301" s="60">
        <v>913.43899999999996</v>
      </c>
      <c r="D301" s="2">
        <v>44860</v>
      </c>
      <c r="E301" s="66">
        <v>858.20899999999995</v>
      </c>
    </row>
    <row r="302" spans="1:5" ht="16.5" thickBot="1" x14ac:dyDescent="0.25">
      <c r="A302" s="116">
        <v>3045789.4759999998</v>
      </c>
      <c r="B302" s="116">
        <v>35401166.590999998</v>
      </c>
      <c r="C302" s="60">
        <v>913.43899999999996</v>
      </c>
      <c r="D302" s="2">
        <v>44861</v>
      </c>
      <c r="E302" s="66">
        <v>857.96900000000005</v>
      </c>
    </row>
    <row r="303" spans="1:5" ht="16.5" thickBot="1" x14ac:dyDescent="0.25">
      <c r="A303" s="116">
        <v>3045789.4759999998</v>
      </c>
      <c r="B303" s="116">
        <v>35401166.590999998</v>
      </c>
      <c r="C303" s="60">
        <v>913.43899999999996</v>
      </c>
      <c r="D303" s="2">
        <v>44862</v>
      </c>
      <c r="E303" s="66">
        <v>857.279</v>
      </c>
    </row>
    <row r="304" spans="1:5" ht="16.5" thickBot="1" x14ac:dyDescent="0.25">
      <c r="A304" s="116">
        <v>3045789.4759999998</v>
      </c>
      <c r="B304" s="116">
        <v>35401166.590999998</v>
      </c>
      <c r="C304" s="60">
        <v>913.43899999999996</v>
      </c>
      <c r="D304" s="2">
        <v>44863</v>
      </c>
      <c r="E304" s="66">
        <v>856.73900000000003</v>
      </c>
    </row>
    <row r="305" spans="1:5" ht="16.5" thickBot="1" x14ac:dyDescent="0.25">
      <c r="A305" s="116">
        <v>3045789.4759999998</v>
      </c>
      <c r="B305" s="116">
        <v>35401166.590999998</v>
      </c>
      <c r="C305" s="60">
        <v>913.43899999999996</v>
      </c>
      <c r="D305" s="2">
        <v>44864</v>
      </c>
      <c r="E305" s="66">
        <v>856.30899999999997</v>
      </c>
    </row>
    <row r="306" spans="1:5" ht="16.5" thickBot="1" x14ac:dyDescent="0.25">
      <c r="A306" s="116">
        <v>3045789.4759999998</v>
      </c>
      <c r="B306" s="116">
        <v>35401166.590999998</v>
      </c>
      <c r="C306" s="60">
        <v>913.43899999999996</v>
      </c>
      <c r="D306" s="2">
        <v>44865</v>
      </c>
      <c r="E306" s="66">
        <v>855.48900000000003</v>
      </c>
    </row>
    <row r="307" spans="1:5" ht="16.5" thickBot="1" x14ac:dyDescent="0.25">
      <c r="A307" s="116">
        <v>3045789.4759999998</v>
      </c>
      <c r="B307" s="116">
        <v>35401166.590999998</v>
      </c>
      <c r="C307" s="60">
        <v>913.43899999999996</v>
      </c>
      <c r="D307" s="2">
        <v>44866</v>
      </c>
      <c r="E307" s="66">
        <v>854.99900000000002</v>
      </c>
    </row>
    <row r="308" spans="1:5" ht="16.5" thickBot="1" x14ac:dyDescent="0.25">
      <c r="A308" s="116">
        <v>3045789.4759999998</v>
      </c>
      <c r="B308" s="116">
        <v>35401166.590999998</v>
      </c>
      <c r="C308" s="60">
        <v>913.43899999999996</v>
      </c>
      <c r="D308" s="2">
        <v>44867</v>
      </c>
      <c r="E308" s="66">
        <v>854.81899999999996</v>
      </c>
    </row>
    <row r="309" spans="1:5" ht="16.5" thickBot="1" x14ac:dyDescent="0.25">
      <c r="A309" s="116">
        <v>3045789.4759999998</v>
      </c>
      <c r="B309" s="116">
        <v>35401166.590999998</v>
      </c>
      <c r="C309" s="60">
        <v>913.43899999999996</v>
      </c>
      <c r="D309" s="2">
        <v>44868</v>
      </c>
      <c r="E309" s="67">
        <v>854.279</v>
      </c>
    </row>
    <row r="310" spans="1:5" ht="16.5" thickBot="1" x14ac:dyDescent="0.25">
      <c r="A310" s="116">
        <v>3045789.4759999998</v>
      </c>
      <c r="B310" s="116">
        <v>35401166.590999998</v>
      </c>
      <c r="C310" s="60">
        <v>913.43899999999996</v>
      </c>
      <c r="D310" s="2">
        <v>44869</v>
      </c>
      <c r="E310" s="66">
        <v>854.03899999999999</v>
      </c>
    </row>
    <row r="311" spans="1:5" ht="16.5" thickBot="1" x14ac:dyDescent="0.25">
      <c r="A311" s="116">
        <v>3045789.4759999998</v>
      </c>
      <c r="B311" s="116">
        <v>35401166.590999998</v>
      </c>
      <c r="C311" s="60">
        <v>913.43899999999996</v>
      </c>
      <c r="D311" s="2">
        <v>44870</v>
      </c>
      <c r="E311" s="66">
        <v>853.97900000000004</v>
      </c>
    </row>
    <row r="312" spans="1:5" ht="16.5" thickBot="1" x14ac:dyDescent="0.25">
      <c r="A312" s="116">
        <v>3045789.4759999998</v>
      </c>
      <c r="B312" s="116">
        <v>35401166.590999998</v>
      </c>
      <c r="C312" s="60">
        <v>913.43899999999996</v>
      </c>
      <c r="D312" s="2">
        <v>44871</v>
      </c>
      <c r="E312" s="66">
        <v>853.88900000000001</v>
      </c>
    </row>
    <row r="313" spans="1:5" ht="16.5" thickBot="1" x14ac:dyDescent="0.25">
      <c r="A313" s="116">
        <v>3045789.4759999998</v>
      </c>
      <c r="B313" s="116">
        <v>35401166.590999998</v>
      </c>
      <c r="C313" s="60">
        <v>913.43899999999996</v>
      </c>
      <c r="D313" s="2">
        <v>44872</v>
      </c>
      <c r="E313" s="66">
        <v>853.36900000000003</v>
      </c>
    </row>
    <row r="314" spans="1:5" ht="16.5" thickBot="1" x14ac:dyDescent="0.25">
      <c r="A314" s="116">
        <v>3045789.4759999998</v>
      </c>
      <c r="B314" s="116">
        <v>35401166.590999998</v>
      </c>
      <c r="C314" s="60">
        <v>913.43899999999996</v>
      </c>
      <c r="D314" s="2">
        <v>44873</v>
      </c>
      <c r="E314" s="66">
        <v>852.71900000000005</v>
      </c>
    </row>
    <row r="315" spans="1:5" ht="16.5" thickBot="1" x14ac:dyDescent="0.25">
      <c r="A315" s="116">
        <v>3045789.4759999998</v>
      </c>
      <c r="B315" s="116">
        <v>35401166.590999998</v>
      </c>
      <c r="C315" s="60">
        <v>913.43899999999996</v>
      </c>
      <c r="D315" s="2">
        <v>44874</v>
      </c>
      <c r="E315" s="66">
        <v>852.10900000000004</v>
      </c>
    </row>
    <row r="316" spans="1:5" ht="16.5" thickBot="1" x14ac:dyDescent="0.25">
      <c r="A316" s="116">
        <v>3045789.4759999998</v>
      </c>
      <c r="B316" s="116">
        <v>35401166.590999998</v>
      </c>
      <c r="C316" s="60">
        <v>913.43899999999996</v>
      </c>
      <c r="D316" s="2">
        <v>44875</v>
      </c>
      <c r="E316" s="66">
        <v>851.61900000000003</v>
      </c>
    </row>
    <row r="317" spans="1:5" ht="16.5" thickBot="1" x14ac:dyDescent="0.25">
      <c r="A317" s="116">
        <v>3045789.4759999998</v>
      </c>
      <c r="B317" s="116">
        <v>35401166.590999998</v>
      </c>
      <c r="C317" s="60">
        <v>913.43899999999996</v>
      </c>
      <c r="D317" s="2">
        <v>44876</v>
      </c>
      <c r="E317" s="66">
        <v>851.08900000000006</v>
      </c>
    </row>
    <row r="318" spans="1:5" ht="16.5" thickBot="1" x14ac:dyDescent="0.25">
      <c r="A318" s="116">
        <v>3045789.4759999998</v>
      </c>
      <c r="B318" s="116">
        <v>35401166.590999998</v>
      </c>
      <c r="C318" s="60">
        <v>913.43899999999996</v>
      </c>
      <c r="D318" s="2">
        <v>44877</v>
      </c>
      <c r="E318" s="66">
        <v>851.03899999999999</v>
      </c>
    </row>
    <row r="319" spans="1:5" ht="16.5" thickBot="1" x14ac:dyDescent="0.25">
      <c r="A319" s="116">
        <v>3045789.4759999998</v>
      </c>
      <c r="B319" s="116">
        <v>35401166.590999998</v>
      </c>
      <c r="C319" s="60">
        <v>913.43899999999996</v>
      </c>
      <c r="D319" s="2">
        <v>44878</v>
      </c>
      <c r="E319" s="66">
        <v>846.51900000000001</v>
      </c>
    </row>
    <row r="320" spans="1:5" ht="16.5" thickBot="1" x14ac:dyDescent="0.25">
      <c r="A320" s="116">
        <v>3045789.4759999998</v>
      </c>
      <c r="B320" s="116">
        <v>35401166.590999998</v>
      </c>
      <c r="C320" s="60">
        <v>913.43899999999996</v>
      </c>
      <c r="D320" s="2">
        <v>44879</v>
      </c>
      <c r="E320" s="66">
        <v>848.37900000000002</v>
      </c>
    </row>
    <row r="321" spans="1:5" ht="16.5" thickBot="1" x14ac:dyDescent="0.25">
      <c r="A321" s="116">
        <v>3045789.4759999998</v>
      </c>
      <c r="B321" s="116">
        <v>35401166.590999998</v>
      </c>
      <c r="C321" s="60">
        <v>913.43899999999996</v>
      </c>
      <c r="D321" s="2">
        <v>44880</v>
      </c>
      <c r="E321" s="66">
        <v>847.57899999999995</v>
      </c>
    </row>
    <row r="322" spans="1:5" ht="16.5" thickBot="1" x14ac:dyDescent="0.25">
      <c r="A322" s="116">
        <v>3045789.4759999998</v>
      </c>
      <c r="B322" s="116">
        <v>35401166.590999998</v>
      </c>
      <c r="C322" s="60">
        <v>913.43899999999996</v>
      </c>
      <c r="D322" s="2">
        <v>44881</v>
      </c>
      <c r="E322" s="66">
        <v>847.53899999999999</v>
      </c>
    </row>
    <row r="323" spans="1:5" ht="16.5" thickBot="1" x14ac:dyDescent="0.25">
      <c r="A323" s="116">
        <v>3045789.4759999998</v>
      </c>
      <c r="B323" s="116">
        <v>35401166.590999998</v>
      </c>
      <c r="C323" s="60">
        <v>913.43899999999996</v>
      </c>
      <c r="D323" s="2">
        <v>44882</v>
      </c>
      <c r="E323" s="66">
        <v>846.57899999999995</v>
      </c>
    </row>
    <row r="324" spans="1:5" ht="16.5" thickBot="1" x14ac:dyDescent="0.25">
      <c r="A324" s="116">
        <v>3045789.4759999998</v>
      </c>
      <c r="B324" s="116">
        <v>35401166.590999998</v>
      </c>
      <c r="C324" s="60">
        <v>913.43899999999996</v>
      </c>
      <c r="D324" s="2">
        <v>44883</v>
      </c>
      <c r="E324" s="66">
        <v>845.79899999999998</v>
      </c>
    </row>
    <row r="325" spans="1:5" ht="16.5" thickBot="1" x14ac:dyDescent="0.25">
      <c r="A325" s="116">
        <v>3045789.4759999998</v>
      </c>
      <c r="B325" s="116">
        <v>35401166.590999998</v>
      </c>
      <c r="C325" s="60">
        <v>913.43899999999996</v>
      </c>
      <c r="D325" s="2">
        <v>44884</v>
      </c>
      <c r="E325" s="66">
        <v>845.33900000000006</v>
      </c>
    </row>
    <row r="326" spans="1:5" ht="16.5" thickBot="1" x14ac:dyDescent="0.25">
      <c r="A326" s="116">
        <v>3045789.4759999998</v>
      </c>
      <c r="B326" s="116">
        <v>35401166.590999998</v>
      </c>
      <c r="C326" s="60">
        <v>913.43899999999996</v>
      </c>
      <c r="D326" s="2">
        <v>44885</v>
      </c>
      <c r="E326" s="66">
        <v>844.61900000000003</v>
      </c>
    </row>
    <row r="327" spans="1:5" ht="16.5" thickBot="1" x14ac:dyDescent="0.25">
      <c r="A327" s="116">
        <v>3045789.4759999998</v>
      </c>
      <c r="B327" s="116">
        <v>35401166.590999998</v>
      </c>
      <c r="C327" s="60">
        <v>913.43899999999996</v>
      </c>
      <c r="D327" s="2">
        <v>44886</v>
      </c>
      <c r="E327" s="66">
        <v>844.23900000000003</v>
      </c>
    </row>
    <row r="328" spans="1:5" ht="16.5" thickBot="1" x14ac:dyDescent="0.25">
      <c r="A328" s="116">
        <v>3045789.4759999998</v>
      </c>
      <c r="B328" s="116">
        <v>35401166.590999998</v>
      </c>
      <c r="C328" s="60">
        <v>913.43899999999996</v>
      </c>
      <c r="D328" s="2">
        <v>44887</v>
      </c>
      <c r="E328" s="68">
        <v>844.03899999999999</v>
      </c>
    </row>
    <row r="329" spans="1:5" ht="16.5" thickBot="1" x14ac:dyDescent="0.25">
      <c r="A329" s="116">
        <v>3045789.4759999998</v>
      </c>
      <c r="B329" s="116">
        <v>35401166.590999998</v>
      </c>
      <c r="C329" s="60">
        <v>913.43899999999996</v>
      </c>
      <c r="D329" s="2">
        <v>44888</v>
      </c>
      <c r="E329" s="66">
        <v>843.65899999999999</v>
      </c>
    </row>
    <row r="330" spans="1:5" ht="16.5" thickBot="1" x14ac:dyDescent="0.25">
      <c r="A330" s="116">
        <v>3045789.4759999998</v>
      </c>
      <c r="B330" s="116">
        <v>35401166.590999998</v>
      </c>
      <c r="C330" s="60">
        <v>913.43899999999996</v>
      </c>
      <c r="D330" s="2">
        <v>44889</v>
      </c>
      <c r="E330" s="66">
        <v>843.19899999999996</v>
      </c>
    </row>
    <row r="331" spans="1:5" ht="16.5" thickBot="1" x14ac:dyDescent="0.25">
      <c r="A331" s="116">
        <v>3045789.4759999998</v>
      </c>
      <c r="B331" s="116">
        <v>35401166.590999998</v>
      </c>
      <c r="C331" s="60">
        <v>913.43899999999996</v>
      </c>
      <c r="D331" s="2">
        <v>44890</v>
      </c>
      <c r="E331" s="66">
        <v>843.53899999999999</v>
      </c>
    </row>
    <row r="332" spans="1:5" ht="16.5" thickBot="1" x14ac:dyDescent="0.25">
      <c r="A332" s="116">
        <v>3045789.4759999998</v>
      </c>
      <c r="B332" s="116">
        <v>35401166.590999998</v>
      </c>
      <c r="C332" s="60">
        <v>913.43899999999996</v>
      </c>
      <c r="D332" s="2">
        <v>44891</v>
      </c>
      <c r="E332" s="66">
        <v>843.649</v>
      </c>
    </row>
    <row r="333" spans="1:5" ht="16.5" thickBot="1" x14ac:dyDescent="0.25">
      <c r="A333" s="116">
        <v>3045789.4759999998</v>
      </c>
      <c r="B333" s="116">
        <v>35401166.590999998</v>
      </c>
      <c r="C333" s="60">
        <v>913.43899999999996</v>
      </c>
      <c r="D333" s="2">
        <v>44892</v>
      </c>
      <c r="E333" s="66">
        <v>842.12900000000002</v>
      </c>
    </row>
    <row r="334" spans="1:5" ht="16.5" thickBot="1" x14ac:dyDescent="0.25">
      <c r="A334" s="116">
        <v>3045789.4759999998</v>
      </c>
      <c r="B334" s="116">
        <v>35401166.590999998</v>
      </c>
      <c r="C334" s="60">
        <v>913.43899999999996</v>
      </c>
      <c r="D334" s="2">
        <v>44893</v>
      </c>
      <c r="E334" s="66">
        <v>841.61900000000003</v>
      </c>
    </row>
    <row r="335" spans="1:5" ht="16.5" thickBot="1" x14ac:dyDescent="0.25">
      <c r="A335" s="116">
        <v>3045789.4759999998</v>
      </c>
      <c r="B335" s="116">
        <v>35401166.590999998</v>
      </c>
      <c r="C335" s="60">
        <v>913.43899999999996</v>
      </c>
      <c r="D335" s="2">
        <v>44894</v>
      </c>
      <c r="E335" s="66">
        <v>841.16899999999998</v>
      </c>
    </row>
    <row r="336" spans="1:5" ht="16.5" thickBot="1" x14ac:dyDescent="0.25">
      <c r="A336" s="116">
        <v>3045789.4759999998</v>
      </c>
      <c r="B336" s="116">
        <v>35401166.590999998</v>
      </c>
      <c r="C336" s="60">
        <v>913.43899999999996</v>
      </c>
      <c r="D336" s="2">
        <v>44895</v>
      </c>
      <c r="E336" s="67">
        <v>840.80899999999997</v>
      </c>
    </row>
    <row r="337" spans="1:5" ht="16.5" thickBot="1" x14ac:dyDescent="0.25">
      <c r="A337" s="116">
        <v>3045789.4759999998</v>
      </c>
      <c r="B337" s="116">
        <v>35401166.590999998</v>
      </c>
      <c r="C337" s="60">
        <v>913.43899999999996</v>
      </c>
      <c r="D337" s="2">
        <v>44896</v>
      </c>
      <c r="E337" s="66">
        <v>840.38900000000001</v>
      </c>
    </row>
    <row r="338" spans="1:5" ht="16.5" thickBot="1" x14ac:dyDescent="0.25">
      <c r="A338" s="116">
        <v>3045789.4759999998</v>
      </c>
      <c r="B338" s="116">
        <v>35401166.590999998</v>
      </c>
      <c r="C338" s="60">
        <v>913.43899999999996</v>
      </c>
      <c r="D338" s="2">
        <v>44897</v>
      </c>
      <c r="E338" s="66">
        <v>840.00900000000001</v>
      </c>
    </row>
    <row r="339" spans="1:5" ht="16.5" thickBot="1" x14ac:dyDescent="0.25">
      <c r="A339" s="116">
        <v>3045789.4759999998</v>
      </c>
      <c r="B339" s="116">
        <v>35401166.590999998</v>
      </c>
      <c r="C339" s="60">
        <v>913.43899999999996</v>
      </c>
      <c r="D339" s="2">
        <v>44898</v>
      </c>
      <c r="E339" s="66">
        <v>839.62900000000002</v>
      </c>
    </row>
    <row r="340" spans="1:5" ht="16.5" thickBot="1" x14ac:dyDescent="0.25">
      <c r="A340" s="116">
        <v>3045789.4759999998</v>
      </c>
      <c r="B340" s="116">
        <v>35401166.590999998</v>
      </c>
      <c r="C340" s="60">
        <v>913.43899999999996</v>
      </c>
      <c r="D340" s="2">
        <v>44899</v>
      </c>
      <c r="E340" s="66">
        <v>839.279</v>
      </c>
    </row>
    <row r="341" spans="1:5" ht="16.5" thickBot="1" x14ac:dyDescent="0.25">
      <c r="A341" s="116">
        <v>3045789.4759999998</v>
      </c>
      <c r="B341" s="116">
        <v>35401166.590999998</v>
      </c>
      <c r="C341" s="60">
        <v>913.43899999999996</v>
      </c>
      <c r="D341" s="2">
        <v>44900</v>
      </c>
      <c r="E341" s="66">
        <v>838.88900000000001</v>
      </c>
    </row>
    <row r="342" spans="1:5" ht="16.5" thickBot="1" x14ac:dyDescent="0.25">
      <c r="A342" s="116">
        <v>3045789.4759999998</v>
      </c>
      <c r="B342" s="116">
        <v>35401166.590999998</v>
      </c>
      <c r="C342" s="60">
        <v>913.43899999999996</v>
      </c>
      <c r="D342" s="2">
        <v>44901</v>
      </c>
      <c r="E342" s="66">
        <v>838.55899999999997</v>
      </c>
    </row>
    <row r="343" spans="1:5" ht="16.5" thickBot="1" x14ac:dyDescent="0.25">
      <c r="A343" s="116">
        <v>3045789.4759999998</v>
      </c>
      <c r="B343" s="116">
        <v>35401166.590999998</v>
      </c>
      <c r="C343" s="60">
        <v>913.43899999999996</v>
      </c>
      <c r="D343" s="2">
        <v>44902</v>
      </c>
      <c r="E343" s="66">
        <v>838.24900000000002</v>
      </c>
    </row>
    <row r="344" spans="1:5" ht="16.5" thickBot="1" x14ac:dyDescent="0.25">
      <c r="A344" s="116">
        <v>3045789.4759999998</v>
      </c>
      <c r="B344" s="116">
        <v>35401166.590999998</v>
      </c>
      <c r="C344" s="60">
        <v>913.43899999999996</v>
      </c>
      <c r="D344" s="2">
        <v>44903</v>
      </c>
      <c r="E344" s="66">
        <v>838.20899999999995</v>
      </c>
    </row>
    <row r="345" spans="1:5" ht="16.5" thickBot="1" x14ac:dyDescent="0.25">
      <c r="A345" s="116">
        <v>3045789.4759999998</v>
      </c>
      <c r="B345" s="116">
        <v>35401166.590999998</v>
      </c>
      <c r="C345" s="60">
        <v>913.43899999999996</v>
      </c>
      <c r="D345" s="2">
        <v>44904</v>
      </c>
      <c r="E345" s="66">
        <v>837.67899999999997</v>
      </c>
    </row>
    <row r="346" spans="1:5" ht="16.5" thickBot="1" x14ac:dyDescent="0.25">
      <c r="A346" s="116">
        <v>3045789.4759999998</v>
      </c>
      <c r="B346" s="116">
        <v>35401166.590999998</v>
      </c>
      <c r="C346" s="60">
        <v>913.43899999999996</v>
      </c>
      <c r="D346" s="2">
        <v>44905</v>
      </c>
      <c r="E346" s="66">
        <v>837.51900000000001</v>
      </c>
    </row>
    <row r="347" spans="1:5" ht="16.5" thickBot="1" x14ac:dyDescent="0.25">
      <c r="A347" s="116">
        <v>3045789.4759999998</v>
      </c>
      <c r="B347" s="116">
        <v>35401166.590999998</v>
      </c>
      <c r="C347" s="60">
        <v>913.43899999999996</v>
      </c>
      <c r="D347" s="2">
        <v>44906</v>
      </c>
      <c r="E347" s="66">
        <v>837.10900000000004</v>
      </c>
    </row>
    <row r="348" spans="1:5" ht="16.5" thickBot="1" x14ac:dyDescent="0.25">
      <c r="A348" s="116">
        <v>3045789.4759999998</v>
      </c>
      <c r="B348" s="116">
        <v>35401166.590999998</v>
      </c>
      <c r="C348" s="60">
        <v>913.43899999999996</v>
      </c>
      <c r="D348" s="2">
        <v>44907</v>
      </c>
      <c r="E348" s="66">
        <v>839.23900000000003</v>
      </c>
    </row>
    <row r="349" spans="1:5" ht="16.5" thickBot="1" x14ac:dyDescent="0.25">
      <c r="A349" s="116">
        <v>3045789.4759999998</v>
      </c>
      <c r="B349" s="116">
        <v>35401166.590999998</v>
      </c>
      <c r="C349" s="60">
        <v>913.43899999999996</v>
      </c>
      <c r="D349" s="2">
        <v>44908</v>
      </c>
      <c r="E349" s="66">
        <v>834.20899999999995</v>
      </c>
    </row>
    <row r="350" spans="1:5" ht="16.5" thickBot="1" x14ac:dyDescent="0.25">
      <c r="A350" s="116">
        <v>3045789.4759999998</v>
      </c>
      <c r="B350" s="116">
        <v>35401166.590999998</v>
      </c>
      <c r="C350" s="60">
        <v>913.43899999999996</v>
      </c>
      <c r="D350" s="2">
        <v>44909</v>
      </c>
      <c r="E350" s="66">
        <v>833.28899999999999</v>
      </c>
    </row>
    <row r="351" spans="1:5" ht="16.5" thickBot="1" x14ac:dyDescent="0.25">
      <c r="A351" s="116">
        <v>3045789.4759999998</v>
      </c>
      <c r="B351" s="116">
        <v>35401166.590999998</v>
      </c>
      <c r="C351" s="60">
        <v>913.43899999999996</v>
      </c>
      <c r="D351" s="2">
        <v>44910</v>
      </c>
      <c r="E351" s="66">
        <v>832.86900000000003</v>
      </c>
    </row>
    <row r="352" spans="1:5" ht="16.5" thickBot="1" x14ac:dyDescent="0.25">
      <c r="A352" s="116">
        <v>3045789.4759999998</v>
      </c>
      <c r="B352" s="116">
        <v>35401166.590999998</v>
      </c>
      <c r="C352" s="60">
        <v>913.43899999999996</v>
      </c>
      <c r="D352" s="2">
        <v>44911</v>
      </c>
      <c r="E352" s="66">
        <v>832.47900000000004</v>
      </c>
    </row>
    <row r="353" spans="1:5" ht="16.5" thickBot="1" x14ac:dyDescent="0.25">
      <c r="A353" s="116">
        <v>3045789.4759999998</v>
      </c>
      <c r="B353" s="116">
        <v>35401166.590999998</v>
      </c>
      <c r="C353" s="60">
        <v>913.43899999999996</v>
      </c>
      <c r="D353" s="2">
        <v>44912</v>
      </c>
      <c r="E353" s="66">
        <v>832.07899999999995</v>
      </c>
    </row>
    <row r="354" spans="1:5" ht="16.5" thickBot="1" x14ac:dyDescent="0.25">
      <c r="A354" s="116">
        <v>3045789.4759999998</v>
      </c>
      <c r="B354" s="116">
        <v>35401166.590999998</v>
      </c>
      <c r="C354" s="60">
        <v>913.43899999999996</v>
      </c>
      <c r="D354" s="2">
        <v>44913</v>
      </c>
      <c r="E354" s="66">
        <v>831.91899999999998</v>
      </c>
    </row>
    <row r="355" spans="1:5" ht="16.5" thickBot="1" x14ac:dyDescent="0.25">
      <c r="A355" s="116">
        <v>3045789.4759999998</v>
      </c>
      <c r="B355" s="116">
        <v>35401166.590999998</v>
      </c>
      <c r="C355" s="60">
        <v>913.43899999999996</v>
      </c>
      <c r="D355" s="2">
        <v>44914</v>
      </c>
      <c r="E355" s="66">
        <v>831.55899999999997</v>
      </c>
    </row>
    <row r="356" spans="1:5" ht="16.5" thickBot="1" x14ac:dyDescent="0.25">
      <c r="A356" s="116">
        <v>3045789.4759999998</v>
      </c>
      <c r="B356" s="116">
        <v>35401166.590999998</v>
      </c>
      <c r="C356" s="60">
        <v>913.43899999999996</v>
      </c>
      <c r="D356" s="2">
        <v>44915</v>
      </c>
      <c r="E356" s="66">
        <v>831.26900000000001</v>
      </c>
    </row>
    <row r="357" spans="1:5" ht="16.5" thickBot="1" x14ac:dyDescent="0.25">
      <c r="A357" s="116">
        <v>3045789.4759999998</v>
      </c>
      <c r="B357" s="116">
        <v>35401166.590999998</v>
      </c>
      <c r="C357" s="60">
        <v>913.43899999999996</v>
      </c>
      <c r="D357" s="2">
        <v>44916</v>
      </c>
      <c r="E357" s="66">
        <v>831.04899999999998</v>
      </c>
    </row>
    <row r="358" spans="1:5" ht="16.5" thickBot="1" x14ac:dyDescent="0.25">
      <c r="A358" s="116">
        <v>3045789.4759999998</v>
      </c>
      <c r="B358" s="116">
        <v>35401166.590999998</v>
      </c>
      <c r="C358" s="60">
        <v>913.43899999999996</v>
      </c>
      <c r="D358" s="2">
        <v>44917</v>
      </c>
      <c r="E358" s="66">
        <v>830.78899999999999</v>
      </c>
    </row>
    <row r="359" spans="1:5" ht="16.5" thickBot="1" x14ac:dyDescent="0.25">
      <c r="A359" s="116">
        <v>3045789.4759999998</v>
      </c>
      <c r="B359" s="116">
        <v>35401166.590999998</v>
      </c>
      <c r="C359" s="60">
        <v>913.43899999999996</v>
      </c>
      <c r="D359" s="2">
        <v>44918</v>
      </c>
      <c r="E359" s="66">
        <v>830.55899999999997</v>
      </c>
    </row>
    <row r="360" spans="1:5" ht="16.5" thickBot="1" x14ac:dyDescent="0.25">
      <c r="A360" s="116">
        <v>3045789.4759999998</v>
      </c>
      <c r="B360" s="116">
        <v>35401166.590999998</v>
      </c>
      <c r="C360" s="60">
        <v>913.43899999999996</v>
      </c>
      <c r="D360" s="2">
        <v>44919</v>
      </c>
      <c r="E360" s="66">
        <v>830.28899999999999</v>
      </c>
    </row>
    <row r="361" spans="1:5" ht="16.5" thickBot="1" x14ac:dyDescent="0.25">
      <c r="A361" s="116">
        <v>3045789.4759999998</v>
      </c>
      <c r="B361" s="116">
        <v>35401166.590999998</v>
      </c>
      <c r="C361" s="60">
        <v>913.43899999999996</v>
      </c>
      <c r="D361" s="2">
        <v>44920</v>
      </c>
      <c r="E361" s="66">
        <v>829.98900000000003</v>
      </c>
    </row>
    <row r="362" spans="1:5" ht="16.5" thickBot="1" x14ac:dyDescent="0.25">
      <c r="A362" s="116">
        <v>3045789.4759999998</v>
      </c>
      <c r="B362" s="116">
        <v>35401166.590999998</v>
      </c>
      <c r="C362" s="60">
        <v>913.43899999999996</v>
      </c>
      <c r="D362" s="2">
        <v>44921</v>
      </c>
      <c r="E362" s="66">
        <v>829.22900000000004</v>
      </c>
    </row>
    <row r="363" spans="1:5" ht="16.5" thickBot="1" x14ac:dyDescent="0.25">
      <c r="A363" s="116">
        <v>3045789.4759999998</v>
      </c>
      <c r="B363" s="116">
        <v>35401166.590999998</v>
      </c>
      <c r="C363" s="60">
        <v>913.43899999999996</v>
      </c>
      <c r="D363" s="2">
        <v>44922</v>
      </c>
      <c r="E363" s="66">
        <v>828.67899999999997</v>
      </c>
    </row>
    <row r="364" spans="1:5" ht="16.5" thickBot="1" x14ac:dyDescent="0.25">
      <c r="A364" s="116">
        <v>3045789.4759999998</v>
      </c>
      <c r="B364" s="116">
        <v>35401166.590999998</v>
      </c>
      <c r="C364" s="60">
        <v>913.43899999999996</v>
      </c>
      <c r="D364" s="2">
        <v>44923</v>
      </c>
      <c r="E364" s="69"/>
    </row>
    <row r="365" spans="1:5" ht="16.5" thickBot="1" x14ac:dyDescent="0.25">
      <c r="A365" s="116">
        <v>3045789.4759999998</v>
      </c>
      <c r="B365" s="116">
        <v>35401166.590999998</v>
      </c>
      <c r="C365" s="60">
        <v>913.43899999999996</v>
      </c>
      <c r="D365" s="2">
        <v>44924</v>
      </c>
      <c r="E365" s="69"/>
    </row>
    <row r="366" spans="1:5" ht="16.5" thickBot="1" x14ac:dyDescent="0.25">
      <c r="A366" s="116">
        <v>3045789.4759999998</v>
      </c>
      <c r="B366" s="116">
        <v>35401166.590999998</v>
      </c>
      <c r="C366" s="60">
        <v>913.43899999999996</v>
      </c>
      <c r="D366" s="2">
        <v>44925</v>
      </c>
      <c r="E366" s="69"/>
    </row>
    <row r="367" spans="1:5" ht="16.5" thickBot="1" x14ac:dyDescent="0.25">
      <c r="A367" s="116">
        <v>3045789.4759999998</v>
      </c>
      <c r="B367" s="116">
        <v>35401166.590999998</v>
      </c>
      <c r="C367" s="60">
        <v>913.43899999999996</v>
      </c>
      <c r="D367" s="2">
        <v>44926</v>
      </c>
      <c r="E367" s="69"/>
    </row>
    <row r="368" spans="1:5" ht="16.5" thickBot="1" x14ac:dyDescent="0.25">
      <c r="A368" s="116">
        <v>3045789.4759999998</v>
      </c>
      <c r="B368" s="116">
        <v>35401166.590999998</v>
      </c>
      <c r="C368" s="60">
        <v>913.43899999999996</v>
      </c>
      <c r="D368" s="2">
        <v>44927</v>
      </c>
      <c r="E368" s="69"/>
    </row>
    <row r="369" spans="1:5" ht="16.5" thickBot="1" x14ac:dyDescent="0.25">
      <c r="A369" s="116">
        <v>3045789.4759999998</v>
      </c>
      <c r="B369" s="116">
        <v>35401166.590999998</v>
      </c>
      <c r="C369" s="60">
        <v>913.43899999999996</v>
      </c>
      <c r="D369" s="2">
        <v>44928</v>
      </c>
      <c r="E369" s="69"/>
    </row>
    <row r="370" spans="1:5" ht="16.5" thickBot="1" x14ac:dyDescent="0.25">
      <c r="A370" s="116">
        <v>3045789.4759999998</v>
      </c>
      <c r="B370" s="116">
        <v>35401166.590999998</v>
      </c>
      <c r="C370" s="60">
        <v>913.43899999999996</v>
      </c>
      <c r="D370" s="2">
        <v>44929</v>
      </c>
      <c r="E370" s="69"/>
    </row>
    <row r="371" spans="1:5" ht="16.5" thickBot="1" x14ac:dyDescent="0.25">
      <c r="A371" s="116">
        <v>3045789.4759999998</v>
      </c>
      <c r="B371" s="116">
        <v>35401166.590999998</v>
      </c>
      <c r="C371" s="60">
        <v>913.43899999999996</v>
      </c>
      <c r="D371" s="2">
        <v>44930</v>
      </c>
      <c r="E371" s="69"/>
    </row>
    <row r="372" spans="1:5" ht="16.5" thickBot="1" x14ac:dyDescent="0.25">
      <c r="A372" s="116">
        <v>3045789.4759999998</v>
      </c>
      <c r="B372" s="116">
        <v>35401166.590999998</v>
      </c>
      <c r="C372" s="60">
        <v>913.43899999999996</v>
      </c>
      <c r="D372" s="2">
        <v>44931</v>
      </c>
      <c r="E372" s="69"/>
    </row>
    <row r="373" spans="1:5" ht="16.5" thickBot="1" x14ac:dyDescent="0.25">
      <c r="A373" s="116">
        <v>3045789.4759999998</v>
      </c>
      <c r="B373" s="116">
        <v>35401166.590999998</v>
      </c>
      <c r="C373" s="60">
        <v>913.43899999999996</v>
      </c>
      <c r="D373" s="2">
        <v>44932</v>
      </c>
      <c r="E373" s="66"/>
    </row>
    <row r="374" spans="1:5" ht="16.5" thickBot="1" x14ac:dyDescent="0.25">
      <c r="A374" s="116">
        <v>3045789.4759999998</v>
      </c>
      <c r="B374" s="116">
        <v>35401166.590999998</v>
      </c>
      <c r="C374" s="60">
        <v>913.43899999999996</v>
      </c>
      <c r="D374" s="2">
        <v>44933</v>
      </c>
      <c r="E374" s="66"/>
    </row>
    <row r="375" spans="1:5" ht="16.5" thickBot="1" x14ac:dyDescent="0.25">
      <c r="A375" s="116">
        <v>3045789.4759999998</v>
      </c>
      <c r="B375" s="116">
        <v>35401166.590999998</v>
      </c>
      <c r="C375" s="60">
        <v>913.43899999999996</v>
      </c>
      <c r="D375" s="2">
        <v>44934</v>
      </c>
      <c r="E375" s="66">
        <v>825.80899999999997</v>
      </c>
    </row>
    <row r="376" spans="1:5" ht="16.5" thickBot="1" x14ac:dyDescent="0.25">
      <c r="A376" s="116">
        <v>3045789.4759999998</v>
      </c>
      <c r="B376" s="116">
        <v>35401166.590999998</v>
      </c>
      <c r="C376" s="60">
        <v>913.43899999999996</v>
      </c>
      <c r="D376" s="2">
        <v>44935</v>
      </c>
      <c r="E376" s="66">
        <v>825.41899999999998</v>
      </c>
    </row>
    <row r="377" spans="1:5" ht="16.5" thickBot="1" x14ac:dyDescent="0.25">
      <c r="A377" s="116">
        <v>3045789.4759999998</v>
      </c>
      <c r="B377" s="116">
        <v>35401166.590999998</v>
      </c>
      <c r="C377" s="60">
        <v>913.43899999999996</v>
      </c>
      <c r="D377" s="2">
        <v>44936</v>
      </c>
      <c r="E377" s="66">
        <v>825.38900000000001</v>
      </c>
    </row>
    <row r="378" spans="1:5" ht="16.5" thickBot="1" x14ac:dyDescent="0.25">
      <c r="A378" s="116">
        <v>3045789.4759999998</v>
      </c>
      <c r="B378" s="116">
        <v>35401166.590999998</v>
      </c>
      <c r="C378" s="60">
        <v>913.43899999999996</v>
      </c>
      <c r="D378" s="2">
        <v>44937</v>
      </c>
      <c r="E378" s="66">
        <v>825.25900000000001</v>
      </c>
    </row>
    <row r="379" spans="1:5" ht="16.5" thickBot="1" x14ac:dyDescent="0.25">
      <c r="A379" s="116">
        <v>3045789.4759999998</v>
      </c>
      <c r="B379" s="116">
        <v>35401166.590999998</v>
      </c>
      <c r="C379" s="60">
        <v>913.43899999999996</v>
      </c>
      <c r="D379" s="2">
        <v>44938</v>
      </c>
      <c r="E379" s="67"/>
    </row>
    <row r="380" spans="1:5" ht="16.5" thickBot="1" x14ac:dyDescent="0.25">
      <c r="A380" s="116">
        <v>3045789.4759999998</v>
      </c>
      <c r="B380" s="116">
        <v>35401166.590999998</v>
      </c>
      <c r="C380" s="60">
        <v>913.43899999999996</v>
      </c>
      <c r="D380" s="2">
        <v>44939</v>
      </c>
      <c r="E380" s="67"/>
    </row>
    <row r="381" spans="1:5" ht="16.5" thickBot="1" x14ac:dyDescent="0.25">
      <c r="A381" s="116">
        <v>3045789.4759999998</v>
      </c>
      <c r="B381" s="116">
        <v>35401166.590999998</v>
      </c>
      <c r="C381" s="60">
        <v>913.43899999999996</v>
      </c>
      <c r="D381" s="2">
        <v>44940</v>
      </c>
      <c r="E381" s="67"/>
    </row>
    <row r="382" spans="1:5" ht="16.5" thickBot="1" x14ac:dyDescent="0.25">
      <c r="A382" s="116">
        <v>3045789.4759999998</v>
      </c>
      <c r="B382" s="116">
        <v>35401166.590999998</v>
      </c>
      <c r="C382" s="60">
        <v>913.43899999999996</v>
      </c>
      <c r="D382" s="2">
        <v>44941</v>
      </c>
      <c r="E382" s="67"/>
    </row>
    <row r="383" spans="1:5" ht="16.5" thickBot="1" x14ac:dyDescent="0.25">
      <c r="A383" s="116">
        <v>3045789.4759999998</v>
      </c>
      <c r="B383" s="116">
        <v>35401166.590999998</v>
      </c>
      <c r="C383" s="60">
        <v>913.43899999999996</v>
      </c>
      <c r="D383" s="2">
        <v>44942</v>
      </c>
      <c r="E383" s="66">
        <v>824.11900000000003</v>
      </c>
    </row>
    <row r="384" spans="1:5" ht="16.5" thickBot="1" x14ac:dyDescent="0.25">
      <c r="A384" s="116">
        <v>3045789.4759999998</v>
      </c>
      <c r="B384" s="116">
        <v>35401166.590999998</v>
      </c>
      <c r="C384" s="60">
        <v>913.43899999999996</v>
      </c>
      <c r="D384" s="2">
        <v>44943</v>
      </c>
      <c r="E384" s="66">
        <v>823.90899999999999</v>
      </c>
    </row>
    <row r="385" spans="1:5" ht="16.5" thickBot="1" x14ac:dyDescent="0.25">
      <c r="A385" s="116">
        <v>3045789.4759999998</v>
      </c>
      <c r="B385" s="116">
        <v>35401166.590999998</v>
      </c>
      <c r="C385" s="60">
        <v>913.43899999999996</v>
      </c>
      <c r="D385" s="2">
        <v>44944</v>
      </c>
      <c r="E385" s="66">
        <v>823.76900000000001</v>
      </c>
    </row>
    <row r="386" spans="1:5" ht="16.5" thickBot="1" x14ac:dyDescent="0.25">
      <c r="A386" s="116">
        <v>3045789.4759999998</v>
      </c>
      <c r="B386" s="116">
        <v>35401166.590999998</v>
      </c>
      <c r="C386" s="60">
        <v>913.43899999999996</v>
      </c>
      <c r="D386" s="2">
        <v>44945</v>
      </c>
      <c r="E386" s="66">
        <v>823.56899999999996</v>
      </c>
    </row>
    <row r="387" spans="1:5" ht="16.5" thickBot="1" x14ac:dyDescent="0.25">
      <c r="A387" s="116">
        <v>3045789.4759999998</v>
      </c>
      <c r="B387" s="116">
        <v>35401166.590999998</v>
      </c>
      <c r="C387" s="60">
        <v>913.43899999999996</v>
      </c>
      <c r="D387" s="2">
        <v>44946</v>
      </c>
      <c r="E387" s="66">
        <v>823.41899999999998</v>
      </c>
    </row>
    <row r="388" spans="1:5" ht="16.5" thickBot="1" x14ac:dyDescent="0.25">
      <c r="A388" s="116">
        <v>3045789.4759999998</v>
      </c>
      <c r="B388" s="116">
        <v>35401166.590999998</v>
      </c>
      <c r="C388" s="60">
        <v>913.43899999999996</v>
      </c>
      <c r="D388" s="2">
        <v>44947</v>
      </c>
      <c r="E388" s="66">
        <v>823.25900000000001</v>
      </c>
    </row>
    <row r="389" spans="1:5" ht="16.5" thickBot="1" x14ac:dyDescent="0.25">
      <c r="A389" s="116">
        <v>3045789.4759999998</v>
      </c>
      <c r="B389" s="116">
        <v>35401166.590999998</v>
      </c>
      <c r="C389" s="60">
        <v>913.43899999999996</v>
      </c>
      <c r="D389" s="2">
        <v>44948</v>
      </c>
      <c r="E389" s="66">
        <v>823.07899999999995</v>
      </c>
    </row>
    <row r="390" spans="1:5" ht="16.5" thickBot="1" x14ac:dyDescent="0.25">
      <c r="A390" s="116">
        <v>3045789.4759999998</v>
      </c>
      <c r="B390" s="116">
        <v>35401166.590999998</v>
      </c>
      <c r="C390" s="60">
        <v>913.43899999999996</v>
      </c>
      <c r="D390" s="2">
        <v>44949</v>
      </c>
      <c r="E390" s="66">
        <v>822.88900000000001</v>
      </c>
    </row>
    <row r="391" spans="1:5" ht="16.5" thickBot="1" x14ac:dyDescent="0.25">
      <c r="A391" s="116">
        <v>3045789.4759999998</v>
      </c>
      <c r="B391" s="116">
        <v>35401166.590999998</v>
      </c>
      <c r="C391" s="60">
        <v>913.43899999999996</v>
      </c>
      <c r="D391" s="2">
        <v>44950</v>
      </c>
      <c r="E391" s="66">
        <v>822.649</v>
      </c>
    </row>
    <row r="392" spans="1:5" ht="16.5" thickBot="1" x14ac:dyDescent="0.25">
      <c r="A392" s="116">
        <v>3045789.4759999998</v>
      </c>
      <c r="B392" s="116">
        <v>35401166.590999998</v>
      </c>
      <c r="C392" s="60">
        <v>913.43899999999996</v>
      </c>
      <c r="D392" s="2">
        <v>44951</v>
      </c>
      <c r="E392" s="66">
        <v>822.56899999999996</v>
      </c>
    </row>
    <row r="393" spans="1:5" ht="16.5" thickBot="1" x14ac:dyDescent="0.25">
      <c r="A393" s="116">
        <v>3045789.4759999998</v>
      </c>
      <c r="B393" s="116">
        <v>35401166.590999998</v>
      </c>
      <c r="C393" s="60">
        <v>913.43899999999996</v>
      </c>
      <c r="D393" s="2">
        <v>44952</v>
      </c>
      <c r="E393" s="66">
        <v>822.32899999999995</v>
      </c>
    </row>
    <row r="394" spans="1:5" ht="16.5" thickBot="1" x14ac:dyDescent="0.25">
      <c r="A394" s="116">
        <v>3045789.4759999998</v>
      </c>
      <c r="B394" s="116">
        <v>35401166.590999998</v>
      </c>
      <c r="C394" s="60">
        <v>913.43899999999996</v>
      </c>
      <c r="D394" s="2">
        <v>44953</v>
      </c>
      <c r="E394" s="66">
        <v>822.11900000000003</v>
      </c>
    </row>
    <row r="395" spans="1:5" ht="16.5" thickBot="1" x14ac:dyDescent="0.25">
      <c r="A395" s="116">
        <v>3045789.4759999998</v>
      </c>
      <c r="B395" s="116">
        <v>35401166.590999998</v>
      </c>
      <c r="C395" s="60">
        <v>913.43899999999996</v>
      </c>
      <c r="D395" s="2">
        <v>44954</v>
      </c>
      <c r="E395" s="66">
        <v>821.97900000000004</v>
      </c>
    </row>
    <row r="396" spans="1:5" ht="16.5" thickBot="1" x14ac:dyDescent="0.25">
      <c r="A396" s="116">
        <v>3045789.4759999998</v>
      </c>
      <c r="B396" s="116">
        <v>35401166.590999998</v>
      </c>
      <c r="C396" s="60">
        <v>913.43899999999996</v>
      </c>
      <c r="D396" s="2">
        <v>44955</v>
      </c>
      <c r="E396" s="66">
        <v>821.76900000000001</v>
      </c>
    </row>
    <row r="397" spans="1:5" ht="16.5" thickBot="1" x14ac:dyDescent="0.25">
      <c r="A397" s="116">
        <v>3045789.4759999998</v>
      </c>
      <c r="B397" s="116">
        <v>35401166.590999998</v>
      </c>
      <c r="C397" s="60">
        <v>913.43899999999996</v>
      </c>
      <c r="D397" s="2">
        <v>44956</v>
      </c>
      <c r="E397" s="66">
        <v>821.12900000000002</v>
      </c>
    </row>
    <row r="398" spans="1:5" ht="16.5" thickBot="1" x14ac:dyDescent="0.25">
      <c r="A398" s="116">
        <v>3045789.4759999998</v>
      </c>
      <c r="B398" s="116">
        <v>35401166.590999998</v>
      </c>
      <c r="C398" s="60">
        <v>913.43899999999996</v>
      </c>
      <c r="D398" s="2">
        <v>44957</v>
      </c>
      <c r="E398" s="66">
        <v>821.00900000000001</v>
      </c>
    </row>
    <row r="399" spans="1:5" ht="16.5" thickBot="1" x14ac:dyDescent="0.25">
      <c r="A399" s="116">
        <v>3045789.4759999998</v>
      </c>
      <c r="B399" s="116">
        <v>35401166.590999998</v>
      </c>
      <c r="C399" s="60">
        <v>913.43899999999996</v>
      </c>
      <c r="D399" s="2">
        <v>44958</v>
      </c>
      <c r="E399" s="66">
        <v>820.81899999999996</v>
      </c>
    </row>
    <row r="400" spans="1:5" ht="16.5" thickBot="1" x14ac:dyDescent="0.25">
      <c r="A400" s="116">
        <v>3045789.4759999998</v>
      </c>
      <c r="B400" s="116">
        <v>35401166.590999998</v>
      </c>
      <c r="C400" s="60">
        <v>913.43899999999996</v>
      </c>
      <c r="D400" s="2">
        <v>44959</v>
      </c>
      <c r="E400" s="68">
        <v>820.66899999999998</v>
      </c>
    </row>
    <row r="401" spans="1:5" ht="16.5" thickBot="1" x14ac:dyDescent="0.25">
      <c r="A401" s="116">
        <v>3045789.4759999998</v>
      </c>
      <c r="B401" s="116">
        <v>35401166.590999998</v>
      </c>
      <c r="C401" s="60">
        <v>913.43899999999996</v>
      </c>
      <c r="D401" s="2">
        <v>44960</v>
      </c>
      <c r="E401" s="66">
        <v>822.149</v>
      </c>
    </row>
    <row r="402" spans="1:5" ht="16.5" thickBot="1" x14ac:dyDescent="0.25">
      <c r="A402" s="116">
        <v>3045789.4759999998</v>
      </c>
      <c r="B402" s="116">
        <v>35401166.590999998</v>
      </c>
      <c r="C402" s="60">
        <v>913.43899999999996</v>
      </c>
      <c r="D402" s="2">
        <v>44961</v>
      </c>
      <c r="E402" s="66">
        <v>822.59900000000005</v>
      </c>
    </row>
    <row r="403" spans="1:5" ht="16.5" thickBot="1" x14ac:dyDescent="0.25">
      <c r="A403" s="116">
        <v>3045789.4759999998</v>
      </c>
      <c r="B403" s="116">
        <v>35401166.590999998</v>
      </c>
      <c r="C403" s="60">
        <v>913.43899999999996</v>
      </c>
      <c r="D403" s="2">
        <v>44962</v>
      </c>
      <c r="E403" s="66">
        <v>822.29899999999998</v>
      </c>
    </row>
    <row r="404" spans="1:5" ht="16.5" thickBot="1" x14ac:dyDescent="0.25">
      <c r="A404" s="116">
        <v>3045789.4759999998</v>
      </c>
      <c r="B404" s="116">
        <v>35401166.590999998</v>
      </c>
      <c r="C404" s="60">
        <v>913.43899999999996</v>
      </c>
      <c r="D404" s="2">
        <v>44963</v>
      </c>
      <c r="E404" s="66">
        <v>822.33900000000006</v>
      </c>
    </row>
    <row r="405" spans="1:5" ht="16.5" thickBot="1" x14ac:dyDescent="0.25">
      <c r="A405" s="116">
        <v>3045789.4759999998</v>
      </c>
      <c r="B405" s="116">
        <v>35401166.590999998</v>
      </c>
      <c r="C405" s="60">
        <v>913.43899999999996</v>
      </c>
      <c r="D405" s="2">
        <v>44964</v>
      </c>
      <c r="E405" s="66">
        <v>821.04899999999998</v>
      </c>
    </row>
    <row r="406" spans="1:5" ht="16.5" thickBot="1" x14ac:dyDescent="0.25">
      <c r="A406" s="116">
        <v>3045789.4759999998</v>
      </c>
      <c r="B406" s="116">
        <v>35401166.590999998</v>
      </c>
      <c r="C406" s="60">
        <v>913.43899999999996</v>
      </c>
      <c r="D406" s="2">
        <v>44965</v>
      </c>
      <c r="E406" s="66">
        <v>820.43899999999996</v>
      </c>
    </row>
    <row r="407" spans="1:5" ht="16.5" thickBot="1" x14ac:dyDescent="0.25">
      <c r="A407" s="116">
        <v>3045789.4759999998</v>
      </c>
      <c r="B407" s="116">
        <v>35401166.590999998</v>
      </c>
      <c r="C407" s="60">
        <v>913.43899999999996</v>
      </c>
      <c r="D407" s="2">
        <v>44966</v>
      </c>
      <c r="E407" s="66">
        <v>820.85900000000004</v>
      </c>
    </row>
    <row r="408" spans="1:5" ht="16.5" thickBot="1" x14ac:dyDescent="0.25">
      <c r="A408" s="116">
        <v>3045789.4759999998</v>
      </c>
      <c r="B408" s="116">
        <v>35401166.590999998</v>
      </c>
      <c r="C408" s="60">
        <v>913.43899999999996</v>
      </c>
      <c r="D408" s="2">
        <v>44967</v>
      </c>
      <c r="E408" s="66">
        <v>821.33900000000006</v>
      </c>
    </row>
    <row r="409" spans="1:5" ht="16.5" thickBot="1" x14ac:dyDescent="0.25">
      <c r="A409" s="116">
        <v>3045789.4759999998</v>
      </c>
      <c r="B409" s="116">
        <v>35401166.590999998</v>
      </c>
      <c r="C409" s="60">
        <v>913.43899999999996</v>
      </c>
      <c r="D409" s="2">
        <v>44968</v>
      </c>
      <c r="E409" s="66">
        <v>820.66899999999998</v>
      </c>
    </row>
    <row r="410" spans="1:5" ht="16.5" thickBot="1" x14ac:dyDescent="0.25">
      <c r="A410" s="116">
        <v>3045789.4759999998</v>
      </c>
      <c r="B410" s="116">
        <v>35401166.590999998</v>
      </c>
      <c r="C410" s="60">
        <v>913.43899999999996</v>
      </c>
      <c r="D410" s="2">
        <v>44969</v>
      </c>
      <c r="E410" s="66">
        <v>821.45899999999995</v>
      </c>
    </row>
    <row r="411" spans="1:5" ht="16.5" thickBot="1" x14ac:dyDescent="0.25">
      <c r="A411" s="116">
        <v>3045789.4759999998</v>
      </c>
      <c r="B411" s="116">
        <v>35401166.590999998</v>
      </c>
      <c r="C411" s="60">
        <v>913.43899999999996</v>
      </c>
      <c r="D411" s="2">
        <v>44970</v>
      </c>
      <c r="E411" s="68">
        <v>821.28899999999999</v>
      </c>
    </row>
    <row r="412" spans="1:5" ht="16.5" thickBot="1" x14ac:dyDescent="0.25">
      <c r="A412" s="116">
        <v>3045789.4759999998</v>
      </c>
      <c r="B412" s="116">
        <v>35401166.590999998</v>
      </c>
      <c r="C412" s="60">
        <v>913.43899999999996</v>
      </c>
      <c r="D412" s="2">
        <v>44971</v>
      </c>
      <c r="E412" s="66">
        <v>821.23900000000003</v>
      </c>
    </row>
    <row r="413" spans="1:5" ht="16.5" thickBot="1" x14ac:dyDescent="0.25">
      <c r="A413" s="116">
        <v>3045789.4759999998</v>
      </c>
      <c r="B413" s="116">
        <v>35401166.590999998</v>
      </c>
      <c r="C413" s="60">
        <v>913.43899999999996</v>
      </c>
      <c r="D413" s="2">
        <v>44972</v>
      </c>
      <c r="E413" s="66">
        <v>821.19899999999996</v>
      </c>
    </row>
    <row r="414" spans="1:5" ht="16.5" thickBot="1" x14ac:dyDescent="0.25">
      <c r="A414" s="116">
        <v>3045789.4759999998</v>
      </c>
      <c r="B414" s="116">
        <v>35401166.590999998</v>
      </c>
      <c r="C414" s="60">
        <v>913.43899999999996</v>
      </c>
      <c r="D414" s="2">
        <v>44973</v>
      </c>
      <c r="E414" s="66">
        <v>820.93899999999996</v>
      </c>
    </row>
    <row r="415" spans="1:5" ht="16.5" thickBot="1" x14ac:dyDescent="0.25">
      <c r="A415" s="116">
        <v>3045789.4759999998</v>
      </c>
      <c r="B415" s="116">
        <v>35401166.590999998</v>
      </c>
      <c r="C415" s="60">
        <v>913.43899999999996</v>
      </c>
      <c r="D415" s="2">
        <v>44974</v>
      </c>
      <c r="E415" s="66">
        <v>820.93899999999996</v>
      </c>
    </row>
    <row r="416" spans="1:5" ht="16.5" thickBot="1" x14ac:dyDescent="0.25">
      <c r="A416" s="116">
        <v>3045789.4759999998</v>
      </c>
      <c r="B416" s="116">
        <v>35401166.590999998</v>
      </c>
      <c r="C416" s="60">
        <v>913.43899999999996</v>
      </c>
      <c r="D416" s="2">
        <v>44975</v>
      </c>
      <c r="E416" s="66">
        <v>820.68899999999996</v>
      </c>
    </row>
    <row r="417" spans="1:5" ht="16.5" thickBot="1" x14ac:dyDescent="0.25">
      <c r="A417" s="116">
        <v>3045789.4759999998</v>
      </c>
      <c r="B417" s="116">
        <v>35401166.590999998</v>
      </c>
      <c r="C417" s="60">
        <v>913.43899999999996</v>
      </c>
      <c r="D417" s="2">
        <v>44976</v>
      </c>
      <c r="E417" s="66">
        <v>819.93899999999996</v>
      </c>
    </row>
    <row r="418" spans="1:5" ht="16.5" thickBot="1" x14ac:dyDescent="0.25">
      <c r="A418" s="116">
        <v>3045789.4759999998</v>
      </c>
      <c r="B418" s="116">
        <v>35401166.590999998</v>
      </c>
      <c r="C418" s="60">
        <v>913.43899999999996</v>
      </c>
      <c r="D418" s="2">
        <v>44977</v>
      </c>
      <c r="E418" s="66">
        <v>819.43899999999996</v>
      </c>
    </row>
    <row r="419" spans="1:5" ht="16.5" thickBot="1" x14ac:dyDescent="0.25">
      <c r="A419" s="116">
        <v>3045789.4759999998</v>
      </c>
      <c r="B419" s="116">
        <v>35401166.590999998</v>
      </c>
      <c r="C419" s="60">
        <v>913.43899999999996</v>
      </c>
      <c r="D419" s="2">
        <v>44978</v>
      </c>
      <c r="E419" s="66">
        <v>819.18899999999996</v>
      </c>
    </row>
    <row r="420" spans="1:5" ht="16.5" thickBot="1" x14ac:dyDescent="0.25">
      <c r="A420" s="116">
        <v>3045789.4759999998</v>
      </c>
      <c r="B420" s="116">
        <v>35401166.590999998</v>
      </c>
      <c r="C420" s="60">
        <v>913.43899999999996</v>
      </c>
      <c r="D420" s="2">
        <v>44979</v>
      </c>
      <c r="E420" s="66">
        <v>819.03899999999999</v>
      </c>
    </row>
    <row r="421" spans="1:5" ht="16.5" thickBot="1" x14ac:dyDescent="0.25">
      <c r="A421" s="116">
        <v>3045789.4759999998</v>
      </c>
      <c r="B421" s="116">
        <v>35401166.590999998</v>
      </c>
      <c r="C421" s="60">
        <v>913.43899999999996</v>
      </c>
      <c r="D421" s="2">
        <v>44980</v>
      </c>
      <c r="E421" s="66">
        <v>818.93899999999996</v>
      </c>
    </row>
    <row r="422" spans="1:5" ht="16.5" thickBot="1" x14ac:dyDescent="0.25">
      <c r="A422" s="116">
        <v>3045789.4759999998</v>
      </c>
      <c r="B422" s="116">
        <v>35401166.590999998</v>
      </c>
      <c r="C422" s="60">
        <v>913.43899999999996</v>
      </c>
      <c r="D422" s="2">
        <v>44981</v>
      </c>
      <c r="E422" s="66">
        <v>818.649</v>
      </c>
    </row>
    <row r="423" spans="1:5" ht="16.5" thickBot="1" x14ac:dyDescent="0.25">
      <c r="A423" s="116">
        <v>3045789.4759999998</v>
      </c>
      <c r="B423" s="116">
        <v>35401166.590999998</v>
      </c>
      <c r="C423" s="60">
        <v>913.43899999999996</v>
      </c>
      <c r="D423" s="2">
        <v>44982</v>
      </c>
      <c r="E423" s="66">
        <v>816.29899999999998</v>
      </c>
    </row>
    <row r="424" spans="1:5" ht="16.5" thickBot="1" x14ac:dyDescent="0.25">
      <c r="A424" s="116">
        <v>3045789.4759999998</v>
      </c>
      <c r="B424" s="116">
        <v>35401166.590999998</v>
      </c>
      <c r="C424" s="60">
        <v>913.43899999999996</v>
      </c>
      <c r="D424" s="2">
        <v>44983</v>
      </c>
      <c r="E424" s="66">
        <v>815.41899999999998</v>
      </c>
    </row>
    <row r="425" spans="1:5" ht="16.5" thickBot="1" x14ac:dyDescent="0.25">
      <c r="A425" s="116">
        <v>3045789.4759999998</v>
      </c>
      <c r="B425" s="116">
        <v>35401166.590999998</v>
      </c>
      <c r="C425" s="60">
        <v>913.43899999999996</v>
      </c>
      <c r="D425" s="2">
        <v>44984</v>
      </c>
      <c r="E425" s="66">
        <v>814.61900000000003</v>
      </c>
    </row>
    <row r="426" spans="1:5" ht="16.5" thickBot="1" x14ac:dyDescent="0.25">
      <c r="A426" s="116">
        <v>3045789.4759999998</v>
      </c>
      <c r="B426" s="116">
        <v>35401166.590999998</v>
      </c>
      <c r="C426" s="60">
        <v>913.43899999999996</v>
      </c>
      <c r="D426" s="2">
        <v>44985</v>
      </c>
      <c r="E426" s="72"/>
    </row>
    <row r="427" spans="1:5" ht="16.5" thickBot="1" x14ac:dyDescent="0.25">
      <c r="A427" s="116">
        <v>3045789.4759999998</v>
      </c>
      <c r="B427" s="116">
        <v>35401166.590999998</v>
      </c>
      <c r="C427" s="60">
        <v>913.43899999999996</v>
      </c>
      <c r="D427" s="2">
        <v>44986</v>
      </c>
      <c r="E427" s="72"/>
    </row>
    <row r="428" spans="1:5" ht="16.5" thickBot="1" x14ac:dyDescent="0.25">
      <c r="A428" s="116">
        <v>3045789.4759999998</v>
      </c>
      <c r="B428" s="116">
        <v>35401166.590999998</v>
      </c>
      <c r="C428" s="60">
        <v>913.43899999999996</v>
      </c>
      <c r="D428" s="2">
        <v>44987</v>
      </c>
      <c r="E428" s="72"/>
    </row>
    <row r="429" spans="1:5" ht="16.5" thickBot="1" x14ac:dyDescent="0.25">
      <c r="A429" s="116">
        <v>3045789.4759999998</v>
      </c>
      <c r="B429" s="116">
        <v>35401166.590999998</v>
      </c>
      <c r="C429" s="60">
        <v>913.43899999999996</v>
      </c>
      <c r="D429" s="2">
        <v>44988</v>
      </c>
      <c r="E429" s="72"/>
    </row>
    <row r="430" spans="1:5" ht="16.5" thickBot="1" x14ac:dyDescent="0.25">
      <c r="A430" s="116">
        <v>3045789.4759999998</v>
      </c>
      <c r="B430" s="116">
        <v>35401166.590999998</v>
      </c>
      <c r="C430" s="60">
        <v>913.43899999999996</v>
      </c>
      <c r="D430" s="2">
        <v>44989</v>
      </c>
      <c r="E430" s="66">
        <v>813.25</v>
      </c>
    </row>
    <row r="431" spans="1:5" ht="16.5" thickBot="1" x14ac:dyDescent="0.25">
      <c r="A431" s="116">
        <v>3045789.4759999998</v>
      </c>
      <c r="B431" s="116">
        <v>35401166.590999998</v>
      </c>
      <c r="C431" s="60">
        <v>913.43899999999996</v>
      </c>
      <c r="D431" s="2">
        <v>44990</v>
      </c>
      <c r="E431" s="72"/>
    </row>
    <row r="432" spans="1:5" ht="16.5" thickBot="1" x14ac:dyDescent="0.25">
      <c r="A432" s="116">
        <v>3045789.4759999998</v>
      </c>
      <c r="B432" s="116">
        <v>35401166.590999998</v>
      </c>
      <c r="C432" s="60">
        <v>913.43899999999996</v>
      </c>
      <c r="D432" s="2">
        <v>44991</v>
      </c>
      <c r="E432" s="72"/>
    </row>
    <row r="433" spans="1:5" ht="16.5" thickBot="1" x14ac:dyDescent="0.25">
      <c r="A433" s="116">
        <v>3045789.4759999998</v>
      </c>
      <c r="B433" s="116">
        <v>35401166.590999998</v>
      </c>
      <c r="C433" s="60">
        <v>913.43899999999996</v>
      </c>
      <c r="D433" s="2">
        <v>44992</v>
      </c>
      <c r="E433" s="72"/>
    </row>
    <row r="434" spans="1:5" ht="16.5" thickBot="1" x14ac:dyDescent="0.25">
      <c r="A434" s="116">
        <v>3045789.4759999998</v>
      </c>
      <c r="B434" s="116">
        <v>35401166.590999998</v>
      </c>
      <c r="C434" s="60">
        <v>913.43899999999996</v>
      </c>
      <c r="D434" s="2">
        <v>44993</v>
      </c>
      <c r="E434" s="72"/>
    </row>
    <row r="435" spans="1:5" ht="16.5" thickBot="1" x14ac:dyDescent="0.25">
      <c r="A435" s="116">
        <v>3045789.4759999998</v>
      </c>
      <c r="B435" s="116">
        <v>35401166.590999998</v>
      </c>
      <c r="C435" s="60">
        <v>913.43899999999996</v>
      </c>
      <c r="D435" s="2">
        <v>44994</v>
      </c>
      <c r="E435" s="66">
        <v>814.29</v>
      </c>
    </row>
    <row r="436" spans="1:5" ht="16.5" thickBot="1" x14ac:dyDescent="0.25">
      <c r="A436" s="116">
        <v>3045789.4759999998</v>
      </c>
      <c r="B436" s="116">
        <v>35401166.590999998</v>
      </c>
      <c r="C436" s="60">
        <v>913.43899999999996</v>
      </c>
      <c r="D436" s="2">
        <v>44995</v>
      </c>
      <c r="E436" s="66">
        <v>811.28</v>
      </c>
    </row>
    <row r="437" spans="1:5" ht="16.5" thickBot="1" x14ac:dyDescent="0.25">
      <c r="A437" s="116">
        <v>3045789.4759999998</v>
      </c>
      <c r="B437" s="116">
        <v>35401166.590999998</v>
      </c>
      <c r="C437" s="60">
        <v>913.43899999999996</v>
      </c>
      <c r="D437" s="2">
        <v>44996</v>
      </c>
      <c r="E437" s="66">
        <v>811.21</v>
      </c>
    </row>
    <row r="438" spans="1:5" ht="16.5" thickBot="1" x14ac:dyDescent="0.25">
      <c r="A438" s="116">
        <v>3045789.4759999998</v>
      </c>
      <c r="B438" s="116">
        <v>35401166.590999998</v>
      </c>
      <c r="C438" s="60">
        <v>913.43899999999996</v>
      </c>
      <c r="D438" s="2">
        <v>44997</v>
      </c>
      <c r="E438" s="66">
        <v>808.29</v>
      </c>
    </row>
    <row r="439" spans="1:5" ht="16.5" thickBot="1" x14ac:dyDescent="0.25">
      <c r="A439" s="116">
        <v>3045789.4759999998</v>
      </c>
      <c r="B439" s="116">
        <v>35401166.590999998</v>
      </c>
      <c r="C439" s="60">
        <v>913.43899999999996</v>
      </c>
      <c r="D439" s="2">
        <v>44998</v>
      </c>
      <c r="E439" s="66">
        <v>807.23</v>
      </c>
    </row>
    <row r="440" spans="1:5" ht="16.5" thickBot="1" x14ac:dyDescent="0.25">
      <c r="A440" s="116">
        <v>3045789.4759999998</v>
      </c>
      <c r="B440" s="116">
        <v>35401166.590999998</v>
      </c>
      <c r="C440" s="60">
        <v>913.43899999999996</v>
      </c>
      <c r="D440" s="2">
        <v>44999</v>
      </c>
      <c r="E440" s="66">
        <v>807.59</v>
      </c>
    </row>
    <row r="441" spans="1:5" ht="16.5" thickBot="1" x14ac:dyDescent="0.25">
      <c r="A441" s="116">
        <v>3045789.4759999998</v>
      </c>
      <c r="B441" s="116">
        <v>35401166.590999998</v>
      </c>
      <c r="C441" s="60">
        <v>913.43899999999996</v>
      </c>
      <c r="D441" s="2">
        <v>45000</v>
      </c>
      <c r="E441" s="66">
        <v>807.92</v>
      </c>
    </row>
    <row r="442" spans="1:5" ht="16.5" thickBot="1" x14ac:dyDescent="0.25">
      <c r="A442" s="116">
        <v>3045789.4759999998</v>
      </c>
      <c r="B442" s="116">
        <v>35401166.590999998</v>
      </c>
      <c r="C442" s="60">
        <v>913.43899999999996</v>
      </c>
      <c r="D442" s="2">
        <v>45001</v>
      </c>
      <c r="E442" s="66">
        <v>807.68</v>
      </c>
    </row>
    <row r="443" spans="1:5" ht="16.5" thickBot="1" x14ac:dyDescent="0.25">
      <c r="A443" s="116">
        <v>3045789.4759999998</v>
      </c>
      <c r="B443" s="116">
        <v>35401166.590999998</v>
      </c>
      <c r="C443" s="60">
        <v>913.43899999999996</v>
      </c>
      <c r="D443" s="2">
        <v>45002</v>
      </c>
      <c r="E443" s="69"/>
    </row>
    <row r="444" spans="1:5" ht="16.5" thickBot="1" x14ac:dyDescent="0.25">
      <c r="A444" s="116">
        <v>3045789.4759999998</v>
      </c>
      <c r="B444" s="116">
        <v>35401166.590999998</v>
      </c>
      <c r="C444" s="60">
        <v>913.43899999999996</v>
      </c>
      <c r="D444" s="2">
        <v>45003</v>
      </c>
      <c r="E444" s="66"/>
    </row>
    <row r="445" spans="1:5" ht="16.5" thickBot="1" x14ac:dyDescent="0.25">
      <c r="A445" s="116">
        <v>3045789.4759999998</v>
      </c>
      <c r="B445" s="116">
        <v>35401166.590999998</v>
      </c>
      <c r="C445" s="60">
        <v>913.43899999999996</v>
      </c>
      <c r="D445" s="2">
        <v>45004</v>
      </c>
      <c r="E445" s="66">
        <v>808.61</v>
      </c>
    </row>
    <row r="446" spans="1:5" ht="16.5" thickBot="1" x14ac:dyDescent="0.25">
      <c r="A446" s="116">
        <v>3045789.4759999998</v>
      </c>
      <c r="B446" s="116">
        <v>35401166.590999998</v>
      </c>
      <c r="C446" s="60">
        <v>913.43899999999996</v>
      </c>
      <c r="D446" s="2">
        <v>45005</v>
      </c>
      <c r="E446" s="66">
        <v>808.81</v>
      </c>
    </row>
    <row r="447" spans="1:5" ht="16.5" thickBot="1" x14ac:dyDescent="0.25">
      <c r="A447" s="116">
        <v>3045789.4759999998</v>
      </c>
      <c r="B447" s="116">
        <v>35401166.590999998</v>
      </c>
      <c r="C447" s="60">
        <v>913.43899999999996</v>
      </c>
      <c r="D447" s="2">
        <v>45006</v>
      </c>
      <c r="E447" s="66">
        <v>809.07</v>
      </c>
    </row>
    <row r="448" spans="1:5" ht="16.5" thickBot="1" x14ac:dyDescent="0.25">
      <c r="A448" s="116">
        <v>3045789.4759999998</v>
      </c>
      <c r="B448" s="116">
        <v>35401166.590999998</v>
      </c>
      <c r="C448" s="60">
        <v>913.43899999999996</v>
      </c>
      <c r="D448" s="2">
        <v>45007</v>
      </c>
      <c r="E448" s="66">
        <v>808.94</v>
      </c>
    </row>
    <row r="449" spans="1:5" ht="16.5" thickBot="1" x14ac:dyDescent="0.25">
      <c r="A449" s="116">
        <v>3045789.4759999998</v>
      </c>
      <c r="B449" s="116">
        <v>35401166.590999998</v>
      </c>
      <c r="C449" s="60">
        <v>913.43899999999996</v>
      </c>
      <c r="D449" s="2">
        <v>45008</v>
      </c>
      <c r="E449" s="66">
        <v>808.79</v>
      </c>
    </row>
    <row r="450" spans="1:5" ht="16.5" thickBot="1" x14ac:dyDescent="0.25">
      <c r="A450" s="116">
        <v>3045789.4759999998</v>
      </c>
      <c r="B450" s="116">
        <v>35401166.590999998</v>
      </c>
      <c r="C450" s="60">
        <v>913.43899999999996</v>
      </c>
      <c r="D450" s="2">
        <v>45009</v>
      </c>
      <c r="E450" s="66">
        <v>808.59</v>
      </c>
    </row>
    <row r="451" spans="1:5" ht="16.5" thickBot="1" x14ac:dyDescent="0.25">
      <c r="A451" s="116">
        <v>3045789.4759999998</v>
      </c>
      <c r="B451" s="116">
        <v>35401166.590999998</v>
      </c>
      <c r="C451" s="60">
        <v>913.43899999999996</v>
      </c>
      <c r="D451" s="2">
        <v>45010</v>
      </c>
      <c r="E451" s="66">
        <v>808.4</v>
      </c>
    </row>
    <row r="452" spans="1:5" ht="16.5" thickBot="1" x14ac:dyDescent="0.25">
      <c r="A452" s="116">
        <v>3045789.4759999998</v>
      </c>
      <c r="B452" s="116">
        <v>35401166.590999998</v>
      </c>
      <c r="C452" s="60">
        <v>913.43899999999996</v>
      </c>
      <c r="D452" s="2">
        <v>45011</v>
      </c>
      <c r="E452" s="66">
        <v>808.24</v>
      </c>
    </row>
    <row r="453" spans="1:5" ht="16.5" thickBot="1" x14ac:dyDescent="0.25">
      <c r="A453" s="116">
        <v>3045789.4759999998</v>
      </c>
      <c r="B453" s="116">
        <v>35401166.590999998</v>
      </c>
      <c r="C453" s="60">
        <v>913.43899999999996</v>
      </c>
      <c r="D453" s="2">
        <v>45012</v>
      </c>
      <c r="E453" s="66">
        <v>808.11</v>
      </c>
    </row>
    <row r="454" spans="1:5" ht="16.5" thickBot="1" x14ac:dyDescent="0.25">
      <c r="A454" s="116">
        <v>3045789.4759999998</v>
      </c>
      <c r="B454" s="116">
        <v>35401166.590999998</v>
      </c>
      <c r="C454" s="60">
        <v>913.43899999999996</v>
      </c>
      <c r="D454" s="2">
        <v>45013</v>
      </c>
      <c r="E454" s="67"/>
    </row>
    <row r="455" spans="1:5" ht="16.5" thickBot="1" x14ac:dyDescent="0.25">
      <c r="A455" s="116">
        <v>3045789.4759999998</v>
      </c>
      <c r="B455" s="116">
        <v>35401166.590999998</v>
      </c>
      <c r="C455" s="60">
        <v>913.43899999999996</v>
      </c>
      <c r="D455" s="2">
        <v>45014</v>
      </c>
      <c r="E455" s="67"/>
    </row>
    <row r="456" spans="1:5" ht="16.5" thickBot="1" x14ac:dyDescent="0.25">
      <c r="A456" s="116">
        <v>3045789.4759999998</v>
      </c>
      <c r="B456" s="116">
        <v>35401166.590999998</v>
      </c>
      <c r="C456" s="60">
        <v>913.43899999999996</v>
      </c>
      <c r="D456" s="2">
        <v>45015</v>
      </c>
      <c r="E456" s="70">
        <v>807.91</v>
      </c>
    </row>
    <row r="457" spans="1:5" ht="16.5" thickBot="1" x14ac:dyDescent="0.25">
      <c r="A457" s="116">
        <v>3045789.4759999998</v>
      </c>
      <c r="B457" s="116">
        <v>35401166.590999998</v>
      </c>
      <c r="C457" s="60">
        <v>913.43899999999996</v>
      </c>
      <c r="D457" s="2">
        <v>45016</v>
      </c>
      <c r="E457" s="67"/>
    </row>
    <row r="458" spans="1:5" ht="16.5" thickBot="1" x14ac:dyDescent="0.25">
      <c r="A458" s="116">
        <v>3045789.4759999998</v>
      </c>
      <c r="B458" s="116">
        <v>35401166.590999998</v>
      </c>
      <c r="C458" s="60">
        <v>913.43899999999996</v>
      </c>
      <c r="D458" s="2">
        <v>45017</v>
      </c>
      <c r="E458" s="66">
        <v>807.77</v>
      </c>
    </row>
    <row r="459" spans="1:5" ht="16.5" thickBot="1" x14ac:dyDescent="0.25">
      <c r="A459" s="116">
        <v>3045789.4759999998</v>
      </c>
      <c r="B459" s="116">
        <v>35401166.590999998</v>
      </c>
      <c r="C459" s="60">
        <v>913.43899999999996</v>
      </c>
      <c r="D459" s="2">
        <v>45018</v>
      </c>
      <c r="E459" s="66">
        <v>807.74</v>
      </c>
    </row>
    <row r="460" spans="1:5" ht="16.5" thickBot="1" x14ac:dyDescent="0.25">
      <c r="A460" s="116">
        <v>3045789.4759999998</v>
      </c>
      <c r="B460" s="116">
        <v>35401166.590999998</v>
      </c>
      <c r="C460" s="60">
        <v>913.43899999999996</v>
      </c>
      <c r="D460" s="2">
        <v>45019</v>
      </c>
      <c r="E460" s="66">
        <v>807.62</v>
      </c>
    </row>
    <row r="461" spans="1:5" ht="16.5" thickBot="1" x14ac:dyDescent="0.25">
      <c r="A461" s="116">
        <v>3045789.4759999998</v>
      </c>
      <c r="B461" s="116">
        <v>35401166.590999998</v>
      </c>
      <c r="C461" s="60">
        <v>913.43899999999996</v>
      </c>
      <c r="D461" s="2">
        <v>45020</v>
      </c>
      <c r="E461" s="66">
        <v>807.4</v>
      </c>
    </row>
    <row r="462" spans="1:5" ht="16.5" thickBot="1" x14ac:dyDescent="0.25">
      <c r="A462" s="116">
        <v>3045789.4759999998</v>
      </c>
      <c r="B462" s="116">
        <v>35401166.590999998</v>
      </c>
      <c r="C462" s="60">
        <v>913.43899999999996</v>
      </c>
      <c r="D462" s="2">
        <v>45021</v>
      </c>
      <c r="E462" s="66">
        <v>807.23</v>
      </c>
    </row>
    <row r="463" spans="1:5" ht="16.5" thickBot="1" x14ac:dyDescent="0.25">
      <c r="A463" s="116">
        <v>3045789.4759999998</v>
      </c>
      <c r="B463" s="116">
        <v>35401166.590999998</v>
      </c>
      <c r="C463" s="60">
        <v>913.43899999999996</v>
      </c>
      <c r="D463" s="2">
        <v>45022</v>
      </c>
      <c r="E463" s="66">
        <v>807.09</v>
      </c>
    </row>
    <row r="464" spans="1:5" ht="16.5" thickBot="1" x14ac:dyDescent="0.25">
      <c r="A464" s="116">
        <v>3045789.4759999998</v>
      </c>
      <c r="B464" s="116">
        <v>35401166.590999998</v>
      </c>
      <c r="C464" s="60">
        <v>913.43899999999996</v>
      </c>
      <c r="D464" s="2">
        <v>45023</v>
      </c>
      <c r="E464" s="66">
        <v>807.09</v>
      </c>
    </row>
    <row r="465" spans="1:5" ht="16.5" thickBot="1" x14ac:dyDescent="0.25">
      <c r="A465" s="116">
        <v>3045789.4759999998</v>
      </c>
      <c r="B465" s="116">
        <v>35401166.590999998</v>
      </c>
      <c r="C465" s="60">
        <v>913.43899999999996</v>
      </c>
      <c r="D465" s="2">
        <v>45024</v>
      </c>
      <c r="E465" s="66">
        <v>806.86</v>
      </c>
    </row>
    <row r="466" spans="1:5" ht="16.5" thickBot="1" x14ac:dyDescent="0.25">
      <c r="A466" s="116">
        <v>3045789.4759999998</v>
      </c>
      <c r="B466" s="116">
        <v>35401166.590999998</v>
      </c>
      <c r="C466" s="60">
        <v>913.43899999999996</v>
      </c>
      <c r="D466" s="2">
        <v>45025</v>
      </c>
      <c r="E466" s="66">
        <v>806.66</v>
      </c>
    </row>
    <row r="467" spans="1:5" ht="16.5" thickBot="1" x14ac:dyDescent="0.25">
      <c r="A467" s="116">
        <v>3045789.4759999998</v>
      </c>
      <c r="B467" s="116">
        <v>35401166.590999998</v>
      </c>
      <c r="C467" s="60">
        <v>913.43899999999996</v>
      </c>
      <c r="D467" s="2">
        <v>45026</v>
      </c>
      <c r="E467" s="66">
        <v>806.62</v>
      </c>
    </row>
    <row r="468" spans="1:5" ht="16.5" thickBot="1" x14ac:dyDescent="0.25">
      <c r="A468" s="116">
        <v>3045789.4759999998</v>
      </c>
      <c r="B468" s="116">
        <v>35401166.590999998</v>
      </c>
      <c r="C468" s="60">
        <v>913.43899999999996</v>
      </c>
      <c r="D468" s="2">
        <v>45027</v>
      </c>
      <c r="E468" s="66">
        <v>807.66</v>
      </c>
    </row>
    <row r="469" spans="1:5" ht="16.5" thickBot="1" x14ac:dyDescent="0.25">
      <c r="A469" s="116">
        <v>3045789.4759999998</v>
      </c>
      <c r="B469" s="116">
        <v>35401166.590999998</v>
      </c>
      <c r="C469" s="60">
        <v>913.43899999999996</v>
      </c>
      <c r="D469" s="2">
        <v>45028</v>
      </c>
      <c r="E469" s="66">
        <v>807.7</v>
      </c>
    </row>
    <row r="470" spans="1:5" ht="16.5" thickBot="1" x14ac:dyDescent="0.25">
      <c r="A470" s="116">
        <v>3045789.4759999998</v>
      </c>
      <c r="B470" s="116">
        <v>35401166.590999998</v>
      </c>
      <c r="C470" s="60">
        <v>913.43899999999996</v>
      </c>
      <c r="D470" s="2">
        <v>45029</v>
      </c>
      <c r="E470" s="66">
        <v>807.35</v>
      </c>
    </row>
    <row r="471" spans="1:5" ht="16.5" thickBot="1" x14ac:dyDescent="0.25">
      <c r="A471" s="116">
        <v>3045789.4759999998</v>
      </c>
      <c r="B471" s="116">
        <v>35401166.590999998</v>
      </c>
      <c r="C471" s="60">
        <v>913.43899999999996</v>
      </c>
      <c r="D471" s="2">
        <v>45030</v>
      </c>
      <c r="E471" s="66">
        <v>807.15</v>
      </c>
    </row>
    <row r="472" spans="1:5" ht="16.5" thickBot="1" x14ac:dyDescent="0.25">
      <c r="A472" s="116">
        <v>3045789.4759999998</v>
      </c>
      <c r="B472" s="116">
        <v>35401166.590999998</v>
      </c>
      <c r="C472" s="60">
        <v>913.43899999999996</v>
      </c>
      <c r="D472" s="2">
        <v>45031</v>
      </c>
      <c r="E472" s="66">
        <v>806.9</v>
      </c>
    </row>
    <row r="473" spans="1:5" ht="16.5" thickBot="1" x14ac:dyDescent="0.25">
      <c r="A473" s="116">
        <v>3045789.4759999998</v>
      </c>
      <c r="B473" s="116">
        <v>35401166.590999998</v>
      </c>
      <c r="C473" s="60">
        <v>913.43899999999996</v>
      </c>
      <c r="D473" s="2">
        <v>45032</v>
      </c>
      <c r="E473" s="66">
        <v>806.88</v>
      </c>
    </row>
    <row r="474" spans="1:5" ht="16.5" thickBot="1" x14ac:dyDescent="0.25">
      <c r="A474" s="116">
        <v>3045789.4759999998</v>
      </c>
      <c r="B474" s="116">
        <v>35401166.590999998</v>
      </c>
      <c r="C474" s="60">
        <v>913.43899999999996</v>
      </c>
      <c r="D474" s="2">
        <v>45033</v>
      </c>
      <c r="E474" s="66">
        <v>806.78</v>
      </c>
    </row>
    <row r="475" spans="1:5" ht="16.5" thickBot="1" x14ac:dyDescent="0.25">
      <c r="A475" s="116">
        <v>3045789.4759999998</v>
      </c>
      <c r="B475" s="116">
        <v>35401166.590999998</v>
      </c>
      <c r="C475" s="60">
        <v>913.43899999999996</v>
      </c>
      <c r="D475" s="2">
        <v>45034</v>
      </c>
      <c r="E475" s="66">
        <v>806.57</v>
      </c>
    </row>
    <row r="476" spans="1:5" ht="16.5" thickBot="1" x14ac:dyDescent="0.25">
      <c r="A476" s="116">
        <v>3045789.4759999998</v>
      </c>
      <c r="B476" s="116">
        <v>35401166.590999998</v>
      </c>
      <c r="C476" s="60">
        <v>913.43899999999996</v>
      </c>
      <c r="D476" s="2">
        <v>45035</v>
      </c>
      <c r="E476" s="66">
        <v>806.36</v>
      </c>
    </row>
    <row r="477" spans="1:5" ht="16.5" thickBot="1" x14ac:dyDescent="0.25">
      <c r="A477" s="116">
        <v>3045789.4759999998</v>
      </c>
      <c r="B477" s="116">
        <v>35401166.590999998</v>
      </c>
      <c r="C477" s="60">
        <v>913.43899999999996</v>
      </c>
      <c r="D477" s="2">
        <v>45036</v>
      </c>
      <c r="E477" s="66">
        <v>805.9</v>
      </c>
    </row>
    <row r="478" spans="1:5" ht="16.5" thickBot="1" x14ac:dyDescent="0.25">
      <c r="A478" s="116">
        <v>3045789.4759999998</v>
      </c>
      <c r="B478" s="116">
        <v>35401166.590999998</v>
      </c>
      <c r="C478" s="60">
        <v>913.43899999999996</v>
      </c>
      <c r="D478" s="2">
        <v>45037</v>
      </c>
      <c r="E478" s="66">
        <v>805.66</v>
      </c>
    </row>
    <row r="479" spans="1:5" ht="16.5" thickBot="1" x14ac:dyDescent="0.25">
      <c r="A479" s="116">
        <v>3045789.4759999998</v>
      </c>
      <c r="B479" s="116">
        <v>35401166.590999998</v>
      </c>
      <c r="C479" s="60">
        <v>913.43899999999996</v>
      </c>
      <c r="D479" s="2">
        <v>45038</v>
      </c>
      <c r="E479" s="66">
        <v>805.39</v>
      </c>
    </row>
    <row r="480" spans="1:5" ht="16.5" thickBot="1" x14ac:dyDescent="0.25">
      <c r="A480" s="116">
        <v>3045789.4759999998</v>
      </c>
      <c r="B480" s="116">
        <v>35401166.590999998</v>
      </c>
      <c r="C480" s="60">
        <v>913.43899999999996</v>
      </c>
      <c r="D480" s="2">
        <v>45039</v>
      </c>
      <c r="E480" s="66">
        <v>805.15</v>
      </c>
    </row>
    <row r="481" spans="1:5" ht="16.5" thickBot="1" x14ac:dyDescent="0.25">
      <c r="A481" s="116">
        <v>3045789.4759999998</v>
      </c>
      <c r="B481" s="116">
        <v>35401166.590999998</v>
      </c>
      <c r="C481" s="60">
        <v>913.43899999999996</v>
      </c>
      <c r="D481" s="2">
        <v>45040</v>
      </c>
      <c r="E481" s="66">
        <v>804.9</v>
      </c>
    </row>
    <row r="482" spans="1:5" ht="16.5" thickBot="1" x14ac:dyDescent="0.25">
      <c r="A482" s="116">
        <v>3045789.4759999998</v>
      </c>
      <c r="B482" s="116">
        <v>35401166.590999998</v>
      </c>
      <c r="C482" s="60">
        <v>913.43899999999996</v>
      </c>
      <c r="D482" s="2">
        <v>45041</v>
      </c>
      <c r="E482" s="66">
        <v>804.72</v>
      </c>
    </row>
    <row r="483" spans="1:5" ht="16.5" thickBot="1" x14ac:dyDescent="0.25">
      <c r="A483" s="116">
        <v>3045789.4759999998</v>
      </c>
      <c r="B483" s="116">
        <v>35401166.590999998</v>
      </c>
      <c r="C483" s="60">
        <v>913.43899999999996</v>
      </c>
      <c r="D483" s="2">
        <v>45042</v>
      </c>
      <c r="E483" s="66">
        <v>804.57</v>
      </c>
    </row>
    <row r="484" spans="1:5" ht="16.5" thickBot="1" x14ac:dyDescent="0.25">
      <c r="A484" s="116">
        <v>3045789.4759999998</v>
      </c>
      <c r="B484" s="116">
        <v>35401166.590999998</v>
      </c>
      <c r="C484" s="60">
        <v>913.43899999999996</v>
      </c>
      <c r="D484" s="2">
        <v>45043</v>
      </c>
      <c r="E484" s="69"/>
    </row>
    <row r="485" spans="1:5" ht="16.5" thickBot="1" x14ac:dyDescent="0.25">
      <c r="A485" s="116">
        <v>3045789.4759999998</v>
      </c>
      <c r="B485" s="116">
        <v>35401166.590999998</v>
      </c>
      <c r="C485" s="60">
        <v>913.43899999999996</v>
      </c>
      <c r="D485" s="2">
        <v>45044</v>
      </c>
      <c r="E485" s="66">
        <v>804.15</v>
      </c>
    </row>
    <row r="486" spans="1:5" ht="16.5" thickBot="1" x14ac:dyDescent="0.25">
      <c r="A486" s="116">
        <v>3045789.4759999998</v>
      </c>
      <c r="B486" s="116">
        <v>35401166.590999998</v>
      </c>
      <c r="C486" s="60">
        <v>913.43899999999996</v>
      </c>
      <c r="D486" s="2">
        <v>45045</v>
      </c>
      <c r="E486" s="66">
        <v>803.95</v>
      </c>
    </row>
    <row r="487" spans="1:5" ht="16.5" thickBot="1" x14ac:dyDescent="0.25">
      <c r="A487" s="116">
        <v>3045789.4759999998</v>
      </c>
      <c r="B487" s="116">
        <v>35401166.590999998</v>
      </c>
      <c r="C487" s="60">
        <v>913.43899999999996</v>
      </c>
      <c r="D487" s="2">
        <v>45046</v>
      </c>
      <c r="E487" s="66">
        <v>803.92</v>
      </c>
    </row>
    <row r="488" spans="1:5" ht="16.5" thickBot="1" x14ac:dyDescent="0.25">
      <c r="A488" s="116">
        <v>3045789.4759999998</v>
      </c>
      <c r="B488" s="116">
        <v>35401166.590999998</v>
      </c>
      <c r="C488" s="60">
        <v>913.43899999999996</v>
      </c>
      <c r="D488" s="2">
        <v>45047</v>
      </c>
      <c r="E488" s="66">
        <v>803.89</v>
      </c>
    </row>
    <row r="489" spans="1:5" ht="16.5" thickBot="1" x14ac:dyDescent="0.25">
      <c r="A489" s="116">
        <v>3045789.4759999998</v>
      </c>
      <c r="B489" s="116">
        <v>35401166.590999998</v>
      </c>
      <c r="C489" s="60">
        <v>913.43899999999996</v>
      </c>
      <c r="D489" s="2">
        <v>45048</v>
      </c>
      <c r="E489" s="66">
        <v>803.68</v>
      </c>
    </row>
    <row r="490" spans="1:5" ht="16.5" thickBot="1" x14ac:dyDescent="0.25">
      <c r="A490" s="116">
        <v>3045789.4759999998</v>
      </c>
      <c r="B490" s="116">
        <v>35401166.590999998</v>
      </c>
      <c r="C490" s="60">
        <v>913.43899999999996</v>
      </c>
      <c r="D490" s="2">
        <v>45049</v>
      </c>
      <c r="E490" s="66">
        <v>803.55</v>
      </c>
    </row>
    <row r="491" spans="1:5" ht="16.5" thickBot="1" x14ac:dyDescent="0.25">
      <c r="A491" s="116">
        <v>3045789.4759999998</v>
      </c>
      <c r="B491" s="116">
        <v>35401166.590999998</v>
      </c>
      <c r="C491" s="60">
        <v>913.43899999999996</v>
      </c>
      <c r="D491" s="2">
        <v>45050</v>
      </c>
      <c r="E491" s="66">
        <v>803.38</v>
      </c>
    </row>
    <row r="492" spans="1:5" ht="16.5" thickBot="1" x14ac:dyDescent="0.25">
      <c r="A492" s="116">
        <v>3045789.4759999998</v>
      </c>
      <c r="B492" s="116">
        <v>35401166.590999998</v>
      </c>
      <c r="C492" s="60">
        <v>913.43899999999996</v>
      </c>
      <c r="D492" s="2">
        <v>45051</v>
      </c>
      <c r="E492" s="66">
        <v>803.27</v>
      </c>
    </row>
    <row r="493" spans="1:5" ht="16.5" thickBot="1" x14ac:dyDescent="0.25">
      <c r="A493" s="116">
        <v>3045789.4759999998</v>
      </c>
      <c r="B493" s="116">
        <v>35401166.590999998</v>
      </c>
      <c r="C493" s="60">
        <v>913.43899999999996</v>
      </c>
      <c r="D493" s="2">
        <v>45052</v>
      </c>
      <c r="E493" s="66">
        <v>803.13</v>
      </c>
    </row>
    <row r="494" spans="1:5" ht="16.5" thickBot="1" x14ac:dyDescent="0.25">
      <c r="A494" s="116">
        <v>3045789.4759999998</v>
      </c>
      <c r="B494" s="116">
        <v>35401166.590999998</v>
      </c>
      <c r="C494" s="60">
        <v>913.43899999999996</v>
      </c>
      <c r="D494" s="2">
        <v>45053</v>
      </c>
      <c r="E494" s="66">
        <v>802.95</v>
      </c>
    </row>
    <row r="495" spans="1:5" ht="16.5" thickBot="1" x14ac:dyDescent="0.25">
      <c r="A495" s="116">
        <v>3045789.4759999998</v>
      </c>
      <c r="B495" s="116">
        <v>35401166.590999998</v>
      </c>
      <c r="C495" s="60">
        <v>913.43899999999996</v>
      </c>
      <c r="D495" s="2">
        <v>45054</v>
      </c>
      <c r="E495" s="66">
        <v>802.77</v>
      </c>
    </row>
    <row r="496" spans="1:5" ht="16.5" thickBot="1" x14ac:dyDescent="0.25">
      <c r="A496" s="116">
        <v>3045789.4759999998</v>
      </c>
      <c r="B496" s="116">
        <v>35401166.590999998</v>
      </c>
      <c r="C496" s="60">
        <v>913.43899999999996</v>
      </c>
      <c r="D496" s="2">
        <v>45055</v>
      </c>
      <c r="E496" s="66">
        <v>802.82</v>
      </c>
    </row>
    <row r="497" spans="1:5" ht="16.5" thickBot="1" x14ac:dyDescent="0.25">
      <c r="A497" s="116">
        <v>3045789.4759999998</v>
      </c>
      <c r="B497" s="116">
        <v>35401166.590999998</v>
      </c>
      <c r="C497" s="60">
        <v>913.43899999999996</v>
      </c>
      <c r="D497" s="2">
        <v>45056</v>
      </c>
      <c r="E497" s="66">
        <v>802.74</v>
      </c>
    </row>
    <row r="498" spans="1:5" ht="16.5" thickBot="1" x14ac:dyDescent="0.25">
      <c r="A498" s="116">
        <v>3045789.4759999998</v>
      </c>
      <c r="B498" s="116">
        <v>35401166.590999998</v>
      </c>
      <c r="C498" s="60">
        <v>913.43899999999996</v>
      </c>
      <c r="D498" s="2">
        <v>45057</v>
      </c>
      <c r="E498" s="66">
        <v>802.63</v>
      </c>
    </row>
    <row r="499" spans="1:5" ht="16.5" thickBot="1" x14ac:dyDescent="0.25">
      <c r="A499" s="116">
        <v>3045789.4759999998</v>
      </c>
      <c r="B499" s="116">
        <v>35401166.590999998</v>
      </c>
      <c r="C499" s="60">
        <v>913.43899999999996</v>
      </c>
      <c r="D499" s="2">
        <v>45058</v>
      </c>
      <c r="E499" s="66"/>
    </row>
    <row r="500" spans="1:5" ht="16.5" thickBot="1" x14ac:dyDescent="0.25">
      <c r="A500" s="116">
        <v>3045789.4759999998</v>
      </c>
      <c r="B500" s="116">
        <v>35401166.590999998</v>
      </c>
      <c r="C500" s="60">
        <v>913.43899999999996</v>
      </c>
      <c r="D500" s="2">
        <v>45059</v>
      </c>
      <c r="E500" s="66">
        <v>802.45</v>
      </c>
    </row>
    <row r="501" spans="1:5" ht="16.5" thickBot="1" x14ac:dyDescent="0.25">
      <c r="A501" s="116">
        <v>3045789.4759999998</v>
      </c>
      <c r="B501" s="116">
        <v>35401166.590999998</v>
      </c>
      <c r="C501" s="60">
        <v>913.43899999999996</v>
      </c>
      <c r="D501" s="2">
        <v>45060</v>
      </c>
      <c r="E501" s="66">
        <v>802.33</v>
      </c>
    </row>
    <row r="502" spans="1:5" ht="16.5" thickBot="1" x14ac:dyDescent="0.25">
      <c r="A502" s="116">
        <v>3045789.4759999998</v>
      </c>
      <c r="B502" s="116">
        <v>35401166.590999998</v>
      </c>
      <c r="C502" s="60">
        <v>913.43899999999996</v>
      </c>
      <c r="D502" s="2">
        <v>45061</v>
      </c>
      <c r="E502" s="66">
        <v>802.28</v>
      </c>
    </row>
    <row r="503" spans="1:5" ht="16.5" thickBot="1" x14ac:dyDescent="0.25">
      <c r="A503" s="116">
        <v>3045789.4759999998</v>
      </c>
      <c r="B503" s="116">
        <v>35401166.590999998</v>
      </c>
      <c r="C503" s="60">
        <v>913.43899999999996</v>
      </c>
      <c r="D503" s="2">
        <v>45062</v>
      </c>
      <c r="E503" s="66">
        <v>802.26</v>
      </c>
    </row>
    <row r="504" spans="1:5" ht="16.5" thickBot="1" x14ac:dyDescent="0.25">
      <c r="A504" s="116">
        <v>3045789.4759999998</v>
      </c>
      <c r="B504" s="116">
        <v>35401166.590999998</v>
      </c>
      <c r="C504" s="60">
        <v>913.43899999999996</v>
      </c>
      <c r="D504" s="2">
        <v>45063</v>
      </c>
      <c r="E504" s="66">
        <v>802.16</v>
      </c>
    </row>
    <row r="505" spans="1:5" ht="16.5" thickBot="1" x14ac:dyDescent="0.25">
      <c r="A505" s="116">
        <v>3045789.4759999998</v>
      </c>
      <c r="B505" s="116">
        <v>35401166.590999998</v>
      </c>
      <c r="C505" s="60">
        <v>913.43899999999996</v>
      </c>
      <c r="D505" s="2">
        <v>45064</v>
      </c>
      <c r="E505" s="66">
        <v>802.19</v>
      </c>
    </row>
    <row r="506" spans="1:5" ht="16.5" thickBot="1" x14ac:dyDescent="0.25">
      <c r="A506" s="116">
        <v>3045789.4759999998</v>
      </c>
      <c r="B506" s="116">
        <v>35401166.590999998</v>
      </c>
      <c r="C506" s="60">
        <v>913.43899999999996</v>
      </c>
      <c r="D506" s="2">
        <v>45065</v>
      </c>
      <c r="E506" s="66">
        <v>802.12</v>
      </c>
    </row>
    <row r="507" spans="1:5" ht="16.5" thickBot="1" x14ac:dyDescent="0.25">
      <c r="A507" s="116">
        <v>3045789.4759999998</v>
      </c>
      <c r="B507" s="116">
        <v>35401166.590999998</v>
      </c>
      <c r="C507" s="60">
        <v>913.43899999999996</v>
      </c>
      <c r="D507" s="2">
        <v>45066</v>
      </c>
      <c r="E507" s="66">
        <v>802.14</v>
      </c>
    </row>
    <row r="508" spans="1:5" ht="16.5" thickBot="1" x14ac:dyDescent="0.25">
      <c r="A508" s="116">
        <v>3045789.4759999998</v>
      </c>
      <c r="B508" s="116">
        <v>35401166.590999998</v>
      </c>
      <c r="C508" s="60">
        <v>913.43899999999996</v>
      </c>
      <c r="D508" s="2">
        <v>45067</v>
      </c>
      <c r="E508" s="66">
        <v>802.03</v>
      </c>
    </row>
    <row r="509" spans="1:5" ht="16.5" thickBot="1" x14ac:dyDescent="0.25">
      <c r="A509" s="116">
        <v>3045789.4759999998</v>
      </c>
      <c r="B509" s="116">
        <v>35401166.590999998</v>
      </c>
      <c r="C509" s="60">
        <v>913.43899999999996</v>
      </c>
      <c r="D509" s="2">
        <v>45068</v>
      </c>
      <c r="E509" s="66">
        <v>802.04</v>
      </c>
    </row>
    <row r="510" spans="1:5" ht="16.5" thickBot="1" x14ac:dyDescent="0.25">
      <c r="A510" s="116">
        <v>3045789.4759999998</v>
      </c>
      <c r="B510" s="116">
        <v>35401166.590999998</v>
      </c>
      <c r="C510" s="60">
        <v>913.43899999999996</v>
      </c>
      <c r="D510" s="2">
        <v>45069</v>
      </c>
      <c r="E510" s="66">
        <v>801.92</v>
      </c>
    </row>
    <row r="511" spans="1:5" ht="16.5" thickBot="1" x14ac:dyDescent="0.25">
      <c r="A511" s="116">
        <v>3045789.4759999998</v>
      </c>
      <c r="B511" s="116">
        <v>35401166.590999998</v>
      </c>
      <c r="C511" s="60">
        <v>913.43899999999996</v>
      </c>
      <c r="D511" s="2">
        <v>45070</v>
      </c>
      <c r="E511" s="66">
        <v>801.7</v>
      </c>
    </row>
    <row r="512" spans="1:5" ht="16.5" thickBot="1" x14ac:dyDescent="0.25">
      <c r="A512" s="116">
        <v>3045789.4759999998</v>
      </c>
      <c r="B512" s="116">
        <v>35401166.590999998</v>
      </c>
      <c r="C512" s="60">
        <v>913.43899999999996</v>
      </c>
      <c r="D512" s="2">
        <v>45071</v>
      </c>
      <c r="E512" s="66">
        <v>801.54</v>
      </c>
    </row>
    <row r="513" spans="1:5" ht="16.5" thickBot="1" x14ac:dyDescent="0.25">
      <c r="A513" s="116">
        <v>3045789.4759999998</v>
      </c>
      <c r="B513" s="116">
        <v>35401166.590999998</v>
      </c>
      <c r="C513" s="60">
        <v>913.43899999999996</v>
      </c>
      <c r="D513" s="2">
        <v>45072</v>
      </c>
      <c r="E513" s="66">
        <v>801.64</v>
      </c>
    </row>
    <row r="514" spans="1:5" ht="16.5" thickBot="1" x14ac:dyDescent="0.25">
      <c r="A514" s="116">
        <v>3045789.4759999998</v>
      </c>
      <c r="B514" s="116">
        <v>35401166.590999998</v>
      </c>
      <c r="C514" s="60">
        <v>913.43899999999996</v>
      </c>
      <c r="D514" s="2">
        <v>45073</v>
      </c>
      <c r="E514" s="66">
        <v>801.72</v>
      </c>
    </row>
    <row r="515" spans="1:5" ht="16.5" thickBot="1" x14ac:dyDescent="0.25">
      <c r="A515" s="116">
        <v>3045789.4759999998</v>
      </c>
      <c r="B515" s="116">
        <v>35401166.590999998</v>
      </c>
      <c r="C515" s="60">
        <v>913.43899999999996</v>
      </c>
      <c r="D515" s="2">
        <v>45074</v>
      </c>
      <c r="E515" s="66">
        <v>799.97</v>
      </c>
    </row>
    <row r="516" spans="1:5" ht="16.5" thickBot="1" x14ac:dyDescent="0.25">
      <c r="A516" s="116">
        <v>3045789.4759999998</v>
      </c>
      <c r="B516" s="116">
        <v>35401166.590999998</v>
      </c>
      <c r="C516" s="60">
        <v>913.43899999999996</v>
      </c>
      <c r="D516" s="2">
        <v>45075</v>
      </c>
      <c r="E516" s="66">
        <v>799.18</v>
      </c>
    </row>
    <row r="517" spans="1:5" ht="16.5" thickBot="1" x14ac:dyDescent="0.25">
      <c r="A517" s="116">
        <v>3045789.4759999998</v>
      </c>
      <c r="B517" s="116">
        <v>35401166.590999998</v>
      </c>
      <c r="C517" s="60">
        <v>913.43899999999996</v>
      </c>
      <c r="D517" s="2">
        <v>45076</v>
      </c>
      <c r="E517" s="66">
        <v>797.16</v>
      </c>
    </row>
    <row r="518" spans="1:5" ht="16.5" thickBot="1" x14ac:dyDescent="0.25">
      <c r="A518" s="116">
        <v>3045789.4759999998</v>
      </c>
      <c r="B518" s="116">
        <v>35401166.590999998</v>
      </c>
      <c r="C518" s="60">
        <v>913.43899999999996</v>
      </c>
      <c r="D518" s="2">
        <v>45077</v>
      </c>
      <c r="E518" s="66">
        <v>796.02</v>
      </c>
    </row>
    <row r="519" spans="1:5" ht="16.5" thickBot="1" x14ac:dyDescent="0.25">
      <c r="A519" s="116">
        <v>3045789.4759999998</v>
      </c>
      <c r="B519" s="116">
        <v>35401166.590999998</v>
      </c>
      <c r="C519" s="60">
        <v>913.43899999999996</v>
      </c>
      <c r="D519" s="2">
        <v>45078</v>
      </c>
      <c r="E519" s="66">
        <v>795.52</v>
      </c>
    </row>
    <row r="520" spans="1:5" ht="16.5" thickBot="1" x14ac:dyDescent="0.25">
      <c r="A520" s="116">
        <v>3045789.4759999998</v>
      </c>
      <c r="B520" s="116">
        <v>35401166.590999998</v>
      </c>
      <c r="C520" s="60">
        <v>913.43899999999996</v>
      </c>
      <c r="D520" s="2">
        <v>45079</v>
      </c>
      <c r="E520" s="66">
        <v>796.19</v>
      </c>
    </row>
    <row r="521" spans="1:5" ht="16.5" thickBot="1" x14ac:dyDescent="0.25">
      <c r="A521" s="116">
        <v>3045789.4759999998</v>
      </c>
      <c r="B521" s="116">
        <v>35401166.590999998</v>
      </c>
      <c r="C521" s="60">
        <v>913.43899999999996</v>
      </c>
      <c r="D521" s="2">
        <v>45080</v>
      </c>
      <c r="E521" s="66">
        <v>795.59</v>
      </c>
    </row>
    <row r="522" spans="1:5" ht="16.5" thickBot="1" x14ac:dyDescent="0.25">
      <c r="A522" s="116">
        <v>3045789.4759999998</v>
      </c>
      <c r="B522" s="116">
        <v>35401166.590999998</v>
      </c>
      <c r="C522" s="60">
        <v>913.43899999999996</v>
      </c>
      <c r="D522" s="2">
        <v>45081</v>
      </c>
      <c r="E522" s="66">
        <v>790.78</v>
      </c>
    </row>
    <row r="523" spans="1:5" ht="16.5" thickBot="1" x14ac:dyDescent="0.25">
      <c r="A523" s="116">
        <v>3045789.4759999998</v>
      </c>
      <c r="B523" s="116">
        <v>35401166.590999998</v>
      </c>
      <c r="C523" s="60">
        <v>913.43899999999996</v>
      </c>
      <c r="D523" s="2">
        <v>45082</v>
      </c>
      <c r="E523" s="66">
        <v>787.67</v>
      </c>
    </row>
    <row r="524" spans="1:5" ht="16.5" thickBot="1" x14ac:dyDescent="0.25">
      <c r="A524" s="116">
        <v>3045789.4759999998</v>
      </c>
      <c r="B524" s="116">
        <v>35401166.590999998</v>
      </c>
      <c r="C524" s="60">
        <v>913.43899999999996</v>
      </c>
      <c r="D524" s="2">
        <v>45083</v>
      </c>
      <c r="E524" s="66">
        <v>788.92</v>
      </c>
    </row>
    <row r="525" spans="1:5" ht="16.5" thickBot="1" x14ac:dyDescent="0.25">
      <c r="A525" s="116">
        <v>3045789.4759999998</v>
      </c>
      <c r="B525" s="116">
        <v>35401166.590999998</v>
      </c>
      <c r="C525" s="60">
        <v>913.43899999999996</v>
      </c>
      <c r="D525" s="2">
        <v>45084</v>
      </c>
      <c r="E525" s="66">
        <v>779.56</v>
      </c>
    </row>
    <row r="526" spans="1:5" ht="16.5" thickBot="1" x14ac:dyDescent="0.25">
      <c r="A526" s="116">
        <v>3045789.4759999998</v>
      </c>
      <c r="B526" s="116">
        <v>35401166.590999998</v>
      </c>
      <c r="C526" s="60">
        <v>913.43899999999996</v>
      </c>
      <c r="D526" s="2">
        <v>45085</v>
      </c>
      <c r="E526" s="66">
        <v>778.34</v>
      </c>
    </row>
    <row r="527" spans="1:5" ht="16.5" thickBot="1" x14ac:dyDescent="0.25">
      <c r="A527" s="116">
        <v>3045789.4759999998</v>
      </c>
      <c r="B527" s="116">
        <v>35401166.590999998</v>
      </c>
      <c r="C527" s="60">
        <v>913.43899999999996</v>
      </c>
      <c r="D527" s="2">
        <v>45086</v>
      </c>
      <c r="E527" s="66">
        <v>777.11</v>
      </c>
    </row>
    <row r="528" spans="1:5" ht="16.5" thickBot="1" x14ac:dyDescent="0.25">
      <c r="A528" s="116">
        <v>3045789.4759999998</v>
      </c>
      <c r="B528" s="116">
        <v>35401166.590999998</v>
      </c>
      <c r="C528" s="60">
        <v>913.43899999999996</v>
      </c>
      <c r="D528" s="2">
        <v>45087</v>
      </c>
      <c r="E528" s="66">
        <v>773.41</v>
      </c>
    </row>
    <row r="529" spans="1:5" ht="16.5" thickBot="1" x14ac:dyDescent="0.25">
      <c r="A529" s="116">
        <v>3045789.4759999998</v>
      </c>
      <c r="B529" s="116">
        <v>35401166.590999998</v>
      </c>
      <c r="C529" s="60">
        <v>913.43899999999996</v>
      </c>
      <c r="D529" s="2">
        <v>45088</v>
      </c>
      <c r="E529" s="66">
        <v>773.79</v>
      </c>
    </row>
    <row r="530" spans="1:5" ht="16.5" thickBot="1" x14ac:dyDescent="0.25">
      <c r="A530" s="116">
        <v>3045789.4759999998</v>
      </c>
      <c r="B530" s="116">
        <v>35401166.590999998</v>
      </c>
      <c r="C530" s="60">
        <v>913.43899999999996</v>
      </c>
      <c r="D530" s="2">
        <v>45089</v>
      </c>
      <c r="E530" s="66">
        <v>771.92</v>
      </c>
    </row>
    <row r="531" spans="1:5" ht="16.5" thickBot="1" x14ac:dyDescent="0.25">
      <c r="A531" s="116">
        <v>3045789.4759999998</v>
      </c>
      <c r="B531" s="116">
        <v>35401166.590999998</v>
      </c>
      <c r="C531" s="60">
        <v>913.43899999999996</v>
      </c>
      <c r="D531" s="2">
        <v>45090</v>
      </c>
      <c r="E531" s="66">
        <v>769.75</v>
      </c>
    </row>
    <row r="532" spans="1:5" ht="16.5" thickBot="1" x14ac:dyDescent="0.25">
      <c r="A532" s="116">
        <v>3045789.4759999998</v>
      </c>
      <c r="B532" s="116">
        <v>35401166.590999998</v>
      </c>
      <c r="C532" s="60">
        <v>913.43899999999996</v>
      </c>
      <c r="D532" s="2">
        <v>45091</v>
      </c>
      <c r="E532" s="66">
        <v>770.22</v>
      </c>
    </row>
    <row r="533" spans="1:5" ht="16.5" thickBot="1" x14ac:dyDescent="0.25">
      <c r="A533" s="116">
        <v>3045789.4759999998</v>
      </c>
      <c r="B533" s="116">
        <v>35401166.590999998</v>
      </c>
      <c r="C533" s="60">
        <v>913.43899999999996</v>
      </c>
      <c r="D533" s="2">
        <v>45092</v>
      </c>
      <c r="E533" s="66">
        <v>769.61</v>
      </c>
    </row>
    <row r="534" spans="1:5" ht="16.5" thickBot="1" x14ac:dyDescent="0.25">
      <c r="A534" s="116">
        <v>3045789.4759999998</v>
      </c>
      <c r="B534" s="116">
        <v>35401166.590999998</v>
      </c>
      <c r="C534" s="60">
        <v>913.43899999999996</v>
      </c>
      <c r="D534" s="2">
        <v>45093</v>
      </c>
      <c r="E534" s="66">
        <v>769.04</v>
      </c>
    </row>
    <row r="535" spans="1:5" ht="16.5" thickBot="1" x14ac:dyDescent="0.25">
      <c r="A535" s="116">
        <v>3045789.4759999998</v>
      </c>
      <c r="B535" s="116">
        <v>35401166.590999998</v>
      </c>
      <c r="C535" s="60">
        <v>913.43899999999996</v>
      </c>
      <c r="D535" s="2">
        <v>45094</v>
      </c>
      <c r="E535" s="66">
        <v>769.87</v>
      </c>
    </row>
    <row r="536" spans="1:5" ht="16.5" thickBot="1" x14ac:dyDescent="0.25">
      <c r="A536" s="116">
        <v>3045789.4759999998</v>
      </c>
      <c r="B536" s="116">
        <v>35401166.590999998</v>
      </c>
      <c r="C536" s="60">
        <v>913.43899999999996</v>
      </c>
      <c r="D536" s="2">
        <v>45095</v>
      </c>
      <c r="E536" s="66">
        <v>770.86</v>
      </c>
    </row>
    <row r="537" spans="1:5" ht="16.5" thickBot="1" x14ac:dyDescent="0.25">
      <c r="A537" s="116">
        <v>3045789.4759999998</v>
      </c>
      <c r="B537" s="116">
        <v>35401166.590999998</v>
      </c>
      <c r="C537" s="60">
        <v>913.43899999999996</v>
      </c>
      <c r="D537" s="2">
        <v>45096</v>
      </c>
      <c r="E537" s="66">
        <v>768.13</v>
      </c>
    </row>
    <row r="538" spans="1:5" ht="16.5" thickBot="1" x14ac:dyDescent="0.25">
      <c r="A538" s="116">
        <v>3045789.4759999998</v>
      </c>
      <c r="B538" s="116">
        <v>35401166.590999998</v>
      </c>
      <c r="C538" s="60">
        <v>913.43899999999996</v>
      </c>
      <c r="D538" s="2">
        <v>45097</v>
      </c>
      <c r="E538" s="67"/>
    </row>
    <row r="539" spans="1:5" ht="16.5" thickBot="1" x14ac:dyDescent="0.25">
      <c r="A539" s="116">
        <v>3045789.4759999998</v>
      </c>
      <c r="B539" s="116">
        <v>35401166.590999998</v>
      </c>
      <c r="C539" s="60">
        <v>913.43899999999996</v>
      </c>
      <c r="D539" s="2">
        <v>45098</v>
      </c>
      <c r="E539" s="66">
        <v>770.39</v>
      </c>
    </row>
    <row r="540" spans="1:5" ht="16.5" thickBot="1" x14ac:dyDescent="0.25">
      <c r="A540" s="116">
        <v>3045789.4759999998</v>
      </c>
      <c r="B540" s="116">
        <v>35401166.590999998</v>
      </c>
      <c r="C540" s="60">
        <v>913.43899999999996</v>
      </c>
      <c r="D540" s="2">
        <v>45099</v>
      </c>
      <c r="E540" s="66">
        <v>775.24</v>
      </c>
    </row>
    <row r="541" spans="1:5" ht="16.5" thickBot="1" x14ac:dyDescent="0.25">
      <c r="A541" s="116">
        <v>3045789.4759999998</v>
      </c>
      <c r="B541" s="116">
        <v>35401166.590999998</v>
      </c>
      <c r="C541" s="60">
        <v>913.43899999999996</v>
      </c>
      <c r="D541" s="2">
        <v>45100</v>
      </c>
      <c r="E541" s="66">
        <v>775.67</v>
      </c>
    </row>
    <row r="542" spans="1:5" ht="16.5" thickBot="1" x14ac:dyDescent="0.25">
      <c r="A542" s="116">
        <v>3045789.4759999998</v>
      </c>
      <c r="B542" s="116">
        <v>35401166.590999998</v>
      </c>
      <c r="C542" s="60">
        <v>913.43899999999996</v>
      </c>
      <c r="D542" s="2">
        <v>45101</v>
      </c>
      <c r="E542" s="66">
        <v>766.88</v>
      </c>
    </row>
    <row r="543" spans="1:5" ht="16.5" thickBot="1" x14ac:dyDescent="0.25">
      <c r="A543" s="116">
        <v>3045789.4759999998</v>
      </c>
      <c r="B543" s="116">
        <v>35401166.590999998</v>
      </c>
      <c r="C543" s="60">
        <v>913.43899999999996</v>
      </c>
      <c r="D543" s="2">
        <v>45102</v>
      </c>
      <c r="E543" s="66">
        <v>767.7</v>
      </c>
    </row>
    <row r="544" spans="1:5" ht="16.5" thickBot="1" x14ac:dyDescent="0.25">
      <c r="A544" s="116">
        <v>3045789.4759999998</v>
      </c>
      <c r="B544" s="116">
        <v>35401166.590999998</v>
      </c>
      <c r="C544" s="60">
        <v>913.43899999999996</v>
      </c>
      <c r="D544" s="2">
        <v>45103</v>
      </c>
      <c r="E544" s="66">
        <v>767.41</v>
      </c>
    </row>
    <row r="545" spans="1:5" ht="16.5" thickBot="1" x14ac:dyDescent="0.25">
      <c r="A545" s="116">
        <v>3045789.4759999998</v>
      </c>
      <c r="B545" s="116">
        <v>35401166.590999998</v>
      </c>
      <c r="C545" s="60">
        <v>913.43899999999996</v>
      </c>
      <c r="D545" s="2">
        <v>45104</v>
      </c>
      <c r="E545" s="66">
        <v>772.38</v>
      </c>
    </row>
    <row r="546" spans="1:5" ht="16.5" thickBot="1" x14ac:dyDescent="0.25">
      <c r="A546" s="116">
        <v>3045789.4759999998</v>
      </c>
      <c r="B546" s="116">
        <v>35401166.590999998</v>
      </c>
      <c r="C546" s="60">
        <v>913.43899999999996</v>
      </c>
      <c r="D546" s="2">
        <v>45105</v>
      </c>
      <c r="E546" s="66">
        <v>770.69</v>
      </c>
    </row>
    <row r="547" spans="1:5" ht="16.5" thickBot="1" x14ac:dyDescent="0.25">
      <c r="A547" s="116">
        <v>3045789.4759999998</v>
      </c>
      <c r="B547" s="116">
        <v>35401166.590999998</v>
      </c>
      <c r="C547" s="60">
        <v>913.43899999999996</v>
      </c>
      <c r="D547" s="2">
        <v>45106</v>
      </c>
      <c r="E547" s="66">
        <v>774.9</v>
      </c>
    </row>
    <row r="548" spans="1:5" ht="16.5" thickBot="1" x14ac:dyDescent="0.25">
      <c r="A548" s="116">
        <v>3045789.4759999998</v>
      </c>
      <c r="B548" s="116">
        <v>35401166.590999998</v>
      </c>
      <c r="C548" s="60">
        <v>913.43899999999996</v>
      </c>
      <c r="D548" s="2">
        <v>45107</v>
      </c>
      <c r="E548" s="66">
        <v>767.41</v>
      </c>
    </row>
    <row r="549" spans="1:5" ht="16.5" thickBot="1" x14ac:dyDescent="0.25">
      <c r="A549" s="116">
        <v>3045789.4759999998</v>
      </c>
      <c r="B549" s="116">
        <v>35401166.590999998</v>
      </c>
      <c r="C549" s="60">
        <v>913.43899999999996</v>
      </c>
      <c r="D549" s="2">
        <v>45108</v>
      </c>
      <c r="E549" s="66">
        <v>764.09</v>
      </c>
    </row>
    <row r="550" spans="1:5" ht="16.5" thickBot="1" x14ac:dyDescent="0.25">
      <c r="A550" s="116">
        <v>3045789.4759999998</v>
      </c>
      <c r="B550" s="116">
        <v>35401166.590999998</v>
      </c>
      <c r="C550" s="60">
        <v>913.43899999999996</v>
      </c>
      <c r="D550" s="2">
        <v>45109</v>
      </c>
      <c r="E550" s="66">
        <v>770.19</v>
      </c>
    </row>
    <row r="551" spans="1:5" ht="16.5" thickBot="1" x14ac:dyDescent="0.25">
      <c r="A551" s="116">
        <v>3045789.4759999998</v>
      </c>
      <c r="B551" s="116">
        <v>35401166.590999998</v>
      </c>
      <c r="C551" s="60">
        <v>913.43899999999996</v>
      </c>
      <c r="D551" s="2">
        <v>45110</v>
      </c>
      <c r="E551" s="66">
        <v>770.72</v>
      </c>
    </row>
    <row r="552" spans="1:5" ht="16.5" thickBot="1" x14ac:dyDescent="0.25">
      <c r="A552" s="116">
        <v>3045789.4759999998</v>
      </c>
      <c r="B552" s="116">
        <v>35401166.590999998</v>
      </c>
      <c r="C552" s="60">
        <v>913.43899999999996</v>
      </c>
      <c r="D552" s="2">
        <v>45111</v>
      </c>
      <c r="E552" s="66">
        <v>762.77</v>
      </c>
    </row>
    <row r="553" spans="1:5" ht="16.5" thickBot="1" x14ac:dyDescent="0.25">
      <c r="A553" s="116">
        <v>3045789.4759999998</v>
      </c>
      <c r="B553" s="116">
        <v>35401166.590999998</v>
      </c>
      <c r="C553" s="60">
        <v>913.43899999999996</v>
      </c>
      <c r="D553" s="2">
        <v>45112</v>
      </c>
      <c r="E553" s="66">
        <v>764.61</v>
      </c>
    </row>
    <row r="554" spans="1:5" ht="16.5" thickBot="1" x14ac:dyDescent="0.25">
      <c r="A554" s="116">
        <v>3045789.4759999998</v>
      </c>
      <c r="B554" s="116">
        <v>35401166.590999998</v>
      </c>
      <c r="C554" s="60">
        <v>913.43899999999996</v>
      </c>
      <c r="D554" s="2">
        <v>45113</v>
      </c>
      <c r="E554" s="66">
        <v>767.12</v>
      </c>
    </row>
    <row r="555" spans="1:5" ht="16.5" thickBot="1" x14ac:dyDescent="0.25">
      <c r="A555" s="116">
        <v>3045789.4759999998</v>
      </c>
      <c r="B555" s="116">
        <v>35401166.590999998</v>
      </c>
      <c r="C555" s="60">
        <v>913.43899999999996</v>
      </c>
      <c r="D555" s="2">
        <v>45114</v>
      </c>
      <c r="E555" s="66">
        <v>772.61</v>
      </c>
    </row>
    <row r="556" spans="1:5" ht="16.5" thickBot="1" x14ac:dyDescent="0.25">
      <c r="A556" s="116">
        <v>3045789.4759999998</v>
      </c>
      <c r="B556" s="116">
        <v>35401166.590999998</v>
      </c>
      <c r="C556" s="60">
        <v>913.43899999999996</v>
      </c>
      <c r="D556" s="2">
        <v>45115</v>
      </c>
      <c r="E556" s="66">
        <v>768.8</v>
      </c>
    </row>
    <row r="557" spans="1:5" ht="16.5" thickBot="1" x14ac:dyDescent="0.25">
      <c r="A557" s="116">
        <v>3045789.4759999998</v>
      </c>
      <c r="B557" s="116">
        <v>35401166.590999998</v>
      </c>
      <c r="C557" s="60">
        <v>913.43899999999996</v>
      </c>
      <c r="D557" s="2">
        <v>45116</v>
      </c>
      <c r="E557" s="66">
        <v>766.14</v>
      </c>
    </row>
    <row r="558" spans="1:5" ht="16.5" thickBot="1" x14ac:dyDescent="0.25">
      <c r="A558" s="116">
        <v>3045789.4759999998</v>
      </c>
      <c r="B558" s="116">
        <v>35401166.590999998</v>
      </c>
      <c r="C558" s="60">
        <v>913.43899999999996</v>
      </c>
      <c r="D558" s="2">
        <v>45117</v>
      </c>
      <c r="E558" s="66">
        <v>771.77</v>
      </c>
    </row>
    <row r="559" spans="1:5" ht="16.5" thickBot="1" x14ac:dyDescent="0.25">
      <c r="A559" s="116">
        <v>3045789.4759999998</v>
      </c>
      <c r="B559" s="116">
        <v>35401166.590999998</v>
      </c>
      <c r="C559" s="60">
        <v>913.43899999999996</v>
      </c>
      <c r="D559" s="2">
        <v>45118</v>
      </c>
      <c r="E559" s="66">
        <v>772.89</v>
      </c>
    </row>
    <row r="560" spans="1:5" ht="16.5" thickBot="1" x14ac:dyDescent="0.25">
      <c r="A560" s="116">
        <v>3045789.4759999998</v>
      </c>
      <c r="B560" s="116">
        <v>35401166.590999998</v>
      </c>
      <c r="C560" s="60">
        <v>913.43899999999996</v>
      </c>
      <c r="D560" s="2">
        <v>45119</v>
      </c>
      <c r="E560" s="66">
        <v>765.9</v>
      </c>
    </row>
    <row r="561" spans="1:5" ht="16.5" thickBot="1" x14ac:dyDescent="0.25">
      <c r="A561" s="116">
        <v>3045789.4759999998</v>
      </c>
      <c r="B561" s="116">
        <v>35401166.590999998</v>
      </c>
      <c r="C561" s="60">
        <v>913.43899999999996</v>
      </c>
      <c r="D561" s="2">
        <v>45120</v>
      </c>
      <c r="E561" s="66">
        <v>765.72</v>
      </c>
    </row>
    <row r="562" spans="1:5" ht="16.5" thickBot="1" x14ac:dyDescent="0.25">
      <c r="A562" s="116">
        <v>3045789.4759999998</v>
      </c>
      <c r="B562" s="116">
        <v>35401166.590999998</v>
      </c>
      <c r="C562" s="60">
        <v>913.43899999999996</v>
      </c>
      <c r="D562" s="2">
        <v>45121</v>
      </c>
      <c r="E562" s="66">
        <v>766.25</v>
      </c>
    </row>
    <row r="563" spans="1:5" ht="16.5" thickBot="1" x14ac:dyDescent="0.25">
      <c r="A563" s="116">
        <v>3045789.4759999998</v>
      </c>
      <c r="B563" s="116">
        <v>35401166.590999998</v>
      </c>
      <c r="C563" s="60">
        <v>913.43899999999996</v>
      </c>
      <c r="D563" s="2">
        <v>45122</v>
      </c>
      <c r="E563" s="66">
        <v>768.45</v>
      </c>
    </row>
    <row r="564" spans="1:5" ht="16.5" thickBot="1" x14ac:dyDescent="0.25">
      <c r="A564" s="116">
        <v>3045789.4759999998</v>
      </c>
      <c r="B564" s="116">
        <v>35401166.590999998</v>
      </c>
      <c r="C564" s="60">
        <v>913.43899999999996</v>
      </c>
      <c r="D564" s="2">
        <v>45123</v>
      </c>
      <c r="E564" s="66">
        <v>769.32</v>
      </c>
    </row>
    <row r="565" spans="1:5" ht="16.5" thickBot="1" x14ac:dyDescent="0.25">
      <c r="A565" s="116">
        <v>3045789.4759999998</v>
      </c>
      <c r="B565" s="116">
        <v>35401166.590999998</v>
      </c>
      <c r="C565" s="60">
        <v>913.43899999999996</v>
      </c>
      <c r="D565" s="2">
        <v>45124</v>
      </c>
      <c r="E565" s="66">
        <v>771.4</v>
      </c>
    </row>
    <row r="566" spans="1:5" ht="16.5" thickBot="1" x14ac:dyDescent="0.25">
      <c r="A566" s="116">
        <v>3045789.4759999998</v>
      </c>
      <c r="B566" s="116">
        <v>35401166.590999998</v>
      </c>
      <c r="C566" s="60">
        <v>913.43899999999996</v>
      </c>
      <c r="D566" s="2">
        <v>45125</v>
      </c>
      <c r="E566" s="66">
        <v>775.07</v>
      </c>
    </row>
    <row r="567" spans="1:5" ht="16.5" thickBot="1" x14ac:dyDescent="0.25">
      <c r="A567" s="116">
        <v>3045789.4759999998</v>
      </c>
      <c r="B567" s="116">
        <v>35401166.590999998</v>
      </c>
      <c r="C567" s="60">
        <v>913.43899999999996</v>
      </c>
      <c r="D567" s="2">
        <v>45126</v>
      </c>
      <c r="E567" s="66">
        <v>773.11</v>
      </c>
    </row>
    <row r="568" spans="1:5" ht="16.5" thickBot="1" x14ac:dyDescent="0.25">
      <c r="A568" s="116">
        <v>3045789.4759999998</v>
      </c>
      <c r="B568" s="116">
        <v>35401166.590999998</v>
      </c>
      <c r="C568" s="60">
        <v>913.43899999999996</v>
      </c>
      <c r="D568" s="2">
        <v>45127</v>
      </c>
      <c r="E568" s="66">
        <v>770.86</v>
      </c>
    </row>
    <row r="569" spans="1:5" ht="16.5" thickBot="1" x14ac:dyDescent="0.25">
      <c r="A569" s="116">
        <v>3045789.4759999998</v>
      </c>
      <c r="B569" s="116">
        <v>35401166.590999998</v>
      </c>
      <c r="C569" s="60">
        <v>913.43899999999996</v>
      </c>
      <c r="D569" s="2">
        <v>45128</v>
      </c>
      <c r="E569" s="66">
        <v>772.19</v>
      </c>
    </row>
    <row r="570" spans="1:5" ht="16.5" thickBot="1" x14ac:dyDescent="0.25">
      <c r="A570" s="116">
        <v>3045789.4759999998</v>
      </c>
      <c r="B570" s="116">
        <v>35401166.590999998</v>
      </c>
      <c r="C570" s="60">
        <v>913.43899999999996</v>
      </c>
      <c r="D570" s="2">
        <v>45129</v>
      </c>
      <c r="E570" s="66">
        <v>770.51</v>
      </c>
    </row>
    <row r="571" spans="1:5" ht="16.5" thickBot="1" x14ac:dyDescent="0.25">
      <c r="A571" s="116">
        <v>3045789.4759999998</v>
      </c>
      <c r="B571" s="116">
        <v>35401166.590999998</v>
      </c>
      <c r="C571" s="60">
        <v>913.43899999999996</v>
      </c>
      <c r="D571" s="2">
        <v>45130</v>
      </c>
      <c r="E571" s="66">
        <v>769.95</v>
      </c>
    </row>
    <row r="572" spans="1:5" ht="16.5" thickBot="1" x14ac:dyDescent="0.25">
      <c r="A572" s="116">
        <v>3045789.4759999998</v>
      </c>
      <c r="B572" s="116">
        <v>35401166.590999998</v>
      </c>
      <c r="C572" s="60">
        <v>913.43899999999996</v>
      </c>
      <c r="D572" s="2">
        <v>45131</v>
      </c>
      <c r="E572" s="66">
        <v>770.22</v>
      </c>
    </row>
    <row r="573" spans="1:5" ht="16.5" thickBot="1" x14ac:dyDescent="0.25">
      <c r="A573" s="116">
        <v>3045789.4759999998</v>
      </c>
      <c r="B573" s="116">
        <v>35401166.590999998</v>
      </c>
      <c r="C573" s="60">
        <v>913.43899999999996</v>
      </c>
      <c r="D573" s="2">
        <v>45132</v>
      </c>
      <c r="E573" s="66">
        <v>772.83</v>
      </c>
    </row>
    <row r="574" spans="1:5" ht="16.5" thickBot="1" x14ac:dyDescent="0.25">
      <c r="A574" s="116">
        <v>3045789.4759999998</v>
      </c>
      <c r="B574" s="116">
        <v>35401166.590999998</v>
      </c>
      <c r="C574" s="60">
        <v>913.43899999999996</v>
      </c>
      <c r="D574" s="2">
        <v>45133</v>
      </c>
      <c r="E574" s="66">
        <v>774.97</v>
      </c>
    </row>
    <row r="575" spans="1:5" ht="16.5" thickBot="1" x14ac:dyDescent="0.25">
      <c r="A575" s="116">
        <v>3045789.4759999998</v>
      </c>
      <c r="B575" s="116">
        <v>35401166.590999998</v>
      </c>
      <c r="C575" s="60">
        <v>913.43899999999996</v>
      </c>
      <c r="D575" s="2">
        <v>45134</v>
      </c>
      <c r="E575" s="66">
        <v>774.99</v>
      </c>
    </row>
    <row r="576" spans="1:5" ht="16.5" thickBot="1" x14ac:dyDescent="0.25">
      <c r="A576" s="116">
        <v>3045789.4759999998</v>
      </c>
      <c r="B576" s="116">
        <v>35401166.590999998</v>
      </c>
      <c r="C576" s="60">
        <v>913.43899999999996</v>
      </c>
      <c r="D576" s="2">
        <v>45135</v>
      </c>
      <c r="E576" s="66">
        <v>775.34</v>
      </c>
    </row>
    <row r="577" spans="1:5" ht="16.5" thickBot="1" x14ac:dyDescent="0.25">
      <c r="A577" s="116">
        <v>3045789.4759999998</v>
      </c>
      <c r="B577" s="116">
        <v>35401166.590999998</v>
      </c>
      <c r="C577" s="60">
        <v>913.43899999999996</v>
      </c>
      <c r="D577" s="2">
        <v>45136</v>
      </c>
      <c r="E577" s="66">
        <v>777.69</v>
      </c>
    </row>
    <row r="578" spans="1:5" ht="16.5" thickBot="1" x14ac:dyDescent="0.25">
      <c r="A578" s="116">
        <v>3045789.4759999998</v>
      </c>
      <c r="B578" s="116">
        <v>35401166.590999998</v>
      </c>
      <c r="C578" s="60">
        <v>913.43899999999996</v>
      </c>
      <c r="D578" s="2">
        <v>45137</v>
      </c>
      <c r="E578" s="66">
        <v>777.16</v>
      </c>
    </row>
    <row r="579" spans="1:5" ht="16.5" thickBot="1" x14ac:dyDescent="0.25">
      <c r="A579" s="116">
        <v>3045789.4759999998</v>
      </c>
      <c r="B579" s="116">
        <v>35401166.590999998</v>
      </c>
      <c r="C579" s="60">
        <v>913.43899999999996</v>
      </c>
      <c r="D579" s="2">
        <v>45138</v>
      </c>
      <c r="E579" s="66">
        <v>778.22</v>
      </c>
    </row>
    <row r="580" spans="1:5" ht="16.5" thickBot="1" x14ac:dyDescent="0.25">
      <c r="A580" s="116">
        <v>3045789.4759999998</v>
      </c>
      <c r="B580" s="116">
        <v>35401166.590999998</v>
      </c>
      <c r="C580" s="60">
        <v>913.43899999999996</v>
      </c>
      <c r="D580" s="2">
        <v>45139</v>
      </c>
      <c r="E580" s="66">
        <v>776.53</v>
      </c>
    </row>
    <row r="581" spans="1:5" ht="16.5" thickBot="1" x14ac:dyDescent="0.25">
      <c r="A581" s="116">
        <v>3045789.4759999998</v>
      </c>
      <c r="B581" s="116">
        <v>35401166.590999998</v>
      </c>
      <c r="C581" s="60">
        <v>913.43899999999996</v>
      </c>
      <c r="D581" s="2">
        <v>45140</v>
      </c>
      <c r="E581" s="66">
        <v>777.03</v>
      </c>
    </row>
    <row r="582" spans="1:5" ht="16.5" thickBot="1" x14ac:dyDescent="0.25">
      <c r="A582" s="116">
        <v>3045789.4759999998</v>
      </c>
      <c r="B582" s="116">
        <v>35401166.590999998</v>
      </c>
      <c r="C582" s="60">
        <v>913.43899999999996</v>
      </c>
      <c r="D582" s="2">
        <v>45141</v>
      </c>
      <c r="E582" s="68">
        <v>778.96400000000006</v>
      </c>
    </row>
    <row r="583" spans="1:5" ht="16.5" thickBot="1" x14ac:dyDescent="0.25">
      <c r="A583" s="116">
        <v>3045789.4759999998</v>
      </c>
      <c r="B583" s="116">
        <v>35401166.590999998</v>
      </c>
      <c r="C583" s="60">
        <v>913.43899999999996</v>
      </c>
      <c r="D583" s="2">
        <v>45142</v>
      </c>
      <c r="E583" s="66">
        <v>782.00599999999997</v>
      </c>
    </row>
    <row r="584" spans="1:5" ht="16.5" thickBot="1" x14ac:dyDescent="0.25">
      <c r="A584" s="116">
        <v>3045789.4759999998</v>
      </c>
      <c r="B584" s="116">
        <v>35401166.590999998</v>
      </c>
      <c r="C584" s="60">
        <v>913.43899999999996</v>
      </c>
      <c r="D584" s="2">
        <v>45143</v>
      </c>
      <c r="E584" s="66">
        <v>793.04300000000001</v>
      </c>
    </row>
    <row r="585" spans="1:5" ht="16.5" thickBot="1" x14ac:dyDescent="0.25">
      <c r="A585" s="116">
        <v>3045789.4759999998</v>
      </c>
      <c r="B585" s="116">
        <v>35401166.590999998</v>
      </c>
      <c r="C585" s="60">
        <v>913.43899999999996</v>
      </c>
      <c r="D585" s="2">
        <v>45144</v>
      </c>
      <c r="E585" s="66">
        <v>797.03099999999995</v>
      </c>
    </row>
    <row r="586" spans="1:5" ht="16.5" thickBot="1" x14ac:dyDescent="0.25">
      <c r="A586" s="116">
        <v>3045789.4759999998</v>
      </c>
      <c r="B586" s="116">
        <v>35401166.590999998</v>
      </c>
      <c r="C586" s="60">
        <v>913.43899999999996</v>
      </c>
      <c r="D586" s="2">
        <v>45145</v>
      </c>
      <c r="E586" s="66">
        <v>799.13</v>
      </c>
    </row>
    <row r="587" spans="1:5" ht="16.5" thickBot="1" x14ac:dyDescent="0.25">
      <c r="A587" s="116">
        <v>3045789.4759999998</v>
      </c>
      <c r="B587" s="116">
        <v>35401166.590999998</v>
      </c>
      <c r="C587" s="60">
        <v>913.43899999999996</v>
      </c>
      <c r="D587" s="2">
        <v>45146</v>
      </c>
      <c r="E587" s="66">
        <v>800.48400000000004</v>
      </c>
    </row>
    <row r="588" spans="1:5" ht="16.5" thickBot="1" x14ac:dyDescent="0.25">
      <c r="A588" s="116">
        <v>3045789.4759999998</v>
      </c>
      <c r="B588" s="116">
        <v>35401166.590999998</v>
      </c>
      <c r="C588" s="60">
        <v>913.43899999999996</v>
      </c>
      <c r="D588" s="2">
        <v>45147</v>
      </c>
      <c r="E588" s="66">
        <v>799.37400000000002</v>
      </c>
    </row>
    <row r="589" spans="1:5" ht="16.5" thickBot="1" x14ac:dyDescent="0.25">
      <c r="A589" s="116">
        <v>3045789.4759999998</v>
      </c>
      <c r="B589" s="116">
        <v>35401166.590999998</v>
      </c>
      <c r="C589" s="60">
        <v>913.43899999999996</v>
      </c>
      <c r="D589" s="2">
        <v>45148</v>
      </c>
      <c r="E589" s="67"/>
    </row>
    <row r="590" spans="1:5" ht="16.5" thickBot="1" x14ac:dyDescent="0.25">
      <c r="A590" s="116">
        <v>3045789.4759999998</v>
      </c>
      <c r="B590" s="116">
        <v>35401166.590999998</v>
      </c>
      <c r="C590" s="60">
        <v>913.43899999999996</v>
      </c>
      <c r="D590" s="2">
        <v>45149</v>
      </c>
      <c r="E590" s="66">
        <v>799.54399999999998</v>
      </c>
    </row>
    <row r="591" spans="1:5" ht="16.5" thickBot="1" x14ac:dyDescent="0.25">
      <c r="A591" s="116">
        <v>3045789.4759999998</v>
      </c>
      <c r="B591" s="116">
        <v>35401166.590999998</v>
      </c>
      <c r="C591" s="60">
        <v>913.43899999999996</v>
      </c>
      <c r="D591" s="2">
        <v>45150</v>
      </c>
      <c r="E591" s="66">
        <v>801.303</v>
      </c>
    </row>
    <row r="592" spans="1:5" ht="16.5" thickBot="1" x14ac:dyDescent="0.25">
      <c r="A592" s="116">
        <v>3045789.4759999998</v>
      </c>
      <c r="B592" s="116">
        <v>35401166.590999998</v>
      </c>
      <c r="C592" s="60">
        <v>913.43899999999996</v>
      </c>
      <c r="D592" s="2">
        <v>45151</v>
      </c>
      <c r="E592" s="66">
        <v>801.31299999999999</v>
      </c>
    </row>
    <row r="593" spans="1:5" ht="16.5" thickBot="1" x14ac:dyDescent="0.25">
      <c r="A593" s="116">
        <v>3045789.4759999998</v>
      </c>
      <c r="B593" s="116">
        <v>35401166.590999998</v>
      </c>
      <c r="C593" s="60">
        <v>913.43899999999996</v>
      </c>
      <c r="D593" s="2">
        <v>45152</v>
      </c>
      <c r="E593" s="66">
        <v>801.33199999999999</v>
      </c>
    </row>
    <row r="594" spans="1:5" ht="16.5" thickBot="1" x14ac:dyDescent="0.25">
      <c r="A594" s="116">
        <v>3045789.4759999998</v>
      </c>
      <c r="B594" s="116">
        <v>35401166.590999998</v>
      </c>
      <c r="C594" s="60">
        <v>913.43899999999996</v>
      </c>
      <c r="D594" s="2">
        <v>45153</v>
      </c>
      <c r="E594" s="70">
        <v>801.072</v>
      </c>
    </row>
    <row r="595" spans="1:5" ht="16.5" thickBot="1" x14ac:dyDescent="0.25">
      <c r="A595" s="116">
        <v>3045789.4759999998</v>
      </c>
      <c r="B595" s="116">
        <v>35401166.590999998</v>
      </c>
      <c r="C595" s="60">
        <v>913.43899999999996</v>
      </c>
      <c r="D595" s="2">
        <v>45154</v>
      </c>
      <c r="E595" s="66">
        <v>800.57299999999998</v>
      </c>
    </row>
    <row r="596" spans="1:5" ht="16.5" thickBot="1" x14ac:dyDescent="0.25">
      <c r="A596" s="116">
        <v>3045789.4759999998</v>
      </c>
      <c r="B596" s="116">
        <v>35401166.590999998</v>
      </c>
      <c r="C596" s="60">
        <v>913.43899999999996</v>
      </c>
      <c r="D596" s="2">
        <v>45155</v>
      </c>
      <c r="E596" s="66">
        <v>800.06399999999996</v>
      </c>
    </row>
    <row r="597" spans="1:5" ht="16.5" thickBot="1" x14ac:dyDescent="0.25">
      <c r="A597" s="116">
        <v>3045789.4759999998</v>
      </c>
      <c r="B597" s="116">
        <v>35401166.590999998</v>
      </c>
      <c r="C597" s="60">
        <v>913.43899999999996</v>
      </c>
      <c r="D597" s="2">
        <v>45156</v>
      </c>
      <c r="E597" s="66">
        <v>799.00800000000004</v>
      </c>
    </row>
    <row r="598" spans="1:5" ht="16.5" thickBot="1" x14ac:dyDescent="0.25">
      <c r="A598" s="116">
        <v>3045789.4759999998</v>
      </c>
      <c r="B598" s="116">
        <v>35401166.590999998</v>
      </c>
      <c r="C598" s="60">
        <v>913.43899999999996</v>
      </c>
      <c r="D598" s="2">
        <v>45157</v>
      </c>
      <c r="E598" s="66">
        <v>798.80600000000004</v>
      </c>
    </row>
    <row r="599" spans="1:5" ht="16.5" thickBot="1" x14ac:dyDescent="0.25">
      <c r="A599" s="116">
        <v>3045789.4759999998</v>
      </c>
      <c r="B599" s="116">
        <v>35401166.590999998</v>
      </c>
      <c r="C599" s="60">
        <v>913.43899999999996</v>
      </c>
      <c r="D599" s="2">
        <v>45158</v>
      </c>
      <c r="E599" s="66">
        <v>799.82399999999996</v>
      </c>
    </row>
    <row r="600" spans="1:5" ht="16.5" thickBot="1" x14ac:dyDescent="0.25">
      <c r="A600" s="116">
        <v>3045789.4759999998</v>
      </c>
      <c r="B600" s="116">
        <v>35401166.590999998</v>
      </c>
      <c r="C600" s="60">
        <v>913.43899999999996</v>
      </c>
      <c r="D600" s="2">
        <v>45159</v>
      </c>
      <c r="E600" s="66">
        <v>799.95500000000004</v>
      </c>
    </row>
    <row r="601" spans="1:5" ht="16.5" thickBot="1" x14ac:dyDescent="0.25">
      <c r="A601" s="116">
        <v>3045789.4759999998</v>
      </c>
      <c r="B601" s="116">
        <v>35401166.590999998</v>
      </c>
      <c r="C601" s="60">
        <v>913.43899999999996</v>
      </c>
      <c r="D601" s="2">
        <v>45160</v>
      </c>
      <c r="E601" s="66">
        <v>799.20600000000002</v>
      </c>
    </row>
    <row r="602" spans="1:5" ht="16.5" thickBot="1" x14ac:dyDescent="0.25">
      <c r="A602" s="116">
        <v>3045789.4759999998</v>
      </c>
      <c r="B602" s="116">
        <v>35401166.590999998</v>
      </c>
      <c r="C602" s="60">
        <v>913.43899999999996</v>
      </c>
      <c r="D602" s="2">
        <v>45161</v>
      </c>
      <c r="E602" s="66">
        <v>799.25099999999998</v>
      </c>
    </row>
    <row r="603" spans="1:5" ht="16.5" thickBot="1" x14ac:dyDescent="0.25">
      <c r="A603" s="116">
        <v>3045789.4759999998</v>
      </c>
      <c r="B603" s="116">
        <v>35401166.590999998</v>
      </c>
      <c r="C603" s="60">
        <v>913.43899999999996</v>
      </c>
      <c r="D603" s="2">
        <v>45162</v>
      </c>
      <c r="E603" s="66">
        <v>800.38</v>
      </c>
    </row>
    <row r="604" spans="1:5" ht="16.5" thickBot="1" x14ac:dyDescent="0.25">
      <c r="A604" s="116">
        <v>3045789.4759999998</v>
      </c>
      <c r="B604" s="116">
        <v>35401166.590999998</v>
      </c>
      <c r="C604" s="60">
        <v>913.43899999999996</v>
      </c>
      <c r="D604" s="2">
        <v>45163</v>
      </c>
      <c r="E604" s="66">
        <v>806.44899999999996</v>
      </c>
    </row>
    <row r="605" spans="1:5" ht="16.5" thickBot="1" x14ac:dyDescent="0.25">
      <c r="A605" s="116">
        <v>3045789.4759999998</v>
      </c>
      <c r="B605" s="116">
        <v>35401166.590999998</v>
      </c>
      <c r="C605" s="60">
        <v>913.43899999999996</v>
      </c>
      <c r="D605" s="2">
        <v>45164</v>
      </c>
      <c r="E605" s="66">
        <v>806.38800000000003</v>
      </c>
    </row>
    <row r="606" spans="1:5" ht="16.5" thickBot="1" x14ac:dyDescent="0.25">
      <c r="A606" s="116">
        <v>3045789.4759999998</v>
      </c>
      <c r="B606" s="116">
        <v>35401166.590999998</v>
      </c>
      <c r="C606" s="60">
        <v>913.43899999999996</v>
      </c>
      <c r="D606" s="2">
        <v>45165</v>
      </c>
      <c r="E606" s="66">
        <v>808.74800000000005</v>
      </c>
    </row>
    <row r="607" spans="1:5" ht="16.5" thickBot="1" x14ac:dyDescent="0.25">
      <c r="A607" s="116">
        <v>3045789.4759999998</v>
      </c>
      <c r="B607" s="116">
        <v>35401166.590999998</v>
      </c>
      <c r="C607" s="60">
        <v>913.43899999999996</v>
      </c>
      <c r="D607" s="2">
        <v>45166</v>
      </c>
      <c r="E607" s="66">
        <v>810.173</v>
      </c>
    </row>
    <row r="608" spans="1:5" ht="16.5" thickBot="1" x14ac:dyDescent="0.25">
      <c r="A608" s="116">
        <v>3045789.4759999998</v>
      </c>
      <c r="B608" s="116">
        <v>35401166.590999998</v>
      </c>
      <c r="C608" s="60">
        <v>913.43899999999996</v>
      </c>
      <c r="D608" s="2">
        <v>45167</v>
      </c>
      <c r="E608" s="66">
        <v>810.05600000000004</v>
      </c>
    </row>
    <row r="609" spans="1:5" ht="16.5" thickBot="1" x14ac:dyDescent="0.25">
      <c r="A609" s="116">
        <v>3045789.4759999998</v>
      </c>
      <c r="B609" s="116">
        <v>35401166.590999998</v>
      </c>
      <c r="C609" s="60">
        <v>913.43899999999996</v>
      </c>
      <c r="D609" s="2">
        <v>45168</v>
      </c>
      <c r="E609" s="66">
        <v>810.79700000000003</v>
      </c>
    </row>
    <row r="610" spans="1:5" ht="16.5" thickBot="1" x14ac:dyDescent="0.25">
      <c r="A610" s="116">
        <v>3045789.4759999998</v>
      </c>
      <c r="B610" s="116">
        <v>35401166.590999998</v>
      </c>
      <c r="C610" s="60">
        <v>913.43899999999996</v>
      </c>
      <c r="D610" s="2">
        <v>45169</v>
      </c>
      <c r="E610" s="66">
        <v>811.702</v>
      </c>
    </row>
    <row r="611" spans="1:5" ht="16.5" thickBot="1" x14ac:dyDescent="0.25">
      <c r="A611" s="116">
        <v>3045789.4759999998</v>
      </c>
      <c r="B611" s="116">
        <v>35401166.590999998</v>
      </c>
      <c r="C611" s="60">
        <v>913.43899999999996</v>
      </c>
      <c r="D611" s="2">
        <v>45170</v>
      </c>
      <c r="E611" s="66"/>
    </row>
    <row r="612" spans="1:5" ht="16.5" thickBot="1" x14ac:dyDescent="0.25">
      <c r="A612" s="116">
        <v>3045789.4759999998</v>
      </c>
      <c r="B612" s="116">
        <v>35401166.590999998</v>
      </c>
      <c r="C612" s="60">
        <v>913.43899999999996</v>
      </c>
      <c r="D612" s="2">
        <v>45171</v>
      </c>
      <c r="E612" s="66">
        <v>812.154</v>
      </c>
    </row>
    <row r="613" spans="1:5" ht="16.5" thickBot="1" x14ac:dyDescent="0.25">
      <c r="A613" s="116">
        <v>3045789.4759999998</v>
      </c>
      <c r="B613" s="116">
        <v>35401166.590999998</v>
      </c>
      <c r="C613" s="60">
        <v>913.43899999999996</v>
      </c>
      <c r="D613" s="2">
        <v>45172</v>
      </c>
      <c r="E613" s="66">
        <v>812.77700000000004</v>
      </c>
    </row>
    <row r="614" spans="1:5" ht="16.5" thickBot="1" x14ac:dyDescent="0.25">
      <c r="A614" s="116">
        <v>3045789.4759999998</v>
      </c>
      <c r="B614" s="116">
        <v>35401166.590999998</v>
      </c>
      <c r="C614" s="60">
        <v>913.43899999999996</v>
      </c>
      <c r="D614" s="2">
        <v>45173</v>
      </c>
      <c r="E614" s="66">
        <v>812.82500000000005</v>
      </c>
    </row>
    <row r="615" spans="1:5" ht="16.5" thickBot="1" x14ac:dyDescent="0.25">
      <c r="A615" s="116">
        <v>3045789.4759999998</v>
      </c>
      <c r="B615" s="116">
        <v>35401166.590999998</v>
      </c>
      <c r="C615" s="60">
        <v>913.43899999999996</v>
      </c>
      <c r="D615" s="2">
        <v>45174</v>
      </c>
      <c r="E615" s="66">
        <v>812.78399999999999</v>
      </c>
    </row>
    <row r="616" spans="1:5" ht="16.5" thickBot="1" x14ac:dyDescent="0.25">
      <c r="A616" s="116">
        <v>3045789.4759999998</v>
      </c>
      <c r="B616" s="116">
        <v>35401166.590999998</v>
      </c>
      <c r="C616" s="60">
        <v>913.43899999999996</v>
      </c>
      <c r="D616" s="2">
        <v>45175</v>
      </c>
      <c r="E616" s="66">
        <v>813.17499999999995</v>
      </c>
    </row>
    <row r="617" spans="1:5" ht="16.5" thickBot="1" x14ac:dyDescent="0.25">
      <c r="A617" s="116">
        <v>3045789.4759999998</v>
      </c>
      <c r="B617" s="116">
        <v>35401166.590999998</v>
      </c>
      <c r="C617" s="60">
        <v>913.43899999999996</v>
      </c>
      <c r="D617" s="2">
        <v>45176</v>
      </c>
      <c r="E617" s="66">
        <v>811.49300000000005</v>
      </c>
    </row>
    <row r="618" spans="1:5" ht="16.5" thickBot="1" x14ac:dyDescent="0.25">
      <c r="A618" s="116">
        <v>3045789.4759999998</v>
      </c>
      <c r="B618" s="116">
        <v>35401166.590999998</v>
      </c>
      <c r="C618" s="60">
        <v>913.43899999999996</v>
      </c>
      <c r="D618" s="2">
        <v>45177</v>
      </c>
      <c r="E618" s="66">
        <v>812.60299999999995</v>
      </c>
    </row>
    <row r="619" spans="1:5" ht="16.5" thickBot="1" x14ac:dyDescent="0.25">
      <c r="A619" s="116">
        <v>3045789.4759999998</v>
      </c>
      <c r="B619" s="116">
        <v>35401166.590999998</v>
      </c>
      <c r="C619" s="60">
        <v>913.43899999999996</v>
      </c>
      <c r="D619" s="2">
        <v>45178</v>
      </c>
      <c r="E619" s="66">
        <v>811.46100000000001</v>
      </c>
    </row>
    <row r="620" spans="1:5" ht="16.5" thickBot="1" x14ac:dyDescent="0.25">
      <c r="A620" s="116">
        <v>3045789.4759999998</v>
      </c>
      <c r="B620" s="116">
        <v>35401166.590999998</v>
      </c>
      <c r="C620" s="60">
        <v>913.43899999999996</v>
      </c>
      <c r="D620" s="2">
        <v>45179</v>
      </c>
      <c r="E620" s="66">
        <v>810.70600000000002</v>
      </c>
    </row>
    <row r="621" spans="1:5" ht="16.5" thickBot="1" x14ac:dyDescent="0.25">
      <c r="A621" s="116">
        <v>3045789.4759999998</v>
      </c>
      <c r="B621" s="116">
        <v>35401166.590999998</v>
      </c>
      <c r="C621" s="60">
        <v>913.43899999999996</v>
      </c>
      <c r="D621" s="2">
        <v>45180</v>
      </c>
      <c r="E621" s="66"/>
    </row>
    <row r="622" spans="1:5" ht="16.5" thickBot="1" x14ac:dyDescent="0.25">
      <c r="A622" s="116">
        <v>3045789.4759999998</v>
      </c>
      <c r="B622" s="116">
        <v>35401166.590999998</v>
      </c>
      <c r="C622" s="60">
        <v>913.43899999999996</v>
      </c>
      <c r="D622" s="2">
        <v>45181</v>
      </c>
      <c r="E622" s="66"/>
    </row>
    <row r="623" spans="1:5" ht="16.5" thickBot="1" x14ac:dyDescent="0.25">
      <c r="A623" s="116">
        <v>3045789.4759999998</v>
      </c>
      <c r="B623" s="116">
        <v>35401166.590999998</v>
      </c>
      <c r="C623" s="60">
        <v>913.43899999999996</v>
      </c>
      <c r="D623" s="2">
        <v>45182</v>
      </c>
      <c r="E623" s="66"/>
    </row>
    <row r="624" spans="1:5" ht="16.5" thickBot="1" x14ac:dyDescent="0.25">
      <c r="A624" s="116">
        <v>3045789.4759999998</v>
      </c>
      <c r="B624" s="116">
        <v>35401166.590999998</v>
      </c>
      <c r="C624" s="60">
        <v>913.43899999999996</v>
      </c>
      <c r="D624" s="2">
        <v>45183</v>
      </c>
      <c r="E624" s="66">
        <v>810.38900000000001</v>
      </c>
    </row>
    <row r="625" spans="1:5" ht="16.5" thickBot="1" x14ac:dyDescent="0.25">
      <c r="A625" s="116">
        <v>3045789.4759999998</v>
      </c>
      <c r="B625" s="116">
        <v>35401166.590999998</v>
      </c>
      <c r="C625" s="60">
        <v>913.43899999999996</v>
      </c>
      <c r="D625" s="2">
        <v>45184</v>
      </c>
      <c r="E625" s="67"/>
    </row>
    <row r="626" spans="1:5" ht="16.5" thickBot="1" x14ac:dyDescent="0.25">
      <c r="A626" s="116">
        <v>3045789.4759999998</v>
      </c>
      <c r="B626" s="116">
        <v>35401166.590999998</v>
      </c>
      <c r="C626" s="60">
        <v>913.43899999999996</v>
      </c>
      <c r="D626" s="2">
        <v>45185</v>
      </c>
      <c r="E626" s="67"/>
    </row>
    <row r="627" spans="1:5" ht="16.5" thickBot="1" x14ac:dyDescent="0.25">
      <c r="A627" s="116">
        <v>3045789.4759999998</v>
      </c>
      <c r="B627" s="116">
        <v>35401166.590999998</v>
      </c>
      <c r="C627" s="60">
        <v>913.43899999999996</v>
      </c>
      <c r="D627" s="2">
        <v>45186</v>
      </c>
      <c r="E627" s="67"/>
    </row>
    <row r="628" spans="1:5" ht="16.5" thickBot="1" x14ac:dyDescent="0.25">
      <c r="A628" s="116">
        <v>3045789.4759999998</v>
      </c>
      <c r="B628" s="116">
        <v>35401166.590999998</v>
      </c>
      <c r="C628" s="60">
        <v>913.43899999999996</v>
      </c>
      <c r="D628" s="2">
        <v>45187</v>
      </c>
      <c r="E628" s="67"/>
    </row>
    <row r="629" spans="1:5" ht="16.5" thickBot="1" x14ac:dyDescent="0.25">
      <c r="A629" s="116">
        <v>3045789.4759999998</v>
      </c>
      <c r="B629" s="116">
        <v>35401166.590999998</v>
      </c>
      <c r="C629" s="60">
        <v>913.43899999999996</v>
      </c>
      <c r="D629" s="2">
        <v>45188</v>
      </c>
      <c r="E629" s="67"/>
    </row>
    <row r="630" spans="1:5" ht="16.5" thickBot="1" x14ac:dyDescent="0.25">
      <c r="A630" s="116">
        <v>3045789.4759999998</v>
      </c>
      <c r="B630" s="116">
        <v>35401166.590999998</v>
      </c>
      <c r="C630" s="60">
        <v>913.43899999999996</v>
      </c>
      <c r="D630" s="2">
        <v>45189</v>
      </c>
      <c r="E630" s="66">
        <v>805.60799999999995</v>
      </c>
    </row>
    <row r="631" spans="1:5" ht="16.5" thickBot="1" x14ac:dyDescent="0.25">
      <c r="A631" s="116">
        <v>3045789.4759999998</v>
      </c>
      <c r="B631" s="116">
        <v>35401166.590999998</v>
      </c>
      <c r="C631" s="60">
        <v>913.43899999999996</v>
      </c>
      <c r="D631" s="2">
        <v>45190</v>
      </c>
      <c r="E631" s="66">
        <v>805.61500000000001</v>
      </c>
    </row>
    <row r="632" spans="1:5" ht="16.5" thickBot="1" x14ac:dyDescent="0.25">
      <c r="A632" s="116">
        <v>3045789.4759999998</v>
      </c>
      <c r="B632" s="116">
        <v>35401166.590999998</v>
      </c>
      <c r="C632" s="60">
        <v>913.43899999999996</v>
      </c>
      <c r="D632" s="2">
        <v>45191</v>
      </c>
      <c r="E632" s="66">
        <v>804.07799999999997</v>
      </c>
    </row>
    <row r="633" spans="1:5" ht="16.5" thickBot="1" x14ac:dyDescent="0.25">
      <c r="A633" s="116">
        <v>3045789.4759999998</v>
      </c>
      <c r="B633" s="116">
        <v>35401166.590999998</v>
      </c>
      <c r="C633" s="60">
        <v>913.43899999999996</v>
      </c>
      <c r="D633" s="2">
        <v>45192</v>
      </c>
      <c r="E633" s="66">
        <v>803.43200000000002</v>
      </c>
    </row>
    <row r="634" spans="1:5" ht="16.5" thickBot="1" x14ac:dyDescent="0.25">
      <c r="A634" s="116">
        <v>3045789.4759999998</v>
      </c>
      <c r="B634" s="116">
        <v>35401166.590999998</v>
      </c>
      <c r="C634" s="60">
        <v>913.43899999999996</v>
      </c>
      <c r="D634" s="2">
        <v>45193</v>
      </c>
      <c r="E634" s="66">
        <v>804.12599999999998</v>
      </c>
    </row>
    <row r="635" spans="1:5" ht="16.5" thickBot="1" x14ac:dyDescent="0.25">
      <c r="A635" s="116">
        <v>3045789.4759999998</v>
      </c>
      <c r="B635" s="116">
        <v>35401166.590999998</v>
      </c>
      <c r="C635" s="60">
        <v>913.43899999999996</v>
      </c>
      <c r="D635" s="2">
        <v>45194</v>
      </c>
      <c r="E635" s="66">
        <v>803.75300000000004</v>
      </c>
    </row>
    <row r="636" spans="1:5" ht="16.5" thickBot="1" x14ac:dyDescent="0.25">
      <c r="A636" s="116">
        <v>3045789.4759999998</v>
      </c>
      <c r="B636" s="116">
        <v>35401166.590999998</v>
      </c>
      <c r="C636" s="60">
        <v>913.43899999999996</v>
      </c>
      <c r="D636" s="2">
        <v>45195</v>
      </c>
      <c r="E636" s="66">
        <v>801.62400000000002</v>
      </c>
    </row>
    <row r="637" spans="1:5" ht="16.5" thickBot="1" x14ac:dyDescent="0.25">
      <c r="A637" s="116">
        <v>3045789.4759999998</v>
      </c>
      <c r="B637" s="116">
        <v>35401166.590999998</v>
      </c>
      <c r="C637" s="60">
        <v>913.43899999999996</v>
      </c>
      <c r="D637" s="2">
        <v>45196</v>
      </c>
      <c r="E637" s="66">
        <v>800.89200000000005</v>
      </c>
    </row>
    <row r="638" spans="1:5" ht="16.5" thickBot="1" x14ac:dyDescent="0.25">
      <c r="A638" s="116">
        <v>3045789.4759999998</v>
      </c>
      <c r="B638" s="116">
        <v>35401166.590999998</v>
      </c>
      <c r="C638" s="60">
        <v>913.43899999999996</v>
      </c>
      <c r="D638" s="2">
        <v>45197</v>
      </c>
      <c r="E638" s="66">
        <v>798.93200000000002</v>
      </c>
    </row>
    <row r="639" spans="1:5" ht="16.5" thickBot="1" x14ac:dyDescent="0.25">
      <c r="A639" s="116">
        <v>3045789.4759999998</v>
      </c>
      <c r="B639" s="116">
        <v>35401166.590999998</v>
      </c>
      <c r="C639" s="60">
        <v>913.43899999999996</v>
      </c>
      <c r="D639" s="2">
        <v>45198</v>
      </c>
      <c r="E639" s="66">
        <v>797.29700000000003</v>
      </c>
    </row>
    <row r="640" spans="1:5" ht="16.5" thickBot="1" x14ac:dyDescent="0.25">
      <c r="A640" s="116">
        <v>3045789.4759999998</v>
      </c>
      <c r="B640" s="116">
        <v>35401166.590999998</v>
      </c>
      <c r="C640" s="60">
        <v>913.43899999999996</v>
      </c>
      <c r="D640" s="2">
        <v>45199</v>
      </c>
      <c r="E640" s="66">
        <v>796.72199999999998</v>
      </c>
    </row>
    <row r="641" spans="1:5" ht="16.5" thickBot="1" x14ac:dyDescent="0.25">
      <c r="A641" s="116">
        <v>3045789.4759999998</v>
      </c>
      <c r="B641" s="116">
        <v>35401166.590999998</v>
      </c>
      <c r="C641" s="60">
        <v>913.43899999999996</v>
      </c>
      <c r="D641" s="2">
        <v>45200</v>
      </c>
      <c r="E641" s="66">
        <v>796.31399999999996</v>
      </c>
    </row>
    <row r="642" spans="1:5" ht="16.5" thickBot="1" x14ac:dyDescent="0.25">
      <c r="A642" s="116">
        <v>3045789.4759999998</v>
      </c>
      <c r="B642" s="116">
        <v>35401166.590999998</v>
      </c>
      <c r="C642" s="60">
        <v>913.43899999999996</v>
      </c>
      <c r="D642" s="2">
        <v>45201</v>
      </c>
      <c r="E642" s="66">
        <v>795.92499999999995</v>
      </c>
    </row>
    <row r="643" spans="1:5" ht="16.5" thickBot="1" x14ac:dyDescent="0.25">
      <c r="A643" s="116">
        <v>3045789.4759999998</v>
      </c>
      <c r="B643" s="116">
        <v>35401166.590999998</v>
      </c>
      <c r="C643" s="60">
        <v>913.43899999999996</v>
      </c>
      <c r="D643" s="2">
        <v>45202</v>
      </c>
      <c r="E643" s="66">
        <v>795.21500000000003</v>
      </c>
    </row>
    <row r="644" spans="1:5" ht="16.5" thickBot="1" x14ac:dyDescent="0.25">
      <c r="A644" s="116">
        <v>3045789.4759999998</v>
      </c>
      <c r="B644" s="116">
        <v>35401166.590999998</v>
      </c>
      <c r="C644" s="60">
        <v>913.43899999999996</v>
      </c>
      <c r="D644" s="2">
        <v>45203</v>
      </c>
      <c r="E644" s="66">
        <v>795.28200000000004</v>
      </c>
    </row>
    <row r="645" spans="1:5" ht="16.5" thickBot="1" x14ac:dyDescent="0.25">
      <c r="A645" s="116">
        <v>3045789.4759999998</v>
      </c>
      <c r="B645" s="116">
        <v>35401166.590999998</v>
      </c>
      <c r="C645" s="60">
        <v>913.43899999999996</v>
      </c>
      <c r="D645" s="2">
        <v>45204</v>
      </c>
      <c r="E645" s="66">
        <v>794.88900000000001</v>
      </c>
    </row>
    <row r="646" spans="1:5" ht="16.5" thickBot="1" x14ac:dyDescent="0.25">
      <c r="A646" s="116">
        <v>3045789.4759999998</v>
      </c>
      <c r="B646" s="116">
        <v>35401166.590999998</v>
      </c>
      <c r="C646" s="60">
        <v>913.43899999999996</v>
      </c>
      <c r="D646" s="2">
        <v>45205</v>
      </c>
      <c r="E646" s="66">
        <v>794.88900000000001</v>
      </c>
    </row>
    <row r="647" spans="1:5" ht="16.5" thickBot="1" x14ac:dyDescent="0.25">
      <c r="A647" s="116">
        <v>3045789.4759999998</v>
      </c>
      <c r="B647" s="116">
        <v>35401166.590999998</v>
      </c>
      <c r="C647" s="60">
        <v>913.43899999999996</v>
      </c>
      <c r="D647" s="2">
        <v>45206</v>
      </c>
      <c r="E647" s="66">
        <v>793.25199999999995</v>
      </c>
    </row>
    <row r="648" spans="1:5" ht="16.5" thickBot="1" x14ac:dyDescent="0.25">
      <c r="A648" s="116">
        <v>3045789.4759999998</v>
      </c>
      <c r="B648" s="116">
        <v>35401166.590999998</v>
      </c>
      <c r="C648" s="60">
        <v>913.43899999999996</v>
      </c>
      <c r="D648" s="2">
        <v>45207</v>
      </c>
      <c r="E648" s="66">
        <v>792.33600000000001</v>
      </c>
    </row>
    <row r="649" spans="1:5" ht="16.5" thickBot="1" x14ac:dyDescent="0.25">
      <c r="A649" s="116">
        <v>3045789.4759999998</v>
      </c>
      <c r="B649" s="116">
        <v>35401166.590999998</v>
      </c>
      <c r="C649" s="60">
        <v>913.43899999999996</v>
      </c>
      <c r="D649" s="2">
        <v>45208</v>
      </c>
      <c r="E649" s="66">
        <v>790.54200000000003</v>
      </c>
    </row>
    <row r="650" spans="1:5" ht="16.5" thickBot="1" x14ac:dyDescent="0.25">
      <c r="A650" s="116">
        <v>3045789.4759999998</v>
      </c>
      <c r="B650" s="116">
        <v>35401166.590999998</v>
      </c>
      <c r="C650" s="60">
        <v>913.43899999999996</v>
      </c>
      <c r="D650" s="2">
        <v>45209</v>
      </c>
      <c r="E650" s="66">
        <v>791.476</v>
      </c>
    </row>
    <row r="651" spans="1:5" ht="16.5" thickBot="1" x14ac:dyDescent="0.25">
      <c r="A651" s="116">
        <v>3045789.4759999998</v>
      </c>
      <c r="B651" s="116">
        <v>35401166.590999998</v>
      </c>
      <c r="C651" s="60">
        <v>913.43899999999996</v>
      </c>
      <c r="D651" s="2">
        <v>45210</v>
      </c>
      <c r="E651" s="66">
        <v>792.03599999999994</v>
      </c>
    </row>
    <row r="652" spans="1:5" ht="16.5" thickBot="1" x14ac:dyDescent="0.25">
      <c r="A652" s="116">
        <v>3045789.4759999998</v>
      </c>
      <c r="B652" s="116">
        <v>35401166.590999998</v>
      </c>
      <c r="C652" s="60">
        <v>913.43899999999996</v>
      </c>
      <c r="D652" s="2">
        <v>45211</v>
      </c>
      <c r="E652" s="66">
        <v>790.69200000000001</v>
      </c>
    </row>
    <row r="653" spans="1:5" ht="16.5" thickBot="1" x14ac:dyDescent="0.25">
      <c r="A653" s="116">
        <v>3045789.4759999998</v>
      </c>
      <c r="B653" s="116">
        <v>35401166.590999998</v>
      </c>
      <c r="C653" s="60">
        <v>913.43899999999996</v>
      </c>
      <c r="D653" s="2">
        <v>45212</v>
      </c>
      <c r="E653" s="66">
        <v>791.97199999999998</v>
      </c>
    </row>
    <row r="654" spans="1:5" ht="16.5" thickBot="1" x14ac:dyDescent="0.25">
      <c r="A654" s="116">
        <v>3045789.4759999998</v>
      </c>
      <c r="B654" s="116">
        <v>35401166.590999998</v>
      </c>
      <c r="C654" s="60">
        <v>913.43899999999996</v>
      </c>
      <c r="D654" s="2">
        <v>45213</v>
      </c>
      <c r="E654" s="66">
        <v>791.72400000000005</v>
      </c>
    </row>
    <row r="655" spans="1:5" ht="16.5" thickBot="1" x14ac:dyDescent="0.25">
      <c r="A655" s="116">
        <v>3045789.4759999998</v>
      </c>
      <c r="B655" s="116">
        <v>35401166.590999998</v>
      </c>
      <c r="C655" s="60">
        <v>913.43899999999996</v>
      </c>
      <c r="D655" s="2">
        <v>45214</v>
      </c>
      <c r="E655" s="66">
        <v>790.88199999999995</v>
      </c>
    </row>
    <row r="656" spans="1:5" ht="16.5" thickBot="1" x14ac:dyDescent="0.25">
      <c r="A656" s="116">
        <v>3045789.4759999998</v>
      </c>
      <c r="B656" s="116">
        <v>35401166.590999998</v>
      </c>
      <c r="C656" s="60">
        <v>913.43899999999996</v>
      </c>
      <c r="D656" s="2">
        <v>45215</v>
      </c>
      <c r="E656" s="66">
        <v>790.976</v>
      </c>
    </row>
    <row r="657" spans="1:5" ht="16.5" thickBot="1" x14ac:dyDescent="0.25">
      <c r="A657" s="116">
        <v>3045789.4759999998</v>
      </c>
      <c r="B657" s="116">
        <v>35401166.590999998</v>
      </c>
      <c r="C657" s="60">
        <v>913.43899999999996</v>
      </c>
      <c r="D657" s="2">
        <v>45216</v>
      </c>
      <c r="E657" s="66">
        <v>790.21900000000005</v>
      </c>
    </row>
    <row r="658" spans="1:5" ht="16.5" thickBot="1" x14ac:dyDescent="0.25">
      <c r="A658" s="116">
        <v>3045789.4759999998</v>
      </c>
      <c r="B658" s="116">
        <v>35401166.590999998</v>
      </c>
      <c r="C658" s="60">
        <v>913.43899999999996</v>
      </c>
      <c r="D658" s="2">
        <v>45217</v>
      </c>
      <c r="E658" s="66">
        <v>790.41899999999998</v>
      </c>
    </row>
    <row r="659" spans="1:5" ht="16.5" thickBot="1" x14ac:dyDescent="0.25">
      <c r="A659" s="116">
        <v>3045789.4759999998</v>
      </c>
      <c r="B659" s="116">
        <v>35401166.590999998</v>
      </c>
      <c r="C659" s="60">
        <v>913.43899999999996</v>
      </c>
      <c r="D659" s="2">
        <v>45218</v>
      </c>
      <c r="E659" s="66"/>
    </row>
    <row r="660" spans="1:5" ht="16.5" thickBot="1" x14ac:dyDescent="0.25">
      <c r="A660" s="116">
        <v>3045789.4759999998</v>
      </c>
      <c r="B660" s="116">
        <v>35401166.590999998</v>
      </c>
      <c r="C660" s="60">
        <v>913.43899999999996</v>
      </c>
      <c r="D660" s="2">
        <v>45219</v>
      </c>
      <c r="E660" s="66">
        <v>790.34299999999996</v>
      </c>
    </row>
    <row r="661" spans="1:5" ht="16.5" thickBot="1" x14ac:dyDescent="0.25">
      <c r="A661" s="116">
        <v>3045789.4759999998</v>
      </c>
      <c r="B661" s="116">
        <v>35401166.590999998</v>
      </c>
      <c r="C661" s="60">
        <v>913.43899999999996</v>
      </c>
      <c r="D661" s="2">
        <v>45220</v>
      </c>
      <c r="E661" s="66"/>
    </row>
    <row r="662" spans="1:5" ht="16.5" thickBot="1" x14ac:dyDescent="0.25">
      <c r="A662" s="116">
        <v>3045789.4759999998</v>
      </c>
      <c r="B662" s="116">
        <v>35401166.590999998</v>
      </c>
      <c r="C662" s="60">
        <v>913.43899999999996</v>
      </c>
      <c r="D662" s="2">
        <v>45221</v>
      </c>
      <c r="E662" s="66"/>
    </row>
    <row r="663" spans="1:5" ht="16.5" thickBot="1" x14ac:dyDescent="0.25">
      <c r="A663" s="116">
        <v>3045789.4759999998</v>
      </c>
      <c r="B663" s="116">
        <v>35401166.590999998</v>
      </c>
      <c r="C663" s="60">
        <v>913.43899999999996</v>
      </c>
      <c r="D663" s="2">
        <v>45222</v>
      </c>
      <c r="E663" s="66"/>
    </row>
    <row r="664" spans="1:5" ht="16.5" thickBot="1" x14ac:dyDescent="0.25">
      <c r="A664" s="116">
        <v>3045789.4759999998</v>
      </c>
      <c r="B664" s="116">
        <v>35401166.590999998</v>
      </c>
      <c r="C664" s="60">
        <v>913.43899999999996</v>
      </c>
      <c r="D664" s="2">
        <v>45223</v>
      </c>
      <c r="E664" s="66"/>
    </row>
    <row r="665" spans="1:5" ht="16.5" thickBot="1" x14ac:dyDescent="0.25">
      <c r="A665" s="116">
        <v>3045789.4759999998</v>
      </c>
      <c r="B665" s="116">
        <v>35401166.590999998</v>
      </c>
      <c r="C665" s="60">
        <v>913.43899999999996</v>
      </c>
      <c r="D665" s="2">
        <v>45224</v>
      </c>
      <c r="E665" s="66"/>
    </row>
    <row r="666" spans="1:5" ht="16.5" thickBot="1" x14ac:dyDescent="0.25">
      <c r="A666" s="116">
        <v>3045789.4759999998</v>
      </c>
      <c r="B666" s="116">
        <v>35401166.590999998</v>
      </c>
      <c r="C666" s="60">
        <v>913.43899999999996</v>
      </c>
      <c r="D666" s="2">
        <v>45225</v>
      </c>
      <c r="E666" s="66"/>
    </row>
    <row r="667" spans="1:5" ht="16.5" thickBot="1" x14ac:dyDescent="0.25">
      <c r="A667" s="116">
        <v>3045789.4759999998</v>
      </c>
      <c r="B667" s="116">
        <v>35401166.590999998</v>
      </c>
      <c r="C667" s="60">
        <v>913.43899999999996</v>
      </c>
      <c r="D667" s="2">
        <v>45226</v>
      </c>
      <c r="E667" s="67"/>
    </row>
    <row r="668" spans="1:5" ht="16.5" thickBot="1" x14ac:dyDescent="0.25">
      <c r="A668" s="116">
        <v>3045789.4759999998</v>
      </c>
      <c r="B668" s="116">
        <v>35401166.590999998</v>
      </c>
      <c r="C668" s="60">
        <v>913.43899999999996</v>
      </c>
      <c r="D668" s="2">
        <v>45227</v>
      </c>
      <c r="E668" s="67"/>
    </row>
    <row r="669" spans="1:5" ht="16.5" thickBot="1" x14ac:dyDescent="0.25">
      <c r="A669" s="116">
        <v>3045789.4759999998</v>
      </c>
      <c r="B669" s="116">
        <v>35401166.590999998</v>
      </c>
      <c r="C669" s="60">
        <v>913.43899999999996</v>
      </c>
      <c r="D669" s="2">
        <v>45228</v>
      </c>
      <c r="E669" s="67"/>
    </row>
    <row r="670" spans="1:5" ht="16.5" thickBot="1" x14ac:dyDescent="0.25">
      <c r="A670" s="116">
        <v>3045789.4759999998</v>
      </c>
      <c r="B670" s="116">
        <v>35401166.590999998</v>
      </c>
      <c r="C670" s="60">
        <v>913.43899999999996</v>
      </c>
      <c r="D670" s="2">
        <v>45229</v>
      </c>
      <c r="E670" s="67"/>
    </row>
    <row r="671" spans="1:5" ht="16.5" thickBot="1" x14ac:dyDescent="0.25">
      <c r="A671" s="116">
        <v>3045789.4759999998</v>
      </c>
      <c r="B671" s="116">
        <v>35401166.590999998</v>
      </c>
      <c r="C671" s="60">
        <v>913.43899999999996</v>
      </c>
      <c r="D671" s="2">
        <v>45230</v>
      </c>
      <c r="E671" s="67"/>
    </row>
    <row r="672" spans="1:5" ht="16.5" thickBot="1" x14ac:dyDescent="0.25">
      <c r="A672" s="116">
        <v>3045789.4759999998</v>
      </c>
      <c r="B672" s="116">
        <v>35401166.590999998</v>
      </c>
      <c r="C672" s="60">
        <v>913.43899999999996</v>
      </c>
      <c r="D672" s="2">
        <v>45231</v>
      </c>
      <c r="E672" s="67"/>
    </row>
    <row r="673" spans="1:5" ht="16.5" thickBot="1" x14ac:dyDescent="0.25">
      <c r="A673" s="116">
        <v>3045789.4759999998</v>
      </c>
      <c r="B673" s="116">
        <v>35401166.590999998</v>
      </c>
      <c r="C673" s="60">
        <v>913.43899999999996</v>
      </c>
      <c r="D673" s="2">
        <v>45232</v>
      </c>
      <c r="E673" s="66">
        <v>789.351</v>
      </c>
    </row>
    <row r="674" spans="1:5" ht="16.5" thickBot="1" x14ac:dyDescent="0.25">
      <c r="A674" s="116">
        <v>3045789.4759999998</v>
      </c>
      <c r="B674" s="116">
        <v>35401166.590999998</v>
      </c>
      <c r="C674" s="60">
        <v>913.43899999999996</v>
      </c>
      <c r="D674" s="2">
        <v>45233</v>
      </c>
      <c r="E674" s="67"/>
    </row>
    <row r="675" spans="1:5" ht="16.5" thickBot="1" x14ac:dyDescent="0.25">
      <c r="A675" s="116">
        <v>3045789.4759999998</v>
      </c>
      <c r="B675" s="116">
        <v>35401166.590999998</v>
      </c>
      <c r="C675" s="60">
        <v>913.43899999999996</v>
      </c>
      <c r="D675" s="2">
        <v>45234</v>
      </c>
      <c r="E675" s="67"/>
    </row>
    <row r="676" spans="1:5" ht="16.5" thickBot="1" x14ac:dyDescent="0.25">
      <c r="A676" s="116">
        <v>3045789.4759999998</v>
      </c>
      <c r="B676" s="116">
        <v>35401166.590999998</v>
      </c>
      <c r="C676" s="60">
        <v>913.43899999999996</v>
      </c>
      <c r="D676" s="2">
        <v>45235</v>
      </c>
      <c r="E676" s="67"/>
    </row>
    <row r="677" spans="1:5" ht="16.5" thickBot="1" x14ac:dyDescent="0.25">
      <c r="A677" s="116">
        <v>3045789.4759999998</v>
      </c>
      <c r="B677" s="116">
        <v>35401166.590999998</v>
      </c>
      <c r="C677" s="60">
        <v>913.43899999999996</v>
      </c>
      <c r="D677" s="2">
        <v>45236</v>
      </c>
      <c r="E677" s="67"/>
    </row>
    <row r="678" spans="1:5" ht="16.5" thickBot="1" x14ac:dyDescent="0.25">
      <c r="A678" s="116">
        <v>3045789.4759999998</v>
      </c>
      <c r="B678" s="116">
        <v>35401166.590999998</v>
      </c>
      <c r="C678" s="60">
        <v>913.43899999999996</v>
      </c>
      <c r="D678" s="2">
        <v>45237</v>
      </c>
      <c r="E678" s="67"/>
    </row>
    <row r="679" spans="1:5" ht="16.5" thickBot="1" x14ac:dyDescent="0.25">
      <c r="A679" s="116">
        <v>3045789.4759999998</v>
      </c>
      <c r="B679" s="116">
        <v>35401166.590999998</v>
      </c>
      <c r="C679" s="60">
        <v>913.43899999999996</v>
      </c>
      <c r="D679" s="2">
        <v>45238</v>
      </c>
      <c r="E679" s="67"/>
    </row>
    <row r="680" spans="1:5" ht="16.5" thickBot="1" x14ac:dyDescent="0.25">
      <c r="A680" s="116">
        <v>3045789.4759999998</v>
      </c>
      <c r="B680" s="116">
        <v>35401166.590999998</v>
      </c>
      <c r="C680" s="60">
        <v>913.43899999999996</v>
      </c>
      <c r="D680" s="2">
        <v>45239</v>
      </c>
      <c r="E680" s="67"/>
    </row>
    <row r="681" spans="1:5" ht="16.5" thickBot="1" x14ac:dyDescent="0.25">
      <c r="A681" s="116">
        <v>3045789.4759999998</v>
      </c>
      <c r="B681" s="116">
        <v>35401166.590999998</v>
      </c>
      <c r="C681" s="60">
        <v>913.43899999999996</v>
      </c>
      <c r="D681" s="2">
        <v>45240</v>
      </c>
      <c r="E681" s="66">
        <v>788.28</v>
      </c>
    </row>
    <row r="682" spans="1:5" ht="16.5" thickBot="1" x14ac:dyDescent="0.25">
      <c r="A682" s="116">
        <v>3045789.4759999998</v>
      </c>
      <c r="B682" s="116">
        <v>35401166.590999998</v>
      </c>
      <c r="C682" s="60">
        <v>913.43899999999996</v>
      </c>
      <c r="D682" s="2">
        <v>45241</v>
      </c>
      <c r="E682" s="66"/>
    </row>
    <row r="683" spans="1:5" ht="16.5" thickBot="1" x14ac:dyDescent="0.25">
      <c r="A683" s="116">
        <v>3045789.4759999998</v>
      </c>
      <c r="B683" s="116">
        <v>35401166.590999998</v>
      </c>
      <c r="C683" s="60">
        <v>913.43899999999996</v>
      </c>
      <c r="D683" s="2">
        <v>45242</v>
      </c>
      <c r="E683" s="66"/>
    </row>
    <row r="684" spans="1:5" ht="16.5" thickBot="1" x14ac:dyDescent="0.25">
      <c r="A684" s="116">
        <v>3045789.4759999998</v>
      </c>
      <c r="B684" s="116">
        <v>35401166.590999998</v>
      </c>
      <c r="C684" s="60">
        <v>913.43899999999996</v>
      </c>
      <c r="D684" s="2">
        <v>45243</v>
      </c>
      <c r="E684" s="66"/>
    </row>
    <row r="685" spans="1:5" ht="16.5" thickBot="1" x14ac:dyDescent="0.25">
      <c r="A685" s="116">
        <v>3045789.4759999998</v>
      </c>
      <c r="B685" s="116">
        <v>35401166.590999998</v>
      </c>
      <c r="C685" s="60">
        <v>913.43899999999996</v>
      </c>
      <c r="D685" s="2">
        <v>45244</v>
      </c>
      <c r="E685" s="66"/>
    </row>
    <row r="686" spans="1:5" ht="16.5" thickBot="1" x14ac:dyDescent="0.25">
      <c r="A686" s="116">
        <v>3045789.4759999998</v>
      </c>
      <c r="B686" s="116">
        <v>35401166.590999998</v>
      </c>
      <c r="C686" s="60">
        <v>913.43899999999996</v>
      </c>
      <c r="D686" s="2">
        <v>45245</v>
      </c>
      <c r="E686" s="66"/>
    </row>
    <row r="687" spans="1:5" ht="16.5" thickBot="1" x14ac:dyDescent="0.25">
      <c r="A687" s="116">
        <v>3045789.4759999998</v>
      </c>
      <c r="B687" s="116">
        <v>35401166.590999998</v>
      </c>
      <c r="C687" s="60">
        <v>913.43899999999996</v>
      </c>
      <c r="D687" s="2">
        <v>45246</v>
      </c>
      <c r="E687" s="66">
        <v>779.04</v>
      </c>
    </row>
    <row r="688" spans="1:5" ht="16.5" thickBot="1" x14ac:dyDescent="0.25">
      <c r="A688" s="116">
        <v>3045789.4759999998</v>
      </c>
      <c r="B688" s="116">
        <v>35401166.590999998</v>
      </c>
      <c r="C688" s="60">
        <v>913.43899999999996</v>
      </c>
      <c r="D688" s="2">
        <v>45247</v>
      </c>
      <c r="E688" s="66">
        <v>779.04</v>
      </c>
    </row>
    <row r="689" spans="1:5" ht="16.5" thickBot="1" x14ac:dyDescent="0.25">
      <c r="A689" s="116">
        <v>3045789.4759999998</v>
      </c>
      <c r="B689" s="116">
        <v>35401166.590999998</v>
      </c>
      <c r="C689" s="60">
        <v>913.43899999999996</v>
      </c>
      <c r="D689" s="2">
        <v>45248</v>
      </c>
      <c r="E689" s="66">
        <v>778.74</v>
      </c>
    </row>
    <row r="690" spans="1:5" ht="16.5" thickBot="1" x14ac:dyDescent="0.25">
      <c r="A690" s="116">
        <v>3045789.4759999998</v>
      </c>
      <c r="B690" s="116">
        <v>35401166.590999998</v>
      </c>
      <c r="C690" s="60">
        <v>913.43899999999996</v>
      </c>
      <c r="D690" s="2">
        <v>45249</v>
      </c>
      <c r="E690" s="66">
        <v>778.55</v>
      </c>
    </row>
    <row r="691" spans="1:5" ht="16.5" thickBot="1" x14ac:dyDescent="0.25">
      <c r="A691" s="116">
        <v>3045789.4759999998</v>
      </c>
      <c r="B691" s="116">
        <v>35401166.590999998</v>
      </c>
      <c r="C691" s="60">
        <v>913.43899999999996</v>
      </c>
      <c r="D691" s="2">
        <v>45250</v>
      </c>
      <c r="E691" s="66">
        <v>778.01</v>
      </c>
    </row>
    <row r="692" spans="1:5" ht="16.5" thickBot="1" x14ac:dyDescent="0.25">
      <c r="A692" s="116">
        <v>3045789.4759999998</v>
      </c>
      <c r="B692" s="116">
        <v>35401166.590999998</v>
      </c>
      <c r="C692" s="60">
        <v>913.43899999999996</v>
      </c>
      <c r="D692" s="2">
        <v>45251</v>
      </c>
      <c r="E692" s="66">
        <v>777.44</v>
      </c>
    </row>
    <row r="693" spans="1:5" ht="16.5" thickBot="1" x14ac:dyDescent="0.25">
      <c r="A693" s="116">
        <v>3045789.4759999998</v>
      </c>
      <c r="B693" s="116">
        <v>35401166.590999998</v>
      </c>
      <c r="C693" s="60">
        <v>913.43899999999996</v>
      </c>
      <c r="D693" s="2">
        <v>45252</v>
      </c>
      <c r="E693" s="66">
        <v>778.74</v>
      </c>
    </row>
    <row r="694" spans="1:5" ht="16.5" thickBot="1" x14ac:dyDescent="0.25">
      <c r="A694" s="116">
        <v>3045789.4759999998</v>
      </c>
      <c r="B694" s="116">
        <v>35401166.590999998</v>
      </c>
      <c r="C694" s="60">
        <v>913.43899999999996</v>
      </c>
      <c r="D694" s="2">
        <v>45253</v>
      </c>
      <c r="E694" s="66">
        <v>778.25</v>
      </c>
    </row>
    <row r="695" spans="1:5" ht="16.5" thickBot="1" x14ac:dyDescent="0.25">
      <c r="A695" s="116">
        <v>3045789.4759999998</v>
      </c>
      <c r="B695" s="116">
        <v>35401166.590999998</v>
      </c>
      <c r="C695" s="60">
        <v>913.43899999999996</v>
      </c>
      <c r="D695" s="2">
        <v>45254</v>
      </c>
      <c r="E695" s="66">
        <v>777.51</v>
      </c>
    </row>
    <row r="696" spans="1:5" ht="16.5" thickBot="1" x14ac:dyDescent="0.25">
      <c r="A696" s="116">
        <v>3045789.4759999998</v>
      </c>
      <c r="B696" s="116">
        <v>35401166.590999998</v>
      </c>
      <c r="C696" s="60">
        <v>913.43899999999996</v>
      </c>
      <c r="D696" s="2">
        <v>45255</v>
      </c>
      <c r="E696" s="66"/>
    </row>
    <row r="697" spans="1:5" ht="16.5" thickBot="1" x14ac:dyDescent="0.25">
      <c r="A697" s="116">
        <v>3045789.4759999998</v>
      </c>
      <c r="B697" s="116">
        <v>35401166.590999998</v>
      </c>
      <c r="C697" s="60">
        <v>913.43899999999996</v>
      </c>
      <c r="D697" s="2">
        <v>45256</v>
      </c>
      <c r="E697" s="66"/>
    </row>
    <row r="698" spans="1:5" ht="16.5" thickBot="1" x14ac:dyDescent="0.25">
      <c r="A698" s="116">
        <v>3045789.4759999998</v>
      </c>
      <c r="B698" s="116">
        <v>35401166.590999998</v>
      </c>
      <c r="C698" s="60">
        <v>913.43899999999996</v>
      </c>
      <c r="D698" s="2">
        <v>45257</v>
      </c>
      <c r="E698" s="66"/>
    </row>
    <row r="699" spans="1:5" ht="16.5" thickBot="1" x14ac:dyDescent="0.25">
      <c r="A699" s="116">
        <v>3045789.4759999998</v>
      </c>
      <c r="B699" s="116">
        <v>35401166.590999998</v>
      </c>
      <c r="C699" s="60">
        <v>913.43899999999996</v>
      </c>
      <c r="D699" s="2">
        <v>45258</v>
      </c>
      <c r="E699" s="66">
        <v>773.73</v>
      </c>
    </row>
    <row r="700" spans="1:5" ht="16.5" thickBot="1" x14ac:dyDescent="0.25">
      <c r="A700" s="116">
        <v>3045789.4759999998</v>
      </c>
      <c r="B700" s="116">
        <v>35401166.590999998</v>
      </c>
      <c r="C700" s="60">
        <v>913.43899999999996</v>
      </c>
      <c r="D700" s="2">
        <v>45259</v>
      </c>
      <c r="E700" s="66">
        <v>773.85</v>
      </c>
    </row>
    <row r="701" spans="1:5" ht="16.5" thickBot="1" x14ac:dyDescent="0.25">
      <c r="A701" s="116">
        <v>3045789.4759999998</v>
      </c>
      <c r="B701" s="116">
        <v>35401166.590999998</v>
      </c>
      <c r="C701" s="60">
        <v>913.43899999999996</v>
      </c>
      <c r="D701" s="2">
        <v>45260</v>
      </c>
      <c r="E701" s="66">
        <v>774.87</v>
      </c>
    </row>
    <row r="702" spans="1:5" ht="16.5" thickBot="1" x14ac:dyDescent="0.25">
      <c r="A702" s="116">
        <v>3045789.4759999998</v>
      </c>
      <c r="B702" s="116">
        <v>35401166.590999998</v>
      </c>
      <c r="C702" s="60">
        <v>913.43899999999996</v>
      </c>
      <c r="D702" s="2">
        <v>45261</v>
      </c>
      <c r="E702" s="66">
        <v>773.99</v>
      </c>
    </row>
    <row r="703" spans="1:5" ht="16.5" thickBot="1" x14ac:dyDescent="0.25">
      <c r="A703" s="116">
        <v>3045789.4759999998</v>
      </c>
      <c r="B703" s="116">
        <v>35401166.590999998</v>
      </c>
      <c r="C703" s="60">
        <v>913.43899999999996</v>
      </c>
      <c r="D703" s="2">
        <v>45262</v>
      </c>
      <c r="E703" s="66">
        <v>773.67</v>
      </c>
    </row>
    <row r="704" spans="1:5" ht="16.5" thickBot="1" x14ac:dyDescent="0.25">
      <c r="A704" s="116">
        <v>3045789.4759999998</v>
      </c>
      <c r="B704" s="116">
        <v>35401166.590999998</v>
      </c>
      <c r="C704" s="60">
        <v>913.43899999999996</v>
      </c>
      <c r="D704" s="2">
        <v>45263</v>
      </c>
      <c r="E704" s="66">
        <v>773.86</v>
      </c>
    </row>
    <row r="705" spans="1:5" ht="16.5" thickBot="1" x14ac:dyDescent="0.25">
      <c r="A705" s="116">
        <v>3045789.4759999998</v>
      </c>
      <c r="B705" s="116">
        <v>35401166.590999998</v>
      </c>
      <c r="C705" s="60">
        <v>913.43899999999996</v>
      </c>
      <c r="D705" s="2">
        <v>45264</v>
      </c>
      <c r="E705" s="66">
        <v>775.25</v>
      </c>
    </row>
    <row r="706" spans="1:5" ht="16.5" thickBot="1" x14ac:dyDescent="0.25">
      <c r="A706" s="116">
        <v>3045789.4759999998</v>
      </c>
      <c r="B706" s="116">
        <v>35401166.590999998</v>
      </c>
      <c r="C706" s="60">
        <v>913.43899999999996</v>
      </c>
      <c r="D706" s="2">
        <v>45265</v>
      </c>
      <c r="E706" s="66">
        <v>775.17</v>
      </c>
    </row>
    <row r="707" spans="1:5" ht="16.5" thickBot="1" x14ac:dyDescent="0.25">
      <c r="A707" s="116">
        <v>3045789.4759999998</v>
      </c>
      <c r="B707" s="116">
        <v>35401166.590999998</v>
      </c>
      <c r="C707" s="60">
        <v>913.43899999999996</v>
      </c>
      <c r="D707" s="2">
        <v>45266</v>
      </c>
      <c r="E707" s="66">
        <v>774.8</v>
      </c>
    </row>
    <row r="708" spans="1:5" ht="16.5" thickBot="1" x14ac:dyDescent="0.25">
      <c r="A708" s="116">
        <v>3045789.4759999998</v>
      </c>
      <c r="B708" s="116">
        <v>35401166.590999998</v>
      </c>
      <c r="C708" s="60">
        <v>913.43899999999996</v>
      </c>
      <c r="D708" s="2">
        <v>45267</v>
      </c>
      <c r="E708" s="66">
        <v>774.77</v>
      </c>
    </row>
    <row r="709" spans="1:5" ht="16.5" thickBot="1" x14ac:dyDescent="0.25">
      <c r="A709" s="116">
        <v>3045789.4759999998</v>
      </c>
      <c r="B709" s="116">
        <v>35401166.590999998</v>
      </c>
      <c r="C709" s="60">
        <v>913.43899999999996</v>
      </c>
      <c r="D709" s="2">
        <v>45268</v>
      </c>
      <c r="E709" s="66">
        <v>774.98599999999999</v>
      </c>
    </row>
    <row r="710" spans="1:5" ht="16.5" thickBot="1" x14ac:dyDescent="0.25">
      <c r="A710" s="116">
        <v>3045789.4759999998</v>
      </c>
      <c r="B710" s="116">
        <v>35401166.590999998</v>
      </c>
      <c r="C710" s="60">
        <v>913.43899999999996</v>
      </c>
      <c r="D710" s="2">
        <v>45269</v>
      </c>
      <c r="E710" s="66">
        <v>774.91300000000001</v>
      </c>
    </row>
    <row r="711" spans="1:5" ht="16.5" thickBot="1" x14ac:dyDescent="0.25">
      <c r="A711" s="116">
        <v>3045789.4759999998</v>
      </c>
      <c r="B711" s="116">
        <v>35401166.590999998</v>
      </c>
      <c r="C711" s="60">
        <v>913.43899999999996</v>
      </c>
      <c r="D711" s="2">
        <v>45270</v>
      </c>
      <c r="E711" s="66">
        <v>773.471</v>
      </c>
    </row>
    <row r="712" spans="1:5" ht="16.5" thickBot="1" x14ac:dyDescent="0.25">
      <c r="A712" s="116">
        <v>3045789.4759999998</v>
      </c>
      <c r="B712" s="116">
        <v>35401166.590999998</v>
      </c>
      <c r="C712" s="60">
        <v>913.43899999999996</v>
      </c>
      <c r="D712" s="2">
        <v>45271</v>
      </c>
      <c r="E712" s="66">
        <v>773.27200000000005</v>
      </c>
    </row>
    <row r="713" spans="1:5" ht="16.5" thickBot="1" x14ac:dyDescent="0.25">
      <c r="A713" s="116">
        <v>3045789.4759999998</v>
      </c>
      <c r="B713" s="116">
        <v>35401166.590999998</v>
      </c>
      <c r="C713" s="60">
        <v>913.43899999999996</v>
      </c>
      <c r="D713" s="2">
        <v>45272</v>
      </c>
      <c r="E713" s="66">
        <v>773.18</v>
      </c>
    </row>
    <row r="714" spans="1:5" ht="16.5" thickBot="1" x14ac:dyDescent="0.25">
      <c r="A714" s="116">
        <v>3045789.4759999998</v>
      </c>
      <c r="B714" s="116">
        <v>35401166.590999998</v>
      </c>
      <c r="C714" s="60">
        <v>913.43899999999996</v>
      </c>
      <c r="D714" s="2">
        <v>45273</v>
      </c>
      <c r="E714" s="66">
        <v>772.601</v>
      </c>
    </row>
    <row r="715" spans="1:5" ht="16.5" thickBot="1" x14ac:dyDescent="0.25">
      <c r="A715" s="116">
        <v>3045789.4759999998</v>
      </c>
      <c r="B715" s="116">
        <v>35401166.590999998</v>
      </c>
      <c r="C715" s="60">
        <v>913.43899999999996</v>
      </c>
      <c r="D715" s="2">
        <v>45274</v>
      </c>
      <c r="E715" s="66">
        <v>772.601</v>
      </c>
    </row>
    <row r="716" spans="1:5" ht="16.5" thickBot="1" x14ac:dyDescent="0.25">
      <c r="A716" s="116">
        <v>3045789.4759999998</v>
      </c>
      <c r="B716" s="116">
        <v>35401166.590999998</v>
      </c>
      <c r="C716" s="60">
        <v>913.43899999999996</v>
      </c>
      <c r="D716" s="2">
        <v>45275</v>
      </c>
      <c r="E716" s="66">
        <v>772.57799999999997</v>
      </c>
    </row>
    <row r="717" spans="1:5" ht="16.5" thickBot="1" x14ac:dyDescent="0.25">
      <c r="A717" s="116">
        <v>3045789.4759999998</v>
      </c>
      <c r="B717" s="116">
        <v>35401166.590999998</v>
      </c>
      <c r="C717" s="60">
        <v>913.43899999999996</v>
      </c>
      <c r="D717" s="2">
        <v>45276</v>
      </c>
      <c r="E717" s="66">
        <v>779.49599999999998</v>
      </c>
    </row>
    <row r="718" spans="1:5" ht="16.5" thickBot="1" x14ac:dyDescent="0.25">
      <c r="A718" s="116">
        <v>3045789.4759999998</v>
      </c>
      <c r="B718" s="116">
        <v>35401166.590999998</v>
      </c>
      <c r="C718" s="60">
        <v>913.43899999999996</v>
      </c>
      <c r="D718" s="2">
        <v>45277</v>
      </c>
      <c r="E718" s="66">
        <v>782.822</v>
      </c>
    </row>
    <row r="719" spans="1:5" ht="16.5" thickBot="1" x14ac:dyDescent="0.25">
      <c r="A719" s="116">
        <v>3045789.4759999998</v>
      </c>
      <c r="B719" s="116">
        <v>35401166.590999998</v>
      </c>
      <c r="C719" s="60">
        <v>913.43899999999996</v>
      </c>
      <c r="D719" s="2">
        <v>45278</v>
      </c>
      <c r="E719" s="66">
        <v>787.54700000000003</v>
      </c>
    </row>
    <row r="720" spans="1:5" ht="16.5" thickBot="1" x14ac:dyDescent="0.25">
      <c r="A720" s="116">
        <v>3045789.4759999998</v>
      </c>
      <c r="B720" s="116">
        <v>35401166.590999998</v>
      </c>
      <c r="C720" s="60">
        <v>913.43899999999996</v>
      </c>
      <c r="D720" s="2">
        <v>45279</v>
      </c>
      <c r="E720" s="66">
        <v>788.55200000000002</v>
      </c>
    </row>
    <row r="721" spans="1:5" ht="16.5" thickBot="1" x14ac:dyDescent="0.25">
      <c r="A721" s="116">
        <v>3045789.4759999998</v>
      </c>
      <c r="B721" s="116">
        <v>35401166.590999998</v>
      </c>
      <c r="C721" s="60">
        <v>913.43899999999996</v>
      </c>
      <c r="D721" s="2">
        <v>45280</v>
      </c>
      <c r="E721" s="66">
        <v>787.65499999999997</v>
      </c>
    </row>
    <row r="722" spans="1:5" ht="16.5" thickBot="1" x14ac:dyDescent="0.25">
      <c r="A722" s="116">
        <v>3045789.4759999998</v>
      </c>
      <c r="B722" s="116">
        <v>35401166.590999998</v>
      </c>
      <c r="C722" s="60">
        <v>913.43899999999996</v>
      </c>
      <c r="D722" s="2">
        <v>45281</v>
      </c>
      <c r="E722" s="66">
        <v>787.505</v>
      </c>
    </row>
    <row r="723" spans="1:5" ht="16.5" thickBot="1" x14ac:dyDescent="0.25">
      <c r="A723" s="116">
        <v>3045789.4759999998</v>
      </c>
      <c r="B723" s="116">
        <v>35401166.590999998</v>
      </c>
      <c r="C723" s="60">
        <v>913.43899999999996</v>
      </c>
      <c r="D723" s="2">
        <v>45282</v>
      </c>
      <c r="E723" s="66">
        <v>783.91399999999999</v>
      </c>
    </row>
    <row r="724" spans="1:5" ht="16.5" thickBot="1" x14ac:dyDescent="0.25">
      <c r="A724" s="116">
        <v>3045789.4759999998</v>
      </c>
      <c r="B724" s="116">
        <v>35401166.590999998</v>
      </c>
      <c r="C724" s="60">
        <v>913.43899999999996</v>
      </c>
      <c r="D724" s="2">
        <v>45283</v>
      </c>
      <c r="E724" s="66">
        <v>782.98199999999997</v>
      </c>
    </row>
    <row r="725" spans="1:5" ht="16.5" thickBot="1" x14ac:dyDescent="0.25">
      <c r="A725" s="116">
        <v>3045789.4759999998</v>
      </c>
      <c r="B725" s="116">
        <v>35401166.590999998</v>
      </c>
      <c r="C725" s="60">
        <v>913.43899999999996</v>
      </c>
      <c r="D725" s="2">
        <v>45284</v>
      </c>
      <c r="E725" s="66">
        <v>782.673</v>
      </c>
    </row>
    <row r="726" spans="1:5" ht="16.5" thickBot="1" x14ac:dyDescent="0.25">
      <c r="A726" s="116">
        <v>3045789.4759999998</v>
      </c>
      <c r="B726" s="116">
        <v>35401166.590999998</v>
      </c>
      <c r="C726" s="60">
        <v>913.43899999999996</v>
      </c>
      <c r="D726" s="2">
        <v>45285</v>
      </c>
      <c r="E726" s="66">
        <v>782.43700000000001</v>
      </c>
    </row>
    <row r="727" spans="1:5" ht="16.5" thickBot="1" x14ac:dyDescent="0.25">
      <c r="A727" s="116">
        <v>3045789.4759999998</v>
      </c>
      <c r="B727" s="116">
        <v>35401166.590999998</v>
      </c>
      <c r="C727" s="60">
        <v>913.43899999999996</v>
      </c>
      <c r="D727" s="2">
        <v>45286</v>
      </c>
      <c r="E727" s="66">
        <v>782.28399999999999</v>
      </c>
    </row>
    <row r="728" spans="1:5" ht="16.5" thickBot="1" x14ac:dyDescent="0.25">
      <c r="A728" s="116">
        <v>3045789.4759999998</v>
      </c>
      <c r="B728" s="116">
        <v>35401166.590999998</v>
      </c>
      <c r="C728" s="60">
        <v>913.43899999999996</v>
      </c>
      <c r="D728" s="2">
        <v>45287</v>
      </c>
      <c r="E728" s="66">
        <v>782.04899999999998</v>
      </c>
    </row>
    <row r="729" spans="1:5" ht="16.5" thickBot="1" x14ac:dyDescent="0.25">
      <c r="A729" s="116">
        <v>3045789.4759999998</v>
      </c>
      <c r="B729" s="116">
        <v>35401166.590999998</v>
      </c>
      <c r="C729" s="60">
        <v>913.43899999999996</v>
      </c>
      <c r="D729" s="2">
        <v>45288</v>
      </c>
      <c r="E729" s="66">
        <v>781.90599999999995</v>
      </c>
    </row>
    <row r="730" spans="1:5" ht="16.5" thickBot="1" x14ac:dyDescent="0.25">
      <c r="A730" s="116">
        <v>3045789.4759999998</v>
      </c>
      <c r="B730" s="116">
        <v>35401166.590999998</v>
      </c>
      <c r="C730" s="60">
        <v>913.43899999999996</v>
      </c>
      <c r="D730" s="2">
        <v>45289</v>
      </c>
      <c r="E730" s="66">
        <v>780.86400000000003</v>
      </c>
    </row>
    <row r="731" spans="1:5" ht="16.5" thickBot="1" x14ac:dyDescent="0.25">
      <c r="A731" s="116">
        <v>3045789.4759999998</v>
      </c>
      <c r="B731" s="116">
        <v>35401166.590999998</v>
      </c>
      <c r="C731" s="60">
        <v>913.43899999999996</v>
      </c>
      <c r="D731" s="2">
        <v>45290</v>
      </c>
      <c r="E731" s="66">
        <v>780.99199999999996</v>
      </c>
    </row>
    <row r="732" spans="1:5" ht="16.5" thickBot="1" x14ac:dyDescent="0.25">
      <c r="A732" s="116">
        <v>3045789.4759999998</v>
      </c>
      <c r="B732" s="116">
        <v>35401166.590999998</v>
      </c>
      <c r="C732" s="60">
        <v>913.43899999999996</v>
      </c>
      <c r="D732" s="2">
        <v>45291</v>
      </c>
      <c r="E732" s="66">
        <v>781.40599999999995</v>
      </c>
    </row>
    <row r="733" spans="1:5" ht="16.5" thickBot="1" x14ac:dyDescent="0.25">
      <c r="A733" s="116">
        <v>3045789.4759999998</v>
      </c>
      <c r="B733" s="116">
        <v>35401166.590999998</v>
      </c>
      <c r="C733" s="60">
        <v>913.43899999999996</v>
      </c>
      <c r="D733" s="2">
        <v>45292</v>
      </c>
      <c r="E733" s="66">
        <v>784.48800000000006</v>
      </c>
    </row>
    <row r="734" spans="1:5" ht="16.5" thickBot="1" x14ac:dyDescent="0.25">
      <c r="A734" s="116">
        <v>3045789.4759999998</v>
      </c>
      <c r="B734" s="116">
        <v>35401166.590999998</v>
      </c>
      <c r="C734" s="60">
        <v>913.43899999999996</v>
      </c>
      <c r="D734" s="2">
        <v>45293</v>
      </c>
      <c r="E734" s="66">
        <v>785.13599999999997</v>
      </c>
    </row>
    <row r="735" spans="1:5" ht="16.5" thickBot="1" x14ac:dyDescent="0.25">
      <c r="A735" s="116">
        <v>3045789.4759999998</v>
      </c>
      <c r="B735" s="116">
        <v>35401166.590999998</v>
      </c>
      <c r="C735" s="60">
        <v>913.43899999999996</v>
      </c>
      <c r="D735" s="2">
        <v>45294</v>
      </c>
      <c r="E735" s="68">
        <v>785.13099999999997</v>
      </c>
    </row>
    <row r="736" spans="1:5" ht="16.5" thickBot="1" x14ac:dyDescent="0.25">
      <c r="A736" s="116">
        <v>3045789.4759999998</v>
      </c>
      <c r="B736" s="116">
        <v>35401166.590999998</v>
      </c>
      <c r="C736" s="60">
        <v>913.43899999999996</v>
      </c>
      <c r="D736" s="2">
        <v>45295</v>
      </c>
      <c r="E736" s="71">
        <v>785.13699999999994</v>
      </c>
    </row>
    <row r="737" spans="1:5" ht="16.5" thickBot="1" x14ac:dyDescent="0.25">
      <c r="A737" s="116">
        <v>3045789.4759999998</v>
      </c>
      <c r="B737" s="116">
        <v>35401166.590999998</v>
      </c>
      <c r="C737" s="60">
        <v>913.43899999999996</v>
      </c>
      <c r="D737" s="2">
        <v>45296</v>
      </c>
      <c r="E737" s="71">
        <v>785.05799999999999</v>
      </c>
    </row>
    <row r="738" spans="1:5" ht="16.5" thickBot="1" x14ac:dyDescent="0.25">
      <c r="A738" s="116">
        <v>3045789.4759999998</v>
      </c>
      <c r="B738" s="116">
        <v>35401166.590999998</v>
      </c>
      <c r="C738" s="60">
        <v>913.43899999999996</v>
      </c>
      <c r="D738" s="2">
        <v>45297</v>
      </c>
      <c r="E738" s="71">
        <v>784.86300000000006</v>
      </c>
    </row>
    <row r="739" spans="1:5" ht="16.5" thickBot="1" x14ac:dyDescent="0.25">
      <c r="A739" s="116">
        <v>3045789.4759999998</v>
      </c>
      <c r="B739" s="116">
        <v>35401166.590999998</v>
      </c>
      <c r="C739" s="60">
        <v>913.43899999999996</v>
      </c>
      <c r="D739" s="2">
        <v>45298</v>
      </c>
      <c r="E739" s="71">
        <v>784.83500000000004</v>
      </c>
    </row>
    <row r="740" spans="1:5" ht="16.5" thickBot="1" x14ac:dyDescent="0.25">
      <c r="A740" s="116">
        <v>3045789.4759999998</v>
      </c>
      <c r="B740" s="116">
        <v>35401166.590999998</v>
      </c>
      <c r="C740" s="60">
        <v>913.43899999999996</v>
      </c>
      <c r="D740" s="2">
        <v>45299</v>
      </c>
      <c r="E740" s="71">
        <v>783.78399999999999</v>
      </c>
    </row>
    <row r="741" spans="1:5" ht="16.5" thickBot="1" x14ac:dyDescent="0.25">
      <c r="A741" s="116">
        <v>3045789.4759999998</v>
      </c>
      <c r="B741" s="116">
        <v>35401166.590999998</v>
      </c>
      <c r="C741" s="60">
        <v>913.43899999999996</v>
      </c>
      <c r="D741" s="2">
        <v>45300</v>
      </c>
      <c r="E741" s="71">
        <v>783.16200000000003</v>
      </c>
    </row>
    <row r="742" spans="1:5" ht="16.5" thickBot="1" x14ac:dyDescent="0.25">
      <c r="A742" s="116">
        <v>3045789.4759999998</v>
      </c>
      <c r="B742" s="116">
        <v>35401166.590999998</v>
      </c>
      <c r="C742" s="60">
        <v>913.43899999999996</v>
      </c>
      <c r="D742" s="2">
        <v>45301</v>
      </c>
      <c r="E742" s="71">
        <v>783.13699999999994</v>
      </c>
    </row>
    <row r="743" spans="1:5" ht="16.5" thickBot="1" x14ac:dyDescent="0.25">
      <c r="A743" s="116">
        <v>3045789.4759999998</v>
      </c>
      <c r="B743" s="116">
        <v>35401166.590999998</v>
      </c>
      <c r="C743" s="60">
        <v>913.43899999999996</v>
      </c>
      <c r="D743" s="2">
        <v>45302</v>
      </c>
      <c r="E743" s="71">
        <v>783.06899999999996</v>
      </c>
    </row>
    <row r="744" spans="1:5" ht="16.5" thickBot="1" x14ac:dyDescent="0.25">
      <c r="A744" s="116">
        <v>3045789.4759999998</v>
      </c>
      <c r="B744" s="116">
        <v>35401166.590999998</v>
      </c>
      <c r="C744" s="60">
        <v>913.43899999999996</v>
      </c>
      <c r="D744" s="2">
        <v>45303</v>
      </c>
      <c r="E744" s="71">
        <v>782.20799999999997</v>
      </c>
    </row>
    <row r="745" spans="1:5" ht="16.5" thickBot="1" x14ac:dyDescent="0.25">
      <c r="A745" s="116">
        <v>3045789.4759999998</v>
      </c>
      <c r="B745" s="116">
        <v>35401166.590999998</v>
      </c>
      <c r="C745" s="60">
        <v>913.43899999999996</v>
      </c>
      <c r="D745" s="2">
        <v>45304</v>
      </c>
      <c r="E745" s="72">
        <v>782.16399999999999</v>
      </c>
    </row>
    <row r="746" spans="1:5" ht="16.5" thickBot="1" x14ac:dyDescent="0.25">
      <c r="A746" s="116">
        <v>3045789.4759999998</v>
      </c>
      <c r="B746" s="116">
        <v>35401166.590999998</v>
      </c>
      <c r="C746" s="60">
        <v>913.43899999999996</v>
      </c>
      <c r="D746" s="2">
        <v>45305</v>
      </c>
      <c r="E746" s="72">
        <v>779.33799999999997</v>
      </c>
    </row>
    <row r="747" spans="1:5" ht="16.5" thickBot="1" x14ac:dyDescent="0.25">
      <c r="A747" s="116">
        <v>3045789.4759999998</v>
      </c>
      <c r="B747" s="116">
        <v>35401166.590999998</v>
      </c>
      <c r="C747" s="60">
        <v>913.43899999999996</v>
      </c>
      <c r="D747" s="2">
        <v>45306</v>
      </c>
      <c r="E747" s="72">
        <v>762.91899999999998</v>
      </c>
    </row>
    <row r="748" spans="1:5" ht="16.5" thickBot="1" x14ac:dyDescent="0.25">
      <c r="A748" s="116">
        <v>3045789.4759999998</v>
      </c>
      <c r="B748" s="116">
        <v>35401166.590999998</v>
      </c>
      <c r="C748" s="60">
        <v>913.43899999999996</v>
      </c>
      <c r="D748" s="2">
        <v>45307</v>
      </c>
      <c r="E748" s="72">
        <v>762.024</v>
      </c>
    </row>
    <row r="749" spans="1:5" ht="16.5" thickBot="1" x14ac:dyDescent="0.25">
      <c r="A749" s="116">
        <v>3045789.4759999998</v>
      </c>
      <c r="B749" s="116">
        <v>35401166.590999998</v>
      </c>
      <c r="C749" s="60">
        <v>913.43899999999996</v>
      </c>
      <c r="D749" s="2">
        <v>45308</v>
      </c>
      <c r="E749" s="71">
        <v>760.92700000000002</v>
      </c>
    </row>
    <row r="750" spans="1:5" ht="16.5" thickBot="1" x14ac:dyDescent="0.25">
      <c r="A750" s="116">
        <v>3045789.4759999998</v>
      </c>
      <c r="B750" s="116">
        <v>35401166.590999998</v>
      </c>
      <c r="C750" s="60">
        <v>913.43899999999996</v>
      </c>
      <c r="D750" s="2">
        <v>45309</v>
      </c>
      <c r="E750" s="71">
        <v>761.14800000000002</v>
      </c>
    </row>
    <row r="751" spans="1:5" ht="16.5" thickBot="1" x14ac:dyDescent="0.25">
      <c r="A751" s="116">
        <v>3045789.4759999998</v>
      </c>
      <c r="B751" s="116">
        <v>35401166.590999998</v>
      </c>
      <c r="C751" s="60">
        <v>913.43899999999996</v>
      </c>
      <c r="D751" s="2">
        <v>45310</v>
      </c>
      <c r="E751" s="71">
        <v>760.73599999999999</v>
      </c>
    </row>
    <row r="752" spans="1:5" ht="16.5" thickBot="1" x14ac:dyDescent="0.25">
      <c r="A752" s="116">
        <v>3045789.4759999998</v>
      </c>
      <c r="B752" s="116">
        <v>35401166.590999998</v>
      </c>
      <c r="C752" s="60">
        <v>913.43899999999996</v>
      </c>
      <c r="D752" s="2">
        <v>45311</v>
      </c>
      <c r="E752" s="71">
        <v>760.45</v>
      </c>
    </row>
    <row r="753" spans="1:5" ht="16.5" thickBot="1" x14ac:dyDescent="0.25">
      <c r="A753" s="116">
        <v>3045789.4759999998</v>
      </c>
      <c r="B753" s="116">
        <v>35401166.590999998</v>
      </c>
      <c r="C753" s="60">
        <v>913.43899999999996</v>
      </c>
      <c r="D753" s="2">
        <v>45312</v>
      </c>
      <c r="E753" s="71">
        <v>760.15300000000002</v>
      </c>
    </row>
    <row r="754" spans="1:5" ht="16.5" thickBot="1" x14ac:dyDescent="0.25">
      <c r="A754" s="116">
        <v>3045789.4759999998</v>
      </c>
      <c r="B754" s="116">
        <v>35401166.590999998</v>
      </c>
      <c r="C754" s="60">
        <v>913.43899999999996</v>
      </c>
      <c r="D754" s="2">
        <v>45313</v>
      </c>
      <c r="E754" s="71">
        <v>760.00099999999998</v>
      </c>
    </row>
    <row r="755" spans="1:5" ht="16.5" thickBot="1" x14ac:dyDescent="0.25">
      <c r="A755" s="116">
        <v>3045789.4759999998</v>
      </c>
      <c r="B755" s="116">
        <v>35401166.590999998</v>
      </c>
      <c r="C755" s="60">
        <v>913.43899999999996</v>
      </c>
      <c r="D755" s="2">
        <v>45314</v>
      </c>
      <c r="E755" s="71">
        <v>759.94600000000003</v>
      </c>
    </row>
    <row r="756" spans="1:5" ht="16.5" thickBot="1" x14ac:dyDescent="0.25">
      <c r="A756" s="116">
        <v>3045789.4759999998</v>
      </c>
      <c r="B756" s="116">
        <v>35401166.590999998</v>
      </c>
      <c r="C756" s="60">
        <v>913.43899999999996</v>
      </c>
      <c r="D756" s="2">
        <v>45315</v>
      </c>
      <c r="E756" s="71">
        <v>759.76400000000001</v>
      </c>
    </row>
    <row r="757" spans="1:5" ht="16.5" thickBot="1" x14ac:dyDescent="0.25">
      <c r="A757" s="116">
        <v>3045789.4759999998</v>
      </c>
      <c r="B757" s="116">
        <v>35401166.590999998</v>
      </c>
      <c r="C757" s="60">
        <v>913.43899999999996</v>
      </c>
      <c r="D757" s="2">
        <v>45316</v>
      </c>
      <c r="E757" s="71">
        <v>759.94100000000003</v>
      </c>
    </row>
    <row r="758" spans="1:5" ht="16.5" thickBot="1" x14ac:dyDescent="0.25">
      <c r="A758" s="116">
        <v>3045789.4759999998</v>
      </c>
      <c r="B758" s="116">
        <v>35401166.590999998</v>
      </c>
      <c r="C758" s="60">
        <v>913.43899999999996</v>
      </c>
      <c r="D758" s="2">
        <v>45317</v>
      </c>
      <c r="E758" s="71">
        <v>759.05899999999997</v>
      </c>
    </row>
    <row r="759" spans="1:5" ht="16.5" thickBot="1" x14ac:dyDescent="0.25">
      <c r="A759" s="116">
        <v>3045789.4759999998</v>
      </c>
      <c r="B759" s="116">
        <v>35401166.590999998</v>
      </c>
      <c r="C759" s="60">
        <v>913.43899999999996</v>
      </c>
      <c r="D759" s="2">
        <v>45318</v>
      </c>
      <c r="E759" s="71">
        <v>759.46199999999999</v>
      </c>
    </row>
    <row r="760" spans="1:5" ht="16.5" thickBot="1" x14ac:dyDescent="0.25">
      <c r="A760" s="116">
        <v>3045789.4759999998</v>
      </c>
      <c r="B760" s="116">
        <v>35401166.590999998</v>
      </c>
      <c r="C760" s="60">
        <v>913.43899999999996</v>
      </c>
      <c r="D760" s="2">
        <v>45319</v>
      </c>
      <c r="E760" s="71">
        <v>761.58199999999999</v>
      </c>
    </row>
    <row r="761" spans="1:5" ht="16.5" thickBot="1" x14ac:dyDescent="0.25">
      <c r="A761" s="116">
        <v>3045789.4759999998</v>
      </c>
      <c r="B761" s="116">
        <v>35401166.590999998</v>
      </c>
      <c r="C761" s="60">
        <v>913.43899999999996</v>
      </c>
      <c r="D761" s="2">
        <v>45320</v>
      </c>
      <c r="E761" s="71">
        <v>774.774</v>
      </c>
    </row>
    <row r="762" spans="1:5" ht="16.5" thickBot="1" x14ac:dyDescent="0.25">
      <c r="A762" s="116">
        <v>3045789.4759999998</v>
      </c>
      <c r="B762" s="116">
        <v>35401166.590999998</v>
      </c>
      <c r="C762" s="60">
        <v>913.43899999999996</v>
      </c>
      <c r="D762" s="2">
        <v>45321</v>
      </c>
      <c r="E762" s="71">
        <v>776.09799999999996</v>
      </c>
    </row>
    <row r="763" spans="1:5" ht="16.5" thickBot="1" x14ac:dyDescent="0.25">
      <c r="A763" s="116">
        <v>3045789.4759999998</v>
      </c>
      <c r="B763" s="116">
        <v>35401166.590999998</v>
      </c>
      <c r="C763" s="60">
        <v>913.43899999999996</v>
      </c>
      <c r="D763" s="2">
        <v>45322</v>
      </c>
      <c r="E763" s="71">
        <v>778.95100000000002</v>
      </c>
    </row>
    <row r="764" spans="1:5" ht="16.5" thickBot="1" x14ac:dyDescent="0.25">
      <c r="A764" s="116">
        <v>3045789.4759999998</v>
      </c>
      <c r="B764" s="116">
        <v>35401166.590999998</v>
      </c>
      <c r="C764" s="60">
        <v>913.43899999999996</v>
      </c>
      <c r="D764" s="2">
        <v>45323</v>
      </c>
      <c r="E764" s="71">
        <v>779.48500000000001</v>
      </c>
    </row>
    <row r="765" spans="1:5" ht="16.5" thickBot="1" x14ac:dyDescent="0.25">
      <c r="A765" s="116">
        <v>3045789.4759999998</v>
      </c>
      <c r="B765" s="116">
        <v>35401166.590999998</v>
      </c>
      <c r="C765" s="60">
        <v>913.43899999999996</v>
      </c>
      <c r="D765" s="2">
        <v>45324</v>
      </c>
      <c r="E765" s="71">
        <v>779.54100000000005</v>
      </c>
    </row>
    <row r="766" spans="1:5" ht="16.5" thickBot="1" x14ac:dyDescent="0.25">
      <c r="A766" s="116">
        <v>3045789.4759999998</v>
      </c>
      <c r="B766" s="116">
        <v>35401166.590999998</v>
      </c>
      <c r="C766" s="60">
        <v>913.43899999999996</v>
      </c>
      <c r="D766" s="2">
        <v>45325</v>
      </c>
      <c r="E766" s="71">
        <v>765.01400000000001</v>
      </c>
    </row>
    <row r="767" spans="1:5" ht="16.5" thickBot="1" x14ac:dyDescent="0.25">
      <c r="A767" s="116">
        <v>3045789.4759999998</v>
      </c>
      <c r="B767" s="116">
        <v>35401166.590999998</v>
      </c>
      <c r="C767" s="60">
        <v>913.43899999999996</v>
      </c>
      <c r="D767" s="2">
        <v>45326</v>
      </c>
      <c r="E767" s="71">
        <v>764.38</v>
      </c>
    </row>
    <row r="768" spans="1:5" ht="16.5" thickBot="1" x14ac:dyDescent="0.25">
      <c r="A768" s="116">
        <v>3045789.4759999998</v>
      </c>
      <c r="B768" s="116">
        <v>35401166.590999998</v>
      </c>
      <c r="C768" s="60">
        <v>913.43899999999996</v>
      </c>
      <c r="D768" s="2">
        <v>45327</v>
      </c>
      <c r="E768" s="71">
        <v>764.21900000000005</v>
      </c>
    </row>
    <row r="769" spans="1:5" ht="16.5" thickBot="1" x14ac:dyDescent="0.25">
      <c r="A769" s="116">
        <v>3045789.4759999998</v>
      </c>
      <c r="B769" s="116">
        <v>35401166.590999998</v>
      </c>
      <c r="C769" s="60">
        <v>913.43899999999996</v>
      </c>
      <c r="D769" s="2">
        <v>45328</v>
      </c>
      <c r="E769" s="71">
        <v>764.09100000000001</v>
      </c>
    </row>
    <row r="770" spans="1:5" ht="16.5" thickBot="1" x14ac:dyDescent="0.25">
      <c r="A770" s="116">
        <v>3045789.4759999998</v>
      </c>
      <c r="B770" s="116">
        <v>35401166.590999998</v>
      </c>
      <c r="C770" s="60">
        <v>913.43899999999996</v>
      </c>
      <c r="D770" s="2">
        <v>45329</v>
      </c>
      <c r="E770" s="71">
        <v>763.91200000000003</v>
      </c>
    </row>
    <row r="771" spans="1:5" ht="16.5" thickBot="1" x14ac:dyDescent="0.25">
      <c r="A771" s="116">
        <v>3045789.4759999998</v>
      </c>
      <c r="B771" s="116">
        <v>35401166.590999998</v>
      </c>
      <c r="C771" s="60">
        <v>913.43899999999996</v>
      </c>
      <c r="D771" s="2">
        <v>45330</v>
      </c>
      <c r="E771" s="71">
        <v>763.79899999999998</v>
      </c>
    </row>
    <row r="772" spans="1:5" ht="16.5" thickBot="1" x14ac:dyDescent="0.25">
      <c r="A772" s="116">
        <v>3045789.4759999998</v>
      </c>
      <c r="B772" s="116">
        <v>35401166.590999998</v>
      </c>
      <c r="C772" s="60">
        <v>913.43899999999996</v>
      </c>
      <c r="D772" s="2">
        <v>45331</v>
      </c>
      <c r="E772" s="71">
        <v>763.79</v>
      </c>
    </row>
    <row r="773" spans="1:5" ht="16.5" thickBot="1" x14ac:dyDescent="0.25">
      <c r="A773" s="116">
        <v>3045789.4759999998</v>
      </c>
      <c r="B773" s="116">
        <v>35401166.590999998</v>
      </c>
      <c r="C773" s="60">
        <v>913.43899999999996</v>
      </c>
      <c r="D773" s="2">
        <v>45332</v>
      </c>
      <c r="E773" s="71">
        <v>763.69</v>
      </c>
    </row>
    <row r="774" spans="1:5" ht="16.5" thickBot="1" x14ac:dyDescent="0.25">
      <c r="A774" s="116">
        <v>3045789.4759999998</v>
      </c>
      <c r="B774" s="116">
        <v>35401166.590999998</v>
      </c>
      <c r="C774" s="60">
        <v>913.43899999999996</v>
      </c>
      <c r="D774" s="2">
        <v>45333</v>
      </c>
      <c r="E774" s="71">
        <v>776.92700000000002</v>
      </c>
    </row>
    <row r="775" spans="1:5" ht="16.5" thickBot="1" x14ac:dyDescent="0.25">
      <c r="A775" s="116">
        <v>3045789.4759999998</v>
      </c>
      <c r="B775" s="116">
        <v>35401166.590999998</v>
      </c>
      <c r="C775" s="60">
        <v>913.43899999999996</v>
      </c>
      <c r="D775" s="2">
        <v>45334</v>
      </c>
      <c r="E775" s="71">
        <v>778.17499999999995</v>
      </c>
    </row>
    <row r="776" spans="1:5" ht="16.5" thickBot="1" x14ac:dyDescent="0.25">
      <c r="A776" s="116">
        <v>3045789.4759999998</v>
      </c>
      <c r="B776" s="116">
        <v>35401166.590999998</v>
      </c>
      <c r="C776" s="60">
        <v>913.43899999999996</v>
      </c>
      <c r="D776" s="2">
        <v>45335</v>
      </c>
      <c r="E776" s="71">
        <v>778.33600000000001</v>
      </c>
    </row>
    <row r="777" spans="1:5" ht="16.5" thickBot="1" x14ac:dyDescent="0.25">
      <c r="A777" s="116">
        <v>3045789.4759999998</v>
      </c>
      <c r="B777" s="116">
        <v>35401166.590999998</v>
      </c>
      <c r="C777" s="60">
        <v>913.43899999999996</v>
      </c>
      <c r="D777" s="2">
        <v>45336</v>
      </c>
      <c r="E777" s="73">
        <v>778.33699999999999</v>
      </c>
    </row>
    <row r="778" spans="1:5" ht="16.5" thickBot="1" x14ac:dyDescent="0.25">
      <c r="A778" s="116">
        <v>3045789.4759999998</v>
      </c>
      <c r="B778" s="116">
        <v>35401166.590999998</v>
      </c>
      <c r="C778" s="60">
        <v>913.43899999999996</v>
      </c>
      <c r="D778" s="2">
        <v>45337</v>
      </c>
      <c r="E778" s="67"/>
    </row>
    <row r="779" spans="1:5" ht="16.5" thickBot="1" x14ac:dyDescent="0.25">
      <c r="A779" s="116">
        <v>3045789.4759999998</v>
      </c>
      <c r="B779" s="116">
        <v>35401166.590999998</v>
      </c>
      <c r="C779" s="60">
        <v>913.43899999999996</v>
      </c>
      <c r="D779" s="2">
        <v>45338</v>
      </c>
      <c r="E779" s="67"/>
    </row>
    <row r="780" spans="1:5" ht="16.5" thickBot="1" x14ac:dyDescent="0.25">
      <c r="A780" s="116">
        <v>3045789.4759999998</v>
      </c>
      <c r="B780" s="116">
        <v>35401166.590999998</v>
      </c>
      <c r="C780" s="60">
        <v>913.43899999999996</v>
      </c>
      <c r="D780" s="2">
        <v>45339</v>
      </c>
      <c r="E780" s="67"/>
    </row>
    <row r="781" spans="1:5" ht="16.5" thickBot="1" x14ac:dyDescent="0.25">
      <c r="A781" s="116">
        <v>3045789.4759999998</v>
      </c>
      <c r="B781" s="116">
        <v>35401166.590999998</v>
      </c>
      <c r="C781" s="60">
        <v>913.43899999999996</v>
      </c>
      <c r="D781" s="2">
        <v>45340</v>
      </c>
      <c r="E781" s="67"/>
    </row>
    <row r="782" spans="1:5" ht="16.5" thickBot="1" x14ac:dyDescent="0.25">
      <c r="A782" s="116">
        <v>3045789.4759999998</v>
      </c>
      <c r="B782" s="116">
        <v>35401166.590999998</v>
      </c>
      <c r="C782" s="60">
        <v>913.43899999999996</v>
      </c>
      <c r="D782" s="2">
        <v>45341</v>
      </c>
      <c r="E782" s="71">
        <v>777.59400000000005</v>
      </c>
    </row>
    <row r="783" spans="1:5" ht="16.5" thickBot="1" x14ac:dyDescent="0.25">
      <c r="A783" s="116">
        <v>3045789.4759999998</v>
      </c>
      <c r="B783" s="116">
        <v>35401166.590999998</v>
      </c>
      <c r="C783" s="60">
        <v>913.43899999999996</v>
      </c>
      <c r="D783" s="2">
        <v>45342</v>
      </c>
      <c r="E783" s="71">
        <v>776.38599999999997</v>
      </c>
    </row>
    <row r="784" spans="1:5" ht="16.5" thickBot="1" x14ac:dyDescent="0.25">
      <c r="A784" s="116">
        <v>3045789.4759999998</v>
      </c>
      <c r="B784" s="116">
        <v>35401166.590999998</v>
      </c>
      <c r="C784" s="60">
        <v>913.43899999999996</v>
      </c>
      <c r="D784" s="2">
        <v>45343</v>
      </c>
      <c r="E784" s="71">
        <v>762.66399999999999</v>
      </c>
    </row>
    <row r="785" spans="1:5" ht="16.5" thickBot="1" x14ac:dyDescent="0.25">
      <c r="A785" s="116">
        <v>3045789.4759999998</v>
      </c>
      <c r="B785" s="116">
        <v>35401166.590999998</v>
      </c>
      <c r="C785" s="60">
        <v>913.43899999999996</v>
      </c>
      <c r="D785" s="2">
        <v>45344</v>
      </c>
      <c r="E785" s="71">
        <v>762.15899999999999</v>
      </c>
    </row>
    <row r="786" spans="1:5" ht="16.5" thickBot="1" x14ac:dyDescent="0.25">
      <c r="A786" s="116">
        <v>3045789.4759999998</v>
      </c>
      <c r="B786" s="116">
        <v>35401166.590999998</v>
      </c>
      <c r="C786" s="60">
        <v>913.43899999999996</v>
      </c>
      <c r="D786" s="2">
        <v>45345</v>
      </c>
      <c r="E786" s="71">
        <v>775</v>
      </c>
    </row>
    <row r="787" spans="1:5" ht="16.5" thickBot="1" x14ac:dyDescent="0.25">
      <c r="A787" s="116">
        <v>3045789.4759999998</v>
      </c>
      <c r="B787" s="116">
        <v>35401166.590999998</v>
      </c>
      <c r="C787" s="60">
        <v>913.43899999999996</v>
      </c>
      <c r="D787" s="2">
        <v>45346</v>
      </c>
      <c r="E787" s="71">
        <v>776.60299999999995</v>
      </c>
    </row>
    <row r="788" spans="1:5" ht="16.5" thickBot="1" x14ac:dyDescent="0.25">
      <c r="A788" s="116">
        <v>3045789.4759999998</v>
      </c>
      <c r="B788" s="116">
        <v>35401166.590999998</v>
      </c>
      <c r="C788" s="60">
        <v>913.43899999999996</v>
      </c>
      <c r="D788" s="2">
        <v>45347</v>
      </c>
      <c r="E788" s="71">
        <v>776.88099999999997</v>
      </c>
    </row>
    <row r="789" spans="1:5" ht="16.5" thickBot="1" x14ac:dyDescent="0.25">
      <c r="A789" s="116">
        <v>3045789.4759999998</v>
      </c>
      <c r="B789" s="116">
        <v>35401166.590999998</v>
      </c>
      <c r="C789" s="60">
        <v>913.43899999999996</v>
      </c>
      <c r="D789" s="2">
        <v>45348</v>
      </c>
      <c r="E789" s="71">
        <v>774.33399999999995</v>
      </c>
    </row>
    <row r="790" spans="1:5" ht="16.5" thickBot="1" x14ac:dyDescent="0.25">
      <c r="A790" s="116">
        <v>3045789.4759999998</v>
      </c>
      <c r="B790" s="116">
        <v>35401166.590999998</v>
      </c>
      <c r="C790" s="60">
        <v>913.43899999999996</v>
      </c>
      <c r="D790" s="2">
        <v>45349</v>
      </c>
      <c r="E790" s="71">
        <v>773.64700000000005</v>
      </c>
    </row>
    <row r="791" spans="1:5" ht="16.5" thickBot="1" x14ac:dyDescent="0.25">
      <c r="A791" s="116">
        <v>3045789.4759999998</v>
      </c>
      <c r="B791" s="116">
        <v>35401166.590999998</v>
      </c>
      <c r="C791" s="60">
        <v>913.43899999999996</v>
      </c>
      <c r="D791" s="2">
        <v>45350</v>
      </c>
      <c r="E791" s="71">
        <v>775.947</v>
      </c>
    </row>
    <row r="792" spans="1:5" ht="16.5" thickBot="1" x14ac:dyDescent="0.25">
      <c r="A792" s="116">
        <v>3045789.4759999998</v>
      </c>
      <c r="B792" s="116">
        <v>35401166.590999998</v>
      </c>
      <c r="C792" s="60">
        <v>913.43899999999996</v>
      </c>
      <c r="D792" s="2">
        <v>45351</v>
      </c>
      <c r="E792" s="71">
        <v>776.36500000000001</v>
      </c>
    </row>
    <row r="793" spans="1:5" ht="16.5" thickBot="1" x14ac:dyDescent="0.25">
      <c r="A793" s="116">
        <v>3045789.4759999998</v>
      </c>
      <c r="B793" s="116">
        <v>35401166.590999998</v>
      </c>
      <c r="C793" s="60">
        <v>913.43899999999996</v>
      </c>
      <c r="D793" s="2">
        <v>45352</v>
      </c>
      <c r="E793" s="71">
        <v>776.52599999999995</v>
      </c>
    </row>
    <row r="794" spans="1:5" ht="16.5" thickBot="1" x14ac:dyDescent="0.25">
      <c r="A794" s="116">
        <v>3045789.4759999998</v>
      </c>
      <c r="B794" s="116">
        <v>35401166.590999998</v>
      </c>
      <c r="C794" s="60">
        <v>913.43899999999996</v>
      </c>
      <c r="D794" s="2">
        <v>45353</v>
      </c>
      <c r="E794" s="71">
        <v>776.36500000000001</v>
      </c>
    </row>
    <row r="795" spans="1:5" ht="16.5" thickBot="1" x14ac:dyDescent="0.25">
      <c r="A795" s="116">
        <v>3045789.4759999998</v>
      </c>
      <c r="B795" s="116">
        <v>35401166.590999998</v>
      </c>
      <c r="C795" s="60">
        <v>913.43899999999996</v>
      </c>
      <c r="D795" s="2">
        <v>45354</v>
      </c>
      <c r="E795" s="71">
        <v>776.52599999999995</v>
      </c>
    </row>
    <row r="796" spans="1:5" ht="16.5" thickBot="1" x14ac:dyDescent="0.25">
      <c r="A796" s="116">
        <v>3045789.4759999998</v>
      </c>
      <c r="B796" s="116">
        <v>35401166.590999998</v>
      </c>
      <c r="C796" s="60">
        <v>913.43899999999996</v>
      </c>
      <c r="D796" s="2">
        <v>45355</v>
      </c>
      <c r="E796" s="71">
        <v>776.49699999999996</v>
      </c>
    </row>
    <row r="797" spans="1:5" ht="16.5" thickBot="1" x14ac:dyDescent="0.25">
      <c r="A797" s="116">
        <v>3045789.4759999998</v>
      </c>
      <c r="B797" s="116">
        <v>35401166.590999998</v>
      </c>
      <c r="C797" s="60">
        <v>913.43899999999996</v>
      </c>
      <c r="D797" s="2">
        <v>45356</v>
      </c>
      <c r="E797" s="71">
        <v>776.4</v>
      </c>
    </row>
    <row r="798" spans="1:5" ht="16.5" thickBot="1" x14ac:dyDescent="0.25">
      <c r="A798" s="116">
        <v>3045789.4759999998</v>
      </c>
      <c r="B798" s="116">
        <v>35401166.590999998</v>
      </c>
      <c r="C798" s="60">
        <v>913.43899999999996</v>
      </c>
      <c r="D798" s="2">
        <v>45357</v>
      </c>
      <c r="E798" s="71">
        <v>776.33900000000006</v>
      </c>
    </row>
    <row r="799" spans="1:5" ht="16.5" thickBot="1" x14ac:dyDescent="0.25">
      <c r="A799" s="116">
        <v>3045789.4759999998</v>
      </c>
      <c r="B799" s="116">
        <v>35401166.590999998</v>
      </c>
      <c r="C799" s="60">
        <v>913.43899999999996</v>
      </c>
      <c r="D799" s="2">
        <v>45358</v>
      </c>
      <c r="E799" s="71">
        <v>776.25199999999995</v>
      </c>
    </row>
    <row r="800" spans="1:5" ht="16.5" thickBot="1" x14ac:dyDescent="0.25">
      <c r="A800" s="116">
        <v>3045789.4759999998</v>
      </c>
      <c r="B800" s="116">
        <v>35401166.590999998</v>
      </c>
      <c r="C800" s="60">
        <v>913.43899999999996</v>
      </c>
      <c r="D800" s="2">
        <v>45359</v>
      </c>
      <c r="E800" s="71">
        <v>776.20500000000004</v>
      </c>
    </row>
    <row r="801" spans="1:5" ht="16.5" thickBot="1" x14ac:dyDescent="0.25">
      <c r="A801" s="116">
        <v>3045789.4759999998</v>
      </c>
      <c r="B801" s="116">
        <v>35401166.590999998</v>
      </c>
      <c r="C801" s="60">
        <v>913.43899999999996</v>
      </c>
      <c r="D801" s="2">
        <v>45360</v>
      </c>
      <c r="E801" s="71">
        <v>773.32299999999998</v>
      </c>
    </row>
    <row r="802" spans="1:5" ht="16.5" thickBot="1" x14ac:dyDescent="0.25">
      <c r="A802" s="116">
        <v>3045789.4759999998</v>
      </c>
      <c r="B802" s="116">
        <v>35401166.590999998</v>
      </c>
      <c r="C802" s="60">
        <v>913.43899999999996</v>
      </c>
      <c r="D802" s="2">
        <v>45361</v>
      </c>
      <c r="E802" s="71">
        <v>772.74800000000005</v>
      </c>
    </row>
    <row r="803" spans="1:5" ht="16.5" thickBot="1" x14ac:dyDescent="0.25">
      <c r="A803" s="116">
        <v>3045789.4759999998</v>
      </c>
      <c r="B803" s="116">
        <v>35401166.590999998</v>
      </c>
      <c r="C803" s="60">
        <v>913.43899999999996</v>
      </c>
      <c r="D803" s="2">
        <v>45362</v>
      </c>
      <c r="E803" s="71">
        <v>772.66300000000001</v>
      </c>
    </row>
    <row r="804" spans="1:5" ht="16.5" thickBot="1" x14ac:dyDescent="0.25">
      <c r="A804" s="116">
        <v>3045789.4759999998</v>
      </c>
      <c r="B804" s="116">
        <v>35401166.590999998</v>
      </c>
      <c r="C804" s="60">
        <v>913.43899999999996</v>
      </c>
      <c r="D804" s="2">
        <v>45363</v>
      </c>
      <c r="E804" s="71">
        <v>772.65</v>
      </c>
    </row>
    <row r="805" spans="1:5" ht="16.5" thickBot="1" x14ac:dyDescent="0.25">
      <c r="A805" s="116">
        <v>3045789.4759999998</v>
      </c>
      <c r="B805" s="116">
        <v>35401166.590999998</v>
      </c>
      <c r="C805" s="60">
        <v>913.43899999999996</v>
      </c>
      <c r="D805" s="2">
        <v>45364</v>
      </c>
      <c r="E805" s="71">
        <v>772.61199999999997</v>
      </c>
    </row>
    <row r="806" spans="1:5" ht="16.5" thickBot="1" x14ac:dyDescent="0.25">
      <c r="A806" s="116">
        <v>3045789.4759999998</v>
      </c>
      <c r="B806" s="116">
        <v>35401166.590999998</v>
      </c>
      <c r="C806" s="60">
        <v>913.43899999999996</v>
      </c>
      <c r="D806" s="2">
        <v>45365</v>
      </c>
      <c r="E806" s="71">
        <v>772.60900000000004</v>
      </c>
    </row>
    <row r="807" spans="1:5" ht="16.5" thickBot="1" x14ac:dyDescent="0.25">
      <c r="A807" s="116">
        <v>3045789.4759999998</v>
      </c>
      <c r="B807" s="116">
        <v>35401166.590999998</v>
      </c>
      <c r="C807" s="60">
        <v>913.43899999999996</v>
      </c>
      <c r="D807" s="2">
        <v>45366</v>
      </c>
      <c r="E807" s="71">
        <v>755.75400000000002</v>
      </c>
    </row>
    <row r="808" spans="1:5" ht="16.5" thickBot="1" x14ac:dyDescent="0.25">
      <c r="A808" s="116">
        <v>3045789.4759999998</v>
      </c>
      <c r="B808" s="116">
        <v>35401166.590999998</v>
      </c>
      <c r="C808" s="60">
        <v>913.43899999999996</v>
      </c>
      <c r="D808" s="2">
        <v>45367</v>
      </c>
      <c r="E808" s="71">
        <v>755.077</v>
      </c>
    </row>
    <row r="809" spans="1:5" ht="16.5" thickBot="1" x14ac:dyDescent="0.25">
      <c r="A809" s="116">
        <v>3045789.4759999998</v>
      </c>
      <c r="B809" s="116">
        <v>35401166.590999998</v>
      </c>
      <c r="C809" s="60">
        <v>913.43899999999996</v>
      </c>
      <c r="D809" s="2">
        <v>45368</v>
      </c>
      <c r="E809" s="71">
        <v>754.99099999999999</v>
      </c>
    </row>
    <row r="810" spans="1:5" ht="16.5" thickBot="1" x14ac:dyDescent="0.25">
      <c r="A810" s="116">
        <v>3045789.4759999998</v>
      </c>
      <c r="B810" s="116">
        <v>35401166.590999998</v>
      </c>
      <c r="C810" s="60">
        <v>913.43899999999996</v>
      </c>
      <c r="D810" s="2">
        <v>45369</v>
      </c>
      <c r="E810" s="71">
        <v>755.005</v>
      </c>
    </row>
    <row r="811" spans="1:5" ht="16.5" thickBot="1" x14ac:dyDescent="0.25">
      <c r="A811" s="116">
        <v>3045789.4759999998</v>
      </c>
      <c r="B811" s="116">
        <v>35401166.590999998</v>
      </c>
      <c r="C811" s="60">
        <v>913.43899999999996</v>
      </c>
      <c r="D811" s="2">
        <v>45370</v>
      </c>
      <c r="E811" s="71">
        <v>754.72799999999995</v>
      </c>
    </row>
    <row r="812" spans="1:5" ht="16.5" thickBot="1" x14ac:dyDescent="0.25">
      <c r="A812" s="116">
        <v>3045789.4759999998</v>
      </c>
      <c r="B812" s="116">
        <v>35401166.590999998</v>
      </c>
      <c r="C812" s="60">
        <v>913.43899999999996</v>
      </c>
      <c r="D812" s="2">
        <v>45371</v>
      </c>
      <c r="E812" s="71">
        <v>754.59900000000005</v>
      </c>
    </row>
    <row r="813" spans="1:5" ht="16.5" thickBot="1" x14ac:dyDescent="0.25">
      <c r="A813" s="116">
        <v>3045789.4759999998</v>
      </c>
      <c r="B813" s="116">
        <v>35401166.590999998</v>
      </c>
      <c r="C813" s="60">
        <v>913.43899999999996</v>
      </c>
      <c r="D813" s="2">
        <v>45372</v>
      </c>
      <c r="E813" s="71">
        <v>754.51900000000001</v>
      </c>
    </row>
    <row r="814" spans="1:5" ht="16.5" thickBot="1" x14ac:dyDescent="0.25">
      <c r="A814" s="116">
        <v>3045789.4759999998</v>
      </c>
      <c r="B814" s="116">
        <v>35401166.590999998</v>
      </c>
      <c r="C814" s="60">
        <v>913.43899999999996</v>
      </c>
      <c r="D814" s="2">
        <v>45373</v>
      </c>
      <c r="E814" s="71">
        <v>754.322</v>
      </c>
    </row>
    <row r="815" spans="1:5" ht="16.5" thickBot="1" x14ac:dyDescent="0.25">
      <c r="A815" s="116">
        <v>3045789.4759999998</v>
      </c>
      <c r="B815" s="116">
        <v>35401166.590999998</v>
      </c>
      <c r="C815" s="60">
        <v>913.43899999999996</v>
      </c>
      <c r="D815" s="2">
        <v>45374</v>
      </c>
      <c r="E815" s="71">
        <v>754.39800000000002</v>
      </c>
    </row>
    <row r="816" spans="1:5" ht="16.5" thickBot="1" x14ac:dyDescent="0.25">
      <c r="A816" s="116">
        <v>3045789.4759999998</v>
      </c>
      <c r="B816" s="116">
        <v>35401166.590999998</v>
      </c>
      <c r="C816" s="60">
        <v>913.43899999999996</v>
      </c>
      <c r="D816" s="2">
        <v>45375</v>
      </c>
      <c r="E816" s="71">
        <v>754.29899999999998</v>
      </c>
    </row>
    <row r="817" spans="1:5" ht="16.5" thickBot="1" x14ac:dyDescent="0.25">
      <c r="A817" s="116">
        <v>3045789.4759999998</v>
      </c>
      <c r="B817" s="116">
        <v>35401166.590999998</v>
      </c>
      <c r="C817" s="60">
        <v>913.43899999999996</v>
      </c>
      <c r="D817" s="2">
        <v>45376</v>
      </c>
      <c r="E817" s="71">
        <v>754.29899999999998</v>
      </c>
    </row>
    <row r="818" spans="1:5" ht="16.5" thickBot="1" x14ac:dyDescent="0.25">
      <c r="A818" s="116">
        <v>3045789.4759999998</v>
      </c>
      <c r="B818" s="116">
        <v>35401166.590999998</v>
      </c>
      <c r="C818" s="60">
        <v>913.43899999999996</v>
      </c>
      <c r="D818" s="2">
        <v>45377</v>
      </c>
      <c r="E818" s="71">
        <v>754.29899999999998</v>
      </c>
    </row>
    <row r="819" spans="1:5" ht="16.5" thickBot="1" x14ac:dyDescent="0.25">
      <c r="A819" s="116">
        <v>3045789.4759999998</v>
      </c>
      <c r="B819" s="116">
        <v>35401166.590999998</v>
      </c>
      <c r="C819" s="60">
        <v>913.43899999999996</v>
      </c>
      <c r="D819" s="2">
        <v>45378</v>
      </c>
      <c r="E819" s="71">
        <v>754.29899999999998</v>
      </c>
    </row>
    <row r="820" spans="1:5" ht="16.5" thickBot="1" x14ac:dyDescent="0.25">
      <c r="A820" s="116">
        <v>3045789.4759999998</v>
      </c>
      <c r="B820" s="116">
        <v>35401166.590999998</v>
      </c>
      <c r="C820" s="60">
        <v>913.43899999999996</v>
      </c>
      <c r="D820" s="2">
        <v>45379</v>
      </c>
      <c r="E820" s="71">
        <v>754.29899999999998</v>
      </c>
    </row>
    <row r="821" spans="1:5" ht="16.5" thickBot="1" x14ac:dyDescent="0.25">
      <c r="A821" s="116">
        <v>3045789.4759999998</v>
      </c>
      <c r="B821" s="116">
        <v>35401166.590999998</v>
      </c>
      <c r="C821" s="60">
        <v>913.43899999999996</v>
      </c>
      <c r="D821" s="2">
        <v>45380</v>
      </c>
      <c r="E821" s="71">
        <v>754.29899999999998</v>
      </c>
    </row>
    <row r="822" spans="1:5" ht="16.5" thickBot="1" x14ac:dyDescent="0.25">
      <c r="A822" s="116">
        <v>3045789.4759999998</v>
      </c>
      <c r="B822" s="116">
        <v>35401166.590999998</v>
      </c>
      <c r="C822" s="60">
        <v>913.43899999999996</v>
      </c>
      <c r="D822" s="2">
        <v>45381</v>
      </c>
      <c r="E822" s="71">
        <v>754.29899999999998</v>
      </c>
    </row>
    <row r="823" spans="1:5" ht="16.5" thickBot="1" x14ac:dyDescent="0.25">
      <c r="A823" s="116">
        <v>3045789.4759999998</v>
      </c>
      <c r="B823" s="116">
        <v>35401166.590999998</v>
      </c>
      <c r="C823" s="60">
        <v>913.43899999999996</v>
      </c>
      <c r="D823" s="2">
        <v>45382</v>
      </c>
      <c r="E823" s="71">
        <v>754.29899999999998</v>
      </c>
    </row>
    <row r="824" spans="1:5" ht="16.5" thickBot="1" x14ac:dyDescent="0.25">
      <c r="A824" s="116">
        <v>3045789.4759999998</v>
      </c>
      <c r="B824" s="116">
        <v>35401166.590999998</v>
      </c>
      <c r="C824" s="60">
        <v>913.43899999999996</v>
      </c>
      <c r="D824" s="2">
        <v>45383</v>
      </c>
      <c r="E824" s="71">
        <v>754.29899999999998</v>
      </c>
    </row>
    <row r="825" spans="1:5" ht="16.5" thickBot="1" x14ac:dyDescent="0.25">
      <c r="A825" s="116">
        <v>3045789.4759999998</v>
      </c>
      <c r="B825" s="116">
        <v>35401166.590999998</v>
      </c>
      <c r="C825" s="60">
        <v>913.43899999999996</v>
      </c>
      <c r="D825" s="2">
        <v>45384</v>
      </c>
      <c r="E825" s="71">
        <v>754.29899999999998</v>
      </c>
    </row>
    <row r="826" spans="1:5" ht="16.5" thickBot="1" x14ac:dyDescent="0.25">
      <c r="A826" s="116">
        <v>3045789.4759999998</v>
      </c>
      <c r="B826" s="116">
        <v>35401166.590999998</v>
      </c>
      <c r="C826" s="60">
        <v>913.43899999999996</v>
      </c>
      <c r="D826" s="2">
        <v>45385</v>
      </c>
      <c r="E826" s="71">
        <v>754.29899999999998</v>
      </c>
    </row>
    <row r="827" spans="1:5" ht="16.5" thickBot="1" x14ac:dyDescent="0.25">
      <c r="A827" s="116">
        <v>3045789.4759999998</v>
      </c>
      <c r="B827" s="116">
        <v>35401166.590999998</v>
      </c>
      <c r="C827" s="60">
        <v>913.43899999999996</v>
      </c>
      <c r="D827" s="2">
        <v>45386</v>
      </c>
      <c r="E827" s="71">
        <v>754.29899999999998</v>
      </c>
    </row>
    <row r="828" spans="1:5" ht="16.5" thickBot="1" x14ac:dyDescent="0.25">
      <c r="A828" s="116">
        <v>3045789.4759999998</v>
      </c>
      <c r="B828" s="116">
        <v>35401166.590999998</v>
      </c>
      <c r="C828" s="60">
        <v>913.43899999999996</v>
      </c>
      <c r="D828" s="2">
        <v>45387</v>
      </c>
      <c r="E828" s="71">
        <v>754.29899999999998</v>
      </c>
    </row>
    <row r="829" spans="1:5" ht="16.5" thickBot="1" x14ac:dyDescent="0.25">
      <c r="A829" s="116">
        <v>3045789.4759999998</v>
      </c>
      <c r="B829" s="116">
        <v>35401166.590999998</v>
      </c>
      <c r="C829" s="60">
        <v>913.43899999999996</v>
      </c>
      <c r="D829" s="2">
        <v>45388</v>
      </c>
      <c r="E829" s="71">
        <v>754.29899999999998</v>
      </c>
    </row>
    <row r="830" spans="1:5" ht="16.5" thickBot="1" x14ac:dyDescent="0.25">
      <c r="A830" s="116">
        <v>3045789.4759999998</v>
      </c>
      <c r="B830" s="116">
        <v>35401166.590999998</v>
      </c>
      <c r="C830" s="60">
        <v>913.43899999999996</v>
      </c>
      <c r="D830" s="2">
        <v>45389</v>
      </c>
      <c r="E830" s="71">
        <v>754.29899999999998</v>
      </c>
    </row>
    <row r="831" spans="1:5" ht="16.5" thickBot="1" x14ac:dyDescent="0.25">
      <c r="A831" s="116">
        <v>3045789.4759999998</v>
      </c>
      <c r="B831" s="116">
        <v>35401166.590999998</v>
      </c>
      <c r="C831" s="60">
        <v>913.43899999999996</v>
      </c>
      <c r="D831" s="2">
        <v>45390</v>
      </c>
      <c r="E831" s="71">
        <v>754.29899999999998</v>
      </c>
    </row>
    <row r="832" spans="1:5" ht="16.5" thickBot="1" x14ac:dyDescent="0.25">
      <c r="A832" s="116">
        <v>3045789.4759999998</v>
      </c>
      <c r="B832" s="116">
        <v>35401166.590999998</v>
      </c>
      <c r="C832" s="60">
        <v>913.43899999999996</v>
      </c>
      <c r="D832" s="2">
        <v>45391</v>
      </c>
      <c r="E832" s="71">
        <v>754.29899999999998</v>
      </c>
    </row>
    <row r="833" spans="1:5" ht="16.5" thickBot="1" x14ac:dyDescent="0.25">
      <c r="A833" s="116">
        <v>3045789.4759999998</v>
      </c>
      <c r="B833" s="116">
        <v>35401166.590999998</v>
      </c>
      <c r="C833" s="60">
        <v>913.43899999999996</v>
      </c>
      <c r="D833" s="2">
        <v>45392</v>
      </c>
      <c r="E833" s="71">
        <v>754.29899999999998</v>
      </c>
    </row>
    <row r="834" spans="1:5" ht="16.5" thickBot="1" x14ac:dyDescent="0.25">
      <c r="A834" s="116">
        <v>3045789.4759999998</v>
      </c>
      <c r="B834" s="116">
        <v>35401166.590999998</v>
      </c>
      <c r="C834" s="60">
        <v>913.43899999999996</v>
      </c>
      <c r="D834" s="2">
        <v>45393</v>
      </c>
      <c r="E834" s="71">
        <v>754.29899999999998</v>
      </c>
    </row>
    <row r="835" spans="1:5" ht="16.5" thickBot="1" x14ac:dyDescent="0.25">
      <c r="A835" s="116">
        <v>3045789.4759999998</v>
      </c>
      <c r="B835" s="116">
        <v>35401166.590999998</v>
      </c>
      <c r="C835" s="60">
        <v>913.43899999999996</v>
      </c>
      <c r="D835" s="2">
        <v>45394</v>
      </c>
      <c r="E835" s="71">
        <v>754.29899999999998</v>
      </c>
    </row>
    <row r="836" spans="1:5" ht="16.5" thickBot="1" x14ac:dyDescent="0.25">
      <c r="A836" s="116">
        <v>3045789.4759999998</v>
      </c>
      <c r="B836" s="116">
        <v>35401166.590999998</v>
      </c>
      <c r="C836" s="60">
        <v>913.43899999999996</v>
      </c>
      <c r="D836" s="2">
        <v>45395</v>
      </c>
      <c r="E836" s="71">
        <v>754.29899999999998</v>
      </c>
    </row>
    <row r="837" spans="1:5" ht="16.5" thickBot="1" x14ac:dyDescent="0.25">
      <c r="A837" s="116">
        <v>3045789.4759999998</v>
      </c>
      <c r="B837" s="116">
        <v>35401166.590999998</v>
      </c>
      <c r="C837" s="60">
        <v>913.43899999999996</v>
      </c>
      <c r="D837" s="2">
        <v>45396</v>
      </c>
      <c r="E837" s="71">
        <v>754.29899999999998</v>
      </c>
    </row>
    <row r="838" spans="1:5" ht="16.5" thickBot="1" x14ac:dyDescent="0.25">
      <c r="A838" s="116">
        <v>3045789.4759999998</v>
      </c>
      <c r="B838" s="116">
        <v>35401166.590999998</v>
      </c>
      <c r="C838" s="60">
        <v>913.43899999999996</v>
      </c>
      <c r="D838" s="2">
        <v>45397</v>
      </c>
      <c r="E838" s="71">
        <v>754.29899999999998</v>
      </c>
    </row>
    <row r="839" spans="1:5" ht="16.5" thickBot="1" x14ac:dyDescent="0.25">
      <c r="A839" s="116">
        <v>3045789.4759999998</v>
      </c>
      <c r="B839" s="116">
        <v>35401166.590999998</v>
      </c>
      <c r="C839" s="60">
        <v>913.43899999999996</v>
      </c>
      <c r="D839" s="2">
        <v>45398</v>
      </c>
      <c r="E839" s="71">
        <v>754.29899999999998</v>
      </c>
    </row>
    <row r="840" spans="1:5" ht="16.5" thickBot="1" x14ac:dyDescent="0.25">
      <c r="A840" s="116">
        <v>3045789.4759999998</v>
      </c>
      <c r="B840" s="116">
        <v>35401166.590999998</v>
      </c>
      <c r="C840" s="60">
        <v>913.43899999999996</v>
      </c>
      <c r="D840" s="2">
        <v>45399</v>
      </c>
      <c r="E840" s="71">
        <v>754.29899999999998</v>
      </c>
    </row>
    <row r="841" spans="1:5" ht="16.5" thickBot="1" x14ac:dyDescent="0.25">
      <c r="A841" s="116">
        <v>3045789.4759999998</v>
      </c>
      <c r="B841" s="116">
        <v>35401166.590999998</v>
      </c>
      <c r="C841" s="60">
        <v>913.43899999999996</v>
      </c>
      <c r="D841" s="2">
        <v>45400</v>
      </c>
      <c r="E841" s="71">
        <v>754.29899999999998</v>
      </c>
    </row>
    <row r="842" spans="1:5" ht="16.5" thickBot="1" x14ac:dyDescent="0.25">
      <c r="A842" s="116">
        <v>3045789.4759999998</v>
      </c>
      <c r="B842" s="116">
        <v>35401166.590999998</v>
      </c>
      <c r="C842" s="60">
        <v>913.43899999999996</v>
      </c>
      <c r="D842" s="2">
        <v>45401</v>
      </c>
      <c r="E842" s="71">
        <v>754.29899999999998</v>
      </c>
    </row>
    <row r="843" spans="1:5" ht="16.5" thickBot="1" x14ac:dyDescent="0.25">
      <c r="A843" s="116">
        <v>3045789.4759999998</v>
      </c>
      <c r="B843" s="116">
        <v>35401166.590999998</v>
      </c>
      <c r="C843" s="60">
        <v>913.43899999999996</v>
      </c>
      <c r="D843" s="2">
        <v>45402</v>
      </c>
      <c r="E843" s="71">
        <v>754.29899999999998</v>
      </c>
    </row>
    <row r="844" spans="1:5" ht="16.5" thickBot="1" x14ac:dyDescent="0.25">
      <c r="A844" s="116">
        <v>3045789.4759999998</v>
      </c>
      <c r="B844" s="116">
        <v>35401166.590999998</v>
      </c>
      <c r="C844" s="60">
        <v>913.43899999999996</v>
      </c>
      <c r="D844" s="2">
        <v>45403</v>
      </c>
      <c r="E844" s="71">
        <v>754.29899999999998</v>
      </c>
    </row>
    <row r="845" spans="1:5" ht="16.5" thickBot="1" x14ac:dyDescent="0.25">
      <c r="A845" s="116">
        <v>3045789.4759999998</v>
      </c>
      <c r="B845" s="116">
        <v>35401166.590999998</v>
      </c>
      <c r="C845" s="60">
        <v>913.43899999999996</v>
      </c>
      <c r="D845" s="2">
        <v>45404</v>
      </c>
      <c r="E845" s="71">
        <v>754.29899999999998</v>
      </c>
    </row>
    <row r="846" spans="1:5" ht="16.5" thickBot="1" x14ac:dyDescent="0.25">
      <c r="A846" s="116">
        <v>3045789.4759999998</v>
      </c>
      <c r="B846" s="116">
        <v>35401166.590999998</v>
      </c>
      <c r="C846" s="60">
        <v>913.43899999999996</v>
      </c>
      <c r="D846" s="2">
        <v>45405</v>
      </c>
      <c r="E846" s="71">
        <v>754.29899999999998</v>
      </c>
    </row>
    <row r="847" spans="1:5" ht="16.5" thickBot="1" x14ac:dyDescent="0.25">
      <c r="A847" s="116">
        <v>3045789.4759999998</v>
      </c>
      <c r="B847" s="116">
        <v>35401166.590999998</v>
      </c>
      <c r="C847" s="60">
        <v>913.43899999999996</v>
      </c>
      <c r="D847" s="2">
        <v>45406</v>
      </c>
      <c r="E847" s="71">
        <v>754.29899999999998</v>
      </c>
    </row>
    <row r="848" spans="1:5" ht="16.5" thickBot="1" x14ac:dyDescent="0.25">
      <c r="A848" s="116">
        <v>3045789.4759999998</v>
      </c>
      <c r="B848" s="116">
        <v>35401166.590999998</v>
      </c>
      <c r="C848" s="60">
        <v>913.43899999999996</v>
      </c>
      <c r="D848" s="2">
        <v>45407</v>
      </c>
      <c r="E848" s="71">
        <v>754.29899999999998</v>
      </c>
    </row>
    <row r="849" spans="1:5" ht="16.5" thickBot="1" x14ac:dyDescent="0.25">
      <c r="A849" s="116">
        <v>3045789.4759999998</v>
      </c>
      <c r="B849" s="116">
        <v>35401166.590999998</v>
      </c>
      <c r="C849" s="60">
        <v>913.43899999999996</v>
      </c>
      <c r="D849" s="2">
        <v>45408</v>
      </c>
      <c r="E849" s="71">
        <v>754.29899999999998</v>
      </c>
    </row>
    <row r="850" spans="1:5" ht="16.5" thickBot="1" x14ac:dyDescent="0.25">
      <c r="A850" s="116">
        <v>3045789.4759999998</v>
      </c>
      <c r="B850" s="116">
        <v>35401166.590999998</v>
      </c>
      <c r="C850" s="60">
        <v>913.43899999999996</v>
      </c>
      <c r="D850" s="2">
        <v>45409</v>
      </c>
      <c r="E850" s="71">
        <v>745.29899999999998</v>
      </c>
    </row>
    <row r="851" spans="1:5" ht="16.5" thickBot="1" x14ac:dyDescent="0.25">
      <c r="A851" s="116">
        <v>3045789.4759999998</v>
      </c>
      <c r="B851" s="116">
        <v>35401166.590999998</v>
      </c>
      <c r="C851" s="60">
        <v>913.43899999999996</v>
      </c>
      <c r="D851" s="2">
        <v>45410</v>
      </c>
      <c r="E851" s="71">
        <v>745.29899999999998</v>
      </c>
    </row>
    <row r="852" spans="1:5" ht="16.5" thickBot="1" x14ac:dyDescent="0.25">
      <c r="A852" s="116">
        <v>3045789.4759999998</v>
      </c>
      <c r="B852" s="116">
        <v>35401166.590999998</v>
      </c>
      <c r="C852" s="60">
        <v>913.43899999999996</v>
      </c>
      <c r="D852" s="2">
        <v>45411</v>
      </c>
      <c r="E852" s="71">
        <v>745.29899999999998</v>
      </c>
    </row>
    <row r="853" spans="1:5" ht="16.5" thickBot="1" x14ac:dyDescent="0.25">
      <c r="A853" s="116">
        <v>3045789.4759999998</v>
      </c>
      <c r="B853" s="116">
        <v>35401166.590999998</v>
      </c>
      <c r="C853" s="60">
        <v>913.43899999999996</v>
      </c>
      <c r="D853" s="2">
        <v>45412</v>
      </c>
      <c r="E853" s="71">
        <v>745.29899999999998</v>
      </c>
    </row>
    <row r="854" spans="1:5" ht="16.5" thickBot="1" x14ac:dyDescent="0.25">
      <c r="A854" s="116">
        <v>3045789.4759999998</v>
      </c>
      <c r="B854" s="116">
        <v>35401166.590999998</v>
      </c>
      <c r="C854" s="60">
        <v>913.43899999999996</v>
      </c>
      <c r="D854" s="2">
        <v>45413</v>
      </c>
      <c r="E854" s="71">
        <v>745.29899999999998</v>
      </c>
    </row>
    <row r="855" spans="1:5" ht="16.5" thickBot="1" x14ac:dyDescent="0.25">
      <c r="A855" s="116">
        <v>3045789.4759999998</v>
      </c>
      <c r="B855" s="116">
        <v>35401166.590999998</v>
      </c>
      <c r="C855" s="60">
        <v>913.43899999999996</v>
      </c>
      <c r="D855" s="2">
        <v>45414</v>
      </c>
      <c r="E855" s="71">
        <v>745.29899999999998</v>
      </c>
    </row>
    <row r="856" spans="1:5" ht="16.5" thickBot="1" x14ac:dyDescent="0.25">
      <c r="A856" s="116">
        <v>3045789.4759999998</v>
      </c>
      <c r="B856" s="116">
        <v>35401166.590999998</v>
      </c>
      <c r="C856" s="60">
        <v>913.43899999999996</v>
      </c>
      <c r="D856" s="2">
        <v>45415</v>
      </c>
      <c r="E856" s="71">
        <v>745.29899999999998</v>
      </c>
    </row>
    <row r="857" spans="1:5" ht="16.5" thickBot="1" x14ac:dyDescent="0.25">
      <c r="A857" s="116">
        <v>3045789.4759999998</v>
      </c>
      <c r="B857" s="116">
        <v>35401166.590999998</v>
      </c>
      <c r="C857" s="60">
        <v>913.43899999999996</v>
      </c>
      <c r="D857" s="2">
        <v>45416</v>
      </c>
      <c r="E857" s="71">
        <v>745.29899999999998</v>
      </c>
    </row>
    <row r="858" spans="1:5" ht="16.5" thickBot="1" x14ac:dyDescent="0.25">
      <c r="A858" s="116">
        <v>3045789.4759999998</v>
      </c>
      <c r="B858" s="116">
        <v>35401166.590999998</v>
      </c>
      <c r="C858" s="60">
        <v>913.43899999999996</v>
      </c>
      <c r="D858" s="2">
        <v>45417</v>
      </c>
      <c r="E858" s="71">
        <v>745.29899999999998</v>
      </c>
    </row>
    <row r="859" spans="1:5" ht="16.5" thickBot="1" x14ac:dyDescent="0.25">
      <c r="A859" s="116">
        <v>3045789.4759999998</v>
      </c>
      <c r="B859" s="116">
        <v>35401166.590999998</v>
      </c>
      <c r="C859" s="60">
        <v>913.43899999999996</v>
      </c>
      <c r="D859" s="2">
        <v>45418</v>
      </c>
      <c r="E859" s="71">
        <v>745.29899999999998</v>
      </c>
    </row>
    <row r="860" spans="1:5" ht="16.5" thickBot="1" x14ac:dyDescent="0.25">
      <c r="A860" s="116">
        <v>3045789.4759999998</v>
      </c>
      <c r="B860" s="116">
        <v>35401166.590999998</v>
      </c>
      <c r="C860" s="60">
        <v>913.43899999999996</v>
      </c>
      <c r="D860" s="2">
        <v>45419</v>
      </c>
      <c r="E860" s="71">
        <v>754.29899999999998</v>
      </c>
    </row>
    <row r="861" spans="1:5" ht="16.5" thickBot="1" x14ac:dyDescent="0.25">
      <c r="A861" s="116">
        <v>3045789.4759999998</v>
      </c>
      <c r="B861" s="116">
        <v>35401166.590999998</v>
      </c>
      <c r="C861" s="60">
        <v>913.43899999999996</v>
      </c>
      <c r="D861" s="2">
        <v>45420</v>
      </c>
      <c r="E861" s="71">
        <v>754.29899999999998</v>
      </c>
    </row>
    <row r="862" spans="1:5" ht="16.5" thickBot="1" x14ac:dyDescent="0.25">
      <c r="A862" s="116">
        <v>3045789.4759999998</v>
      </c>
      <c r="B862" s="116">
        <v>35401166.590999998</v>
      </c>
      <c r="C862" s="60">
        <v>913.43899999999996</v>
      </c>
      <c r="D862" s="2">
        <v>45421</v>
      </c>
      <c r="E862" s="71">
        <v>754.29899999999998</v>
      </c>
    </row>
    <row r="863" spans="1:5" ht="16.5" thickBot="1" x14ac:dyDescent="0.25">
      <c r="A863" s="116">
        <v>3045789.4759999998</v>
      </c>
      <c r="B863" s="116">
        <v>35401166.590999998</v>
      </c>
      <c r="C863" s="60">
        <v>913.43899999999996</v>
      </c>
      <c r="D863" s="2">
        <v>45422</v>
      </c>
      <c r="E863" s="71">
        <v>754.29899999999998</v>
      </c>
    </row>
    <row r="864" spans="1:5" ht="16.5" thickBot="1" x14ac:dyDescent="0.25">
      <c r="A864" s="116">
        <v>3045789.4759999998</v>
      </c>
      <c r="B864" s="116">
        <v>35401166.590999998</v>
      </c>
      <c r="C864" s="60">
        <v>913.43899999999996</v>
      </c>
      <c r="D864" s="2">
        <v>45423</v>
      </c>
      <c r="E864" s="71">
        <v>734.29899999999998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topLeftCell="A897" workbookViewId="0">
      <selection activeCell="D897" sqref="D1:D1048576"/>
    </sheetView>
  </sheetViews>
  <sheetFormatPr defaultRowHeight="14.25" x14ac:dyDescent="0.2"/>
  <cols>
    <col min="1" max="1" width="15.25" style="100" customWidth="1"/>
    <col min="2" max="2" width="12.375" style="100" bestFit="1" customWidth="1"/>
    <col min="3" max="3" width="19.25" bestFit="1" customWidth="1"/>
    <col min="4" max="4" width="17.25" bestFit="1" customWidth="1"/>
    <col min="6" max="6" width="26" bestFit="1" customWidth="1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6.5" thickBot="1" x14ac:dyDescent="0.25">
      <c r="A3" s="60">
        <v>3044878.8229999999</v>
      </c>
      <c r="B3" s="60">
        <v>35401272.520999998</v>
      </c>
      <c r="C3" s="60">
        <v>905.39099999999996</v>
      </c>
      <c r="D3" s="19" t="s">
        <v>304</v>
      </c>
      <c r="E3" s="66"/>
      <c r="F3" t="s">
        <v>3082</v>
      </c>
    </row>
    <row r="4" spans="1:6" ht="16.5" thickBot="1" x14ac:dyDescent="0.25">
      <c r="A4" s="60">
        <v>3044878.8229999999</v>
      </c>
      <c r="B4" s="60">
        <v>35401272.520999998</v>
      </c>
      <c r="C4" s="60">
        <v>905.39099999999996</v>
      </c>
      <c r="D4" s="19" t="s">
        <v>305</v>
      </c>
      <c r="E4" s="66"/>
    </row>
    <row r="5" spans="1:6" ht="16.5" thickBot="1" x14ac:dyDescent="0.25">
      <c r="A5" s="60">
        <v>3044878.8229999999</v>
      </c>
      <c r="B5" s="60">
        <v>35401272.520999998</v>
      </c>
      <c r="C5" s="60">
        <v>905.39099999999996</v>
      </c>
      <c r="D5" s="19" t="s">
        <v>306</v>
      </c>
      <c r="E5" s="66"/>
    </row>
    <row r="6" spans="1:6" ht="16.5" thickBot="1" x14ac:dyDescent="0.25">
      <c r="A6" s="60">
        <v>3044878.8229999999</v>
      </c>
      <c r="B6" s="60">
        <v>35401272.520999998</v>
      </c>
      <c r="C6" s="60">
        <v>905.39099999999996</v>
      </c>
      <c r="D6" s="19" t="s">
        <v>307</v>
      </c>
      <c r="E6" s="66"/>
    </row>
    <row r="7" spans="1:6" ht="16.5" thickBot="1" x14ac:dyDescent="0.25">
      <c r="A7" s="60">
        <v>3044878.8229999999</v>
      </c>
      <c r="B7" s="60">
        <v>35401272.520999998</v>
      </c>
      <c r="C7" s="60">
        <v>905.39099999999996</v>
      </c>
      <c r="D7" s="19" t="s">
        <v>308</v>
      </c>
      <c r="E7" s="66"/>
    </row>
    <row r="8" spans="1:6" ht="16.5" thickBot="1" x14ac:dyDescent="0.25">
      <c r="A8" s="60">
        <v>3044878.8229999999</v>
      </c>
      <c r="B8" s="60">
        <v>35401272.520999998</v>
      </c>
      <c r="C8" s="60">
        <v>905.39099999999996</v>
      </c>
      <c r="D8" s="19" t="s">
        <v>309</v>
      </c>
      <c r="E8" s="66"/>
    </row>
    <row r="9" spans="1:6" ht="16.5" thickBot="1" x14ac:dyDescent="0.25">
      <c r="A9" s="60">
        <v>3044878.8229999999</v>
      </c>
      <c r="B9" s="60">
        <v>35401272.520999998</v>
      </c>
      <c r="C9" s="60">
        <v>905.39099999999996</v>
      </c>
      <c r="D9" s="19" t="s">
        <v>310</v>
      </c>
      <c r="E9" s="66"/>
    </row>
    <row r="10" spans="1:6" ht="16.5" thickBot="1" x14ac:dyDescent="0.25">
      <c r="A10" s="60">
        <v>3044878.8229999999</v>
      </c>
      <c r="B10" s="60">
        <v>35401272.520999998</v>
      </c>
      <c r="C10" s="60">
        <v>905.39099999999996</v>
      </c>
      <c r="D10" s="19" t="s">
        <v>311</v>
      </c>
      <c r="E10" s="66"/>
    </row>
    <row r="11" spans="1:6" ht="16.5" thickBot="1" x14ac:dyDescent="0.25">
      <c r="A11" s="60">
        <v>3044878.8229999999</v>
      </c>
      <c r="B11" s="60">
        <v>35401272.520999998</v>
      </c>
      <c r="C11" s="60">
        <v>905.39099999999996</v>
      </c>
      <c r="D11" s="19" t="s">
        <v>312</v>
      </c>
      <c r="E11" s="66"/>
    </row>
    <row r="12" spans="1:6" ht="16.5" thickBot="1" x14ac:dyDescent="0.25">
      <c r="A12" s="60">
        <v>3044878.8229999999</v>
      </c>
      <c r="B12" s="60">
        <v>35401272.520999998</v>
      </c>
      <c r="C12" s="60">
        <v>905.39099999999996</v>
      </c>
      <c r="D12" s="19" t="s">
        <v>313</v>
      </c>
      <c r="E12" s="66"/>
    </row>
    <row r="13" spans="1:6" ht="16.5" thickBot="1" x14ac:dyDescent="0.25">
      <c r="A13" s="60">
        <v>3044878.8229999999</v>
      </c>
      <c r="B13" s="60">
        <v>35401272.520999998</v>
      </c>
      <c r="C13" s="60">
        <v>905.39099999999996</v>
      </c>
      <c r="D13" s="19" t="s">
        <v>314</v>
      </c>
      <c r="E13" s="66"/>
    </row>
    <row r="14" spans="1:6" ht="16.5" thickBot="1" x14ac:dyDescent="0.25">
      <c r="A14" s="60">
        <v>3044878.8229999999</v>
      </c>
      <c r="B14" s="60">
        <v>35401272.520999998</v>
      </c>
      <c r="C14" s="60">
        <v>905.39099999999996</v>
      </c>
      <c r="D14" s="19" t="s">
        <v>315</v>
      </c>
      <c r="E14" s="66"/>
    </row>
    <row r="15" spans="1:6" ht="16.5" thickBot="1" x14ac:dyDescent="0.25">
      <c r="A15" s="60">
        <v>3044878.8229999999</v>
      </c>
      <c r="B15" s="60">
        <v>35401272.520999998</v>
      </c>
      <c r="C15" s="60">
        <v>905.39099999999996</v>
      </c>
      <c r="D15" s="19" t="s">
        <v>316</v>
      </c>
      <c r="E15" s="66"/>
    </row>
    <row r="16" spans="1:6" ht="16.5" thickBot="1" x14ac:dyDescent="0.25">
      <c r="A16" s="60">
        <v>3044878.8229999999</v>
      </c>
      <c r="B16" s="60">
        <v>35401272.520999998</v>
      </c>
      <c r="C16" s="60">
        <v>905.39099999999996</v>
      </c>
      <c r="D16" s="19" t="s">
        <v>317</v>
      </c>
      <c r="E16" s="66"/>
    </row>
    <row r="17" spans="1:5" ht="16.5" thickBot="1" x14ac:dyDescent="0.25">
      <c r="A17" s="60">
        <v>3044878.8229999999</v>
      </c>
      <c r="B17" s="60">
        <v>35401272.520999998</v>
      </c>
      <c r="C17" s="60">
        <v>905.39099999999996</v>
      </c>
      <c r="D17" s="19" t="s">
        <v>318</v>
      </c>
      <c r="E17" s="66"/>
    </row>
    <row r="18" spans="1:5" ht="16.5" thickBot="1" x14ac:dyDescent="0.25">
      <c r="A18" s="60">
        <v>3044878.8229999999</v>
      </c>
      <c r="B18" s="60">
        <v>35401272.520999998</v>
      </c>
      <c r="C18" s="60">
        <v>905.39099999999996</v>
      </c>
      <c r="D18" s="19" t="s">
        <v>319</v>
      </c>
      <c r="E18" s="66"/>
    </row>
    <row r="19" spans="1:5" ht="16.5" thickBot="1" x14ac:dyDescent="0.25">
      <c r="A19" s="60">
        <v>3044878.8229999999</v>
      </c>
      <c r="B19" s="60">
        <v>35401272.520999998</v>
      </c>
      <c r="C19" s="60">
        <v>905.39099999999996</v>
      </c>
      <c r="D19" s="19" t="s">
        <v>320</v>
      </c>
      <c r="E19" s="66"/>
    </row>
    <row r="20" spans="1:5" ht="16.5" thickBot="1" x14ac:dyDescent="0.25">
      <c r="A20" s="60">
        <v>3044878.8229999999</v>
      </c>
      <c r="B20" s="60">
        <v>35401272.520999998</v>
      </c>
      <c r="C20" s="60">
        <v>905.39099999999996</v>
      </c>
      <c r="D20" s="19" t="s">
        <v>321</v>
      </c>
      <c r="E20" s="66"/>
    </row>
    <row r="21" spans="1:5" ht="16.5" thickBot="1" x14ac:dyDescent="0.25">
      <c r="A21" s="60">
        <v>3044878.8229999999</v>
      </c>
      <c r="B21" s="60">
        <v>35401272.520999998</v>
      </c>
      <c r="C21" s="60">
        <v>905.39099999999996</v>
      </c>
      <c r="D21" s="19" t="s">
        <v>322</v>
      </c>
      <c r="E21" s="66"/>
    </row>
    <row r="22" spans="1:5" ht="16.5" thickBot="1" x14ac:dyDescent="0.25">
      <c r="A22" s="60">
        <v>3044878.8229999999</v>
      </c>
      <c r="B22" s="60">
        <v>35401272.520999998</v>
      </c>
      <c r="C22" s="60">
        <v>905.39099999999996</v>
      </c>
      <c r="D22" s="19" t="s">
        <v>323</v>
      </c>
      <c r="E22" s="66"/>
    </row>
    <row r="23" spans="1:5" ht="16.5" thickBot="1" x14ac:dyDescent="0.25">
      <c r="A23" s="60">
        <v>3044878.8229999999</v>
      </c>
      <c r="B23" s="60">
        <v>35401272.520999998</v>
      </c>
      <c r="C23" s="60">
        <v>905.39099999999996</v>
      </c>
      <c r="D23" s="19" t="s">
        <v>324</v>
      </c>
      <c r="E23" s="66"/>
    </row>
    <row r="24" spans="1:5" ht="16.5" thickBot="1" x14ac:dyDescent="0.25">
      <c r="A24" s="60">
        <v>3044878.8229999999</v>
      </c>
      <c r="B24" s="60">
        <v>35401272.520999998</v>
      </c>
      <c r="C24" s="60">
        <v>905.39099999999996</v>
      </c>
      <c r="D24" s="19" t="s">
        <v>325</v>
      </c>
      <c r="E24" s="66">
        <v>758.39099999999996</v>
      </c>
    </row>
    <row r="25" spans="1:5" ht="16.5" thickBot="1" x14ac:dyDescent="0.25">
      <c r="A25" s="60">
        <v>3044878.8229999999</v>
      </c>
      <c r="B25" s="60">
        <v>35401272.520999998</v>
      </c>
      <c r="C25" s="60">
        <v>905.39099999999996</v>
      </c>
      <c r="D25" s="19" t="s">
        <v>326</v>
      </c>
      <c r="E25" s="66"/>
    </row>
    <row r="26" spans="1:5" ht="16.5" thickBot="1" x14ac:dyDescent="0.25">
      <c r="A26" s="60">
        <v>3044878.8229999999</v>
      </c>
      <c r="B26" s="60">
        <v>35401272.520999998</v>
      </c>
      <c r="C26" s="60">
        <v>905.39099999999996</v>
      </c>
      <c r="D26" s="19" t="s">
        <v>327</v>
      </c>
      <c r="E26" s="66"/>
    </row>
    <row r="27" spans="1:5" ht="16.5" thickBot="1" x14ac:dyDescent="0.25">
      <c r="A27" s="60">
        <v>3044878.8229999999</v>
      </c>
      <c r="B27" s="60">
        <v>35401272.520999998</v>
      </c>
      <c r="C27" s="60">
        <v>905.39099999999996</v>
      </c>
      <c r="D27" s="19" t="s">
        <v>328</v>
      </c>
      <c r="E27" s="66"/>
    </row>
    <row r="28" spans="1:5" ht="16.5" thickBot="1" x14ac:dyDescent="0.25">
      <c r="A28" s="60">
        <v>3044878.8229999999</v>
      </c>
      <c r="B28" s="60">
        <v>35401272.520999998</v>
      </c>
      <c r="C28" s="60">
        <v>905.39099999999996</v>
      </c>
      <c r="D28" s="19" t="s">
        <v>329</v>
      </c>
      <c r="E28" s="66"/>
    </row>
    <row r="29" spans="1:5" ht="16.5" thickBot="1" x14ac:dyDescent="0.25">
      <c r="A29" s="60">
        <v>3044878.8229999999</v>
      </c>
      <c r="B29" s="60">
        <v>35401272.520999998</v>
      </c>
      <c r="C29" s="60">
        <v>905.39099999999996</v>
      </c>
      <c r="D29" s="19" t="s">
        <v>330</v>
      </c>
      <c r="E29" s="66"/>
    </row>
    <row r="30" spans="1:5" ht="16.5" thickBot="1" x14ac:dyDescent="0.25">
      <c r="A30" s="60">
        <v>3044878.8229999999</v>
      </c>
      <c r="B30" s="60">
        <v>35401272.520999998</v>
      </c>
      <c r="C30" s="60">
        <v>905.39099999999996</v>
      </c>
      <c r="D30" s="19" t="s">
        <v>331</v>
      </c>
      <c r="E30" s="66"/>
    </row>
    <row r="31" spans="1:5" ht="16.5" thickBot="1" x14ac:dyDescent="0.25">
      <c r="A31" s="60">
        <v>3044878.8229999999</v>
      </c>
      <c r="B31" s="60">
        <v>35401272.520999998</v>
      </c>
      <c r="C31" s="60">
        <v>905.39099999999996</v>
      </c>
      <c r="D31" s="19" t="s">
        <v>332</v>
      </c>
      <c r="E31" s="66"/>
    </row>
    <row r="32" spans="1:5" ht="16.5" thickBot="1" x14ac:dyDescent="0.25">
      <c r="A32" s="60">
        <v>3044878.8229999999</v>
      </c>
      <c r="B32" s="60">
        <v>35401272.520999998</v>
      </c>
      <c r="C32" s="60">
        <v>905.39099999999996</v>
      </c>
      <c r="D32" s="19" t="s">
        <v>333</v>
      </c>
      <c r="E32" s="66">
        <v>758.07100000000003</v>
      </c>
    </row>
    <row r="33" spans="1:5" ht="16.5" thickBot="1" x14ac:dyDescent="0.25">
      <c r="A33" s="60">
        <v>3044878.8229999999</v>
      </c>
      <c r="B33" s="60">
        <v>35401272.520999998</v>
      </c>
      <c r="C33" s="60">
        <v>905.39099999999996</v>
      </c>
      <c r="D33" s="19" t="s">
        <v>334</v>
      </c>
      <c r="E33" s="66"/>
    </row>
    <row r="34" spans="1:5" ht="16.5" thickBot="1" x14ac:dyDescent="0.25">
      <c r="A34" s="60">
        <v>3044878.8229999999</v>
      </c>
      <c r="B34" s="60">
        <v>35401272.520999998</v>
      </c>
      <c r="C34" s="60">
        <v>905.39099999999996</v>
      </c>
      <c r="D34" s="19" t="s">
        <v>335</v>
      </c>
      <c r="E34" s="66"/>
    </row>
    <row r="35" spans="1:5" ht="16.5" thickBot="1" x14ac:dyDescent="0.25">
      <c r="A35" s="60">
        <v>3044878.8229999999</v>
      </c>
      <c r="B35" s="60">
        <v>35401272.520999998</v>
      </c>
      <c r="C35" s="60">
        <v>905.39099999999996</v>
      </c>
      <c r="D35" s="19" t="s">
        <v>336</v>
      </c>
      <c r="E35" s="66"/>
    </row>
    <row r="36" spans="1:5" ht="16.5" thickBot="1" x14ac:dyDescent="0.25">
      <c r="A36" s="60">
        <v>3044878.8229999999</v>
      </c>
      <c r="B36" s="60">
        <v>35401272.520999998</v>
      </c>
      <c r="C36" s="60">
        <v>905.39099999999996</v>
      </c>
      <c r="D36" s="19" t="s">
        <v>337</v>
      </c>
      <c r="E36" s="66"/>
    </row>
    <row r="37" spans="1:5" ht="16.5" thickBot="1" x14ac:dyDescent="0.25">
      <c r="A37" s="60">
        <v>3044878.8229999999</v>
      </c>
      <c r="B37" s="60">
        <v>35401272.520999998</v>
      </c>
      <c r="C37" s="60">
        <v>905.39099999999996</v>
      </c>
      <c r="D37" s="19" t="s">
        <v>338</v>
      </c>
      <c r="E37" s="66"/>
    </row>
    <row r="38" spans="1:5" ht="16.5" thickBot="1" x14ac:dyDescent="0.25">
      <c r="A38" s="60">
        <v>3044878.8229999999</v>
      </c>
      <c r="B38" s="60">
        <v>35401272.520999998</v>
      </c>
      <c r="C38" s="60">
        <v>905.39099999999996</v>
      </c>
      <c r="D38" s="19" t="s">
        <v>339</v>
      </c>
      <c r="E38" s="66"/>
    </row>
    <row r="39" spans="1:5" ht="16.5" thickBot="1" x14ac:dyDescent="0.25">
      <c r="A39" s="60">
        <v>3044878.8229999999</v>
      </c>
      <c r="B39" s="60">
        <v>35401272.520999998</v>
      </c>
      <c r="C39" s="60">
        <v>905.39099999999996</v>
      </c>
      <c r="D39" s="19" t="s">
        <v>340</v>
      </c>
      <c r="E39" s="66"/>
    </row>
    <row r="40" spans="1:5" ht="16.5" thickBot="1" x14ac:dyDescent="0.25">
      <c r="A40" s="60">
        <v>3044878.8229999999</v>
      </c>
      <c r="B40" s="60">
        <v>35401272.520999998</v>
      </c>
      <c r="C40" s="60">
        <v>905.39099999999996</v>
      </c>
      <c r="D40" s="19" t="s">
        <v>341</v>
      </c>
      <c r="E40" s="66"/>
    </row>
    <row r="41" spans="1:5" ht="16.5" thickBot="1" x14ac:dyDescent="0.25">
      <c r="A41" s="60">
        <v>3044878.8229999999</v>
      </c>
      <c r="B41" s="60">
        <v>35401272.520999998</v>
      </c>
      <c r="C41" s="60">
        <v>905.39099999999996</v>
      </c>
      <c r="D41" s="19" t="s">
        <v>342</v>
      </c>
      <c r="E41" s="66"/>
    </row>
    <row r="42" spans="1:5" ht="16.5" thickBot="1" x14ac:dyDescent="0.25">
      <c r="A42" s="60">
        <v>3044878.8229999999</v>
      </c>
      <c r="B42" s="60">
        <v>35401272.520999998</v>
      </c>
      <c r="C42" s="60">
        <v>905.39099999999996</v>
      </c>
      <c r="D42" s="19" t="s">
        <v>343</v>
      </c>
      <c r="E42" s="66"/>
    </row>
    <row r="43" spans="1:5" ht="16.5" thickBot="1" x14ac:dyDescent="0.25">
      <c r="A43" s="60">
        <v>3044878.8229999999</v>
      </c>
      <c r="B43" s="60">
        <v>35401272.520999998</v>
      </c>
      <c r="C43" s="60">
        <v>905.39099999999996</v>
      </c>
      <c r="D43" s="19" t="s">
        <v>344</v>
      </c>
      <c r="E43" s="66"/>
    </row>
    <row r="44" spans="1:5" ht="16.5" thickBot="1" x14ac:dyDescent="0.25">
      <c r="A44" s="60">
        <v>3044878.8229999999</v>
      </c>
      <c r="B44" s="60">
        <v>35401272.520999998</v>
      </c>
      <c r="C44" s="60">
        <v>905.39099999999996</v>
      </c>
      <c r="D44" s="19" t="s">
        <v>345</v>
      </c>
      <c r="E44" s="66"/>
    </row>
    <row r="45" spans="1:5" ht="16.5" thickBot="1" x14ac:dyDescent="0.25">
      <c r="A45" s="60">
        <v>3044878.8229999999</v>
      </c>
      <c r="B45" s="60">
        <v>35401272.520999998</v>
      </c>
      <c r="C45" s="60">
        <v>905.39099999999996</v>
      </c>
      <c r="D45" s="19" t="s">
        <v>346</v>
      </c>
      <c r="E45" s="66"/>
    </row>
    <row r="46" spans="1:5" ht="16.5" thickBot="1" x14ac:dyDescent="0.25">
      <c r="A46" s="60">
        <v>3044878.8229999999</v>
      </c>
      <c r="B46" s="60">
        <v>35401272.520999998</v>
      </c>
      <c r="C46" s="60">
        <v>905.39099999999996</v>
      </c>
      <c r="D46" s="19" t="s">
        <v>347</v>
      </c>
      <c r="E46" s="66"/>
    </row>
    <row r="47" spans="1:5" ht="16.5" thickBot="1" x14ac:dyDescent="0.25">
      <c r="A47" s="60">
        <v>3044878.8229999999</v>
      </c>
      <c r="B47" s="60">
        <v>35401272.520999998</v>
      </c>
      <c r="C47" s="60">
        <v>905.39099999999996</v>
      </c>
      <c r="D47" s="19" t="s">
        <v>348</v>
      </c>
      <c r="E47" s="66">
        <v>766.03099999999995</v>
      </c>
    </row>
    <row r="48" spans="1:5" ht="16.5" thickBot="1" x14ac:dyDescent="0.25">
      <c r="A48" s="60">
        <v>3044878.8229999999</v>
      </c>
      <c r="B48" s="60">
        <v>35401272.520999998</v>
      </c>
      <c r="C48" s="60">
        <v>905.39099999999996</v>
      </c>
      <c r="D48" s="19" t="s">
        <v>349</v>
      </c>
      <c r="E48" s="66"/>
    </row>
    <row r="49" spans="1:5" ht="16.5" thickBot="1" x14ac:dyDescent="0.25">
      <c r="A49" s="60">
        <v>3044878.8229999999</v>
      </c>
      <c r="B49" s="60">
        <v>35401272.520999998</v>
      </c>
      <c r="C49" s="60">
        <v>905.39099999999996</v>
      </c>
      <c r="D49" s="19" t="s">
        <v>350</v>
      </c>
      <c r="E49" s="66"/>
    </row>
    <row r="50" spans="1:5" ht="16.5" thickBot="1" x14ac:dyDescent="0.25">
      <c r="A50" s="60">
        <v>3044878.8229999999</v>
      </c>
      <c r="B50" s="60">
        <v>35401272.520999998</v>
      </c>
      <c r="C50" s="60">
        <v>905.39099999999996</v>
      </c>
      <c r="D50" s="19" t="s">
        <v>351</v>
      </c>
      <c r="E50" s="66"/>
    </row>
    <row r="51" spans="1:5" ht="16.5" thickBot="1" x14ac:dyDescent="0.25">
      <c r="A51" s="60">
        <v>3044878.8229999999</v>
      </c>
      <c r="B51" s="60">
        <v>35401272.520999998</v>
      </c>
      <c r="C51" s="60">
        <v>905.39099999999996</v>
      </c>
      <c r="D51" s="19" t="s">
        <v>352</v>
      </c>
      <c r="E51" s="66"/>
    </row>
    <row r="52" spans="1:5" ht="16.5" thickBot="1" x14ac:dyDescent="0.25">
      <c r="A52" s="60">
        <v>3044878.8229999999</v>
      </c>
      <c r="B52" s="60">
        <v>35401272.520999998</v>
      </c>
      <c r="C52" s="60">
        <v>905.39099999999996</v>
      </c>
      <c r="D52" s="19" t="s">
        <v>353</v>
      </c>
      <c r="E52" s="66"/>
    </row>
    <row r="53" spans="1:5" ht="16.5" thickBot="1" x14ac:dyDescent="0.25">
      <c r="A53" s="60">
        <v>3044878.8229999999</v>
      </c>
      <c r="B53" s="60">
        <v>35401272.520999998</v>
      </c>
      <c r="C53" s="60">
        <v>905.39099999999996</v>
      </c>
      <c r="D53" s="19" t="s">
        <v>354</v>
      </c>
      <c r="E53" s="66"/>
    </row>
    <row r="54" spans="1:5" ht="16.5" thickBot="1" x14ac:dyDescent="0.25">
      <c r="A54" s="60">
        <v>3044878.8229999999</v>
      </c>
      <c r="B54" s="60">
        <v>35401272.520999998</v>
      </c>
      <c r="C54" s="60">
        <v>905.39099999999996</v>
      </c>
      <c r="D54" s="19" t="s">
        <v>355</v>
      </c>
      <c r="E54" s="66"/>
    </row>
    <row r="55" spans="1:5" ht="16.5" thickBot="1" x14ac:dyDescent="0.25">
      <c r="A55" s="60">
        <v>3044878.8229999999</v>
      </c>
      <c r="B55" s="60">
        <v>35401272.520999998</v>
      </c>
      <c r="C55" s="60">
        <v>905.39099999999996</v>
      </c>
      <c r="D55" s="19" t="s">
        <v>356</v>
      </c>
      <c r="E55" s="66"/>
    </row>
    <row r="56" spans="1:5" ht="16.5" thickBot="1" x14ac:dyDescent="0.25">
      <c r="A56" s="60">
        <v>3044878.8229999999</v>
      </c>
      <c r="B56" s="60">
        <v>35401272.520999998</v>
      </c>
      <c r="C56" s="60">
        <v>905.39099999999996</v>
      </c>
      <c r="D56" s="19" t="s">
        <v>357</v>
      </c>
      <c r="E56" s="66"/>
    </row>
    <row r="57" spans="1:5" ht="16.5" thickBot="1" x14ac:dyDescent="0.25">
      <c r="A57" s="60">
        <v>3044878.8229999999</v>
      </c>
      <c r="B57" s="60">
        <v>35401272.520999998</v>
      </c>
      <c r="C57" s="60">
        <v>905.39099999999996</v>
      </c>
      <c r="D57" s="19" t="s">
        <v>358</v>
      </c>
      <c r="E57" s="66"/>
    </row>
    <row r="58" spans="1:5" ht="16.5" thickBot="1" x14ac:dyDescent="0.25">
      <c r="A58" s="60">
        <v>3044878.8229999999</v>
      </c>
      <c r="B58" s="60">
        <v>35401272.520999998</v>
      </c>
      <c r="C58" s="60">
        <v>905.39099999999996</v>
      </c>
      <c r="D58" s="19" t="s">
        <v>359</v>
      </c>
      <c r="E58" s="66"/>
    </row>
    <row r="59" spans="1:5" ht="16.5" thickBot="1" x14ac:dyDescent="0.25">
      <c r="A59" s="60">
        <v>3044878.8229999999</v>
      </c>
      <c r="B59" s="60">
        <v>35401272.520999998</v>
      </c>
      <c r="C59" s="60">
        <v>905.39099999999996</v>
      </c>
      <c r="D59" s="19" t="s">
        <v>360</v>
      </c>
      <c r="E59" s="66"/>
    </row>
    <row r="60" spans="1:5" ht="16.5" thickBot="1" x14ac:dyDescent="0.25">
      <c r="A60" s="60">
        <v>3044878.8229999999</v>
      </c>
      <c r="B60" s="60">
        <v>35401272.520999998</v>
      </c>
      <c r="C60" s="60">
        <v>905.39099999999996</v>
      </c>
      <c r="D60" s="19" t="s">
        <v>361</v>
      </c>
      <c r="E60" s="66"/>
    </row>
    <row r="61" spans="1:5" ht="16.5" thickBot="1" x14ac:dyDescent="0.25">
      <c r="A61" s="60">
        <v>3044878.8229999999</v>
      </c>
      <c r="B61" s="60">
        <v>35401272.520999998</v>
      </c>
      <c r="C61" s="60">
        <v>905.39099999999996</v>
      </c>
      <c r="D61" s="19" t="s">
        <v>362</v>
      </c>
      <c r="E61" s="66">
        <v>766.99099999999999</v>
      </c>
    </row>
    <row r="62" spans="1:5" ht="16.5" thickBot="1" x14ac:dyDescent="0.25">
      <c r="A62" s="60">
        <v>3044878.8229999999</v>
      </c>
      <c r="B62" s="60">
        <v>35401272.520999998</v>
      </c>
      <c r="C62" s="60">
        <v>905.39099999999996</v>
      </c>
      <c r="D62" s="19" t="s">
        <v>363</v>
      </c>
      <c r="E62" s="66"/>
    </row>
    <row r="63" spans="1:5" ht="16.5" thickBot="1" x14ac:dyDescent="0.25">
      <c r="A63" s="60">
        <v>3044878.8229999999</v>
      </c>
      <c r="B63" s="60">
        <v>35401272.520999998</v>
      </c>
      <c r="C63" s="60">
        <v>905.39099999999996</v>
      </c>
      <c r="D63" s="19" t="s">
        <v>364</v>
      </c>
      <c r="E63" s="66"/>
    </row>
    <row r="64" spans="1:5" ht="16.5" thickBot="1" x14ac:dyDescent="0.25">
      <c r="A64" s="60">
        <v>3044878.8229999999</v>
      </c>
      <c r="B64" s="60">
        <v>35401272.520999998</v>
      </c>
      <c r="C64" s="60">
        <v>905.39099999999996</v>
      </c>
      <c r="D64" s="19" t="s">
        <v>365</v>
      </c>
      <c r="E64" s="66"/>
    </row>
    <row r="65" spans="1:5" ht="16.5" thickBot="1" x14ac:dyDescent="0.25">
      <c r="A65" s="60">
        <v>3044878.8229999999</v>
      </c>
      <c r="B65" s="60">
        <v>35401272.520999998</v>
      </c>
      <c r="C65" s="60">
        <v>905.39099999999996</v>
      </c>
      <c r="D65" s="19" t="s">
        <v>366</v>
      </c>
      <c r="E65" s="66"/>
    </row>
    <row r="66" spans="1:5" ht="16.5" thickBot="1" x14ac:dyDescent="0.25">
      <c r="A66" s="60">
        <v>3044878.8229999999</v>
      </c>
      <c r="B66" s="60">
        <v>35401272.520999998</v>
      </c>
      <c r="C66" s="60">
        <v>905.39099999999996</v>
      </c>
      <c r="D66" s="19" t="s">
        <v>367</v>
      </c>
      <c r="E66" s="66"/>
    </row>
    <row r="67" spans="1:5" ht="16.5" thickBot="1" x14ac:dyDescent="0.25">
      <c r="A67" s="60">
        <v>3044878.8229999999</v>
      </c>
      <c r="B67" s="60">
        <v>35401272.520999998</v>
      </c>
      <c r="C67" s="60">
        <v>905.39099999999996</v>
      </c>
      <c r="D67" s="19" t="s">
        <v>368</v>
      </c>
      <c r="E67" s="66"/>
    </row>
    <row r="68" spans="1:5" ht="16.5" thickBot="1" x14ac:dyDescent="0.25">
      <c r="A68" s="60">
        <v>3044878.8229999999</v>
      </c>
      <c r="B68" s="60">
        <v>35401272.520999998</v>
      </c>
      <c r="C68" s="60">
        <v>905.39099999999996</v>
      </c>
      <c r="D68" s="19" t="s">
        <v>369</v>
      </c>
      <c r="E68" s="66"/>
    </row>
    <row r="69" spans="1:5" ht="16.5" thickBot="1" x14ac:dyDescent="0.25">
      <c r="A69" s="60">
        <v>3044878.8229999999</v>
      </c>
      <c r="B69" s="60">
        <v>35401272.520999998</v>
      </c>
      <c r="C69" s="60">
        <v>905.39099999999996</v>
      </c>
      <c r="D69" s="19" t="s">
        <v>370</v>
      </c>
      <c r="E69" s="66"/>
    </row>
    <row r="70" spans="1:5" ht="16.5" thickBot="1" x14ac:dyDescent="0.25">
      <c r="A70" s="60">
        <v>3044878.8229999999</v>
      </c>
      <c r="B70" s="60">
        <v>35401272.520999998</v>
      </c>
      <c r="C70" s="60">
        <v>905.39099999999996</v>
      </c>
      <c r="D70" s="19" t="s">
        <v>371</v>
      </c>
      <c r="E70" s="66">
        <v>765.39099999999996</v>
      </c>
    </row>
    <row r="71" spans="1:5" ht="16.5" thickBot="1" x14ac:dyDescent="0.25">
      <c r="A71" s="60">
        <v>3044878.8229999999</v>
      </c>
      <c r="B71" s="60">
        <v>35401272.520999998</v>
      </c>
      <c r="C71" s="60">
        <v>905.39099999999996</v>
      </c>
      <c r="D71" s="19" t="s">
        <v>372</v>
      </c>
      <c r="E71" s="66"/>
    </row>
    <row r="72" spans="1:5" ht="16.5" thickBot="1" x14ac:dyDescent="0.25">
      <c r="A72" s="60">
        <v>3044878.8229999999</v>
      </c>
      <c r="B72" s="60">
        <v>35401272.520999998</v>
      </c>
      <c r="C72" s="60">
        <v>905.39099999999996</v>
      </c>
      <c r="D72" s="19" t="s">
        <v>373</v>
      </c>
      <c r="E72" s="66"/>
    </row>
    <row r="73" spans="1:5" ht="16.5" thickBot="1" x14ac:dyDescent="0.25">
      <c r="A73" s="60">
        <v>3044878.8229999999</v>
      </c>
      <c r="B73" s="60">
        <v>35401272.520999998</v>
      </c>
      <c r="C73" s="60">
        <v>905.39099999999996</v>
      </c>
      <c r="D73" s="19" t="s">
        <v>374</v>
      </c>
      <c r="E73" s="66"/>
    </row>
    <row r="74" spans="1:5" ht="16.5" thickBot="1" x14ac:dyDescent="0.25">
      <c r="A74" s="60">
        <v>3044878.8229999999</v>
      </c>
      <c r="B74" s="60">
        <v>35401272.520999998</v>
      </c>
      <c r="C74" s="60">
        <v>905.39099999999996</v>
      </c>
      <c r="D74" s="19" t="s">
        <v>375</v>
      </c>
      <c r="E74" s="66"/>
    </row>
    <row r="75" spans="1:5" ht="16.5" thickBot="1" x14ac:dyDescent="0.25">
      <c r="A75" s="60">
        <v>3044878.8229999999</v>
      </c>
      <c r="B75" s="60">
        <v>35401272.520999998</v>
      </c>
      <c r="C75" s="60">
        <v>905.39099999999996</v>
      </c>
      <c r="D75" s="19" t="s">
        <v>376</v>
      </c>
      <c r="E75" s="66"/>
    </row>
    <row r="76" spans="1:5" ht="16.5" thickBot="1" x14ac:dyDescent="0.25">
      <c r="A76" s="60">
        <v>3044878.8229999999</v>
      </c>
      <c r="B76" s="60">
        <v>35401272.520999998</v>
      </c>
      <c r="C76" s="60">
        <v>905.39099999999996</v>
      </c>
      <c r="D76" s="19" t="s">
        <v>377</v>
      </c>
      <c r="E76" s="66"/>
    </row>
    <row r="77" spans="1:5" ht="16.5" thickBot="1" x14ac:dyDescent="0.25">
      <c r="A77" s="60">
        <v>3044878.8229999999</v>
      </c>
      <c r="B77" s="60">
        <v>35401272.520999998</v>
      </c>
      <c r="C77" s="60">
        <v>905.39099999999996</v>
      </c>
      <c r="D77" s="19" t="s">
        <v>378</v>
      </c>
      <c r="E77" s="66"/>
    </row>
    <row r="78" spans="1:5" ht="16.5" thickBot="1" x14ac:dyDescent="0.25">
      <c r="A78" s="60">
        <v>3044878.8229999999</v>
      </c>
      <c r="B78" s="60">
        <v>35401272.520999998</v>
      </c>
      <c r="C78" s="60">
        <v>905.39099999999996</v>
      </c>
      <c r="D78" s="19" t="s">
        <v>379</v>
      </c>
      <c r="E78" s="66"/>
    </row>
    <row r="79" spans="1:5" ht="16.5" thickBot="1" x14ac:dyDescent="0.25">
      <c r="A79" s="60">
        <v>3044878.8229999999</v>
      </c>
      <c r="B79" s="60">
        <v>35401272.520999998</v>
      </c>
      <c r="C79" s="60">
        <v>905.39099999999996</v>
      </c>
      <c r="D79" s="19" t="s">
        <v>380</v>
      </c>
      <c r="E79" s="66"/>
    </row>
    <row r="80" spans="1:5" ht="16.5" thickBot="1" x14ac:dyDescent="0.25">
      <c r="A80" s="60">
        <v>3044878.8229999999</v>
      </c>
      <c r="B80" s="60">
        <v>35401272.520999998</v>
      </c>
      <c r="C80" s="60">
        <v>905.39099999999996</v>
      </c>
      <c r="D80" s="19" t="s">
        <v>381</v>
      </c>
      <c r="E80" s="66"/>
    </row>
    <row r="81" spans="1:5" ht="16.5" thickBot="1" x14ac:dyDescent="0.25">
      <c r="A81" s="60">
        <v>3044878.8229999999</v>
      </c>
      <c r="B81" s="60">
        <v>35401272.520999998</v>
      </c>
      <c r="C81" s="60">
        <v>905.39099999999996</v>
      </c>
      <c r="D81" s="19" t="s">
        <v>382</v>
      </c>
      <c r="E81" s="66"/>
    </row>
    <row r="82" spans="1:5" ht="16.5" thickBot="1" x14ac:dyDescent="0.25">
      <c r="A82" s="60">
        <v>3044878.8229999999</v>
      </c>
      <c r="B82" s="60">
        <v>35401272.520999998</v>
      </c>
      <c r="C82" s="60">
        <v>905.39099999999996</v>
      </c>
      <c r="D82" s="19" t="s">
        <v>383</v>
      </c>
      <c r="E82" s="66">
        <v>766.69100000000003</v>
      </c>
    </row>
    <row r="83" spans="1:5" ht="16.5" thickBot="1" x14ac:dyDescent="0.25">
      <c r="A83" s="60">
        <v>3044878.8229999999</v>
      </c>
      <c r="B83" s="60">
        <v>35401272.520999998</v>
      </c>
      <c r="C83" s="60">
        <v>905.39099999999996</v>
      </c>
      <c r="D83" s="19" t="s">
        <v>384</v>
      </c>
      <c r="E83" s="66"/>
    </row>
    <row r="84" spans="1:5" ht="16.5" thickBot="1" x14ac:dyDescent="0.25">
      <c r="A84" s="60">
        <v>3044878.8229999999</v>
      </c>
      <c r="B84" s="60">
        <v>35401272.520999998</v>
      </c>
      <c r="C84" s="60">
        <v>905.39099999999996</v>
      </c>
      <c r="D84" s="19" t="s">
        <v>385</v>
      </c>
      <c r="E84" s="66"/>
    </row>
    <row r="85" spans="1:5" ht="16.5" thickBot="1" x14ac:dyDescent="0.25">
      <c r="A85" s="60">
        <v>3044878.8229999999</v>
      </c>
      <c r="B85" s="60">
        <v>35401272.520999998</v>
      </c>
      <c r="C85" s="60">
        <v>905.39099999999996</v>
      </c>
      <c r="D85" s="19" t="s">
        <v>386</v>
      </c>
      <c r="E85" s="66"/>
    </row>
    <row r="86" spans="1:5" ht="16.5" thickBot="1" x14ac:dyDescent="0.25">
      <c r="A86" s="60">
        <v>3044878.8229999999</v>
      </c>
      <c r="B86" s="60">
        <v>35401272.520999998</v>
      </c>
      <c r="C86" s="60">
        <v>905.39099999999996</v>
      </c>
      <c r="D86" s="19" t="s">
        <v>387</v>
      </c>
      <c r="E86" s="66"/>
    </row>
    <row r="87" spans="1:5" ht="16.5" thickBot="1" x14ac:dyDescent="0.25">
      <c r="A87" s="60">
        <v>3044878.8229999999</v>
      </c>
      <c r="B87" s="60">
        <v>35401272.520999998</v>
      </c>
      <c r="C87" s="60">
        <v>905.39099999999996</v>
      </c>
      <c r="D87" s="19" t="s">
        <v>388</v>
      </c>
      <c r="E87" s="66"/>
    </row>
    <row r="88" spans="1:5" ht="16.5" thickBot="1" x14ac:dyDescent="0.25">
      <c r="A88" s="60">
        <v>3044878.8229999999</v>
      </c>
      <c r="B88" s="60">
        <v>35401272.520999998</v>
      </c>
      <c r="C88" s="60">
        <v>905.39099999999996</v>
      </c>
      <c r="D88" s="19" t="s">
        <v>389</v>
      </c>
      <c r="E88" s="66"/>
    </row>
    <row r="89" spans="1:5" ht="16.5" thickBot="1" x14ac:dyDescent="0.25">
      <c r="A89" s="60">
        <v>3044878.8229999999</v>
      </c>
      <c r="B89" s="60">
        <v>35401272.520999998</v>
      </c>
      <c r="C89" s="60">
        <v>905.39099999999996</v>
      </c>
      <c r="D89" s="19" t="s">
        <v>390</v>
      </c>
      <c r="E89" s="66">
        <v>764.19100000000003</v>
      </c>
    </row>
    <row r="90" spans="1:5" ht="16.5" thickBot="1" x14ac:dyDescent="0.25">
      <c r="A90" s="60">
        <v>3044878.8229999999</v>
      </c>
      <c r="B90" s="60">
        <v>35401272.520999998</v>
      </c>
      <c r="C90" s="60">
        <v>905.39099999999996</v>
      </c>
      <c r="D90" s="19" t="s">
        <v>391</v>
      </c>
      <c r="E90" s="66"/>
    </row>
    <row r="91" spans="1:5" ht="16.5" thickBot="1" x14ac:dyDescent="0.25">
      <c r="A91" s="60">
        <v>3044878.8229999999</v>
      </c>
      <c r="B91" s="60">
        <v>35401272.520999998</v>
      </c>
      <c r="C91" s="60">
        <v>905.39099999999996</v>
      </c>
      <c r="D91" s="19" t="s">
        <v>392</v>
      </c>
      <c r="E91" s="66"/>
    </row>
    <row r="92" spans="1:5" ht="16.5" thickBot="1" x14ac:dyDescent="0.25">
      <c r="A92" s="60">
        <v>3044878.8229999999</v>
      </c>
      <c r="B92" s="60">
        <v>35401272.520999998</v>
      </c>
      <c r="C92" s="60">
        <v>905.39099999999996</v>
      </c>
      <c r="D92" s="19" t="s">
        <v>393</v>
      </c>
      <c r="E92" s="66"/>
    </row>
    <row r="93" spans="1:5" ht="16.5" thickBot="1" x14ac:dyDescent="0.25">
      <c r="A93" s="60">
        <v>3044878.8229999999</v>
      </c>
      <c r="B93" s="60">
        <v>35401272.520999998</v>
      </c>
      <c r="C93" s="60">
        <v>905.39099999999996</v>
      </c>
      <c r="D93" s="19" t="s">
        <v>394</v>
      </c>
      <c r="E93" s="66"/>
    </row>
    <row r="94" spans="1:5" ht="16.5" thickBot="1" x14ac:dyDescent="0.25">
      <c r="A94" s="60">
        <v>3044878.8229999999</v>
      </c>
      <c r="B94" s="60">
        <v>35401272.520999998</v>
      </c>
      <c r="C94" s="60">
        <v>905.39099999999996</v>
      </c>
      <c r="D94" s="19" t="s">
        <v>395</v>
      </c>
      <c r="E94" s="66"/>
    </row>
    <row r="95" spans="1:5" ht="16.5" thickBot="1" x14ac:dyDescent="0.25">
      <c r="A95" s="60">
        <v>3044878.8229999999</v>
      </c>
      <c r="B95" s="60">
        <v>35401272.520999998</v>
      </c>
      <c r="C95" s="60">
        <v>905.39099999999996</v>
      </c>
      <c r="D95" s="19" t="s">
        <v>396</v>
      </c>
      <c r="E95" s="66"/>
    </row>
    <row r="96" spans="1:5" ht="16.5" thickBot="1" x14ac:dyDescent="0.25">
      <c r="A96" s="60">
        <v>3044878.8229999999</v>
      </c>
      <c r="B96" s="60">
        <v>35401272.520999998</v>
      </c>
      <c r="C96" s="60">
        <v>905.39099999999996</v>
      </c>
      <c r="D96" s="19" t="s">
        <v>397</v>
      </c>
      <c r="E96" s="66"/>
    </row>
    <row r="97" spans="1:5" ht="16.5" thickBot="1" x14ac:dyDescent="0.25">
      <c r="A97" s="60">
        <v>3044878.8229999999</v>
      </c>
      <c r="B97" s="60">
        <v>35401272.520999998</v>
      </c>
      <c r="C97" s="60">
        <v>905.39099999999996</v>
      </c>
      <c r="D97" s="19" t="s">
        <v>398</v>
      </c>
      <c r="E97" s="66"/>
    </row>
    <row r="98" spans="1:5" ht="16.5" thickBot="1" x14ac:dyDescent="0.25">
      <c r="A98" s="60">
        <v>3044878.8229999999</v>
      </c>
      <c r="B98" s="60">
        <v>35401272.520999998</v>
      </c>
      <c r="C98" s="60">
        <v>905.39099999999996</v>
      </c>
      <c r="D98" s="19" t="s">
        <v>399</v>
      </c>
      <c r="E98" s="66"/>
    </row>
    <row r="99" spans="1:5" ht="16.5" thickBot="1" x14ac:dyDescent="0.25">
      <c r="A99" s="60">
        <v>3044878.8229999999</v>
      </c>
      <c r="B99" s="60">
        <v>35401272.520999998</v>
      </c>
      <c r="C99" s="60">
        <v>905.39099999999996</v>
      </c>
      <c r="D99" s="19" t="s">
        <v>400</v>
      </c>
      <c r="E99" s="66"/>
    </row>
    <row r="100" spans="1:5" ht="16.5" thickBot="1" x14ac:dyDescent="0.25">
      <c r="A100" s="60">
        <v>3044878.8229999999</v>
      </c>
      <c r="B100" s="60">
        <v>35401272.520999998</v>
      </c>
      <c r="C100" s="60">
        <v>905.39099999999996</v>
      </c>
      <c r="D100" s="19" t="s">
        <v>401</v>
      </c>
      <c r="E100" s="66"/>
    </row>
    <row r="101" spans="1:5" ht="16.5" thickBot="1" x14ac:dyDescent="0.25">
      <c r="A101" s="60">
        <v>3044878.8229999999</v>
      </c>
      <c r="B101" s="60">
        <v>35401272.520999998</v>
      </c>
      <c r="C101" s="60">
        <v>905.39099999999996</v>
      </c>
      <c r="D101" s="19" t="s">
        <v>402</v>
      </c>
      <c r="E101" s="66"/>
    </row>
    <row r="102" spans="1:5" ht="16.5" thickBot="1" x14ac:dyDescent="0.25">
      <c r="A102" s="60">
        <v>3044878.8229999999</v>
      </c>
      <c r="B102" s="60">
        <v>35401272.520999998</v>
      </c>
      <c r="C102" s="60">
        <v>905.39099999999996</v>
      </c>
      <c r="D102" s="19" t="s">
        <v>403</v>
      </c>
      <c r="E102" s="66">
        <v>747.99099999999999</v>
      </c>
    </row>
    <row r="103" spans="1:5" ht="16.5" thickBot="1" x14ac:dyDescent="0.25">
      <c r="A103" s="60">
        <v>3044878.8229999999</v>
      </c>
      <c r="B103" s="60">
        <v>35401272.520999998</v>
      </c>
      <c r="C103" s="60">
        <v>905.39099999999996</v>
      </c>
      <c r="D103" s="19" t="s">
        <v>404</v>
      </c>
      <c r="E103" s="66"/>
    </row>
    <row r="104" spans="1:5" ht="16.5" thickBot="1" x14ac:dyDescent="0.25">
      <c r="A104" s="60">
        <v>3044878.8229999999</v>
      </c>
      <c r="B104" s="60">
        <v>35401272.520999998</v>
      </c>
      <c r="C104" s="60">
        <v>905.39099999999996</v>
      </c>
      <c r="D104" s="19" t="s">
        <v>405</v>
      </c>
      <c r="E104" s="66"/>
    </row>
    <row r="105" spans="1:5" ht="16.5" thickBot="1" x14ac:dyDescent="0.25">
      <c r="A105" s="60">
        <v>3044878.8229999999</v>
      </c>
      <c r="B105" s="60">
        <v>35401272.520999998</v>
      </c>
      <c r="C105" s="60">
        <v>905.39099999999996</v>
      </c>
      <c r="D105" s="19" t="s">
        <v>406</v>
      </c>
      <c r="E105" s="66"/>
    </row>
    <row r="106" spans="1:5" ht="16.5" thickBot="1" x14ac:dyDescent="0.25">
      <c r="A106" s="60">
        <v>3044878.8229999999</v>
      </c>
      <c r="B106" s="60">
        <v>35401272.520999998</v>
      </c>
      <c r="C106" s="60">
        <v>905.39099999999996</v>
      </c>
      <c r="D106" s="19" t="s">
        <v>407</v>
      </c>
      <c r="E106" s="66"/>
    </row>
    <row r="107" spans="1:5" ht="16.5" thickBot="1" x14ac:dyDescent="0.25">
      <c r="A107" s="60">
        <v>3044878.8229999999</v>
      </c>
      <c r="B107" s="60">
        <v>35401272.520999998</v>
      </c>
      <c r="C107" s="60">
        <v>905.39099999999996</v>
      </c>
      <c r="D107" s="19" t="s">
        <v>408</v>
      </c>
      <c r="E107" s="66">
        <v>744.2</v>
      </c>
    </row>
    <row r="108" spans="1:5" ht="16.5" thickBot="1" x14ac:dyDescent="0.25">
      <c r="A108" s="60">
        <v>3044878.8229999999</v>
      </c>
      <c r="B108" s="60">
        <v>35401272.520999998</v>
      </c>
      <c r="C108" s="60">
        <v>905.39099999999996</v>
      </c>
      <c r="D108" s="19" t="s">
        <v>409</v>
      </c>
      <c r="E108" s="66"/>
    </row>
    <row r="109" spans="1:5" ht="16.5" thickBot="1" x14ac:dyDescent="0.25">
      <c r="A109" s="60">
        <v>3044878.8229999999</v>
      </c>
      <c r="B109" s="60">
        <v>35401272.520999998</v>
      </c>
      <c r="C109" s="60">
        <v>905.39099999999996</v>
      </c>
      <c r="D109" s="19" t="s">
        <v>410</v>
      </c>
      <c r="E109" s="66"/>
    </row>
    <row r="110" spans="1:5" ht="16.5" thickBot="1" x14ac:dyDescent="0.25">
      <c r="A110" s="60">
        <v>3044878.8229999999</v>
      </c>
      <c r="B110" s="60">
        <v>35401272.520999998</v>
      </c>
      <c r="C110" s="60">
        <v>905.39099999999996</v>
      </c>
      <c r="D110" s="19" t="s">
        <v>411</v>
      </c>
      <c r="E110" s="66"/>
    </row>
    <row r="111" spans="1:5" ht="16.5" thickBot="1" x14ac:dyDescent="0.25">
      <c r="A111" s="60">
        <v>3044878.8229999999</v>
      </c>
      <c r="B111" s="60">
        <v>35401272.520999998</v>
      </c>
      <c r="C111" s="60">
        <v>905.39099999999996</v>
      </c>
      <c r="D111" s="19" t="s">
        <v>412</v>
      </c>
      <c r="E111" s="66"/>
    </row>
    <row r="112" spans="1:5" ht="16.5" thickBot="1" x14ac:dyDescent="0.25">
      <c r="A112" s="60">
        <v>3044878.8229999999</v>
      </c>
      <c r="B112" s="60">
        <v>35401272.520999998</v>
      </c>
      <c r="C112" s="60">
        <v>905.39099999999996</v>
      </c>
      <c r="D112" s="19" t="s">
        <v>413</v>
      </c>
      <c r="E112" s="66"/>
    </row>
    <row r="113" spans="1:5" ht="16.5" thickBot="1" x14ac:dyDescent="0.25">
      <c r="A113" s="60">
        <v>3044878.8229999999</v>
      </c>
      <c r="B113" s="60">
        <v>35401272.520999998</v>
      </c>
      <c r="C113" s="60">
        <v>905.39099999999996</v>
      </c>
      <c r="D113" s="19" t="s">
        <v>414</v>
      </c>
      <c r="E113" s="66"/>
    </row>
    <row r="114" spans="1:5" ht="16.5" thickBot="1" x14ac:dyDescent="0.25">
      <c r="A114" s="60">
        <v>3044878.8229999999</v>
      </c>
      <c r="B114" s="60">
        <v>35401272.520999998</v>
      </c>
      <c r="C114" s="60">
        <v>905.39099999999996</v>
      </c>
      <c r="D114" s="19" t="s">
        <v>415</v>
      </c>
      <c r="E114" s="66"/>
    </row>
    <row r="115" spans="1:5" ht="16.5" thickBot="1" x14ac:dyDescent="0.25">
      <c r="A115" s="60">
        <v>3044878.8229999999</v>
      </c>
      <c r="B115" s="60">
        <v>35401272.520999998</v>
      </c>
      <c r="C115" s="60">
        <v>905.39099999999996</v>
      </c>
      <c r="D115" s="19" t="s">
        <v>416</v>
      </c>
      <c r="E115" s="66"/>
    </row>
    <row r="116" spans="1:5" ht="16.5" thickBot="1" x14ac:dyDescent="0.25">
      <c r="A116" s="60">
        <v>3044878.8229999999</v>
      </c>
      <c r="B116" s="60">
        <v>35401272.520999998</v>
      </c>
      <c r="C116" s="60">
        <v>905.39099999999996</v>
      </c>
      <c r="D116" s="19" t="s">
        <v>417</v>
      </c>
      <c r="E116" s="66"/>
    </row>
    <row r="117" spans="1:5" ht="16.5" thickBot="1" x14ac:dyDescent="0.25">
      <c r="A117" s="60">
        <v>3044878.8229999999</v>
      </c>
      <c r="B117" s="60">
        <v>35401272.520999998</v>
      </c>
      <c r="C117" s="60">
        <v>905.39099999999996</v>
      </c>
      <c r="D117" s="19" t="s">
        <v>418</v>
      </c>
      <c r="E117" s="66"/>
    </row>
    <row r="118" spans="1:5" ht="16.5" thickBot="1" x14ac:dyDescent="0.25">
      <c r="A118" s="60">
        <v>3044878.8229999999</v>
      </c>
      <c r="B118" s="60">
        <v>35401272.520999998</v>
      </c>
      <c r="C118" s="60">
        <v>905.39099999999996</v>
      </c>
      <c r="D118" s="19" t="s">
        <v>419</v>
      </c>
      <c r="E118" s="66">
        <v>748.99099999999999</v>
      </c>
    </row>
    <row r="119" spans="1:5" ht="16.5" thickBot="1" x14ac:dyDescent="0.25">
      <c r="A119" s="60">
        <v>3044878.8229999999</v>
      </c>
      <c r="B119" s="60">
        <v>35401272.520999998</v>
      </c>
      <c r="C119" s="60">
        <v>905.39099999999996</v>
      </c>
      <c r="D119" s="19" t="s">
        <v>420</v>
      </c>
      <c r="E119" s="66"/>
    </row>
    <row r="120" spans="1:5" ht="16.5" thickBot="1" x14ac:dyDescent="0.25">
      <c r="A120" s="60">
        <v>3044878.8229999999</v>
      </c>
      <c r="B120" s="60">
        <v>35401272.520999998</v>
      </c>
      <c r="C120" s="60">
        <v>905.39099999999996</v>
      </c>
      <c r="D120" s="19" t="s">
        <v>421</v>
      </c>
      <c r="E120" s="66"/>
    </row>
    <row r="121" spans="1:5" ht="16.5" thickBot="1" x14ac:dyDescent="0.25">
      <c r="A121" s="60">
        <v>3044878.8229999999</v>
      </c>
      <c r="B121" s="60">
        <v>35401272.520999998</v>
      </c>
      <c r="C121" s="60">
        <v>905.39099999999996</v>
      </c>
      <c r="D121" s="19" t="s">
        <v>422</v>
      </c>
      <c r="E121" s="66"/>
    </row>
    <row r="122" spans="1:5" ht="16.5" thickBot="1" x14ac:dyDescent="0.25">
      <c r="A122" s="60">
        <v>3044878.8229999999</v>
      </c>
      <c r="B122" s="60">
        <v>35401272.520999998</v>
      </c>
      <c r="C122" s="60">
        <v>905.39099999999996</v>
      </c>
      <c r="D122" s="19" t="s">
        <v>423</v>
      </c>
      <c r="E122" s="66"/>
    </row>
    <row r="123" spans="1:5" ht="16.5" thickBot="1" x14ac:dyDescent="0.25">
      <c r="A123" s="60">
        <v>3044878.8229999999</v>
      </c>
      <c r="B123" s="60">
        <v>35401272.520999998</v>
      </c>
      <c r="C123" s="60">
        <v>905.39099999999996</v>
      </c>
      <c r="D123" s="19" t="s">
        <v>424</v>
      </c>
      <c r="E123" s="66"/>
    </row>
    <row r="124" spans="1:5" ht="16.5" thickBot="1" x14ac:dyDescent="0.25">
      <c r="A124" s="60">
        <v>3044878.8229999999</v>
      </c>
      <c r="B124" s="60">
        <v>35401272.520999998</v>
      </c>
      <c r="C124" s="60">
        <v>905.39099999999996</v>
      </c>
      <c r="D124" s="19" t="s">
        <v>425</v>
      </c>
      <c r="E124" s="66"/>
    </row>
    <row r="125" spans="1:5" ht="16.5" thickBot="1" x14ac:dyDescent="0.25">
      <c r="A125" s="60">
        <v>3044878.8229999999</v>
      </c>
      <c r="B125" s="60">
        <v>35401272.520999998</v>
      </c>
      <c r="C125" s="60">
        <v>905.39099999999996</v>
      </c>
      <c r="D125" s="19" t="s">
        <v>426</v>
      </c>
      <c r="E125" s="66">
        <v>748.81100000000004</v>
      </c>
    </row>
    <row r="126" spans="1:5" ht="16.5" thickBot="1" x14ac:dyDescent="0.25">
      <c r="A126" s="60">
        <v>3044878.8229999999</v>
      </c>
      <c r="B126" s="60">
        <v>35401272.520999998</v>
      </c>
      <c r="C126" s="60">
        <v>905.39099999999996</v>
      </c>
      <c r="D126" s="19" t="s">
        <v>427</v>
      </c>
      <c r="E126" s="66"/>
    </row>
    <row r="127" spans="1:5" ht="16.5" thickBot="1" x14ac:dyDescent="0.25">
      <c r="A127" s="60">
        <v>3044878.8229999999</v>
      </c>
      <c r="B127" s="60">
        <v>35401272.520999998</v>
      </c>
      <c r="C127" s="60">
        <v>905.39099999999996</v>
      </c>
      <c r="D127" s="19" t="s">
        <v>428</v>
      </c>
      <c r="E127" s="66"/>
    </row>
    <row r="128" spans="1:5" ht="16.5" thickBot="1" x14ac:dyDescent="0.25">
      <c r="A128" s="60">
        <v>3044878.8229999999</v>
      </c>
      <c r="B128" s="60">
        <v>35401272.520999998</v>
      </c>
      <c r="C128" s="60">
        <v>905.39099999999996</v>
      </c>
      <c r="D128" s="19" t="s">
        <v>429</v>
      </c>
      <c r="E128" s="66"/>
    </row>
    <row r="129" spans="1:5" ht="16.5" thickBot="1" x14ac:dyDescent="0.25">
      <c r="A129" s="60">
        <v>3044878.8229999999</v>
      </c>
      <c r="B129" s="60">
        <v>35401272.520999998</v>
      </c>
      <c r="C129" s="60">
        <v>905.39099999999996</v>
      </c>
      <c r="D129" s="19" t="s">
        <v>430</v>
      </c>
      <c r="E129" s="66">
        <v>750.25099999999998</v>
      </c>
    </row>
    <row r="130" spans="1:5" ht="16.5" thickBot="1" x14ac:dyDescent="0.25">
      <c r="A130" s="60">
        <v>3044878.8229999999</v>
      </c>
      <c r="B130" s="60">
        <v>35401272.520999998</v>
      </c>
      <c r="C130" s="60">
        <v>905.39099999999996</v>
      </c>
      <c r="D130" s="19" t="s">
        <v>431</v>
      </c>
      <c r="E130" s="66"/>
    </row>
    <row r="131" spans="1:5" ht="16.5" thickBot="1" x14ac:dyDescent="0.25">
      <c r="A131" s="60">
        <v>3044878.8229999999</v>
      </c>
      <c r="B131" s="60">
        <v>35401272.520999998</v>
      </c>
      <c r="C131" s="60">
        <v>905.39099999999996</v>
      </c>
      <c r="D131" s="19" t="s">
        <v>432</v>
      </c>
      <c r="E131" s="66"/>
    </row>
    <row r="132" spans="1:5" ht="16.5" thickBot="1" x14ac:dyDescent="0.25">
      <c r="A132" s="60">
        <v>3044878.8229999999</v>
      </c>
      <c r="B132" s="60">
        <v>35401272.520999998</v>
      </c>
      <c r="C132" s="60">
        <v>905.39099999999996</v>
      </c>
      <c r="D132" s="19" t="s">
        <v>433</v>
      </c>
      <c r="E132" s="66"/>
    </row>
    <row r="133" spans="1:5" ht="16.5" thickBot="1" x14ac:dyDescent="0.25">
      <c r="A133" s="60">
        <v>3044878.8229999999</v>
      </c>
      <c r="B133" s="60">
        <v>35401272.520999998</v>
      </c>
      <c r="C133" s="60">
        <v>905.39099999999996</v>
      </c>
      <c r="D133" s="19" t="s">
        <v>434</v>
      </c>
      <c r="E133" s="66"/>
    </row>
    <row r="134" spans="1:5" ht="16.5" thickBot="1" x14ac:dyDescent="0.25">
      <c r="A134" s="60">
        <v>3044878.8229999999</v>
      </c>
      <c r="B134" s="60">
        <v>35401272.520999998</v>
      </c>
      <c r="C134" s="60">
        <v>905.39099999999996</v>
      </c>
      <c r="D134" s="19" t="s">
        <v>435</v>
      </c>
      <c r="E134" s="66"/>
    </row>
    <row r="135" spans="1:5" ht="16.5" thickBot="1" x14ac:dyDescent="0.25">
      <c r="A135" s="60">
        <v>3044878.8229999999</v>
      </c>
      <c r="B135" s="60">
        <v>35401272.520999998</v>
      </c>
      <c r="C135" s="60">
        <v>905.39099999999996</v>
      </c>
      <c r="D135" s="19" t="s">
        <v>436</v>
      </c>
      <c r="E135" s="66"/>
    </row>
    <row r="136" spans="1:5" ht="16.5" thickBot="1" x14ac:dyDescent="0.25">
      <c r="A136" s="60">
        <v>3044878.8229999999</v>
      </c>
      <c r="B136" s="60">
        <v>35401272.520999998</v>
      </c>
      <c r="C136" s="60">
        <v>905.39099999999996</v>
      </c>
      <c r="D136" s="19" t="s">
        <v>437</v>
      </c>
      <c r="E136" s="66"/>
    </row>
    <row r="137" spans="1:5" ht="16.5" thickBot="1" x14ac:dyDescent="0.25">
      <c r="A137" s="60">
        <v>3044878.8229999999</v>
      </c>
      <c r="B137" s="60">
        <v>35401272.520999998</v>
      </c>
      <c r="C137" s="60">
        <v>905.39099999999996</v>
      </c>
      <c r="D137" s="19" t="s">
        <v>438</v>
      </c>
      <c r="E137" s="66"/>
    </row>
    <row r="138" spans="1:5" ht="16.5" thickBot="1" x14ac:dyDescent="0.25">
      <c r="A138" s="60">
        <v>3044878.8229999999</v>
      </c>
      <c r="B138" s="60">
        <v>35401272.520999998</v>
      </c>
      <c r="C138" s="60">
        <v>905.39099999999996</v>
      </c>
      <c r="D138" s="19" t="s">
        <v>439</v>
      </c>
      <c r="E138" s="66"/>
    </row>
    <row r="139" spans="1:5" ht="16.5" thickBot="1" x14ac:dyDescent="0.25">
      <c r="A139" s="60">
        <v>3044878.8229999999</v>
      </c>
      <c r="B139" s="60">
        <v>35401272.520999998</v>
      </c>
      <c r="C139" s="60">
        <v>905.39099999999996</v>
      </c>
      <c r="D139" s="19" t="s">
        <v>440</v>
      </c>
      <c r="E139" s="66">
        <v>747.99099999999999</v>
      </c>
    </row>
    <row r="140" spans="1:5" ht="16.5" thickBot="1" x14ac:dyDescent="0.25">
      <c r="A140" s="60">
        <v>3044878.8229999999</v>
      </c>
      <c r="B140" s="60">
        <v>35401272.520999998</v>
      </c>
      <c r="C140" s="60">
        <v>905.39099999999996</v>
      </c>
      <c r="D140" s="19" t="s">
        <v>441</v>
      </c>
      <c r="E140" s="66"/>
    </row>
    <row r="141" spans="1:5" ht="16.5" thickBot="1" x14ac:dyDescent="0.25">
      <c r="A141" s="60">
        <v>3044878.8229999999</v>
      </c>
      <c r="B141" s="60">
        <v>35401272.520999998</v>
      </c>
      <c r="C141" s="60">
        <v>905.39099999999996</v>
      </c>
      <c r="D141" s="19" t="s">
        <v>442</v>
      </c>
      <c r="E141" s="66"/>
    </row>
    <row r="142" spans="1:5" ht="16.5" thickBot="1" x14ac:dyDescent="0.25">
      <c r="A142" s="60">
        <v>3044878.8229999999</v>
      </c>
      <c r="B142" s="60">
        <v>35401272.520999998</v>
      </c>
      <c r="C142" s="60">
        <v>905.39099999999996</v>
      </c>
      <c r="D142" s="19" t="s">
        <v>443</v>
      </c>
      <c r="E142" s="66"/>
    </row>
    <row r="143" spans="1:5" ht="16.5" thickBot="1" x14ac:dyDescent="0.25">
      <c r="A143" s="60">
        <v>3044878.8229999999</v>
      </c>
      <c r="B143" s="60">
        <v>35401272.520999998</v>
      </c>
      <c r="C143" s="60">
        <v>905.39099999999996</v>
      </c>
      <c r="D143" s="19" t="s">
        <v>444</v>
      </c>
      <c r="E143" s="66"/>
    </row>
    <row r="144" spans="1:5" ht="16.5" thickBot="1" x14ac:dyDescent="0.25">
      <c r="A144" s="60">
        <v>3044878.8229999999</v>
      </c>
      <c r="B144" s="60">
        <v>35401272.520999998</v>
      </c>
      <c r="C144" s="60">
        <v>905.39099999999996</v>
      </c>
      <c r="D144" s="19" t="s">
        <v>445</v>
      </c>
      <c r="E144" s="66">
        <v>741.8</v>
      </c>
    </row>
    <row r="145" spans="1:5" ht="16.5" thickBot="1" x14ac:dyDescent="0.25">
      <c r="A145" s="60">
        <v>3044878.8229999999</v>
      </c>
      <c r="B145" s="60">
        <v>35401272.520999998</v>
      </c>
      <c r="C145" s="60">
        <v>905.39099999999996</v>
      </c>
      <c r="D145" s="19" t="s">
        <v>446</v>
      </c>
      <c r="E145" s="66"/>
    </row>
    <row r="146" spans="1:5" ht="16.5" thickBot="1" x14ac:dyDescent="0.25">
      <c r="A146" s="60">
        <v>3044878.8229999999</v>
      </c>
      <c r="B146" s="60">
        <v>35401272.520999998</v>
      </c>
      <c r="C146" s="60">
        <v>905.39099999999996</v>
      </c>
      <c r="D146" s="19" t="s">
        <v>447</v>
      </c>
      <c r="E146" s="66"/>
    </row>
    <row r="147" spans="1:5" ht="16.5" thickBot="1" x14ac:dyDescent="0.25">
      <c r="A147" s="60">
        <v>3044878.8229999999</v>
      </c>
      <c r="B147" s="60">
        <v>35401272.520999998</v>
      </c>
      <c r="C147" s="60">
        <v>905.39099999999996</v>
      </c>
      <c r="D147" s="19" t="s">
        <v>448</v>
      </c>
      <c r="E147" s="66"/>
    </row>
    <row r="148" spans="1:5" ht="16.5" thickBot="1" x14ac:dyDescent="0.25">
      <c r="A148" s="60">
        <v>3044878.8229999999</v>
      </c>
      <c r="B148" s="60">
        <v>35401272.520999998</v>
      </c>
      <c r="C148" s="60">
        <v>905.39099999999996</v>
      </c>
      <c r="D148" s="19" t="s">
        <v>449</v>
      </c>
      <c r="E148" s="66"/>
    </row>
    <row r="149" spans="1:5" ht="16.5" thickBot="1" x14ac:dyDescent="0.25">
      <c r="A149" s="60">
        <v>3044878.8229999999</v>
      </c>
      <c r="B149" s="60">
        <v>35401272.520999998</v>
      </c>
      <c r="C149" s="60">
        <v>905.39099999999996</v>
      </c>
      <c r="D149" s="19" t="s">
        <v>450</v>
      </c>
      <c r="E149" s="66"/>
    </row>
    <row r="150" spans="1:5" ht="16.5" thickBot="1" x14ac:dyDescent="0.25">
      <c r="A150" s="60">
        <v>3044878.8229999999</v>
      </c>
      <c r="B150" s="60">
        <v>35401272.520999998</v>
      </c>
      <c r="C150" s="60">
        <v>905.39099999999996</v>
      </c>
      <c r="D150" s="19" t="s">
        <v>451</v>
      </c>
      <c r="E150" s="66"/>
    </row>
    <row r="151" spans="1:5" ht="16.5" thickBot="1" x14ac:dyDescent="0.25">
      <c r="A151" s="60">
        <v>3044878.8229999999</v>
      </c>
      <c r="B151" s="60">
        <v>35401272.520999998</v>
      </c>
      <c r="C151" s="60">
        <v>905.39099999999996</v>
      </c>
      <c r="D151" s="19" t="s">
        <v>452</v>
      </c>
      <c r="E151" s="66">
        <v>746.69100000000003</v>
      </c>
    </row>
    <row r="152" spans="1:5" ht="16.5" thickBot="1" x14ac:dyDescent="0.25">
      <c r="A152" s="60">
        <v>3044878.8229999999</v>
      </c>
      <c r="B152" s="60">
        <v>35401272.520999998</v>
      </c>
      <c r="C152" s="60">
        <v>905.39099999999996</v>
      </c>
      <c r="D152" s="19" t="s">
        <v>453</v>
      </c>
      <c r="E152" s="66"/>
    </row>
    <row r="153" spans="1:5" ht="16.5" thickBot="1" x14ac:dyDescent="0.25">
      <c r="A153" s="60">
        <v>3044878.8229999999</v>
      </c>
      <c r="B153" s="60">
        <v>35401272.520999998</v>
      </c>
      <c r="C153" s="60">
        <v>905.39099999999996</v>
      </c>
      <c r="D153" s="19" t="s">
        <v>454</v>
      </c>
      <c r="E153" s="66"/>
    </row>
    <row r="154" spans="1:5" ht="16.5" thickBot="1" x14ac:dyDescent="0.25">
      <c r="A154" s="60">
        <v>3044878.8229999999</v>
      </c>
      <c r="B154" s="60">
        <v>35401272.520999998</v>
      </c>
      <c r="C154" s="60">
        <v>905.39099999999996</v>
      </c>
      <c r="D154" s="19" t="s">
        <v>455</v>
      </c>
      <c r="E154" s="66"/>
    </row>
    <row r="155" spans="1:5" ht="16.5" thickBot="1" x14ac:dyDescent="0.25">
      <c r="A155" s="60">
        <v>3044878.8229999999</v>
      </c>
      <c r="B155" s="60">
        <v>35401272.520999998</v>
      </c>
      <c r="C155" s="60">
        <v>905.39099999999996</v>
      </c>
      <c r="D155" s="19" t="s">
        <v>456</v>
      </c>
      <c r="E155" s="66">
        <v>747.99099999999999</v>
      </c>
    </row>
    <row r="156" spans="1:5" ht="16.5" thickBot="1" x14ac:dyDescent="0.25">
      <c r="A156" s="60">
        <v>3044878.8229999999</v>
      </c>
      <c r="B156" s="60">
        <v>35401272.520999998</v>
      </c>
      <c r="C156" s="60">
        <v>905.39099999999996</v>
      </c>
      <c r="D156" s="19" t="s">
        <v>457</v>
      </c>
      <c r="E156" s="66">
        <v>746.32100000000003</v>
      </c>
    </row>
    <row r="157" spans="1:5" ht="16.5" thickBot="1" x14ac:dyDescent="0.25">
      <c r="A157" s="60">
        <v>3044878.8229999999</v>
      </c>
      <c r="B157" s="60">
        <v>35401272.520999998</v>
      </c>
      <c r="C157" s="60">
        <v>905.39099999999996</v>
      </c>
      <c r="D157" s="19" t="s">
        <v>458</v>
      </c>
      <c r="E157" s="66"/>
    </row>
    <row r="158" spans="1:5" ht="16.5" thickBot="1" x14ac:dyDescent="0.25">
      <c r="A158" s="60">
        <v>3044878.8229999999</v>
      </c>
      <c r="B158" s="60">
        <v>35401272.520999998</v>
      </c>
      <c r="C158" s="60">
        <v>905.39099999999996</v>
      </c>
      <c r="D158" s="19" t="s">
        <v>459</v>
      </c>
      <c r="E158" s="66">
        <v>745.61099999999999</v>
      </c>
    </row>
    <row r="159" spans="1:5" ht="16.5" thickBot="1" x14ac:dyDescent="0.25">
      <c r="A159" s="60">
        <v>3044878.8229999999</v>
      </c>
      <c r="B159" s="60">
        <v>35401272.520999998</v>
      </c>
      <c r="C159" s="60">
        <v>905.39099999999996</v>
      </c>
      <c r="D159" s="19" t="s">
        <v>460</v>
      </c>
      <c r="E159" s="66"/>
    </row>
    <row r="160" spans="1:5" ht="16.5" thickBot="1" x14ac:dyDescent="0.25">
      <c r="A160" s="60">
        <v>3044878.8229999999</v>
      </c>
      <c r="B160" s="60">
        <v>35401272.520999998</v>
      </c>
      <c r="C160" s="60">
        <v>905.39099999999996</v>
      </c>
      <c r="D160" s="19" t="s">
        <v>461</v>
      </c>
      <c r="E160" s="66">
        <v>746.61099999999999</v>
      </c>
    </row>
    <row r="161" spans="1:5" ht="16.5" thickBot="1" x14ac:dyDescent="0.25">
      <c r="A161" s="60">
        <v>3044878.8229999999</v>
      </c>
      <c r="B161" s="60">
        <v>35401272.520999998</v>
      </c>
      <c r="C161" s="60">
        <v>905.39099999999996</v>
      </c>
      <c r="D161" s="19" t="s">
        <v>462</v>
      </c>
      <c r="E161" s="66">
        <v>747.07100000000003</v>
      </c>
    </row>
    <row r="162" spans="1:5" ht="16.5" thickBot="1" x14ac:dyDescent="0.25">
      <c r="A162" s="60">
        <v>3044878.8229999999</v>
      </c>
      <c r="B162" s="60">
        <v>35401272.520999998</v>
      </c>
      <c r="C162" s="60">
        <v>905.39099999999996</v>
      </c>
      <c r="D162" s="19" t="s">
        <v>463</v>
      </c>
      <c r="E162" s="66">
        <v>746.42100000000005</v>
      </c>
    </row>
    <row r="163" spans="1:5" ht="16.5" thickBot="1" x14ac:dyDescent="0.25">
      <c r="A163" s="60">
        <v>3044878.8229999999</v>
      </c>
      <c r="B163" s="60">
        <v>35401272.520999998</v>
      </c>
      <c r="C163" s="60">
        <v>905.39099999999996</v>
      </c>
      <c r="D163" s="19" t="s">
        <v>464</v>
      </c>
      <c r="E163" s="66">
        <v>746.971</v>
      </c>
    </row>
    <row r="164" spans="1:5" ht="16.5" thickBot="1" x14ac:dyDescent="0.25">
      <c r="A164" s="60">
        <v>3044878.8229999999</v>
      </c>
      <c r="B164" s="60">
        <v>35401272.520999998</v>
      </c>
      <c r="C164" s="60">
        <v>905.39099999999996</v>
      </c>
      <c r="D164" s="19" t="s">
        <v>465</v>
      </c>
      <c r="E164" s="66">
        <v>746.92100000000005</v>
      </c>
    </row>
    <row r="165" spans="1:5" ht="16.5" thickBot="1" x14ac:dyDescent="0.25">
      <c r="A165" s="60">
        <v>3044878.8229999999</v>
      </c>
      <c r="B165" s="60">
        <v>35401272.520999998</v>
      </c>
      <c r="C165" s="60">
        <v>905.39099999999996</v>
      </c>
      <c r="D165" s="19" t="s">
        <v>466</v>
      </c>
      <c r="E165" s="66">
        <v>746.471</v>
      </c>
    </row>
    <row r="166" spans="1:5" ht="16.5" thickBot="1" x14ac:dyDescent="0.25">
      <c r="A166" s="60">
        <v>3044878.8229999999</v>
      </c>
      <c r="B166" s="60">
        <v>35401272.520999998</v>
      </c>
      <c r="C166" s="60">
        <v>905.39099999999996</v>
      </c>
      <c r="D166" s="19" t="s">
        <v>467</v>
      </c>
      <c r="E166" s="66">
        <v>746.84100000000001</v>
      </c>
    </row>
    <row r="167" spans="1:5" ht="16.5" thickBot="1" x14ac:dyDescent="0.25">
      <c r="A167" s="60">
        <v>3044878.8229999999</v>
      </c>
      <c r="B167" s="60">
        <v>35401272.520999998</v>
      </c>
      <c r="C167" s="60">
        <v>905.39099999999996</v>
      </c>
      <c r="D167" s="19" t="s">
        <v>468</v>
      </c>
      <c r="E167" s="66">
        <v>749.36099999999999</v>
      </c>
    </row>
    <row r="168" spans="1:5" ht="16.5" thickBot="1" x14ac:dyDescent="0.25">
      <c r="A168" s="60">
        <v>3044878.8229999999</v>
      </c>
      <c r="B168" s="60">
        <v>35401272.520999998</v>
      </c>
      <c r="C168" s="60">
        <v>905.39099999999996</v>
      </c>
      <c r="D168" s="19" t="s">
        <v>469</v>
      </c>
      <c r="E168" s="66">
        <v>746.41099999999994</v>
      </c>
    </row>
    <row r="169" spans="1:5" ht="16.5" thickBot="1" x14ac:dyDescent="0.25">
      <c r="A169" s="60">
        <v>3044878.8229999999</v>
      </c>
      <c r="B169" s="60">
        <v>35401272.520999998</v>
      </c>
      <c r="C169" s="60">
        <v>905.39099999999996</v>
      </c>
      <c r="D169" s="19" t="s">
        <v>470</v>
      </c>
      <c r="E169" s="66">
        <v>747.77099999999996</v>
      </c>
    </row>
    <row r="170" spans="1:5" ht="16.5" thickBot="1" x14ac:dyDescent="0.25">
      <c r="A170" s="60">
        <v>3044878.8229999999</v>
      </c>
      <c r="B170" s="60">
        <v>35401272.520999998</v>
      </c>
      <c r="C170" s="60">
        <v>905.39099999999996</v>
      </c>
      <c r="D170" s="19" t="s">
        <v>471</v>
      </c>
      <c r="E170" s="66">
        <v>746.61099999999999</v>
      </c>
    </row>
    <row r="171" spans="1:5" ht="16.5" thickBot="1" x14ac:dyDescent="0.25">
      <c r="A171" s="60">
        <v>3044878.8229999999</v>
      </c>
      <c r="B171" s="60">
        <v>35401272.520999998</v>
      </c>
      <c r="C171" s="60">
        <v>905.39099999999996</v>
      </c>
      <c r="D171" s="19" t="s">
        <v>472</v>
      </c>
      <c r="E171" s="66">
        <v>747.26099999999997</v>
      </c>
    </row>
    <row r="172" spans="1:5" ht="16.5" thickBot="1" x14ac:dyDescent="0.25">
      <c r="A172" s="60">
        <v>3044878.8229999999</v>
      </c>
      <c r="B172" s="60">
        <v>35401272.520999998</v>
      </c>
      <c r="C172" s="60">
        <v>905.39099999999996</v>
      </c>
      <c r="D172" s="19" t="s">
        <v>473</v>
      </c>
      <c r="E172" s="66">
        <v>747.04100000000005</v>
      </c>
    </row>
    <row r="173" spans="1:5" ht="16.5" thickBot="1" x14ac:dyDescent="0.25">
      <c r="A173" s="60">
        <v>3044878.8229999999</v>
      </c>
      <c r="B173" s="60">
        <v>35401272.520999998</v>
      </c>
      <c r="C173" s="60">
        <v>905.39099999999996</v>
      </c>
      <c r="D173" s="19" t="s">
        <v>474</v>
      </c>
      <c r="E173" s="66">
        <v>747.53099999999995</v>
      </c>
    </row>
    <row r="174" spans="1:5" ht="16.5" thickBot="1" x14ac:dyDescent="0.25">
      <c r="A174" s="60">
        <v>3044878.8229999999</v>
      </c>
      <c r="B174" s="60">
        <v>35401272.520999998</v>
      </c>
      <c r="C174" s="60">
        <v>905.39099999999996</v>
      </c>
      <c r="D174" s="19" t="s">
        <v>475</v>
      </c>
      <c r="E174" s="66">
        <v>747.77099999999996</v>
      </c>
    </row>
    <row r="175" spans="1:5" ht="16.5" thickBot="1" x14ac:dyDescent="0.25">
      <c r="A175" s="60">
        <v>3044878.8229999999</v>
      </c>
      <c r="B175" s="60">
        <v>35401272.520999998</v>
      </c>
      <c r="C175" s="60">
        <v>905.39099999999996</v>
      </c>
      <c r="D175" s="19" t="s">
        <v>476</v>
      </c>
      <c r="E175" s="66">
        <v>746.59100000000001</v>
      </c>
    </row>
    <row r="176" spans="1:5" ht="16.5" thickBot="1" x14ac:dyDescent="0.25">
      <c r="A176" s="60">
        <v>3044878.8229999999</v>
      </c>
      <c r="B176" s="60">
        <v>35401272.520999998</v>
      </c>
      <c r="C176" s="60">
        <v>905.39099999999996</v>
      </c>
      <c r="D176" s="19" t="s">
        <v>477</v>
      </c>
      <c r="E176" s="66">
        <v>747.57100000000003</v>
      </c>
    </row>
    <row r="177" spans="1:5" ht="16.5" thickBot="1" x14ac:dyDescent="0.25">
      <c r="A177" s="60">
        <v>3044878.8229999999</v>
      </c>
      <c r="B177" s="60">
        <v>35401272.520999998</v>
      </c>
      <c r="C177" s="60">
        <v>905.39099999999996</v>
      </c>
      <c r="D177" s="19" t="s">
        <v>478</v>
      </c>
      <c r="E177" s="66">
        <v>745.55100000000004</v>
      </c>
    </row>
    <row r="178" spans="1:5" ht="16.5" thickBot="1" x14ac:dyDescent="0.25">
      <c r="A178" s="60">
        <v>3044878.8229999999</v>
      </c>
      <c r="B178" s="60">
        <v>35401272.520999998</v>
      </c>
      <c r="C178" s="60">
        <v>905.39099999999996</v>
      </c>
      <c r="D178" s="19" t="s">
        <v>479</v>
      </c>
      <c r="E178" s="66">
        <v>745.601</v>
      </c>
    </row>
    <row r="179" spans="1:5" ht="16.5" thickBot="1" x14ac:dyDescent="0.25">
      <c r="A179" s="60">
        <v>3044878.8229999999</v>
      </c>
      <c r="B179" s="60">
        <v>35401272.520999998</v>
      </c>
      <c r="C179" s="60">
        <v>905.39099999999996</v>
      </c>
      <c r="D179" s="19" t="s">
        <v>480</v>
      </c>
      <c r="E179" s="66">
        <v>746.37099999999998</v>
      </c>
    </row>
    <row r="180" spans="1:5" ht="16.5" thickBot="1" x14ac:dyDescent="0.25">
      <c r="A180" s="60">
        <v>3044878.8229999999</v>
      </c>
      <c r="B180" s="60">
        <v>35401272.520999998</v>
      </c>
      <c r="C180" s="60">
        <v>905.39099999999996</v>
      </c>
      <c r="D180" s="19" t="s">
        <v>481</v>
      </c>
      <c r="E180" s="66">
        <v>746.93100000000004</v>
      </c>
    </row>
    <row r="181" spans="1:5" ht="16.5" thickBot="1" x14ac:dyDescent="0.25">
      <c r="A181" s="60">
        <v>3044878.8229999999</v>
      </c>
      <c r="B181" s="60">
        <v>35401272.520999998</v>
      </c>
      <c r="C181" s="60">
        <v>905.39099999999996</v>
      </c>
      <c r="D181" s="19" t="s">
        <v>482</v>
      </c>
      <c r="E181" s="66">
        <v>746.30100000000004</v>
      </c>
    </row>
    <row r="182" spans="1:5" ht="16.5" thickBot="1" x14ac:dyDescent="0.25">
      <c r="A182" s="60">
        <v>3044878.8229999999</v>
      </c>
      <c r="B182" s="60">
        <v>35401272.520999998</v>
      </c>
      <c r="C182" s="60">
        <v>905.39099999999996</v>
      </c>
      <c r="D182" s="19" t="s">
        <v>483</v>
      </c>
      <c r="E182" s="66">
        <v>747.64099999999996</v>
      </c>
    </row>
    <row r="183" spans="1:5" ht="16.5" thickBot="1" x14ac:dyDescent="0.25">
      <c r="A183" s="60">
        <v>3044878.8229999999</v>
      </c>
      <c r="B183" s="60">
        <v>35401272.520999998</v>
      </c>
      <c r="C183" s="60">
        <v>905.39099999999996</v>
      </c>
      <c r="D183" s="19" t="s">
        <v>484</v>
      </c>
      <c r="E183" s="66">
        <v>749.37099999999998</v>
      </c>
    </row>
    <row r="184" spans="1:5" ht="16.5" thickBot="1" x14ac:dyDescent="0.25">
      <c r="A184" s="60">
        <v>3044878.8229999999</v>
      </c>
      <c r="B184" s="60">
        <v>35401272.520999998</v>
      </c>
      <c r="C184" s="60">
        <v>905.39099999999996</v>
      </c>
      <c r="D184" s="2">
        <v>44682</v>
      </c>
      <c r="E184" s="66">
        <v>748.25099999999998</v>
      </c>
    </row>
    <row r="185" spans="1:5" ht="16.5" thickBot="1" x14ac:dyDescent="0.25">
      <c r="A185" s="60">
        <v>3044878.8229999999</v>
      </c>
      <c r="B185" s="60">
        <v>35401272.520999998</v>
      </c>
      <c r="C185" s="60">
        <v>905.39099999999996</v>
      </c>
      <c r="D185" s="2">
        <v>44683</v>
      </c>
      <c r="E185" s="66"/>
    </row>
    <row r="186" spans="1:5" ht="16.5" thickBot="1" x14ac:dyDescent="0.25">
      <c r="A186" s="60">
        <v>3044878.8229999999</v>
      </c>
      <c r="B186" s="60">
        <v>35401272.520999998</v>
      </c>
      <c r="C186" s="60">
        <v>905.39099999999996</v>
      </c>
      <c r="D186" s="2">
        <v>44684</v>
      </c>
      <c r="E186" s="66"/>
    </row>
    <row r="187" spans="1:5" ht="16.5" thickBot="1" x14ac:dyDescent="0.25">
      <c r="A187" s="60">
        <v>3044878.8229999999</v>
      </c>
      <c r="B187" s="60">
        <v>35401272.520999998</v>
      </c>
      <c r="C187" s="60">
        <v>905.39099999999996</v>
      </c>
      <c r="D187" s="2">
        <v>44685</v>
      </c>
      <c r="E187" s="66">
        <v>748.601</v>
      </c>
    </row>
    <row r="188" spans="1:5" ht="16.5" thickBot="1" x14ac:dyDescent="0.25">
      <c r="A188" s="60">
        <v>3044878.8229999999</v>
      </c>
      <c r="B188" s="60">
        <v>35401272.520999998</v>
      </c>
      <c r="C188" s="60">
        <v>905.39099999999996</v>
      </c>
      <c r="D188" s="2">
        <v>44686</v>
      </c>
      <c r="E188" s="66"/>
    </row>
    <row r="189" spans="1:5" ht="16.5" thickBot="1" x14ac:dyDescent="0.25">
      <c r="A189" s="60">
        <v>3044878.8229999999</v>
      </c>
      <c r="B189" s="60">
        <v>35401272.520999998</v>
      </c>
      <c r="C189" s="60">
        <v>905.39099999999996</v>
      </c>
      <c r="D189" s="2">
        <v>44687</v>
      </c>
      <c r="E189" s="66"/>
    </row>
    <row r="190" spans="1:5" ht="16.5" thickBot="1" x14ac:dyDescent="0.25">
      <c r="A190" s="60">
        <v>3044878.8229999999</v>
      </c>
      <c r="B190" s="60">
        <v>35401272.520999998</v>
      </c>
      <c r="C190" s="60">
        <v>905.39099999999996</v>
      </c>
      <c r="D190" s="2">
        <v>44688</v>
      </c>
      <c r="E190" s="66">
        <v>748.471</v>
      </c>
    </row>
    <row r="191" spans="1:5" ht="16.5" thickBot="1" x14ac:dyDescent="0.25">
      <c r="A191" s="60">
        <v>3044878.8229999999</v>
      </c>
      <c r="B191" s="60">
        <v>35401272.520999998</v>
      </c>
      <c r="C191" s="60">
        <v>905.39099999999996</v>
      </c>
      <c r="D191" s="2">
        <v>44689</v>
      </c>
      <c r="E191" s="66"/>
    </row>
    <row r="192" spans="1:5" ht="16.5" thickBot="1" x14ac:dyDescent="0.25">
      <c r="A192" s="60">
        <v>3044878.8229999999</v>
      </c>
      <c r="B192" s="60">
        <v>35401272.520999998</v>
      </c>
      <c r="C192" s="60">
        <v>905.39099999999996</v>
      </c>
      <c r="D192" s="2">
        <v>44690</v>
      </c>
      <c r="E192" s="66"/>
    </row>
    <row r="193" spans="1:5" ht="16.5" thickBot="1" x14ac:dyDescent="0.25">
      <c r="A193" s="60">
        <v>3044878.8229999999</v>
      </c>
      <c r="B193" s="60">
        <v>35401272.520999998</v>
      </c>
      <c r="C193" s="60">
        <v>905.39099999999996</v>
      </c>
      <c r="D193" s="2">
        <v>44691</v>
      </c>
      <c r="E193" s="66">
        <v>749.43100000000004</v>
      </c>
    </row>
    <row r="194" spans="1:5" ht="16.5" thickBot="1" x14ac:dyDescent="0.25">
      <c r="A194" s="60">
        <v>3044878.8229999999</v>
      </c>
      <c r="B194" s="60">
        <v>35401272.520999998</v>
      </c>
      <c r="C194" s="60">
        <v>905.39099999999996</v>
      </c>
      <c r="D194" s="2">
        <v>44692</v>
      </c>
      <c r="E194" s="66">
        <v>749.221</v>
      </c>
    </row>
    <row r="195" spans="1:5" ht="16.5" thickBot="1" x14ac:dyDescent="0.25">
      <c r="A195" s="60">
        <v>3044878.8229999999</v>
      </c>
      <c r="B195" s="60">
        <v>35401272.520999998</v>
      </c>
      <c r="C195" s="60">
        <v>905.39099999999996</v>
      </c>
      <c r="D195" s="2">
        <v>44693</v>
      </c>
      <c r="E195" s="66">
        <v>749.08100000000002</v>
      </c>
    </row>
    <row r="196" spans="1:5" ht="16.5" thickBot="1" x14ac:dyDescent="0.25">
      <c r="A196" s="60">
        <v>3044878.8229999999</v>
      </c>
      <c r="B196" s="60">
        <v>35401272.520999998</v>
      </c>
      <c r="C196" s="60">
        <v>905.39099999999996</v>
      </c>
      <c r="D196" s="2">
        <v>44694</v>
      </c>
      <c r="E196" s="66">
        <v>750.04100000000005</v>
      </c>
    </row>
    <row r="197" spans="1:5" ht="16.5" thickBot="1" x14ac:dyDescent="0.25">
      <c r="A197" s="60">
        <v>3044878.8229999999</v>
      </c>
      <c r="B197" s="60">
        <v>35401272.520999998</v>
      </c>
      <c r="C197" s="60">
        <v>905.39099999999996</v>
      </c>
      <c r="D197" s="2">
        <v>44695</v>
      </c>
      <c r="E197" s="66">
        <v>746.77099999999996</v>
      </c>
    </row>
    <row r="198" spans="1:5" ht="16.5" thickBot="1" x14ac:dyDescent="0.25">
      <c r="A198" s="60">
        <v>3044878.8229999999</v>
      </c>
      <c r="B198" s="60">
        <v>35401272.520999998</v>
      </c>
      <c r="C198" s="60">
        <v>905.39099999999996</v>
      </c>
      <c r="D198" s="2">
        <v>44696</v>
      </c>
      <c r="E198" s="66">
        <v>747.70100000000002</v>
      </c>
    </row>
    <row r="199" spans="1:5" ht="16.5" thickBot="1" x14ac:dyDescent="0.25">
      <c r="A199" s="60">
        <v>3044878.8229999999</v>
      </c>
      <c r="B199" s="60">
        <v>35401272.520999998</v>
      </c>
      <c r="C199" s="60">
        <v>905.39099999999996</v>
      </c>
      <c r="D199" s="2">
        <v>44697</v>
      </c>
      <c r="E199" s="66">
        <v>755.09100000000001</v>
      </c>
    </row>
    <row r="200" spans="1:5" ht="16.5" thickBot="1" x14ac:dyDescent="0.25">
      <c r="A200" s="60">
        <v>3044878.8229999999</v>
      </c>
      <c r="B200" s="60">
        <v>35401272.520999998</v>
      </c>
      <c r="C200" s="60">
        <v>905.39099999999996</v>
      </c>
      <c r="D200" s="2">
        <v>44698</v>
      </c>
      <c r="E200" s="66">
        <v>747.70100000000002</v>
      </c>
    </row>
    <row r="201" spans="1:5" ht="16.5" thickBot="1" x14ac:dyDescent="0.25">
      <c r="A201" s="60">
        <v>3044878.8229999999</v>
      </c>
      <c r="B201" s="60">
        <v>35401272.520999998</v>
      </c>
      <c r="C201" s="60">
        <v>905.39099999999996</v>
      </c>
      <c r="D201" s="2">
        <v>44699</v>
      </c>
      <c r="E201" s="66">
        <v>745.79100000000005</v>
      </c>
    </row>
    <row r="202" spans="1:5" ht="16.5" thickBot="1" x14ac:dyDescent="0.25">
      <c r="A202" s="60">
        <v>3044878.8229999999</v>
      </c>
      <c r="B202" s="60">
        <v>35401272.520999998</v>
      </c>
      <c r="C202" s="60">
        <v>905.39099999999996</v>
      </c>
      <c r="D202" s="2">
        <v>44700</v>
      </c>
      <c r="E202" s="66">
        <v>747.29100000000005</v>
      </c>
    </row>
    <row r="203" spans="1:5" ht="16.5" thickBot="1" x14ac:dyDescent="0.25">
      <c r="A203" s="60">
        <v>3044878.8229999999</v>
      </c>
      <c r="B203" s="60">
        <v>35401272.520999998</v>
      </c>
      <c r="C203" s="60">
        <v>905.39099999999996</v>
      </c>
      <c r="D203" s="2">
        <v>44701</v>
      </c>
      <c r="E203" s="66">
        <v>747.69100000000003</v>
      </c>
    </row>
    <row r="204" spans="1:5" ht="16.5" thickBot="1" x14ac:dyDescent="0.25">
      <c r="A204" s="60">
        <v>3044878.8229999999</v>
      </c>
      <c r="B204" s="60">
        <v>35401272.520999998</v>
      </c>
      <c r="C204" s="60">
        <v>905.39099999999996</v>
      </c>
      <c r="D204" s="2">
        <v>44702</v>
      </c>
      <c r="E204" s="66">
        <v>748.19100000000003</v>
      </c>
    </row>
    <row r="205" spans="1:5" ht="16.5" thickBot="1" x14ac:dyDescent="0.25">
      <c r="A205" s="60">
        <v>3044878.8229999999</v>
      </c>
      <c r="B205" s="60">
        <v>35401272.520999998</v>
      </c>
      <c r="C205" s="60">
        <v>905.39099999999996</v>
      </c>
      <c r="D205" s="2">
        <v>44703</v>
      </c>
      <c r="E205" s="66">
        <v>749.01099999999997</v>
      </c>
    </row>
    <row r="206" spans="1:5" ht="16.5" thickBot="1" x14ac:dyDescent="0.25">
      <c r="A206" s="60">
        <v>3044878.8229999999</v>
      </c>
      <c r="B206" s="60">
        <v>35401272.520999998</v>
      </c>
      <c r="C206" s="60">
        <v>905.39099999999996</v>
      </c>
      <c r="D206" s="2">
        <v>44704</v>
      </c>
      <c r="E206" s="66">
        <v>752.90099999999995</v>
      </c>
    </row>
    <row r="207" spans="1:5" ht="16.5" thickBot="1" x14ac:dyDescent="0.25">
      <c r="A207" s="60">
        <v>3044878.8229999999</v>
      </c>
      <c r="B207" s="60">
        <v>35401272.520999998</v>
      </c>
      <c r="C207" s="60">
        <v>905.39099999999996</v>
      </c>
      <c r="D207" s="2">
        <v>44705</v>
      </c>
      <c r="E207" s="66"/>
    </row>
    <row r="208" spans="1:5" ht="16.5" thickBot="1" x14ac:dyDescent="0.25">
      <c r="A208" s="60">
        <v>3044878.8229999999</v>
      </c>
      <c r="B208" s="60">
        <v>35401272.520999998</v>
      </c>
      <c r="C208" s="60">
        <v>905.39099999999996</v>
      </c>
      <c r="D208" s="2">
        <v>44706</v>
      </c>
      <c r="E208" s="66">
        <v>754.07100000000003</v>
      </c>
    </row>
    <row r="209" spans="1:5" ht="16.5" thickBot="1" x14ac:dyDescent="0.25">
      <c r="A209" s="60">
        <v>3044878.8229999999</v>
      </c>
      <c r="B209" s="60">
        <v>35401272.520999998</v>
      </c>
      <c r="C209" s="60">
        <v>905.39099999999996</v>
      </c>
      <c r="D209" s="2">
        <v>44707</v>
      </c>
      <c r="E209" s="66">
        <v>750.68100000000004</v>
      </c>
    </row>
    <row r="210" spans="1:5" ht="16.5" thickBot="1" x14ac:dyDescent="0.25">
      <c r="A210" s="60">
        <v>3044878.8229999999</v>
      </c>
      <c r="B210" s="60">
        <v>35401272.520999998</v>
      </c>
      <c r="C210" s="60">
        <v>905.39099999999996</v>
      </c>
      <c r="D210" s="2">
        <v>44708</v>
      </c>
      <c r="E210" s="66">
        <v>751.721</v>
      </c>
    </row>
    <row r="211" spans="1:5" ht="16.5" thickBot="1" x14ac:dyDescent="0.25">
      <c r="A211" s="60">
        <v>3044878.8229999999</v>
      </c>
      <c r="B211" s="60">
        <v>35401272.520999998</v>
      </c>
      <c r="C211" s="60">
        <v>905.39099999999996</v>
      </c>
      <c r="D211" s="2">
        <v>44709</v>
      </c>
      <c r="E211" s="66"/>
    </row>
    <row r="212" spans="1:5" ht="16.5" thickBot="1" x14ac:dyDescent="0.25">
      <c r="A212" s="60">
        <v>3044878.8229999999</v>
      </c>
      <c r="B212" s="60">
        <v>35401272.520999998</v>
      </c>
      <c r="C212" s="60">
        <v>905.39099999999996</v>
      </c>
      <c r="D212" s="2">
        <v>44710</v>
      </c>
      <c r="E212" s="66">
        <v>753.08100000000002</v>
      </c>
    </row>
    <row r="213" spans="1:5" ht="16.5" thickBot="1" x14ac:dyDescent="0.25">
      <c r="A213" s="60">
        <v>3044878.8229999999</v>
      </c>
      <c r="B213" s="60">
        <v>35401272.520999998</v>
      </c>
      <c r="C213" s="60">
        <v>905.39099999999996</v>
      </c>
      <c r="D213" s="2">
        <v>44711</v>
      </c>
      <c r="E213" s="66">
        <v>753.66099999999994</v>
      </c>
    </row>
    <row r="214" spans="1:5" ht="16.5" thickBot="1" x14ac:dyDescent="0.25">
      <c r="A214" s="60">
        <v>3044878.8229999999</v>
      </c>
      <c r="B214" s="60">
        <v>35401272.520999998</v>
      </c>
      <c r="C214" s="60">
        <v>905.39099999999996</v>
      </c>
      <c r="D214" s="2">
        <v>44712</v>
      </c>
      <c r="E214" s="66">
        <v>754.80100000000004</v>
      </c>
    </row>
    <row r="215" spans="1:5" ht="16.5" thickBot="1" x14ac:dyDescent="0.25">
      <c r="A215" s="60">
        <v>3044878.8229999999</v>
      </c>
      <c r="B215" s="60">
        <v>35401272.520999998</v>
      </c>
      <c r="C215" s="60">
        <v>905.39099999999996</v>
      </c>
      <c r="D215" s="2">
        <v>44713</v>
      </c>
      <c r="E215" s="66"/>
    </row>
    <row r="216" spans="1:5" ht="16.5" thickBot="1" x14ac:dyDescent="0.25">
      <c r="A216" s="60">
        <v>3044878.8229999999</v>
      </c>
      <c r="B216" s="60">
        <v>35401272.520999998</v>
      </c>
      <c r="C216" s="60">
        <v>905.39099999999996</v>
      </c>
      <c r="D216" s="2">
        <v>44714</v>
      </c>
      <c r="E216" s="66">
        <v>755.721</v>
      </c>
    </row>
    <row r="217" spans="1:5" ht="16.5" thickBot="1" x14ac:dyDescent="0.25">
      <c r="A217" s="60">
        <v>3044878.8229999999</v>
      </c>
      <c r="B217" s="60">
        <v>35401272.520999998</v>
      </c>
      <c r="C217" s="60">
        <v>905.39099999999996</v>
      </c>
      <c r="D217" s="2">
        <v>44715</v>
      </c>
      <c r="E217" s="66"/>
    </row>
    <row r="218" spans="1:5" ht="16.5" thickBot="1" x14ac:dyDescent="0.25">
      <c r="A218" s="60">
        <v>3044878.8229999999</v>
      </c>
      <c r="B218" s="60">
        <v>35401272.520999998</v>
      </c>
      <c r="C218" s="60">
        <v>905.39099999999996</v>
      </c>
      <c r="D218" s="2">
        <v>44716</v>
      </c>
      <c r="E218" s="66">
        <v>755.69100000000003</v>
      </c>
    </row>
    <row r="219" spans="1:5" ht="16.5" thickBot="1" x14ac:dyDescent="0.25">
      <c r="A219" s="60">
        <v>3044878.8229999999</v>
      </c>
      <c r="B219" s="60">
        <v>35401272.520999998</v>
      </c>
      <c r="C219" s="60">
        <v>905.39099999999996</v>
      </c>
      <c r="D219" s="2">
        <v>44717</v>
      </c>
      <c r="E219" s="66"/>
    </row>
    <row r="220" spans="1:5" ht="16.5" thickBot="1" x14ac:dyDescent="0.25">
      <c r="A220" s="60">
        <v>3044878.8229999999</v>
      </c>
      <c r="B220" s="60">
        <v>35401272.520999998</v>
      </c>
      <c r="C220" s="60">
        <v>905.39099999999996</v>
      </c>
      <c r="D220" s="2">
        <v>44718</v>
      </c>
      <c r="E220" s="66"/>
    </row>
    <row r="221" spans="1:5" ht="16.5" thickBot="1" x14ac:dyDescent="0.25">
      <c r="A221" s="60">
        <v>3044878.8229999999</v>
      </c>
      <c r="B221" s="60">
        <v>35401272.520999998</v>
      </c>
      <c r="C221" s="60">
        <v>905.39099999999996</v>
      </c>
      <c r="D221" s="2">
        <v>44719</v>
      </c>
      <c r="E221" s="66">
        <v>756.86099999999999</v>
      </c>
    </row>
    <row r="222" spans="1:5" ht="16.5" thickBot="1" x14ac:dyDescent="0.25">
      <c r="A222" s="60">
        <v>3044878.8229999999</v>
      </c>
      <c r="B222" s="60">
        <v>35401272.520999998</v>
      </c>
      <c r="C222" s="60">
        <v>905.39099999999996</v>
      </c>
      <c r="D222" s="2">
        <v>44720</v>
      </c>
      <c r="E222" s="67"/>
    </row>
    <row r="223" spans="1:5" ht="16.5" thickBot="1" x14ac:dyDescent="0.25">
      <c r="A223" s="60">
        <v>3044878.8229999999</v>
      </c>
      <c r="B223" s="60">
        <v>35401272.520999998</v>
      </c>
      <c r="C223" s="60">
        <v>905.39099999999996</v>
      </c>
      <c r="D223" s="2">
        <v>44721</v>
      </c>
      <c r="E223" s="67"/>
    </row>
    <row r="224" spans="1:5" ht="16.5" thickBot="1" x14ac:dyDescent="0.25">
      <c r="A224" s="60">
        <v>3044878.8229999999</v>
      </c>
      <c r="B224" s="60">
        <v>35401272.520999998</v>
      </c>
      <c r="C224" s="60">
        <v>905.39099999999996</v>
      </c>
      <c r="D224" s="2">
        <v>44722</v>
      </c>
      <c r="E224" s="67"/>
    </row>
    <row r="225" spans="1:5" ht="16.5" thickBot="1" x14ac:dyDescent="0.25">
      <c r="A225" s="60">
        <v>3044878.8229999999</v>
      </c>
      <c r="B225" s="60">
        <v>35401272.520999998</v>
      </c>
      <c r="C225" s="60">
        <v>905.39099999999996</v>
      </c>
      <c r="D225" s="2">
        <v>44723</v>
      </c>
      <c r="E225" s="66">
        <v>757.17100000000005</v>
      </c>
    </row>
    <row r="226" spans="1:5" ht="16.5" thickBot="1" x14ac:dyDescent="0.25">
      <c r="A226" s="60">
        <v>3044878.8229999999</v>
      </c>
      <c r="B226" s="60">
        <v>35401272.520999998</v>
      </c>
      <c r="C226" s="60">
        <v>905.39099999999996</v>
      </c>
      <c r="D226" s="2">
        <v>44724</v>
      </c>
      <c r="E226" s="66">
        <v>757.101</v>
      </c>
    </row>
    <row r="227" spans="1:5" ht="16.5" thickBot="1" x14ac:dyDescent="0.25">
      <c r="A227" s="60">
        <v>3044878.8229999999</v>
      </c>
      <c r="B227" s="60">
        <v>35401272.520999998</v>
      </c>
      <c r="C227" s="60">
        <v>905.39099999999996</v>
      </c>
      <c r="D227" s="2">
        <v>44725</v>
      </c>
      <c r="E227" s="66"/>
    </row>
    <row r="228" spans="1:5" ht="16.5" thickBot="1" x14ac:dyDescent="0.25">
      <c r="A228" s="60">
        <v>3044878.8229999999</v>
      </c>
      <c r="B228" s="60">
        <v>35401272.520999998</v>
      </c>
      <c r="C228" s="60">
        <v>905.39099999999996</v>
      </c>
      <c r="D228" s="2">
        <v>44726</v>
      </c>
      <c r="E228" s="66">
        <v>757.26099999999997</v>
      </c>
    </row>
    <row r="229" spans="1:5" ht="16.5" thickBot="1" x14ac:dyDescent="0.25">
      <c r="A229" s="60">
        <v>3044878.8229999999</v>
      </c>
      <c r="B229" s="60">
        <v>35401272.520999998</v>
      </c>
      <c r="C229" s="60">
        <v>905.39099999999996</v>
      </c>
      <c r="D229" s="2">
        <v>44727</v>
      </c>
      <c r="E229" s="66"/>
    </row>
    <row r="230" spans="1:5" ht="16.5" thickBot="1" x14ac:dyDescent="0.25">
      <c r="A230" s="60">
        <v>3044878.8229999999</v>
      </c>
      <c r="B230" s="60">
        <v>35401272.520999998</v>
      </c>
      <c r="C230" s="60">
        <v>905.39099999999996</v>
      </c>
      <c r="D230" s="2">
        <v>44728</v>
      </c>
      <c r="E230" s="66"/>
    </row>
    <row r="231" spans="1:5" ht="16.5" thickBot="1" x14ac:dyDescent="0.25">
      <c r="A231" s="60">
        <v>3044878.8229999999</v>
      </c>
      <c r="B231" s="60">
        <v>35401272.520999998</v>
      </c>
      <c r="C231" s="60">
        <v>905.39099999999996</v>
      </c>
      <c r="D231" s="2">
        <v>44729</v>
      </c>
      <c r="E231" s="66"/>
    </row>
    <row r="232" spans="1:5" ht="16.5" thickBot="1" x14ac:dyDescent="0.25">
      <c r="A232" s="60">
        <v>3044878.8229999999</v>
      </c>
      <c r="B232" s="60">
        <v>35401272.520999998</v>
      </c>
      <c r="C232" s="60">
        <v>905.39099999999996</v>
      </c>
      <c r="D232" s="2">
        <v>44730</v>
      </c>
      <c r="E232" s="66"/>
    </row>
    <row r="233" spans="1:5" ht="16.5" thickBot="1" x14ac:dyDescent="0.25">
      <c r="A233" s="60">
        <v>3044878.8229999999</v>
      </c>
      <c r="B233" s="60">
        <v>35401272.520999998</v>
      </c>
      <c r="C233" s="60">
        <v>905.39099999999996</v>
      </c>
      <c r="D233" s="2">
        <v>44731</v>
      </c>
      <c r="E233" s="66"/>
    </row>
    <row r="234" spans="1:5" ht="16.5" thickBot="1" x14ac:dyDescent="0.25">
      <c r="A234" s="60">
        <v>3044878.8229999999</v>
      </c>
      <c r="B234" s="60">
        <v>35401272.520999998</v>
      </c>
      <c r="C234" s="60">
        <v>905.39099999999996</v>
      </c>
      <c r="D234" s="20">
        <v>44732</v>
      </c>
      <c r="E234" s="66"/>
    </row>
    <row r="235" spans="1:5" ht="16.5" thickBot="1" x14ac:dyDescent="0.25">
      <c r="A235" s="60">
        <v>3044878.8229999999</v>
      </c>
      <c r="B235" s="60">
        <v>35401272.520999998</v>
      </c>
      <c r="C235" s="60">
        <v>905.39099999999996</v>
      </c>
      <c r="D235" s="20">
        <v>44733</v>
      </c>
      <c r="E235" s="66"/>
    </row>
    <row r="236" spans="1:5" ht="16.5" thickBot="1" x14ac:dyDescent="0.25">
      <c r="A236" s="60">
        <v>3044878.8229999999</v>
      </c>
      <c r="B236" s="60">
        <v>35401272.520999998</v>
      </c>
      <c r="C236" s="60">
        <v>905.39099999999996</v>
      </c>
      <c r="D236" s="20">
        <v>44734</v>
      </c>
      <c r="E236" s="66"/>
    </row>
    <row r="237" spans="1:5" ht="16.5" thickBot="1" x14ac:dyDescent="0.25">
      <c r="A237" s="60">
        <v>3044878.8229999999</v>
      </c>
      <c r="B237" s="60">
        <v>35401272.520999998</v>
      </c>
      <c r="C237" s="60">
        <v>905.39099999999996</v>
      </c>
      <c r="D237" s="20">
        <v>44735</v>
      </c>
      <c r="E237" s="66"/>
    </row>
    <row r="238" spans="1:5" ht="16.5" thickBot="1" x14ac:dyDescent="0.25">
      <c r="A238" s="60">
        <v>3044878.8229999999</v>
      </c>
      <c r="B238" s="60">
        <v>35401272.520999998</v>
      </c>
      <c r="C238" s="60">
        <v>905.39099999999996</v>
      </c>
      <c r="D238" s="20">
        <v>44736</v>
      </c>
      <c r="E238" s="66"/>
    </row>
    <row r="239" spans="1:5" ht="16.5" thickBot="1" x14ac:dyDescent="0.25">
      <c r="A239" s="60">
        <v>3044878.8229999999</v>
      </c>
      <c r="B239" s="60">
        <v>35401272.520999998</v>
      </c>
      <c r="C239" s="60">
        <v>905.39099999999996</v>
      </c>
      <c r="D239" s="20">
        <v>44737</v>
      </c>
      <c r="E239" s="66"/>
    </row>
    <row r="240" spans="1:5" ht="16.5" thickBot="1" x14ac:dyDescent="0.25">
      <c r="A240" s="60">
        <v>3044878.8229999999</v>
      </c>
      <c r="B240" s="60">
        <v>35401272.520999998</v>
      </c>
      <c r="C240" s="60">
        <v>905.39099999999996</v>
      </c>
      <c r="D240" s="20">
        <v>44738</v>
      </c>
      <c r="E240" s="66">
        <v>757.38</v>
      </c>
    </row>
    <row r="241" spans="1:5" ht="16.5" thickBot="1" x14ac:dyDescent="0.25">
      <c r="A241" s="60">
        <v>3044878.8229999999</v>
      </c>
      <c r="B241" s="60">
        <v>35401272.520999998</v>
      </c>
      <c r="C241" s="60">
        <v>905.39099999999996</v>
      </c>
      <c r="D241" s="20">
        <v>44739</v>
      </c>
      <c r="E241" s="67"/>
    </row>
    <row r="242" spans="1:5" ht="16.5" thickBot="1" x14ac:dyDescent="0.25">
      <c r="A242" s="60">
        <v>3044878.8229999999</v>
      </c>
      <c r="B242" s="60">
        <v>35401272.520999998</v>
      </c>
      <c r="C242" s="60">
        <v>905.39099999999996</v>
      </c>
      <c r="D242" s="20">
        <v>44740</v>
      </c>
      <c r="E242" s="67"/>
    </row>
    <row r="243" spans="1:5" ht="16.5" thickBot="1" x14ac:dyDescent="0.25">
      <c r="A243" s="60">
        <v>3044878.8229999999</v>
      </c>
      <c r="B243" s="60">
        <v>35401272.520999998</v>
      </c>
      <c r="C243" s="60">
        <v>905.39099999999996</v>
      </c>
      <c r="D243" s="20">
        <v>44741</v>
      </c>
      <c r="E243" s="67"/>
    </row>
    <row r="244" spans="1:5" ht="16.5" thickBot="1" x14ac:dyDescent="0.25">
      <c r="A244" s="60">
        <v>3044878.8229999999</v>
      </c>
      <c r="B244" s="60">
        <v>35401272.520999998</v>
      </c>
      <c r="C244" s="60">
        <v>905.39099999999996</v>
      </c>
      <c r="D244" s="20">
        <v>44742</v>
      </c>
      <c r="E244" s="67"/>
    </row>
    <row r="245" spans="1:5" ht="16.5" thickBot="1" x14ac:dyDescent="0.25">
      <c r="A245" s="60">
        <v>3044878.8229999999</v>
      </c>
      <c r="B245" s="60">
        <v>35401272.520999998</v>
      </c>
      <c r="C245" s="60">
        <v>905.39099999999996</v>
      </c>
      <c r="D245" s="20">
        <v>44743</v>
      </c>
      <c r="E245" s="67"/>
    </row>
    <row r="246" spans="1:5" ht="16.5" thickBot="1" x14ac:dyDescent="0.25">
      <c r="A246" s="60">
        <v>3044878.8229999999</v>
      </c>
      <c r="B246" s="60">
        <v>35401272.520999998</v>
      </c>
      <c r="C246" s="60">
        <v>905.39099999999996</v>
      </c>
      <c r="D246" s="20">
        <v>44744</v>
      </c>
      <c r="E246" s="67"/>
    </row>
    <row r="247" spans="1:5" ht="16.5" thickBot="1" x14ac:dyDescent="0.25">
      <c r="A247" s="60">
        <v>3044878.8229999999</v>
      </c>
      <c r="B247" s="60">
        <v>35401272.520999998</v>
      </c>
      <c r="C247" s="60">
        <v>905.39099999999996</v>
      </c>
      <c r="D247" s="20">
        <v>44745</v>
      </c>
      <c r="E247" s="67"/>
    </row>
    <row r="248" spans="1:5" ht="16.5" thickBot="1" x14ac:dyDescent="0.25">
      <c r="A248" s="60">
        <v>3044878.8229999999</v>
      </c>
      <c r="B248" s="60">
        <v>35401272.520999998</v>
      </c>
      <c r="C248" s="60">
        <v>905.39099999999996</v>
      </c>
      <c r="D248" s="20">
        <v>44746</v>
      </c>
      <c r="E248" s="66"/>
    </row>
    <row r="249" spans="1:5" ht="16.5" thickBot="1" x14ac:dyDescent="0.25">
      <c r="A249" s="60">
        <v>3044878.8229999999</v>
      </c>
      <c r="B249" s="60">
        <v>35401272.520999998</v>
      </c>
      <c r="C249" s="60">
        <v>905.39099999999996</v>
      </c>
      <c r="D249" s="20">
        <v>44747</v>
      </c>
      <c r="E249" s="67"/>
    </row>
    <row r="250" spans="1:5" ht="16.5" thickBot="1" x14ac:dyDescent="0.25">
      <c r="A250" s="60">
        <v>3044878.8229999999</v>
      </c>
      <c r="B250" s="60">
        <v>35401272.520999998</v>
      </c>
      <c r="C250" s="60">
        <v>905.39099999999996</v>
      </c>
      <c r="D250" s="20">
        <v>44748</v>
      </c>
      <c r="E250" s="66">
        <v>752.58</v>
      </c>
    </row>
    <row r="251" spans="1:5" ht="16.5" thickBot="1" x14ac:dyDescent="0.25">
      <c r="A251" s="60">
        <v>3044878.8229999999</v>
      </c>
      <c r="B251" s="60">
        <v>35401272.520999998</v>
      </c>
      <c r="C251" s="60">
        <v>905.39099999999996</v>
      </c>
      <c r="D251" s="20">
        <v>44749</v>
      </c>
      <c r="E251" s="67"/>
    </row>
    <row r="252" spans="1:5" ht="16.5" thickBot="1" x14ac:dyDescent="0.25">
      <c r="A252" s="60">
        <v>3044878.8229999999</v>
      </c>
      <c r="B252" s="60">
        <v>35401272.520999998</v>
      </c>
      <c r="C252" s="60">
        <v>905.39099999999996</v>
      </c>
      <c r="D252" s="20">
        <v>44750</v>
      </c>
      <c r="E252" s="67"/>
    </row>
    <row r="253" spans="1:5" ht="16.5" thickBot="1" x14ac:dyDescent="0.25">
      <c r="A253" s="60">
        <v>3044878.8229999999</v>
      </c>
      <c r="B253" s="60">
        <v>35401272.520999998</v>
      </c>
      <c r="C253" s="60">
        <v>905.39099999999996</v>
      </c>
      <c r="D253" s="20">
        <v>44751</v>
      </c>
      <c r="E253" s="67"/>
    </row>
    <row r="254" spans="1:5" ht="16.5" thickBot="1" x14ac:dyDescent="0.25">
      <c r="A254" s="60">
        <v>3044878.8229999999</v>
      </c>
      <c r="B254" s="60">
        <v>35401272.520999998</v>
      </c>
      <c r="C254" s="60">
        <v>905.39099999999996</v>
      </c>
      <c r="D254" s="20">
        <v>44752</v>
      </c>
      <c r="E254" s="67"/>
    </row>
    <row r="255" spans="1:5" ht="16.5" thickBot="1" x14ac:dyDescent="0.25">
      <c r="A255" s="60">
        <v>3044878.8229999999</v>
      </c>
      <c r="B255" s="60">
        <v>35401272.520999998</v>
      </c>
      <c r="C255" s="60">
        <v>905.39099999999996</v>
      </c>
      <c r="D255" s="20">
        <v>44753</v>
      </c>
      <c r="E255" s="67"/>
    </row>
    <row r="256" spans="1:5" ht="16.5" thickBot="1" x14ac:dyDescent="0.25">
      <c r="A256" s="60">
        <v>3044878.8229999999</v>
      </c>
      <c r="B256" s="60">
        <v>35401272.520999998</v>
      </c>
      <c r="C256" s="60">
        <v>905.39099999999996</v>
      </c>
      <c r="D256" s="20">
        <v>44754</v>
      </c>
      <c r="E256" s="67"/>
    </row>
    <row r="257" spans="1:5" ht="16.5" thickBot="1" x14ac:dyDescent="0.25">
      <c r="A257" s="60">
        <v>3044878.8229999999</v>
      </c>
      <c r="B257" s="60">
        <v>35401272.520999998</v>
      </c>
      <c r="C257" s="60">
        <v>905.39099999999996</v>
      </c>
      <c r="D257" s="20">
        <v>44755</v>
      </c>
      <c r="E257" s="66"/>
    </row>
    <row r="258" spans="1:5" ht="16.5" thickBot="1" x14ac:dyDescent="0.25">
      <c r="A258" s="60">
        <v>3044878.8229999999</v>
      </c>
      <c r="B258" s="60">
        <v>35401272.520999998</v>
      </c>
      <c r="C258" s="60">
        <v>905.39099999999996</v>
      </c>
      <c r="D258" s="20">
        <v>44756</v>
      </c>
      <c r="E258" s="67"/>
    </row>
    <row r="259" spans="1:5" ht="16.5" thickBot="1" x14ac:dyDescent="0.25">
      <c r="A259" s="60">
        <v>3044878.8229999999</v>
      </c>
      <c r="B259" s="60">
        <v>35401272.520999998</v>
      </c>
      <c r="C259" s="60">
        <v>905.39099999999996</v>
      </c>
      <c r="D259" s="20">
        <v>44757</v>
      </c>
      <c r="E259" s="67"/>
    </row>
    <row r="260" spans="1:5" ht="16.5" thickBot="1" x14ac:dyDescent="0.25">
      <c r="A260" s="60">
        <v>3044878.8229999999</v>
      </c>
      <c r="B260" s="60">
        <v>35401272.520999998</v>
      </c>
      <c r="C260" s="60">
        <v>905.39099999999996</v>
      </c>
      <c r="D260" s="20">
        <v>44758</v>
      </c>
      <c r="E260" s="67"/>
    </row>
    <row r="261" spans="1:5" ht="16.5" thickBot="1" x14ac:dyDescent="0.25">
      <c r="A261" s="60">
        <v>3044878.8229999999</v>
      </c>
      <c r="B261" s="60">
        <v>35401272.520999998</v>
      </c>
      <c r="C261" s="60">
        <v>905.39099999999996</v>
      </c>
      <c r="D261" s="20">
        <v>44759</v>
      </c>
      <c r="E261" s="67"/>
    </row>
    <row r="262" spans="1:5" ht="16.5" thickBot="1" x14ac:dyDescent="0.25">
      <c r="A262" s="60">
        <v>3044878.8229999999</v>
      </c>
      <c r="B262" s="60">
        <v>35401272.520999998</v>
      </c>
      <c r="C262" s="60">
        <v>905.39099999999996</v>
      </c>
      <c r="D262" s="20">
        <v>44760</v>
      </c>
      <c r="E262" s="67"/>
    </row>
    <row r="263" spans="1:5" ht="16.5" thickBot="1" x14ac:dyDescent="0.25">
      <c r="A263" s="60">
        <v>3044878.8229999999</v>
      </c>
      <c r="B263" s="60">
        <v>35401272.520999998</v>
      </c>
      <c r="C263" s="60">
        <v>905.39099999999996</v>
      </c>
      <c r="D263" s="20">
        <v>44761</v>
      </c>
      <c r="E263" s="66">
        <v>745.57100000000003</v>
      </c>
    </row>
    <row r="264" spans="1:5" ht="16.5" thickBot="1" x14ac:dyDescent="0.25">
      <c r="A264" s="60">
        <v>3044878.8229999999</v>
      </c>
      <c r="B264" s="60">
        <v>35401272.520999998</v>
      </c>
      <c r="C264" s="60">
        <v>905.39099999999996</v>
      </c>
      <c r="D264" s="20">
        <v>44762</v>
      </c>
      <c r="E264" s="67"/>
    </row>
    <row r="265" spans="1:5" ht="16.5" thickBot="1" x14ac:dyDescent="0.25">
      <c r="A265" s="60">
        <v>3044878.8229999999</v>
      </c>
      <c r="B265" s="60">
        <v>35401272.520999998</v>
      </c>
      <c r="C265" s="60">
        <v>905.39099999999996</v>
      </c>
      <c r="D265" s="20">
        <v>44763</v>
      </c>
      <c r="E265" s="67"/>
    </row>
    <row r="266" spans="1:5" ht="16.5" thickBot="1" x14ac:dyDescent="0.25">
      <c r="A266" s="60">
        <v>3044878.8229999999</v>
      </c>
      <c r="B266" s="60">
        <v>35401272.520999998</v>
      </c>
      <c r="C266" s="60">
        <v>905.39099999999996</v>
      </c>
      <c r="D266" s="20">
        <v>44764</v>
      </c>
      <c r="E266" s="66">
        <v>745.59100000000001</v>
      </c>
    </row>
    <row r="267" spans="1:5" ht="16.5" thickBot="1" x14ac:dyDescent="0.25">
      <c r="A267" s="60">
        <v>3044878.8229999999</v>
      </c>
      <c r="B267" s="60">
        <v>35401272.520999998</v>
      </c>
      <c r="C267" s="60">
        <v>905.39099999999996</v>
      </c>
      <c r="D267" s="20">
        <v>44765</v>
      </c>
      <c r="E267" s="66">
        <v>745.26099999999997</v>
      </c>
    </row>
    <row r="268" spans="1:5" ht="16.5" thickBot="1" x14ac:dyDescent="0.25">
      <c r="A268" s="60">
        <v>3044878.8229999999</v>
      </c>
      <c r="B268" s="60">
        <v>35401272.520999998</v>
      </c>
      <c r="C268" s="60">
        <v>905.39099999999996</v>
      </c>
      <c r="D268" s="20">
        <v>44766</v>
      </c>
      <c r="E268" s="66">
        <v>745.51099999999997</v>
      </c>
    </row>
    <row r="269" spans="1:5" ht="16.5" thickBot="1" x14ac:dyDescent="0.25">
      <c r="A269" s="60">
        <v>3044878.8229999999</v>
      </c>
      <c r="B269" s="60">
        <v>35401272.520999998</v>
      </c>
      <c r="C269" s="60">
        <v>905.39099999999996</v>
      </c>
      <c r="D269" s="20">
        <v>44767</v>
      </c>
      <c r="E269" s="66">
        <v>745.30100000000004</v>
      </c>
    </row>
    <row r="270" spans="1:5" ht="16.5" thickBot="1" x14ac:dyDescent="0.25">
      <c r="A270" s="60">
        <v>3044878.8229999999</v>
      </c>
      <c r="B270" s="60">
        <v>35401272.520999998</v>
      </c>
      <c r="C270" s="60">
        <v>905.39099999999996</v>
      </c>
      <c r="D270" s="20">
        <v>44768</v>
      </c>
      <c r="E270" s="66">
        <v>745.80100000000004</v>
      </c>
    </row>
    <row r="271" spans="1:5" ht="16.5" thickBot="1" x14ac:dyDescent="0.25">
      <c r="A271" s="60">
        <v>3044878.8229999999</v>
      </c>
      <c r="B271" s="60">
        <v>35401272.520999998</v>
      </c>
      <c r="C271" s="60">
        <v>905.39099999999996</v>
      </c>
      <c r="D271" s="20">
        <v>44769</v>
      </c>
      <c r="E271" s="66">
        <v>745.65099999999995</v>
      </c>
    </row>
    <row r="272" spans="1:5" ht="16.5" thickBot="1" x14ac:dyDescent="0.25">
      <c r="A272" s="60">
        <v>3044878.8229999999</v>
      </c>
      <c r="B272" s="60">
        <v>35401272.520999998</v>
      </c>
      <c r="C272" s="60">
        <v>905.39099999999996</v>
      </c>
      <c r="D272" s="20">
        <v>44770</v>
      </c>
      <c r="E272" s="66">
        <v>745.88099999999997</v>
      </c>
    </row>
    <row r="273" spans="1:5" ht="16.5" thickBot="1" x14ac:dyDescent="0.25">
      <c r="A273" s="60">
        <v>3044878.8229999999</v>
      </c>
      <c r="B273" s="60">
        <v>35401272.520999998</v>
      </c>
      <c r="C273" s="60">
        <v>905.39099999999996</v>
      </c>
      <c r="D273" s="20">
        <v>44771</v>
      </c>
      <c r="E273" s="66">
        <v>745.83100000000002</v>
      </c>
    </row>
    <row r="274" spans="1:5" ht="16.5" thickBot="1" x14ac:dyDescent="0.25">
      <c r="A274" s="60">
        <v>3044878.8229999999</v>
      </c>
      <c r="B274" s="60">
        <v>35401272.520999998</v>
      </c>
      <c r="C274" s="60">
        <v>905.39099999999996</v>
      </c>
      <c r="D274" s="20">
        <v>44772</v>
      </c>
      <c r="E274" s="66">
        <v>745.53099999999995</v>
      </c>
    </row>
    <row r="275" spans="1:5" ht="16.5" thickBot="1" x14ac:dyDescent="0.25">
      <c r="A275" s="60">
        <v>3044878.8229999999</v>
      </c>
      <c r="B275" s="60">
        <v>35401272.520999998</v>
      </c>
      <c r="C275" s="60">
        <v>905.39099999999996</v>
      </c>
      <c r="D275" s="20">
        <v>44773</v>
      </c>
      <c r="E275" s="66">
        <v>745.53099999999995</v>
      </c>
    </row>
    <row r="276" spans="1:5" ht="16.5" thickBot="1" x14ac:dyDescent="0.25">
      <c r="A276" s="60">
        <v>3044878.8229999999</v>
      </c>
      <c r="B276" s="60">
        <v>35401272.520999998</v>
      </c>
      <c r="C276" s="60">
        <v>905.39099999999996</v>
      </c>
      <c r="D276" s="20">
        <v>44774</v>
      </c>
      <c r="E276" s="66">
        <v>745.77099999999996</v>
      </c>
    </row>
    <row r="277" spans="1:5" ht="16.5" thickBot="1" x14ac:dyDescent="0.25">
      <c r="A277" s="60">
        <v>3044878.8229999999</v>
      </c>
      <c r="B277" s="60">
        <v>35401272.520999998</v>
      </c>
      <c r="C277" s="60">
        <v>905.39099999999996</v>
      </c>
      <c r="D277" s="20">
        <v>44775</v>
      </c>
      <c r="E277" s="66">
        <v>745.80100000000004</v>
      </c>
    </row>
    <row r="278" spans="1:5" ht="16.5" thickBot="1" x14ac:dyDescent="0.25">
      <c r="A278" s="60">
        <v>3044878.8229999999</v>
      </c>
      <c r="B278" s="60">
        <v>35401272.520999998</v>
      </c>
      <c r="C278" s="60">
        <v>905.39099999999996</v>
      </c>
      <c r="D278" s="20">
        <v>44776</v>
      </c>
      <c r="E278" s="66">
        <v>745.77099999999996</v>
      </c>
    </row>
    <row r="279" spans="1:5" ht="16.5" thickBot="1" x14ac:dyDescent="0.25">
      <c r="A279" s="60">
        <v>3044878.8229999999</v>
      </c>
      <c r="B279" s="60">
        <v>35401272.520999998</v>
      </c>
      <c r="C279" s="60">
        <v>905.39099999999996</v>
      </c>
      <c r="D279" s="20">
        <v>44777</v>
      </c>
      <c r="E279" s="66">
        <v>745.601</v>
      </c>
    </row>
    <row r="280" spans="1:5" ht="16.5" thickBot="1" x14ac:dyDescent="0.25">
      <c r="A280" s="60">
        <v>3044878.8229999999</v>
      </c>
      <c r="B280" s="60">
        <v>35401272.520999998</v>
      </c>
      <c r="C280" s="60">
        <v>905.39099999999996</v>
      </c>
      <c r="D280" s="20">
        <v>44778</v>
      </c>
      <c r="E280" s="66">
        <v>745.601</v>
      </c>
    </row>
    <row r="281" spans="1:5" ht="16.5" thickBot="1" x14ac:dyDescent="0.25">
      <c r="A281" s="60">
        <v>3044878.8229999999</v>
      </c>
      <c r="B281" s="60">
        <v>35401272.520999998</v>
      </c>
      <c r="C281" s="60">
        <v>905.39099999999996</v>
      </c>
      <c r="D281" s="20">
        <v>44779</v>
      </c>
      <c r="E281" s="66">
        <v>745.61099999999999</v>
      </c>
    </row>
    <row r="282" spans="1:5" ht="16.5" thickBot="1" x14ac:dyDescent="0.25">
      <c r="A282" s="60">
        <v>3044878.8229999999</v>
      </c>
      <c r="B282" s="60">
        <v>35401272.520999998</v>
      </c>
      <c r="C282" s="60">
        <v>905.39099999999996</v>
      </c>
      <c r="D282" s="20">
        <v>44780</v>
      </c>
      <c r="E282" s="66">
        <v>745.67100000000005</v>
      </c>
    </row>
    <row r="283" spans="1:5" ht="16.5" thickBot="1" x14ac:dyDescent="0.25">
      <c r="A283" s="60">
        <v>3044878.8229999999</v>
      </c>
      <c r="B283" s="60">
        <v>35401272.520999998</v>
      </c>
      <c r="C283" s="60">
        <v>905.39099999999996</v>
      </c>
      <c r="D283" s="20">
        <v>44781</v>
      </c>
      <c r="E283" s="66">
        <v>746.18100000000004</v>
      </c>
    </row>
    <row r="284" spans="1:5" ht="16.5" thickBot="1" x14ac:dyDescent="0.25">
      <c r="A284" s="60">
        <v>3044878.8229999999</v>
      </c>
      <c r="B284" s="60">
        <v>35401272.520999998</v>
      </c>
      <c r="C284" s="60">
        <v>905.39099999999996</v>
      </c>
      <c r="D284" s="20">
        <v>44782</v>
      </c>
      <c r="E284" s="67"/>
    </row>
    <row r="285" spans="1:5" ht="16.5" thickBot="1" x14ac:dyDescent="0.25">
      <c r="A285" s="60">
        <v>3044878.8229999999</v>
      </c>
      <c r="B285" s="60">
        <v>35401272.520999998</v>
      </c>
      <c r="C285" s="60">
        <v>905.39099999999996</v>
      </c>
      <c r="D285" s="20">
        <v>44783</v>
      </c>
      <c r="E285" s="66">
        <v>746.70100000000002</v>
      </c>
    </row>
    <row r="286" spans="1:5" ht="16.5" thickBot="1" x14ac:dyDescent="0.25">
      <c r="A286" s="60">
        <v>3044878.8229999999</v>
      </c>
      <c r="B286" s="60">
        <v>35401272.520999998</v>
      </c>
      <c r="C286" s="60">
        <v>905.39099999999996</v>
      </c>
      <c r="D286" s="20">
        <v>44784</v>
      </c>
      <c r="E286" s="66">
        <v>746.63099999999997</v>
      </c>
    </row>
    <row r="287" spans="1:5" ht="16.5" thickBot="1" x14ac:dyDescent="0.25">
      <c r="A287" s="60">
        <v>3044878.8229999999</v>
      </c>
      <c r="B287" s="60">
        <v>35401272.520999998</v>
      </c>
      <c r="C287" s="60">
        <v>905.39099999999996</v>
      </c>
      <c r="D287" s="20">
        <v>44785</v>
      </c>
      <c r="E287" s="66">
        <v>746.63099999999997</v>
      </c>
    </row>
    <row r="288" spans="1:5" ht="16.5" thickBot="1" x14ac:dyDescent="0.25">
      <c r="A288" s="60">
        <v>3044878.8229999999</v>
      </c>
      <c r="B288" s="60">
        <v>35401272.520999998</v>
      </c>
      <c r="C288" s="60">
        <v>905.39099999999996</v>
      </c>
      <c r="D288" s="20">
        <v>44786</v>
      </c>
      <c r="E288" s="66">
        <v>746.67100000000005</v>
      </c>
    </row>
    <row r="289" spans="1:5" ht="16.5" thickBot="1" x14ac:dyDescent="0.25">
      <c r="A289" s="60">
        <v>3044878.8229999999</v>
      </c>
      <c r="B289" s="60">
        <v>35401272.520999998</v>
      </c>
      <c r="C289" s="60">
        <v>905.39099999999996</v>
      </c>
      <c r="D289" s="20">
        <v>44787</v>
      </c>
      <c r="E289" s="66">
        <v>746.59100000000001</v>
      </c>
    </row>
    <row r="290" spans="1:5" ht="16.5" thickBot="1" x14ac:dyDescent="0.25">
      <c r="A290" s="60">
        <v>3044878.8229999999</v>
      </c>
      <c r="B290" s="60">
        <v>35401272.520999998</v>
      </c>
      <c r="C290" s="60">
        <v>905.39099999999996</v>
      </c>
      <c r="D290" s="20">
        <v>44788</v>
      </c>
      <c r="E290" s="66">
        <v>746.55100000000004</v>
      </c>
    </row>
    <row r="291" spans="1:5" ht="16.5" thickBot="1" x14ac:dyDescent="0.25">
      <c r="A291" s="60">
        <v>3044878.8229999999</v>
      </c>
      <c r="B291" s="60">
        <v>35401272.520999998</v>
      </c>
      <c r="C291" s="60">
        <v>905.39099999999996</v>
      </c>
      <c r="D291" s="20">
        <v>44789</v>
      </c>
      <c r="E291" s="66">
        <v>746.52099999999996</v>
      </c>
    </row>
    <row r="292" spans="1:5" ht="16.5" thickBot="1" x14ac:dyDescent="0.25">
      <c r="A292" s="60">
        <v>3044878.8229999999</v>
      </c>
      <c r="B292" s="60">
        <v>35401272.520999998</v>
      </c>
      <c r="C292" s="60">
        <v>905.39099999999996</v>
      </c>
      <c r="D292" s="20">
        <v>44790</v>
      </c>
      <c r="E292" s="67"/>
    </row>
    <row r="293" spans="1:5" ht="16.5" thickBot="1" x14ac:dyDescent="0.25">
      <c r="A293" s="60">
        <v>3044878.8229999999</v>
      </c>
      <c r="B293" s="60">
        <v>35401272.520999998</v>
      </c>
      <c r="C293" s="60">
        <v>905.39099999999996</v>
      </c>
      <c r="D293" s="20">
        <v>44791</v>
      </c>
      <c r="E293" s="67"/>
    </row>
    <row r="294" spans="1:5" ht="16.5" thickBot="1" x14ac:dyDescent="0.25">
      <c r="A294" s="60">
        <v>3044878.8229999999</v>
      </c>
      <c r="B294" s="60">
        <v>35401272.520999998</v>
      </c>
      <c r="C294" s="60">
        <v>905.39099999999996</v>
      </c>
      <c r="D294" s="20">
        <v>44792</v>
      </c>
      <c r="E294" s="66">
        <v>746.45100000000002</v>
      </c>
    </row>
    <row r="295" spans="1:5" ht="16.5" thickBot="1" x14ac:dyDescent="0.25">
      <c r="A295" s="60">
        <v>3044878.8229999999</v>
      </c>
      <c r="B295" s="60">
        <v>35401272.520999998</v>
      </c>
      <c r="C295" s="60">
        <v>905.39099999999996</v>
      </c>
      <c r="D295" s="20">
        <v>44793</v>
      </c>
      <c r="E295" s="66">
        <v>746.51099999999997</v>
      </c>
    </row>
    <row r="296" spans="1:5" ht="16.5" thickBot="1" x14ac:dyDescent="0.25">
      <c r="A296" s="60">
        <v>3044878.8229999999</v>
      </c>
      <c r="B296" s="60">
        <v>35401272.520999998</v>
      </c>
      <c r="C296" s="60">
        <v>905.39099999999996</v>
      </c>
      <c r="D296" s="20">
        <v>44794</v>
      </c>
      <c r="E296" s="66"/>
    </row>
    <row r="297" spans="1:5" ht="16.5" thickBot="1" x14ac:dyDescent="0.25">
      <c r="A297" s="60">
        <v>3044878.8229999999</v>
      </c>
      <c r="B297" s="60">
        <v>35401272.520999998</v>
      </c>
      <c r="C297" s="60">
        <v>905.39099999999996</v>
      </c>
      <c r="D297" s="20">
        <v>44795</v>
      </c>
      <c r="E297" s="66">
        <v>746.55100000000004</v>
      </c>
    </row>
    <row r="298" spans="1:5" ht="16.5" thickBot="1" x14ac:dyDescent="0.25">
      <c r="A298" s="60">
        <v>3044878.8229999999</v>
      </c>
      <c r="B298" s="60">
        <v>35401272.520999998</v>
      </c>
      <c r="C298" s="60">
        <v>905.39099999999996</v>
      </c>
      <c r="D298" s="20">
        <v>44796</v>
      </c>
      <c r="E298" s="66">
        <v>747.38099999999997</v>
      </c>
    </row>
    <row r="299" spans="1:5" ht="16.5" thickBot="1" x14ac:dyDescent="0.25">
      <c r="A299" s="60">
        <v>3044878.8229999999</v>
      </c>
      <c r="B299" s="60">
        <v>35401272.520999998</v>
      </c>
      <c r="C299" s="60">
        <v>905.39099999999996</v>
      </c>
      <c r="D299" s="20">
        <v>44797</v>
      </c>
      <c r="E299" s="66">
        <v>747.101</v>
      </c>
    </row>
    <row r="300" spans="1:5" ht="16.5" thickBot="1" x14ac:dyDescent="0.25">
      <c r="A300" s="60">
        <v>3044878.8229999999</v>
      </c>
      <c r="B300" s="60">
        <v>35401272.520999998</v>
      </c>
      <c r="C300" s="60">
        <v>905.39099999999996</v>
      </c>
      <c r="D300" s="20">
        <v>44798</v>
      </c>
      <c r="E300" s="66">
        <v>747.28099999999995</v>
      </c>
    </row>
    <row r="301" spans="1:5" ht="16.5" thickBot="1" x14ac:dyDescent="0.25">
      <c r="A301" s="60">
        <v>3044878.8229999999</v>
      </c>
      <c r="B301" s="60">
        <v>35401272.520999998</v>
      </c>
      <c r="C301" s="60">
        <v>905.39099999999996</v>
      </c>
      <c r="D301" s="20">
        <v>44799</v>
      </c>
      <c r="E301" s="66">
        <v>747.15099999999995</v>
      </c>
    </row>
    <row r="302" spans="1:5" ht="16.5" thickBot="1" x14ac:dyDescent="0.25">
      <c r="A302" s="60">
        <v>3044878.8229999999</v>
      </c>
      <c r="B302" s="60">
        <v>35401272.520999998</v>
      </c>
      <c r="C302" s="60">
        <v>905.39099999999996</v>
      </c>
      <c r="D302" s="20">
        <v>44800</v>
      </c>
      <c r="E302" s="66">
        <v>747.08100000000002</v>
      </c>
    </row>
    <row r="303" spans="1:5" ht="16.5" thickBot="1" x14ac:dyDescent="0.25">
      <c r="A303" s="60">
        <v>3044878.8229999999</v>
      </c>
      <c r="B303" s="60">
        <v>35401272.520999998</v>
      </c>
      <c r="C303" s="60">
        <v>905.39099999999996</v>
      </c>
      <c r="D303" s="20">
        <v>44801</v>
      </c>
      <c r="E303" s="66">
        <v>747.06100000000004</v>
      </c>
    </row>
    <row r="304" spans="1:5" ht="16.5" thickBot="1" x14ac:dyDescent="0.25">
      <c r="A304" s="60">
        <v>3044878.8229999999</v>
      </c>
      <c r="B304" s="60">
        <v>35401272.520999998</v>
      </c>
      <c r="C304" s="60">
        <v>905.39099999999996</v>
      </c>
      <c r="D304" s="20">
        <v>44802</v>
      </c>
      <c r="E304" s="66">
        <v>747.101</v>
      </c>
    </row>
    <row r="305" spans="1:5" ht="16.5" thickBot="1" x14ac:dyDescent="0.25">
      <c r="A305" s="60">
        <v>3044878.8229999999</v>
      </c>
      <c r="B305" s="60">
        <v>35401272.520999998</v>
      </c>
      <c r="C305" s="60">
        <v>905.39099999999996</v>
      </c>
      <c r="D305" s="20">
        <v>44803</v>
      </c>
      <c r="E305" s="66">
        <v>746.851</v>
      </c>
    </row>
    <row r="306" spans="1:5" ht="16.5" thickBot="1" x14ac:dyDescent="0.25">
      <c r="A306" s="60">
        <v>3044878.8229999999</v>
      </c>
      <c r="B306" s="60">
        <v>35401272.520999998</v>
      </c>
      <c r="C306" s="60">
        <v>905.39099999999996</v>
      </c>
      <c r="D306" s="20">
        <v>44804</v>
      </c>
      <c r="E306" s="66">
        <v>746.53099999999995</v>
      </c>
    </row>
    <row r="307" spans="1:5" ht="16.5" thickBot="1" x14ac:dyDescent="0.25">
      <c r="A307" s="60">
        <v>3044878.8229999999</v>
      </c>
      <c r="B307" s="60">
        <v>35401272.520999998</v>
      </c>
      <c r="C307" s="60">
        <v>905.39099999999996</v>
      </c>
      <c r="D307" s="20">
        <v>44805</v>
      </c>
      <c r="E307" s="67">
        <v>746.80100000000004</v>
      </c>
    </row>
    <row r="308" spans="1:5" ht="16.5" thickBot="1" x14ac:dyDescent="0.25">
      <c r="A308" s="60">
        <v>3044878.8229999999</v>
      </c>
      <c r="B308" s="60">
        <v>35401272.520999998</v>
      </c>
      <c r="C308" s="60">
        <v>905.39099999999996</v>
      </c>
      <c r="D308" s="20">
        <v>44806</v>
      </c>
      <c r="E308" s="67">
        <v>746.78099999999995</v>
      </c>
    </row>
    <row r="309" spans="1:5" ht="16.5" thickBot="1" x14ac:dyDescent="0.25">
      <c r="A309" s="60">
        <v>3044878.8229999999</v>
      </c>
      <c r="B309" s="60">
        <v>35401272.520999998</v>
      </c>
      <c r="C309" s="60">
        <v>905.39099999999996</v>
      </c>
      <c r="D309" s="20">
        <v>44807</v>
      </c>
      <c r="E309" s="67">
        <v>746.79100000000005</v>
      </c>
    </row>
    <row r="310" spans="1:5" ht="16.5" thickBot="1" x14ac:dyDescent="0.25">
      <c r="A310" s="60">
        <v>3044878.8229999999</v>
      </c>
      <c r="B310" s="60">
        <v>35401272.520999998</v>
      </c>
      <c r="C310" s="60">
        <v>905.39099999999996</v>
      </c>
      <c r="D310" s="20">
        <v>44808</v>
      </c>
      <c r="E310" s="67">
        <v>746.39099999999996</v>
      </c>
    </row>
    <row r="311" spans="1:5" ht="16.5" thickBot="1" x14ac:dyDescent="0.25">
      <c r="A311" s="60">
        <v>3044878.8229999999</v>
      </c>
      <c r="B311" s="60">
        <v>35401272.520999998</v>
      </c>
      <c r="C311" s="60">
        <v>905.39099999999996</v>
      </c>
      <c r="D311" s="20">
        <v>44809</v>
      </c>
      <c r="E311" s="67">
        <v>746.23099999999999</v>
      </c>
    </row>
    <row r="312" spans="1:5" ht="16.5" thickBot="1" x14ac:dyDescent="0.25">
      <c r="A312" s="60">
        <v>3044878.8229999999</v>
      </c>
      <c r="B312" s="60">
        <v>35401272.520999998</v>
      </c>
      <c r="C312" s="60">
        <v>905.39099999999996</v>
      </c>
      <c r="D312" s="20">
        <v>44810</v>
      </c>
      <c r="E312" s="67">
        <v>746.23099999999999</v>
      </c>
    </row>
    <row r="313" spans="1:5" ht="16.5" thickBot="1" x14ac:dyDescent="0.25">
      <c r="A313" s="60">
        <v>3044878.8229999999</v>
      </c>
      <c r="B313" s="60">
        <v>35401272.520999998</v>
      </c>
      <c r="C313" s="60">
        <v>905.39099999999996</v>
      </c>
      <c r="D313" s="20">
        <v>44811</v>
      </c>
      <c r="E313" s="67">
        <v>746.63099999999997</v>
      </c>
    </row>
    <row r="314" spans="1:5" ht="16.5" thickBot="1" x14ac:dyDescent="0.25">
      <c r="A314" s="60">
        <v>3044878.8229999999</v>
      </c>
      <c r="B314" s="60">
        <v>35401272.520999998</v>
      </c>
      <c r="C314" s="60">
        <v>905.39099999999996</v>
      </c>
      <c r="D314" s="20">
        <v>44812</v>
      </c>
      <c r="E314" s="67">
        <v>747.12099999999998</v>
      </c>
    </row>
    <row r="315" spans="1:5" ht="16.5" thickBot="1" x14ac:dyDescent="0.25">
      <c r="A315" s="60">
        <v>3044878.8229999999</v>
      </c>
      <c r="B315" s="60">
        <v>35401272.520999998</v>
      </c>
      <c r="C315" s="60">
        <v>905.39099999999996</v>
      </c>
      <c r="D315" s="20">
        <v>44813</v>
      </c>
      <c r="E315" s="67">
        <v>746.29100000000005</v>
      </c>
    </row>
    <row r="316" spans="1:5" ht="16.5" thickBot="1" x14ac:dyDescent="0.25">
      <c r="A316" s="60">
        <v>3044878.8229999999</v>
      </c>
      <c r="B316" s="60">
        <v>35401272.520999998</v>
      </c>
      <c r="C316" s="60">
        <v>905.39099999999996</v>
      </c>
      <c r="D316" s="20">
        <v>44814</v>
      </c>
      <c r="E316" s="67">
        <v>746.39099999999996</v>
      </c>
    </row>
    <row r="317" spans="1:5" ht="16.5" thickBot="1" x14ac:dyDescent="0.25">
      <c r="A317" s="60">
        <v>3044878.8229999999</v>
      </c>
      <c r="B317" s="60">
        <v>35401272.520999998</v>
      </c>
      <c r="C317" s="60">
        <v>905.39099999999996</v>
      </c>
      <c r="D317" s="20">
        <v>44815</v>
      </c>
      <c r="E317" s="67">
        <v>746.73099999999999</v>
      </c>
    </row>
    <row r="318" spans="1:5" ht="16.5" thickBot="1" x14ac:dyDescent="0.25">
      <c r="A318" s="60">
        <v>3044878.8229999999</v>
      </c>
      <c r="B318" s="60">
        <v>35401272.520999998</v>
      </c>
      <c r="C318" s="60">
        <v>905.39099999999996</v>
      </c>
      <c r="D318" s="20">
        <v>44816</v>
      </c>
      <c r="E318" s="67">
        <v>746.57100000000003</v>
      </c>
    </row>
    <row r="319" spans="1:5" ht="16.5" thickBot="1" x14ac:dyDescent="0.25">
      <c r="A319" s="60">
        <v>3044878.8229999999</v>
      </c>
      <c r="B319" s="60">
        <v>35401272.520999998</v>
      </c>
      <c r="C319" s="60">
        <v>905.39099999999996</v>
      </c>
      <c r="D319" s="20">
        <v>44817</v>
      </c>
      <c r="E319" s="67">
        <v>746.80100000000004</v>
      </c>
    </row>
    <row r="320" spans="1:5" ht="16.5" thickBot="1" x14ac:dyDescent="0.25">
      <c r="A320" s="60">
        <v>3044878.8229999999</v>
      </c>
      <c r="B320" s="60">
        <v>35401272.520999998</v>
      </c>
      <c r="C320" s="60">
        <v>905.39099999999996</v>
      </c>
      <c r="D320" s="20">
        <v>44818</v>
      </c>
      <c r="E320" s="67">
        <v>746.79100000000005</v>
      </c>
    </row>
    <row r="321" spans="1:5" ht="16.5" thickBot="1" x14ac:dyDescent="0.25">
      <c r="A321" s="60">
        <v>3044878.8229999999</v>
      </c>
      <c r="B321" s="60">
        <v>35401272.520999998</v>
      </c>
      <c r="C321" s="60">
        <v>905.39099999999996</v>
      </c>
      <c r="D321" s="2">
        <v>44819</v>
      </c>
      <c r="E321" s="66">
        <v>746.971</v>
      </c>
    </row>
    <row r="322" spans="1:5" ht="16.5" thickBot="1" x14ac:dyDescent="0.25">
      <c r="A322" s="60">
        <v>3044878.8229999999</v>
      </c>
      <c r="B322" s="60">
        <v>35401272.520999998</v>
      </c>
      <c r="C322" s="60">
        <v>905.39099999999996</v>
      </c>
      <c r="D322" s="2">
        <v>44820</v>
      </c>
      <c r="E322" s="66">
        <v>746.81100000000004</v>
      </c>
    </row>
    <row r="323" spans="1:5" ht="16.5" thickBot="1" x14ac:dyDescent="0.25">
      <c r="A323" s="60">
        <v>3044878.8229999999</v>
      </c>
      <c r="B323" s="60">
        <v>35401272.520999998</v>
      </c>
      <c r="C323" s="60">
        <v>905.39099999999996</v>
      </c>
      <c r="D323" s="2">
        <v>44821</v>
      </c>
      <c r="E323" s="66">
        <v>746.31100000000004</v>
      </c>
    </row>
    <row r="324" spans="1:5" ht="16.5" thickBot="1" x14ac:dyDescent="0.25">
      <c r="A324" s="60">
        <v>3044878.8229999999</v>
      </c>
      <c r="B324" s="60">
        <v>35401272.520999998</v>
      </c>
      <c r="C324" s="60">
        <v>905.39099999999996</v>
      </c>
      <c r="D324" s="2">
        <v>44822</v>
      </c>
      <c r="E324" s="66">
        <v>745.80100000000004</v>
      </c>
    </row>
    <row r="325" spans="1:5" ht="16.5" thickBot="1" x14ac:dyDescent="0.25">
      <c r="A325" s="60">
        <v>3044878.8229999999</v>
      </c>
      <c r="B325" s="60">
        <v>35401272.520999998</v>
      </c>
      <c r="C325" s="60">
        <v>905.39099999999996</v>
      </c>
      <c r="D325" s="2">
        <v>44823</v>
      </c>
      <c r="E325" s="66">
        <v>745.38099999999997</v>
      </c>
    </row>
    <row r="326" spans="1:5" ht="16.5" thickBot="1" x14ac:dyDescent="0.25">
      <c r="A326" s="60">
        <v>3044878.8229999999</v>
      </c>
      <c r="B326" s="60">
        <v>35401272.520999998</v>
      </c>
      <c r="C326" s="60">
        <v>905.39099999999996</v>
      </c>
      <c r="D326" s="2">
        <v>44824</v>
      </c>
      <c r="E326" s="66">
        <v>745.27099999999996</v>
      </c>
    </row>
    <row r="327" spans="1:5" ht="16.5" thickBot="1" x14ac:dyDescent="0.25">
      <c r="A327" s="60">
        <v>3044878.8229999999</v>
      </c>
      <c r="B327" s="60">
        <v>35401272.520999998</v>
      </c>
      <c r="C327" s="60">
        <v>905.39099999999996</v>
      </c>
      <c r="D327" s="2">
        <v>44825</v>
      </c>
      <c r="E327" s="66">
        <v>745.08100000000002</v>
      </c>
    </row>
    <row r="328" spans="1:5" ht="16.5" thickBot="1" x14ac:dyDescent="0.25">
      <c r="A328" s="60">
        <v>3044878.8229999999</v>
      </c>
      <c r="B328" s="60">
        <v>35401272.520999998</v>
      </c>
      <c r="C328" s="60">
        <v>905.39099999999996</v>
      </c>
      <c r="D328" s="2">
        <v>44826</v>
      </c>
      <c r="E328" s="66">
        <v>745.43100000000004</v>
      </c>
    </row>
    <row r="329" spans="1:5" ht="16.5" thickBot="1" x14ac:dyDescent="0.25">
      <c r="A329" s="60">
        <v>3044878.8229999999</v>
      </c>
      <c r="B329" s="60">
        <v>35401272.520999998</v>
      </c>
      <c r="C329" s="60">
        <v>905.39099999999996</v>
      </c>
      <c r="D329" s="2">
        <v>44827</v>
      </c>
      <c r="E329" s="66">
        <v>745.471</v>
      </c>
    </row>
    <row r="330" spans="1:5" ht="16.5" thickBot="1" x14ac:dyDescent="0.25">
      <c r="A330" s="60">
        <v>3044878.8229999999</v>
      </c>
      <c r="B330" s="60">
        <v>35401272.520999998</v>
      </c>
      <c r="C330" s="60">
        <v>905.39099999999996</v>
      </c>
      <c r="D330" s="2">
        <v>44828</v>
      </c>
      <c r="E330" s="66">
        <v>745.32100000000003</v>
      </c>
    </row>
    <row r="331" spans="1:5" ht="16.5" thickBot="1" x14ac:dyDescent="0.25">
      <c r="A331" s="60">
        <v>3044878.8229999999</v>
      </c>
      <c r="B331" s="60">
        <v>35401272.520999998</v>
      </c>
      <c r="C331" s="60">
        <v>905.39099999999996</v>
      </c>
      <c r="D331" s="2">
        <v>44829</v>
      </c>
      <c r="E331" s="66"/>
    </row>
    <row r="332" spans="1:5" ht="16.5" thickBot="1" x14ac:dyDescent="0.25">
      <c r="A332" s="60">
        <v>3044878.8229999999</v>
      </c>
      <c r="B332" s="60">
        <v>35401272.520999998</v>
      </c>
      <c r="C332" s="60">
        <v>905.39099999999996</v>
      </c>
      <c r="D332" s="2">
        <v>44830</v>
      </c>
      <c r="E332" s="66"/>
    </row>
    <row r="333" spans="1:5" ht="16.5" thickBot="1" x14ac:dyDescent="0.25">
      <c r="A333" s="60">
        <v>3044878.8229999999</v>
      </c>
      <c r="B333" s="60">
        <v>35401272.520999998</v>
      </c>
      <c r="C333" s="60">
        <v>905.39099999999996</v>
      </c>
      <c r="D333" s="2">
        <v>44831</v>
      </c>
      <c r="E333" s="66">
        <v>743.18100000000004</v>
      </c>
    </row>
    <row r="334" spans="1:5" ht="16.5" thickBot="1" x14ac:dyDescent="0.25">
      <c r="A334" s="60">
        <v>3044878.8229999999</v>
      </c>
      <c r="B334" s="60">
        <v>35401272.520999998</v>
      </c>
      <c r="C334" s="60">
        <v>905.39099999999996</v>
      </c>
      <c r="D334" s="2">
        <v>44832</v>
      </c>
      <c r="E334" s="66">
        <v>743.06100000000004</v>
      </c>
    </row>
    <row r="335" spans="1:5" ht="16.5" thickBot="1" x14ac:dyDescent="0.25">
      <c r="A335" s="60">
        <v>3044878.8229999999</v>
      </c>
      <c r="B335" s="60">
        <v>35401272.520999998</v>
      </c>
      <c r="C335" s="60">
        <v>905.39099999999996</v>
      </c>
      <c r="D335" s="2">
        <v>44833</v>
      </c>
      <c r="E335" s="66">
        <v>743.71100000000001</v>
      </c>
    </row>
    <row r="336" spans="1:5" ht="16.5" thickBot="1" x14ac:dyDescent="0.25">
      <c r="A336" s="60">
        <v>3044878.8229999999</v>
      </c>
      <c r="B336" s="60">
        <v>35401272.520999998</v>
      </c>
      <c r="C336" s="60">
        <v>905.39099999999996</v>
      </c>
      <c r="D336" s="2">
        <v>44834</v>
      </c>
      <c r="E336" s="66">
        <v>744.41099999999994</v>
      </c>
    </row>
    <row r="337" spans="1:5" ht="16.5" thickBot="1" x14ac:dyDescent="0.25">
      <c r="A337" s="60">
        <v>3044878.8229999999</v>
      </c>
      <c r="B337" s="60">
        <v>35401272.520999998</v>
      </c>
      <c r="C337" s="60">
        <v>905.39099999999996</v>
      </c>
      <c r="D337" s="2">
        <v>44835</v>
      </c>
      <c r="E337" s="66">
        <v>744.03099999999995</v>
      </c>
    </row>
    <row r="338" spans="1:5" ht="16.5" thickBot="1" x14ac:dyDescent="0.25">
      <c r="A338" s="60">
        <v>3044878.8229999999</v>
      </c>
      <c r="B338" s="60">
        <v>35401272.520999998</v>
      </c>
      <c r="C338" s="60">
        <v>905.39099999999996</v>
      </c>
      <c r="D338" s="2">
        <v>44836</v>
      </c>
      <c r="E338" s="66">
        <v>743.67100000000005</v>
      </c>
    </row>
    <row r="339" spans="1:5" ht="16.5" thickBot="1" x14ac:dyDescent="0.25">
      <c r="A339" s="60">
        <v>3044878.8229999999</v>
      </c>
      <c r="B339" s="60">
        <v>35401272.520999998</v>
      </c>
      <c r="C339" s="60">
        <v>905.39099999999996</v>
      </c>
      <c r="D339" s="2">
        <v>44837</v>
      </c>
      <c r="E339" s="66"/>
    </row>
    <row r="340" spans="1:5" ht="16.5" thickBot="1" x14ac:dyDescent="0.25">
      <c r="A340" s="60">
        <v>3044878.8229999999</v>
      </c>
      <c r="B340" s="60">
        <v>35401272.520999998</v>
      </c>
      <c r="C340" s="60">
        <v>905.39099999999996</v>
      </c>
      <c r="D340" s="2">
        <v>44838</v>
      </c>
      <c r="E340" s="66">
        <v>743.78099999999995</v>
      </c>
    </row>
    <row r="341" spans="1:5" ht="16.5" thickBot="1" x14ac:dyDescent="0.25">
      <c r="A341" s="60">
        <v>3044878.8229999999</v>
      </c>
      <c r="B341" s="60">
        <v>35401272.520999998</v>
      </c>
      <c r="C341" s="60">
        <v>905.39099999999996</v>
      </c>
      <c r="D341" s="2">
        <v>44839</v>
      </c>
      <c r="E341" s="66">
        <v>744.48099999999999</v>
      </c>
    </row>
    <row r="342" spans="1:5" ht="16.5" thickBot="1" x14ac:dyDescent="0.25">
      <c r="A342" s="60">
        <v>3044878.8229999999</v>
      </c>
      <c r="B342" s="60">
        <v>35401272.520999998</v>
      </c>
      <c r="C342" s="60">
        <v>905.39099999999996</v>
      </c>
      <c r="D342" s="2">
        <v>44840</v>
      </c>
      <c r="E342" s="66">
        <v>744.52099999999996</v>
      </c>
    </row>
    <row r="343" spans="1:5" ht="16.5" thickBot="1" x14ac:dyDescent="0.25">
      <c r="A343" s="60">
        <v>3044878.8229999999</v>
      </c>
      <c r="B343" s="60">
        <v>35401272.520999998</v>
      </c>
      <c r="C343" s="60">
        <v>905.39099999999996</v>
      </c>
      <c r="D343" s="2">
        <v>44841</v>
      </c>
      <c r="E343" s="66">
        <v>742.471</v>
      </c>
    </row>
    <row r="344" spans="1:5" ht="16.5" thickBot="1" x14ac:dyDescent="0.25">
      <c r="A344" s="60">
        <v>3044878.8229999999</v>
      </c>
      <c r="B344" s="60">
        <v>35401272.520999998</v>
      </c>
      <c r="C344" s="60">
        <v>905.39099999999996</v>
      </c>
      <c r="D344" s="2">
        <v>44842</v>
      </c>
      <c r="E344" s="66">
        <v>742.74099999999999</v>
      </c>
    </row>
    <row r="345" spans="1:5" ht="16.5" thickBot="1" x14ac:dyDescent="0.25">
      <c r="A345" s="60">
        <v>3044878.8229999999</v>
      </c>
      <c r="B345" s="60">
        <v>35401272.520999998</v>
      </c>
      <c r="C345" s="60">
        <v>905.39099999999996</v>
      </c>
      <c r="D345" s="2">
        <v>44843</v>
      </c>
      <c r="E345" s="66">
        <v>743.23099999999999</v>
      </c>
    </row>
    <row r="346" spans="1:5" ht="16.5" thickBot="1" x14ac:dyDescent="0.25">
      <c r="A346" s="60">
        <v>3044878.8229999999</v>
      </c>
      <c r="B346" s="60">
        <v>35401272.520999998</v>
      </c>
      <c r="C346" s="60">
        <v>905.39099999999996</v>
      </c>
      <c r="D346" s="2">
        <v>44844</v>
      </c>
      <c r="E346" s="66"/>
    </row>
    <row r="347" spans="1:5" ht="16.5" thickBot="1" x14ac:dyDescent="0.25">
      <c r="A347" s="60">
        <v>3044878.8229999999</v>
      </c>
      <c r="B347" s="60">
        <v>35401272.520999998</v>
      </c>
      <c r="C347" s="60">
        <v>905.39099999999996</v>
      </c>
      <c r="D347" s="2">
        <v>44845</v>
      </c>
      <c r="E347" s="66"/>
    </row>
    <row r="348" spans="1:5" ht="16.5" thickBot="1" x14ac:dyDescent="0.25">
      <c r="A348" s="60">
        <v>3044878.8229999999</v>
      </c>
      <c r="B348" s="60">
        <v>35401272.520999998</v>
      </c>
      <c r="C348" s="60">
        <v>905.39099999999996</v>
      </c>
      <c r="D348" s="2">
        <v>44846</v>
      </c>
      <c r="E348" s="66">
        <v>741.84100000000001</v>
      </c>
    </row>
    <row r="349" spans="1:5" ht="16.5" thickBot="1" x14ac:dyDescent="0.25">
      <c r="A349" s="60">
        <v>3044878.8229999999</v>
      </c>
      <c r="B349" s="60">
        <v>35401272.520999998</v>
      </c>
      <c r="C349" s="60">
        <v>905.39099999999996</v>
      </c>
      <c r="D349" s="2">
        <v>44847</v>
      </c>
      <c r="E349" s="66">
        <v>741.75099999999998</v>
      </c>
    </row>
    <row r="350" spans="1:5" ht="16.5" thickBot="1" x14ac:dyDescent="0.25">
      <c r="A350" s="60">
        <v>3044878.8229999999</v>
      </c>
      <c r="B350" s="60">
        <v>35401272.520999998</v>
      </c>
      <c r="C350" s="60">
        <v>905.39099999999996</v>
      </c>
      <c r="D350" s="2">
        <v>44848</v>
      </c>
      <c r="E350" s="66">
        <v>741.62099999999998</v>
      </c>
    </row>
    <row r="351" spans="1:5" ht="16.5" thickBot="1" x14ac:dyDescent="0.25">
      <c r="A351" s="60">
        <v>3044878.8229999999</v>
      </c>
      <c r="B351" s="60">
        <v>35401272.520999998</v>
      </c>
      <c r="C351" s="60">
        <v>905.39099999999996</v>
      </c>
      <c r="D351" s="2">
        <v>44849</v>
      </c>
      <c r="E351" s="66">
        <v>741.59100000000001</v>
      </c>
    </row>
    <row r="352" spans="1:5" ht="16.5" thickBot="1" x14ac:dyDescent="0.25">
      <c r="A352" s="60">
        <v>3044878.8229999999</v>
      </c>
      <c r="B352" s="60">
        <v>35401272.520999998</v>
      </c>
      <c r="C352" s="60">
        <v>905.39099999999996</v>
      </c>
      <c r="D352" s="2">
        <v>44850</v>
      </c>
      <c r="E352" s="66">
        <v>741.43100000000004</v>
      </c>
    </row>
    <row r="353" spans="1:5" ht="16.5" thickBot="1" x14ac:dyDescent="0.25">
      <c r="A353" s="60">
        <v>3044878.8229999999</v>
      </c>
      <c r="B353" s="60">
        <v>35401272.520999998</v>
      </c>
      <c r="C353" s="60">
        <v>905.39099999999996</v>
      </c>
      <c r="D353" s="2">
        <v>44851</v>
      </c>
      <c r="E353" s="66">
        <v>741.68100000000004</v>
      </c>
    </row>
    <row r="354" spans="1:5" ht="16.5" thickBot="1" x14ac:dyDescent="0.25">
      <c r="A354" s="60">
        <v>3044878.8229999999</v>
      </c>
      <c r="B354" s="60">
        <v>35401272.520999998</v>
      </c>
      <c r="C354" s="60">
        <v>905.39099999999996</v>
      </c>
      <c r="D354" s="2">
        <v>44852</v>
      </c>
      <c r="E354" s="66">
        <v>741.44100000000003</v>
      </c>
    </row>
    <row r="355" spans="1:5" ht="16.5" thickBot="1" x14ac:dyDescent="0.25">
      <c r="A355" s="60">
        <v>3044878.8229999999</v>
      </c>
      <c r="B355" s="60">
        <v>35401272.520999998</v>
      </c>
      <c r="C355" s="60">
        <v>905.39099999999996</v>
      </c>
      <c r="D355" s="2">
        <v>44853</v>
      </c>
      <c r="E355" s="66">
        <v>741.63099999999997</v>
      </c>
    </row>
    <row r="356" spans="1:5" ht="16.5" thickBot="1" x14ac:dyDescent="0.25">
      <c r="A356" s="60">
        <v>3044878.8229999999</v>
      </c>
      <c r="B356" s="60">
        <v>35401272.520999998</v>
      </c>
      <c r="C356" s="60">
        <v>905.39099999999996</v>
      </c>
      <c r="D356" s="2">
        <v>44854</v>
      </c>
      <c r="E356" s="66">
        <v>741.76099999999997</v>
      </c>
    </row>
    <row r="357" spans="1:5" ht="16.5" thickBot="1" x14ac:dyDescent="0.25">
      <c r="A357" s="60">
        <v>3044878.8229999999</v>
      </c>
      <c r="B357" s="60">
        <v>35401272.520999998</v>
      </c>
      <c r="C357" s="60">
        <v>905.39099999999996</v>
      </c>
      <c r="D357" s="2">
        <v>44855</v>
      </c>
      <c r="E357" s="66">
        <v>741.64099999999996</v>
      </c>
    </row>
    <row r="358" spans="1:5" ht="16.5" thickBot="1" x14ac:dyDescent="0.25">
      <c r="A358" s="60">
        <v>3044878.8229999999</v>
      </c>
      <c r="B358" s="60">
        <v>35401272.520999998</v>
      </c>
      <c r="C358" s="60">
        <v>905.39099999999996</v>
      </c>
      <c r="D358" s="2">
        <v>44856</v>
      </c>
      <c r="E358" s="66">
        <v>739.15099999999995</v>
      </c>
    </row>
    <row r="359" spans="1:5" ht="16.5" thickBot="1" x14ac:dyDescent="0.25">
      <c r="A359" s="60">
        <v>3044878.8229999999</v>
      </c>
      <c r="B359" s="60">
        <v>35401272.520999998</v>
      </c>
      <c r="C359" s="60">
        <v>905.39099999999996</v>
      </c>
      <c r="D359" s="2">
        <v>44857</v>
      </c>
      <c r="E359" s="66">
        <v>737.33100000000002</v>
      </c>
    </row>
    <row r="360" spans="1:5" ht="16.5" thickBot="1" x14ac:dyDescent="0.25">
      <c r="A360" s="60">
        <v>3044878.8229999999</v>
      </c>
      <c r="B360" s="60">
        <v>35401272.520999998</v>
      </c>
      <c r="C360" s="60">
        <v>905.39099999999996</v>
      </c>
      <c r="D360" s="2">
        <v>44858</v>
      </c>
      <c r="E360" s="66">
        <v>737.25099999999998</v>
      </c>
    </row>
    <row r="361" spans="1:5" ht="16.5" thickBot="1" x14ac:dyDescent="0.25">
      <c r="A361" s="60">
        <v>3044878.8229999999</v>
      </c>
      <c r="B361" s="60">
        <v>35401272.520999998</v>
      </c>
      <c r="C361" s="60">
        <v>905.39099999999996</v>
      </c>
      <c r="D361" s="2">
        <v>44859</v>
      </c>
      <c r="E361" s="66">
        <v>737.29100000000005</v>
      </c>
    </row>
    <row r="362" spans="1:5" ht="16.5" thickBot="1" x14ac:dyDescent="0.25">
      <c r="A362" s="60">
        <v>3044878.8229999999</v>
      </c>
      <c r="B362" s="60">
        <v>35401272.520999998</v>
      </c>
      <c r="C362" s="60">
        <v>905.39099999999996</v>
      </c>
      <c r="D362" s="2">
        <v>44860</v>
      </c>
      <c r="E362" s="66">
        <v>737.221</v>
      </c>
    </row>
    <row r="363" spans="1:5" ht="16.5" thickBot="1" x14ac:dyDescent="0.25">
      <c r="A363" s="60">
        <v>3044878.8229999999</v>
      </c>
      <c r="B363" s="60">
        <v>35401272.520999998</v>
      </c>
      <c r="C363" s="60">
        <v>905.39099999999996</v>
      </c>
      <c r="D363" s="2">
        <v>44861</v>
      </c>
      <c r="E363" s="66">
        <v>737.17100000000005</v>
      </c>
    </row>
    <row r="364" spans="1:5" ht="16.5" thickBot="1" x14ac:dyDescent="0.25">
      <c r="A364" s="60">
        <v>3044878.8229999999</v>
      </c>
      <c r="B364" s="60">
        <v>35401272.520999998</v>
      </c>
      <c r="C364" s="60">
        <v>905.39099999999996</v>
      </c>
      <c r="D364" s="2">
        <v>44862</v>
      </c>
      <c r="E364" s="66">
        <v>737.28099999999995</v>
      </c>
    </row>
    <row r="365" spans="1:5" ht="16.5" thickBot="1" x14ac:dyDescent="0.25">
      <c r="A365" s="60">
        <v>3044878.8229999999</v>
      </c>
      <c r="B365" s="60">
        <v>35401272.520999998</v>
      </c>
      <c r="C365" s="60">
        <v>905.39099999999996</v>
      </c>
      <c r="D365" s="2">
        <v>44863</v>
      </c>
      <c r="E365" s="66">
        <v>737.37099999999998</v>
      </c>
    </row>
    <row r="366" spans="1:5" ht="16.5" thickBot="1" x14ac:dyDescent="0.25">
      <c r="A366" s="60">
        <v>3044878.8229999999</v>
      </c>
      <c r="B366" s="60">
        <v>35401272.520999998</v>
      </c>
      <c r="C366" s="60">
        <v>905.39099999999996</v>
      </c>
      <c r="D366" s="2">
        <v>44864</v>
      </c>
      <c r="E366" s="66">
        <v>737.30100000000004</v>
      </c>
    </row>
    <row r="367" spans="1:5" ht="16.5" thickBot="1" x14ac:dyDescent="0.25">
      <c r="A367" s="60">
        <v>3044878.8229999999</v>
      </c>
      <c r="B367" s="60">
        <v>35401272.520999998</v>
      </c>
      <c r="C367" s="60">
        <v>905.39099999999996</v>
      </c>
      <c r="D367" s="2">
        <v>44865</v>
      </c>
      <c r="E367" s="66">
        <v>737.13099999999997</v>
      </c>
    </row>
    <row r="368" spans="1:5" ht="16.5" thickBot="1" x14ac:dyDescent="0.25">
      <c r="A368" s="60">
        <v>3044878.8229999999</v>
      </c>
      <c r="B368" s="60">
        <v>35401272.520999998</v>
      </c>
      <c r="C368" s="60">
        <v>905.39099999999996</v>
      </c>
      <c r="D368" s="2">
        <v>44866</v>
      </c>
      <c r="E368" s="66">
        <v>737.23099999999999</v>
      </c>
    </row>
    <row r="369" spans="1:5" ht="16.5" thickBot="1" x14ac:dyDescent="0.25">
      <c r="A369" s="60">
        <v>3044878.8229999999</v>
      </c>
      <c r="B369" s="60">
        <v>35401272.520999998</v>
      </c>
      <c r="C369" s="60">
        <v>905.39099999999996</v>
      </c>
      <c r="D369" s="2">
        <v>44867</v>
      </c>
      <c r="E369" s="66">
        <v>737.21100000000001</v>
      </c>
    </row>
    <row r="370" spans="1:5" ht="16.5" thickBot="1" x14ac:dyDescent="0.25">
      <c r="A370" s="60">
        <v>3044878.8229999999</v>
      </c>
      <c r="B370" s="60">
        <v>35401272.520999998</v>
      </c>
      <c r="C370" s="60">
        <v>905.39099999999996</v>
      </c>
      <c r="D370" s="2">
        <v>44868</v>
      </c>
      <c r="E370" s="67">
        <v>737.101</v>
      </c>
    </row>
    <row r="371" spans="1:5" ht="16.5" thickBot="1" x14ac:dyDescent="0.25">
      <c r="A371" s="60">
        <v>3044878.8229999999</v>
      </c>
      <c r="B371" s="60">
        <v>35401272.520999998</v>
      </c>
      <c r="C371" s="60">
        <v>905.39099999999996</v>
      </c>
      <c r="D371" s="2">
        <v>44869</v>
      </c>
      <c r="E371" s="66">
        <v>737.05100000000004</v>
      </c>
    </row>
    <row r="372" spans="1:5" ht="16.5" thickBot="1" x14ac:dyDescent="0.25">
      <c r="A372" s="60">
        <v>3044878.8229999999</v>
      </c>
      <c r="B372" s="60">
        <v>35401272.520999998</v>
      </c>
      <c r="C372" s="60">
        <v>905.39099999999996</v>
      </c>
      <c r="D372" s="2">
        <v>44870</v>
      </c>
      <c r="E372" s="66">
        <v>737.09100000000001</v>
      </c>
    </row>
    <row r="373" spans="1:5" ht="16.5" thickBot="1" x14ac:dyDescent="0.25">
      <c r="A373" s="60">
        <v>3044878.8229999999</v>
      </c>
      <c r="B373" s="60">
        <v>35401272.520999998</v>
      </c>
      <c r="C373" s="60">
        <v>905.39099999999996</v>
      </c>
      <c r="D373" s="2">
        <v>44871</v>
      </c>
      <c r="E373" s="66">
        <v>737.07100000000003</v>
      </c>
    </row>
    <row r="374" spans="1:5" ht="16.5" thickBot="1" x14ac:dyDescent="0.25">
      <c r="A374" s="60">
        <v>3044878.8229999999</v>
      </c>
      <c r="B374" s="60">
        <v>35401272.520999998</v>
      </c>
      <c r="C374" s="60">
        <v>905.39099999999996</v>
      </c>
      <c r="D374" s="2">
        <v>44872</v>
      </c>
      <c r="E374" s="66">
        <v>737.02099999999996</v>
      </c>
    </row>
    <row r="375" spans="1:5" ht="16.5" thickBot="1" x14ac:dyDescent="0.25">
      <c r="A375" s="60">
        <v>3044878.8229999999</v>
      </c>
      <c r="B375" s="60">
        <v>35401272.520999998</v>
      </c>
      <c r="C375" s="60">
        <v>905.39099999999996</v>
      </c>
      <c r="D375" s="2">
        <v>44873</v>
      </c>
      <c r="E375" s="66">
        <v>737.09100000000001</v>
      </c>
    </row>
    <row r="376" spans="1:5" ht="16.5" thickBot="1" x14ac:dyDescent="0.25">
      <c r="A376" s="60">
        <v>3044878.8229999999</v>
      </c>
      <c r="B376" s="60">
        <v>35401272.520999998</v>
      </c>
      <c r="C376" s="60">
        <v>905.39099999999996</v>
      </c>
      <c r="D376" s="2">
        <v>44874</v>
      </c>
      <c r="E376" s="66">
        <v>737.70100000000002</v>
      </c>
    </row>
    <row r="377" spans="1:5" ht="16.5" thickBot="1" x14ac:dyDescent="0.25">
      <c r="A377" s="60">
        <v>3044878.8229999999</v>
      </c>
      <c r="B377" s="60">
        <v>35401272.520999998</v>
      </c>
      <c r="C377" s="60">
        <v>905.39099999999996</v>
      </c>
      <c r="D377" s="2">
        <v>44875</v>
      </c>
      <c r="E377" s="66">
        <v>737.96100000000001</v>
      </c>
    </row>
    <row r="378" spans="1:5" ht="16.5" thickBot="1" x14ac:dyDescent="0.25">
      <c r="A378" s="60">
        <v>3044878.8229999999</v>
      </c>
      <c r="B378" s="60">
        <v>35401272.520999998</v>
      </c>
      <c r="C378" s="60">
        <v>905.39099999999996</v>
      </c>
      <c r="D378" s="2">
        <v>44876</v>
      </c>
      <c r="E378" s="66">
        <v>738.09100000000001</v>
      </c>
    </row>
    <row r="379" spans="1:5" ht="16.5" thickBot="1" x14ac:dyDescent="0.25">
      <c r="A379" s="60">
        <v>3044878.8229999999</v>
      </c>
      <c r="B379" s="60">
        <v>35401272.520999998</v>
      </c>
      <c r="C379" s="60">
        <v>905.39099999999996</v>
      </c>
      <c r="D379" s="2">
        <v>44877</v>
      </c>
      <c r="E379" s="66">
        <v>738.31100000000004</v>
      </c>
    </row>
    <row r="380" spans="1:5" ht="16.5" thickBot="1" x14ac:dyDescent="0.25">
      <c r="A380" s="60">
        <v>3044878.8229999999</v>
      </c>
      <c r="B380" s="60">
        <v>35401272.520999998</v>
      </c>
      <c r="C380" s="60">
        <v>905.39099999999996</v>
      </c>
      <c r="D380" s="2">
        <v>44878</v>
      </c>
      <c r="E380" s="66">
        <v>738.17100000000005</v>
      </c>
    </row>
    <row r="381" spans="1:5" ht="16.5" thickBot="1" x14ac:dyDescent="0.25">
      <c r="A381" s="60">
        <v>3044878.8229999999</v>
      </c>
      <c r="B381" s="60">
        <v>35401272.520999998</v>
      </c>
      <c r="C381" s="60">
        <v>905.39099999999996</v>
      </c>
      <c r="D381" s="2">
        <v>44879</v>
      </c>
      <c r="E381" s="66">
        <v>738.31100000000004</v>
      </c>
    </row>
    <row r="382" spans="1:5" ht="16.5" thickBot="1" x14ac:dyDescent="0.25">
      <c r="A382" s="60">
        <v>3044878.8229999999</v>
      </c>
      <c r="B382" s="60">
        <v>35401272.520999998</v>
      </c>
      <c r="C382" s="60">
        <v>905.39099999999996</v>
      </c>
      <c r="D382" s="2">
        <v>44880</v>
      </c>
      <c r="E382" s="66">
        <v>738.32100000000003</v>
      </c>
    </row>
    <row r="383" spans="1:5" ht="16.5" thickBot="1" x14ac:dyDescent="0.25">
      <c r="A383" s="60">
        <v>3044878.8229999999</v>
      </c>
      <c r="B383" s="60">
        <v>35401272.520999998</v>
      </c>
      <c r="C383" s="60">
        <v>905.39099999999996</v>
      </c>
      <c r="D383" s="2">
        <v>44881</v>
      </c>
      <c r="E383" s="66">
        <v>738.18100000000004</v>
      </c>
    </row>
    <row r="384" spans="1:5" ht="16.5" thickBot="1" x14ac:dyDescent="0.25">
      <c r="A384" s="60">
        <v>3044878.8229999999</v>
      </c>
      <c r="B384" s="60">
        <v>35401272.520999998</v>
      </c>
      <c r="C384" s="60">
        <v>905.39099999999996</v>
      </c>
      <c r="D384" s="2">
        <v>44882</v>
      </c>
      <c r="E384" s="66">
        <v>738.101</v>
      </c>
    </row>
    <row r="385" spans="1:5" ht="16.5" thickBot="1" x14ac:dyDescent="0.25">
      <c r="A385" s="60">
        <v>3044878.8229999999</v>
      </c>
      <c r="B385" s="60">
        <v>35401272.520999998</v>
      </c>
      <c r="C385" s="60">
        <v>905.39099999999996</v>
      </c>
      <c r="D385" s="2">
        <v>44883</v>
      </c>
      <c r="E385" s="66">
        <v>738.101</v>
      </c>
    </row>
    <row r="386" spans="1:5" ht="16.5" thickBot="1" x14ac:dyDescent="0.25">
      <c r="A386" s="60">
        <v>3044878.8229999999</v>
      </c>
      <c r="B386" s="60">
        <v>35401272.520999998</v>
      </c>
      <c r="C386" s="60">
        <v>905.39099999999996</v>
      </c>
      <c r="D386" s="2">
        <v>44884</v>
      </c>
      <c r="E386" s="66">
        <v>738.27099999999996</v>
      </c>
    </row>
    <row r="387" spans="1:5" ht="16.5" thickBot="1" x14ac:dyDescent="0.25">
      <c r="A387" s="60">
        <v>3044878.8229999999</v>
      </c>
      <c r="B387" s="60">
        <v>35401272.520999998</v>
      </c>
      <c r="C387" s="60">
        <v>905.39099999999996</v>
      </c>
      <c r="D387" s="2">
        <v>44885</v>
      </c>
      <c r="E387" s="66">
        <v>738.16099999999994</v>
      </c>
    </row>
    <row r="388" spans="1:5" ht="16.5" thickBot="1" x14ac:dyDescent="0.25">
      <c r="A388" s="60">
        <v>3044878.8229999999</v>
      </c>
      <c r="B388" s="60">
        <v>35401272.520999998</v>
      </c>
      <c r="C388" s="60">
        <v>905.39099999999996</v>
      </c>
      <c r="D388" s="2">
        <v>44886</v>
      </c>
      <c r="E388" s="66">
        <v>738.21100000000001</v>
      </c>
    </row>
    <row r="389" spans="1:5" ht="16.5" thickBot="1" x14ac:dyDescent="0.25">
      <c r="A389" s="60">
        <v>3044878.8229999999</v>
      </c>
      <c r="B389" s="60">
        <v>35401272.520999998</v>
      </c>
      <c r="C389" s="60">
        <v>905.39099999999996</v>
      </c>
      <c r="D389" s="2">
        <v>44887</v>
      </c>
      <c r="E389" s="68">
        <v>738.04100000000005</v>
      </c>
    </row>
    <row r="390" spans="1:5" ht="16.5" thickBot="1" x14ac:dyDescent="0.25">
      <c r="A390" s="60">
        <v>3044878.8229999999</v>
      </c>
      <c r="B390" s="60">
        <v>35401272.520999998</v>
      </c>
      <c r="C390" s="60">
        <v>905.39099999999996</v>
      </c>
      <c r="D390" s="2">
        <v>44888</v>
      </c>
      <c r="E390" s="66">
        <v>738.08100000000002</v>
      </c>
    </row>
    <row r="391" spans="1:5" ht="16.5" thickBot="1" x14ac:dyDescent="0.25">
      <c r="A391" s="60">
        <v>3044878.8229999999</v>
      </c>
      <c r="B391" s="60">
        <v>35401272.520999998</v>
      </c>
      <c r="C391" s="60">
        <v>905.39099999999996</v>
      </c>
      <c r="D391" s="2">
        <v>44889</v>
      </c>
      <c r="E391" s="66">
        <v>738.13099999999997</v>
      </c>
    </row>
    <row r="392" spans="1:5" ht="16.5" thickBot="1" x14ac:dyDescent="0.25">
      <c r="A392" s="60">
        <v>3044878.8229999999</v>
      </c>
      <c r="B392" s="60">
        <v>35401272.520999998</v>
      </c>
      <c r="C392" s="60">
        <v>905.39099999999996</v>
      </c>
      <c r="D392" s="2">
        <v>44890</v>
      </c>
      <c r="E392" s="66">
        <v>738.101</v>
      </c>
    </row>
    <row r="393" spans="1:5" ht="16.5" thickBot="1" x14ac:dyDescent="0.25">
      <c r="A393" s="60">
        <v>3044878.8229999999</v>
      </c>
      <c r="B393" s="60">
        <v>35401272.520999998</v>
      </c>
      <c r="C393" s="60">
        <v>905.39099999999996</v>
      </c>
      <c r="D393" s="2">
        <v>44891</v>
      </c>
      <c r="E393" s="66">
        <v>738.33100000000002</v>
      </c>
    </row>
    <row r="394" spans="1:5" ht="16.5" thickBot="1" x14ac:dyDescent="0.25">
      <c r="A394" s="60">
        <v>3044878.8229999999</v>
      </c>
      <c r="B394" s="60">
        <v>35401272.520999998</v>
      </c>
      <c r="C394" s="60">
        <v>905.39099999999996</v>
      </c>
      <c r="D394" s="2">
        <v>44892</v>
      </c>
      <c r="E394" s="66">
        <v>738.101</v>
      </c>
    </row>
    <row r="395" spans="1:5" ht="16.5" thickBot="1" x14ac:dyDescent="0.25">
      <c r="A395" s="60">
        <v>3044878.8229999999</v>
      </c>
      <c r="B395" s="60">
        <v>35401272.520999998</v>
      </c>
      <c r="C395" s="60">
        <v>905.39099999999996</v>
      </c>
      <c r="D395" s="2">
        <v>44893</v>
      </c>
      <c r="E395" s="66">
        <v>738.32100000000003</v>
      </c>
    </row>
    <row r="396" spans="1:5" ht="16.5" thickBot="1" x14ac:dyDescent="0.25">
      <c r="A396" s="60">
        <v>3044878.8229999999</v>
      </c>
      <c r="B396" s="60">
        <v>35401272.520999998</v>
      </c>
      <c r="C396" s="60">
        <v>905.39099999999996</v>
      </c>
      <c r="D396" s="2">
        <v>44894</v>
      </c>
      <c r="E396" s="66">
        <v>737.95100000000002</v>
      </c>
    </row>
    <row r="397" spans="1:5" ht="16.5" thickBot="1" x14ac:dyDescent="0.25">
      <c r="A397" s="60">
        <v>3044878.8229999999</v>
      </c>
      <c r="B397" s="60">
        <v>35401272.520999998</v>
      </c>
      <c r="C397" s="60">
        <v>905.39099999999996</v>
      </c>
      <c r="D397" s="2">
        <v>44895</v>
      </c>
      <c r="E397" s="67">
        <v>737.82100000000003</v>
      </c>
    </row>
    <row r="398" spans="1:5" ht="16.5" thickBot="1" x14ac:dyDescent="0.25">
      <c r="A398" s="60">
        <v>3044878.8229999999</v>
      </c>
      <c r="B398" s="60">
        <v>35401272.520999998</v>
      </c>
      <c r="C398" s="60">
        <v>905.39099999999996</v>
      </c>
      <c r="D398" s="2">
        <v>44896</v>
      </c>
      <c r="E398" s="66">
        <v>738.14099999999996</v>
      </c>
    </row>
    <row r="399" spans="1:5" ht="16.5" thickBot="1" x14ac:dyDescent="0.25">
      <c r="A399" s="60">
        <v>3044878.8229999999</v>
      </c>
      <c r="B399" s="60">
        <v>35401272.520999998</v>
      </c>
      <c r="C399" s="60">
        <v>905.39099999999996</v>
      </c>
      <c r="D399" s="2">
        <v>44897</v>
      </c>
      <c r="E399" s="66">
        <v>738.37099999999998</v>
      </c>
    </row>
    <row r="400" spans="1:5" ht="16.5" thickBot="1" x14ac:dyDescent="0.25">
      <c r="A400" s="60">
        <v>3044878.8229999999</v>
      </c>
      <c r="B400" s="60">
        <v>35401272.520999998</v>
      </c>
      <c r="C400" s="60">
        <v>905.39099999999996</v>
      </c>
      <c r="D400" s="2">
        <v>44898</v>
      </c>
      <c r="E400" s="66">
        <v>738.90099999999995</v>
      </c>
    </row>
    <row r="401" spans="1:5" ht="16.5" thickBot="1" x14ac:dyDescent="0.25">
      <c r="A401" s="60">
        <v>3044878.8229999999</v>
      </c>
      <c r="B401" s="60">
        <v>35401272.520999998</v>
      </c>
      <c r="C401" s="60">
        <v>905.39099999999996</v>
      </c>
      <c r="D401" s="2">
        <v>44899</v>
      </c>
      <c r="E401" s="66">
        <v>738.25099999999998</v>
      </c>
    </row>
    <row r="402" spans="1:5" ht="16.5" thickBot="1" x14ac:dyDescent="0.25">
      <c r="A402" s="60">
        <v>3044878.8229999999</v>
      </c>
      <c r="B402" s="60">
        <v>35401272.520999998</v>
      </c>
      <c r="C402" s="60">
        <v>905.39099999999996</v>
      </c>
      <c r="D402" s="2">
        <v>44900</v>
      </c>
      <c r="E402" s="66">
        <v>737.99099999999999</v>
      </c>
    </row>
    <row r="403" spans="1:5" ht="16.5" thickBot="1" x14ac:dyDescent="0.25">
      <c r="A403" s="60">
        <v>3044878.8229999999</v>
      </c>
      <c r="B403" s="60">
        <v>35401272.520999998</v>
      </c>
      <c r="C403" s="60">
        <v>905.39099999999996</v>
      </c>
      <c r="D403" s="2">
        <v>44901</v>
      </c>
      <c r="E403" s="66">
        <v>738.64099999999996</v>
      </c>
    </row>
    <row r="404" spans="1:5" ht="16.5" thickBot="1" x14ac:dyDescent="0.25">
      <c r="A404" s="60">
        <v>3044878.8229999999</v>
      </c>
      <c r="B404" s="60">
        <v>35401272.520999998</v>
      </c>
      <c r="C404" s="60">
        <v>905.39099999999996</v>
      </c>
      <c r="D404" s="2">
        <v>44902</v>
      </c>
      <c r="E404" s="66">
        <v>739.351</v>
      </c>
    </row>
    <row r="405" spans="1:5" ht="16.5" thickBot="1" x14ac:dyDescent="0.25">
      <c r="A405" s="60">
        <v>3044878.8229999999</v>
      </c>
      <c r="B405" s="60">
        <v>35401272.520999998</v>
      </c>
      <c r="C405" s="60">
        <v>905.39099999999996</v>
      </c>
      <c r="D405" s="2">
        <v>44903</v>
      </c>
      <c r="E405" s="66">
        <v>739.38099999999997</v>
      </c>
    </row>
    <row r="406" spans="1:5" ht="16.5" thickBot="1" x14ac:dyDescent="0.25">
      <c r="A406" s="60">
        <v>3044878.8229999999</v>
      </c>
      <c r="B406" s="60">
        <v>35401272.520999998</v>
      </c>
      <c r="C406" s="60">
        <v>905.39099999999996</v>
      </c>
      <c r="D406" s="2">
        <v>44904</v>
      </c>
      <c r="E406" s="66">
        <v>739.36099999999999</v>
      </c>
    </row>
    <row r="407" spans="1:5" ht="16.5" thickBot="1" x14ac:dyDescent="0.25">
      <c r="A407" s="60">
        <v>3044878.8229999999</v>
      </c>
      <c r="B407" s="60">
        <v>35401272.520999998</v>
      </c>
      <c r="C407" s="60">
        <v>905.39099999999996</v>
      </c>
      <c r="D407" s="2">
        <v>44905</v>
      </c>
      <c r="E407" s="66">
        <v>739.20100000000002</v>
      </c>
    </row>
    <row r="408" spans="1:5" ht="16.5" thickBot="1" x14ac:dyDescent="0.25">
      <c r="A408" s="60">
        <v>3044878.8229999999</v>
      </c>
      <c r="B408" s="60">
        <v>35401272.520999998</v>
      </c>
      <c r="C408" s="60">
        <v>905.39099999999996</v>
      </c>
      <c r="D408" s="2">
        <v>44906</v>
      </c>
      <c r="E408" s="66">
        <v>739.02099999999996</v>
      </c>
    </row>
    <row r="409" spans="1:5" ht="16.5" thickBot="1" x14ac:dyDescent="0.25">
      <c r="A409" s="60">
        <v>3044878.8229999999</v>
      </c>
      <c r="B409" s="60">
        <v>35401272.520999998</v>
      </c>
      <c r="C409" s="60">
        <v>905.39099999999996</v>
      </c>
      <c r="D409" s="2">
        <v>44907</v>
      </c>
      <c r="E409" s="66">
        <v>738.65099999999995</v>
      </c>
    </row>
    <row r="410" spans="1:5" ht="16.5" thickBot="1" x14ac:dyDescent="0.25">
      <c r="A410" s="60">
        <v>3044878.8229999999</v>
      </c>
      <c r="B410" s="60">
        <v>35401272.520999998</v>
      </c>
      <c r="C410" s="60">
        <v>905.39099999999996</v>
      </c>
      <c r="D410" s="2">
        <v>44908</v>
      </c>
      <c r="E410" s="66">
        <v>738.40099999999995</v>
      </c>
    </row>
    <row r="411" spans="1:5" ht="16.5" thickBot="1" x14ac:dyDescent="0.25">
      <c r="A411" s="60">
        <v>3044878.8229999999</v>
      </c>
      <c r="B411" s="60">
        <v>35401272.520999998</v>
      </c>
      <c r="C411" s="60">
        <v>905.39099999999996</v>
      </c>
      <c r="D411" s="2">
        <v>44909</v>
      </c>
      <c r="E411" s="66">
        <v>738.18100000000004</v>
      </c>
    </row>
    <row r="412" spans="1:5" ht="16.5" thickBot="1" x14ac:dyDescent="0.25">
      <c r="A412" s="60">
        <v>3044878.8229999999</v>
      </c>
      <c r="B412" s="60">
        <v>35401272.520999998</v>
      </c>
      <c r="C412" s="60">
        <v>905.39099999999996</v>
      </c>
      <c r="D412" s="2">
        <v>44910</v>
      </c>
      <c r="E412" s="66">
        <v>738.26099999999997</v>
      </c>
    </row>
    <row r="413" spans="1:5" ht="16.5" thickBot="1" x14ac:dyDescent="0.25">
      <c r="A413" s="60">
        <v>3044878.8229999999</v>
      </c>
      <c r="B413" s="60">
        <v>35401272.520999998</v>
      </c>
      <c r="C413" s="60">
        <v>905.39099999999996</v>
      </c>
      <c r="D413" s="2">
        <v>44911</v>
      </c>
      <c r="E413" s="66">
        <v>737.83100000000002</v>
      </c>
    </row>
    <row r="414" spans="1:5" ht="16.5" thickBot="1" x14ac:dyDescent="0.25">
      <c r="A414" s="60">
        <v>3044878.8229999999</v>
      </c>
      <c r="B414" s="60">
        <v>35401272.520999998</v>
      </c>
      <c r="C414" s="60">
        <v>905.39099999999996</v>
      </c>
      <c r="D414" s="2">
        <v>44912</v>
      </c>
      <c r="E414" s="66">
        <v>737.67100000000005</v>
      </c>
    </row>
    <row r="415" spans="1:5" ht="16.5" thickBot="1" x14ac:dyDescent="0.25">
      <c r="A415" s="60">
        <v>3044878.8229999999</v>
      </c>
      <c r="B415" s="60">
        <v>35401272.520999998</v>
      </c>
      <c r="C415" s="60">
        <v>905.39099999999996</v>
      </c>
      <c r="D415" s="2">
        <v>44913</v>
      </c>
      <c r="E415" s="66">
        <v>737.86099999999999</v>
      </c>
    </row>
    <row r="416" spans="1:5" ht="16.5" thickBot="1" x14ac:dyDescent="0.25">
      <c r="A416" s="60">
        <v>3044878.8229999999</v>
      </c>
      <c r="B416" s="60">
        <v>35401272.520999998</v>
      </c>
      <c r="C416" s="60">
        <v>905.39099999999996</v>
      </c>
      <c r="D416" s="2">
        <v>44914</v>
      </c>
      <c r="E416" s="66">
        <v>737.87099999999998</v>
      </c>
    </row>
    <row r="417" spans="1:5" ht="16.5" thickBot="1" x14ac:dyDescent="0.25">
      <c r="A417" s="60">
        <v>3044878.8229999999</v>
      </c>
      <c r="B417" s="60">
        <v>35401272.520999998</v>
      </c>
      <c r="C417" s="60">
        <v>905.39099999999996</v>
      </c>
      <c r="D417" s="2">
        <v>44915</v>
      </c>
      <c r="E417" s="66">
        <v>737.66099999999994</v>
      </c>
    </row>
    <row r="418" spans="1:5" ht="16.5" thickBot="1" x14ac:dyDescent="0.25">
      <c r="A418" s="60">
        <v>3044878.8229999999</v>
      </c>
      <c r="B418" s="60">
        <v>35401272.520999998</v>
      </c>
      <c r="C418" s="60">
        <v>905.39099999999996</v>
      </c>
      <c r="D418" s="2">
        <v>44916</v>
      </c>
      <c r="E418" s="66">
        <v>737.73099999999999</v>
      </c>
    </row>
    <row r="419" spans="1:5" ht="16.5" thickBot="1" x14ac:dyDescent="0.25">
      <c r="A419" s="60">
        <v>3044878.8229999999</v>
      </c>
      <c r="B419" s="60">
        <v>35401272.520999998</v>
      </c>
      <c r="C419" s="60">
        <v>905.39099999999996</v>
      </c>
      <c r="D419" s="2">
        <v>44917</v>
      </c>
      <c r="E419" s="66">
        <v>737.75099999999998</v>
      </c>
    </row>
    <row r="420" spans="1:5" ht="16.5" thickBot="1" x14ac:dyDescent="0.25">
      <c r="A420" s="60">
        <v>3044878.8229999999</v>
      </c>
      <c r="B420" s="60">
        <v>35401272.520999998</v>
      </c>
      <c r="C420" s="60">
        <v>905.39099999999996</v>
      </c>
      <c r="D420" s="2">
        <v>44918</v>
      </c>
      <c r="E420" s="66">
        <v>737.71100000000001</v>
      </c>
    </row>
    <row r="421" spans="1:5" ht="16.5" thickBot="1" x14ac:dyDescent="0.25">
      <c r="A421" s="60">
        <v>3044878.8229999999</v>
      </c>
      <c r="B421" s="60">
        <v>35401272.520999998</v>
      </c>
      <c r="C421" s="60">
        <v>905.39099999999996</v>
      </c>
      <c r="D421" s="2">
        <v>44919</v>
      </c>
      <c r="E421" s="66">
        <v>737.64099999999996</v>
      </c>
    </row>
    <row r="422" spans="1:5" ht="16.5" thickBot="1" x14ac:dyDescent="0.25">
      <c r="A422" s="60">
        <v>3044878.8229999999</v>
      </c>
      <c r="B422" s="60">
        <v>35401272.520999998</v>
      </c>
      <c r="C422" s="60">
        <v>905.39099999999996</v>
      </c>
      <c r="D422" s="2">
        <v>44920</v>
      </c>
      <c r="E422" s="66">
        <v>737.69100000000003</v>
      </c>
    </row>
    <row r="423" spans="1:5" ht="16.5" thickBot="1" x14ac:dyDescent="0.25">
      <c r="A423" s="60">
        <v>3044878.8229999999</v>
      </c>
      <c r="B423" s="60">
        <v>35401272.520999998</v>
      </c>
      <c r="C423" s="60">
        <v>905.39099999999996</v>
      </c>
      <c r="D423" s="2">
        <v>44921</v>
      </c>
      <c r="E423" s="66">
        <v>737.64099999999996</v>
      </c>
    </row>
    <row r="424" spans="1:5" ht="16.5" thickBot="1" x14ac:dyDescent="0.25">
      <c r="A424" s="60">
        <v>3044878.8229999999</v>
      </c>
      <c r="B424" s="60">
        <v>35401272.520999998</v>
      </c>
      <c r="C424" s="60">
        <v>905.39099999999996</v>
      </c>
      <c r="D424" s="2">
        <v>44922</v>
      </c>
      <c r="E424" s="66">
        <v>737.64099999999996</v>
      </c>
    </row>
    <row r="425" spans="1:5" ht="16.5" thickBot="1" x14ac:dyDescent="0.25">
      <c r="A425" s="60">
        <v>3044878.8229999999</v>
      </c>
      <c r="B425" s="60">
        <v>35401272.520999998</v>
      </c>
      <c r="C425" s="60">
        <v>905.39099999999996</v>
      </c>
      <c r="D425" s="2">
        <v>44923</v>
      </c>
      <c r="E425" s="66">
        <v>737.65099999999995</v>
      </c>
    </row>
    <row r="426" spans="1:5" ht="16.5" thickBot="1" x14ac:dyDescent="0.25">
      <c r="A426" s="60">
        <v>3044878.8229999999</v>
      </c>
      <c r="B426" s="60">
        <v>35401272.520999998</v>
      </c>
      <c r="C426" s="60">
        <v>905.39099999999996</v>
      </c>
      <c r="D426" s="2">
        <v>44924</v>
      </c>
      <c r="E426" s="66">
        <v>737.73099999999999</v>
      </c>
    </row>
    <row r="427" spans="1:5" ht="16.5" thickBot="1" x14ac:dyDescent="0.25">
      <c r="A427" s="60">
        <v>3044878.8229999999</v>
      </c>
      <c r="B427" s="60">
        <v>35401272.520999998</v>
      </c>
      <c r="C427" s="60">
        <v>905.39099999999996</v>
      </c>
      <c r="D427" s="2">
        <v>44925</v>
      </c>
      <c r="E427" s="66">
        <v>737.89099999999996</v>
      </c>
    </row>
    <row r="428" spans="1:5" ht="16.5" thickBot="1" x14ac:dyDescent="0.25">
      <c r="A428" s="60">
        <v>3044878.8229999999</v>
      </c>
      <c r="B428" s="60">
        <v>35401272.520999998</v>
      </c>
      <c r="C428" s="60">
        <v>905.39099999999996</v>
      </c>
      <c r="D428" s="2">
        <v>44926</v>
      </c>
      <c r="E428" s="66">
        <v>737.99099999999999</v>
      </c>
    </row>
    <row r="429" spans="1:5" ht="16.5" thickBot="1" x14ac:dyDescent="0.25">
      <c r="A429" s="60">
        <v>3044878.8229999999</v>
      </c>
      <c r="B429" s="60">
        <v>35401272.520999998</v>
      </c>
      <c r="C429" s="60">
        <v>905.39099999999996</v>
      </c>
      <c r="D429" s="2">
        <v>44927</v>
      </c>
      <c r="E429" s="66">
        <v>737.99099999999999</v>
      </c>
    </row>
    <row r="430" spans="1:5" ht="16.5" thickBot="1" x14ac:dyDescent="0.25">
      <c r="A430" s="60">
        <v>3044878.8229999999</v>
      </c>
      <c r="B430" s="60">
        <v>35401272.520999998</v>
      </c>
      <c r="C430" s="60">
        <v>905.39099999999996</v>
      </c>
      <c r="D430" s="2">
        <v>44928</v>
      </c>
      <c r="E430" s="66">
        <v>737.88099999999997</v>
      </c>
    </row>
    <row r="431" spans="1:5" ht="16.5" thickBot="1" x14ac:dyDescent="0.25">
      <c r="A431" s="60">
        <v>3044878.8229999999</v>
      </c>
      <c r="B431" s="60">
        <v>35401272.520999998</v>
      </c>
      <c r="C431" s="60">
        <v>905.39099999999996</v>
      </c>
      <c r="D431" s="2">
        <v>44929</v>
      </c>
      <c r="E431" s="66">
        <v>737.84100000000001</v>
      </c>
    </row>
    <row r="432" spans="1:5" ht="16.5" thickBot="1" x14ac:dyDescent="0.25">
      <c r="A432" s="60">
        <v>3044878.8229999999</v>
      </c>
      <c r="B432" s="60">
        <v>35401272.520999998</v>
      </c>
      <c r="C432" s="60">
        <v>905.39099999999996</v>
      </c>
      <c r="D432" s="2">
        <v>44930</v>
      </c>
      <c r="E432" s="66">
        <v>737.70100000000002</v>
      </c>
    </row>
    <row r="433" spans="1:5" ht="16.5" thickBot="1" x14ac:dyDescent="0.25">
      <c r="A433" s="60">
        <v>3044878.8229999999</v>
      </c>
      <c r="B433" s="60">
        <v>35401272.520999998</v>
      </c>
      <c r="C433" s="60">
        <v>905.39099999999996</v>
      </c>
      <c r="D433" s="2">
        <v>44931</v>
      </c>
      <c r="E433" s="68">
        <v>736.851</v>
      </c>
    </row>
    <row r="434" spans="1:5" ht="16.5" thickBot="1" x14ac:dyDescent="0.25">
      <c r="A434" s="60">
        <v>3044878.8229999999</v>
      </c>
      <c r="B434" s="60">
        <v>35401272.520999998</v>
      </c>
      <c r="C434" s="60">
        <v>905.39099999999996</v>
      </c>
      <c r="D434" s="2">
        <v>44932</v>
      </c>
      <c r="E434" s="66">
        <v>737.15099999999995</v>
      </c>
    </row>
    <row r="435" spans="1:5" ht="16.5" thickBot="1" x14ac:dyDescent="0.25">
      <c r="A435" s="60">
        <v>3044878.8229999999</v>
      </c>
      <c r="B435" s="60">
        <v>35401272.520999998</v>
      </c>
      <c r="C435" s="60">
        <v>905.39099999999996</v>
      </c>
      <c r="D435" s="2">
        <v>44933</v>
      </c>
      <c r="E435" s="66">
        <v>737.11099999999999</v>
      </c>
    </row>
    <row r="436" spans="1:5" ht="16.5" thickBot="1" x14ac:dyDescent="0.25">
      <c r="A436" s="60">
        <v>3044878.8229999999</v>
      </c>
      <c r="B436" s="60">
        <v>35401272.520999998</v>
      </c>
      <c r="C436" s="60">
        <v>905.39099999999996</v>
      </c>
      <c r="D436" s="2">
        <v>44934</v>
      </c>
      <c r="E436" s="66">
        <v>737.16099999999994</v>
      </c>
    </row>
    <row r="437" spans="1:5" ht="16.5" thickBot="1" x14ac:dyDescent="0.25">
      <c r="A437" s="60">
        <v>3044878.8229999999</v>
      </c>
      <c r="B437" s="60">
        <v>35401272.520999998</v>
      </c>
      <c r="C437" s="60">
        <v>905.39099999999996</v>
      </c>
      <c r="D437" s="2">
        <v>44935</v>
      </c>
      <c r="E437" s="66">
        <v>737.17100000000005</v>
      </c>
    </row>
    <row r="438" spans="1:5" ht="16.5" thickBot="1" x14ac:dyDescent="0.25">
      <c r="A438" s="60">
        <v>3044878.8229999999</v>
      </c>
      <c r="B438" s="60">
        <v>35401272.520999998</v>
      </c>
      <c r="C438" s="60">
        <v>905.39099999999996</v>
      </c>
      <c r="D438" s="2">
        <v>44936</v>
      </c>
      <c r="E438" s="66">
        <v>737.37099999999998</v>
      </c>
    </row>
    <row r="439" spans="1:5" ht="16.5" thickBot="1" x14ac:dyDescent="0.25">
      <c r="A439" s="60">
        <v>3044878.8229999999</v>
      </c>
      <c r="B439" s="60">
        <v>35401272.520999998</v>
      </c>
      <c r="C439" s="60">
        <v>905.39099999999996</v>
      </c>
      <c r="D439" s="2">
        <v>44937</v>
      </c>
      <c r="E439" s="66">
        <v>737.38099999999997</v>
      </c>
    </row>
    <row r="440" spans="1:5" ht="16.5" thickBot="1" x14ac:dyDescent="0.25">
      <c r="A440" s="60">
        <v>3044878.8229999999</v>
      </c>
      <c r="B440" s="60">
        <v>35401272.520999998</v>
      </c>
      <c r="C440" s="60">
        <v>905.39099999999996</v>
      </c>
      <c r="D440" s="2">
        <v>44938</v>
      </c>
      <c r="E440" s="67"/>
    </row>
    <row r="441" spans="1:5" ht="16.5" thickBot="1" x14ac:dyDescent="0.25">
      <c r="A441" s="60">
        <v>3044878.8229999999</v>
      </c>
      <c r="B441" s="60">
        <v>35401272.520999998</v>
      </c>
      <c r="C441" s="60">
        <v>905.39099999999996</v>
      </c>
      <c r="D441" s="2">
        <v>44939</v>
      </c>
      <c r="E441" s="67"/>
    </row>
    <row r="442" spans="1:5" ht="16.5" thickBot="1" x14ac:dyDescent="0.25">
      <c r="A442" s="60">
        <v>3044878.8229999999</v>
      </c>
      <c r="B442" s="60">
        <v>35401272.520999998</v>
      </c>
      <c r="C442" s="60">
        <v>905.39099999999996</v>
      </c>
      <c r="D442" s="2">
        <v>44940</v>
      </c>
      <c r="E442" s="67"/>
    </row>
    <row r="443" spans="1:5" ht="16.5" thickBot="1" x14ac:dyDescent="0.25">
      <c r="A443" s="60">
        <v>3044878.8229999999</v>
      </c>
      <c r="B443" s="60">
        <v>35401272.520999998</v>
      </c>
      <c r="C443" s="60">
        <v>905.39099999999996</v>
      </c>
      <c r="D443" s="2">
        <v>44941</v>
      </c>
      <c r="E443" s="67"/>
    </row>
    <row r="444" spans="1:5" ht="16.5" thickBot="1" x14ac:dyDescent="0.25">
      <c r="A444" s="60">
        <v>3044878.8229999999</v>
      </c>
      <c r="B444" s="60">
        <v>35401272.520999998</v>
      </c>
      <c r="C444" s="60">
        <v>905.39099999999996</v>
      </c>
      <c r="D444" s="2">
        <v>44942</v>
      </c>
      <c r="E444" s="66">
        <v>737.02099999999996</v>
      </c>
    </row>
    <row r="445" spans="1:5" ht="16.5" thickBot="1" x14ac:dyDescent="0.25">
      <c r="A445" s="60">
        <v>3044878.8229999999</v>
      </c>
      <c r="B445" s="60">
        <v>35401272.520999998</v>
      </c>
      <c r="C445" s="60">
        <v>905.39099999999996</v>
      </c>
      <c r="D445" s="2">
        <v>44943</v>
      </c>
      <c r="E445" s="66">
        <v>736.99099999999999</v>
      </c>
    </row>
    <row r="446" spans="1:5" ht="16.5" thickBot="1" x14ac:dyDescent="0.25">
      <c r="A446" s="60">
        <v>3044878.8229999999</v>
      </c>
      <c r="B446" s="60">
        <v>35401272.520999998</v>
      </c>
      <c r="C446" s="60">
        <v>905.39099999999996</v>
      </c>
      <c r="D446" s="2">
        <v>44944</v>
      </c>
      <c r="E446" s="66">
        <v>737.02099999999996</v>
      </c>
    </row>
    <row r="447" spans="1:5" ht="16.5" thickBot="1" x14ac:dyDescent="0.25">
      <c r="A447" s="60">
        <v>3044878.8229999999</v>
      </c>
      <c r="B447" s="60">
        <v>35401272.520999998</v>
      </c>
      <c r="C447" s="60">
        <v>905.39099999999996</v>
      </c>
      <c r="D447" s="2">
        <v>44945</v>
      </c>
      <c r="E447" s="66">
        <v>737.06100000000004</v>
      </c>
    </row>
    <row r="448" spans="1:5" ht="16.5" thickBot="1" x14ac:dyDescent="0.25">
      <c r="A448" s="60">
        <v>3044878.8229999999</v>
      </c>
      <c r="B448" s="60">
        <v>35401272.520999998</v>
      </c>
      <c r="C448" s="60">
        <v>905.39099999999996</v>
      </c>
      <c r="D448" s="2">
        <v>44946</v>
      </c>
      <c r="E448" s="66">
        <v>737.09100000000001</v>
      </c>
    </row>
    <row r="449" spans="1:5" ht="16.5" thickBot="1" x14ac:dyDescent="0.25">
      <c r="A449" s="60">
        <v>3044878.8229999999</v>
      </c>
      <c r="B449" s="60">
        <v>35401272.520999998</v>
      </c>
      <c r="C449" s="60">
        <v>905.39099999999996</v>
      </c>
      <c r="D449" s="2">
        <v>44947</v>
      </c>
      <c r="E449" s="66">
        <v>737.15099999999995</v>
      </c>
    </row>
    <row r="450" spans="1:5" ht="16.5" thickBot="1" x14ac:dyDescent="0.25">
      <c r="A450" s="60">
        <v>3044878.8229999999</v>
      </c>
      <c r="B450" s="60">
        <v>35401272.520999998</v>
      </c>
      <c r="C450" s="60">
        <v>905.39099999999996</v>
      </c>
      <c r="D450" s="2">
        <v>44948</v>
      </c>
      <c r="E450" s="66">
        <v>737.13099999999997</v>
      </c>
    </row>
    <row r="451" spans="1:5" ht="16.5" thickBot="1" x14ac:dyDescent="0.25">
      <c r="A451" s="60">
        <v>3044878.8229999999</v>
      </c>
      <c r="B451" s="60">
        <v>35401272.520999998</v>
      </c>
      <c r="C451" s="60">
        <v>905.39099999999996</v>
      </c>
      <c r="D451" s="2">
        <v>44949</v>
      </c>
      <c r="E451" s="66">
        <v>737.15099999999995</v>
      </c>
    </row>
    <row r="452" spans="1:5" ht="16.5" thickBot="1" x14ac:dyDescent="0.25">
      <c r="A452" s="60">
        <v>3044878.8229999999</v>
      </c>
      <c r="B452" s="60">
        <v>35401272.520999998</v>
      </c>
      <c r="C452" s="60">
        <v>905.39099999999996</v>
      </c>
      <c r="D452" s="2">
        <v>44950</v>
      </c>
      <c r="E452" s="66">
        <v>737.101</v>
      </c>
    </row>
    <row r="453" spans="1:5" ht="16.5" thickBot="1" x14ac:dyDescent="0.25">
      <c r="A453" s="60">
        <v>3044878.8229999999</v>
      </c>
      <c r="B453" s="60">
        <v>35401272.520999998</v>
      </c>
      <c r="C453" s="60">
        <v>905.39099999999996</v>
      </c>
      <c r="D453" s="2">
        <v>44951</v>
      </c>
      <c r="E453" s="66">
        <v>737.16099999999994</v>
      </c>
    </row>
    <row r="454" spans="1:5" ht="16.5" thickBot="1" x14ac:dyDescent="0.25">
      <c r="A454" s="60">
        <v>3044878.8229999999</v>
      </c>
      <c r="B454" s="60">
        <v>35401272.520999998</v>
      </c>
      <c r="C454" s="60">
        <v>905.39099999999996</v>
      </c>
      <c r="D454" s="2">
        <v>44952</v>
      </c>
      <c r="E454" s="66">
        <v>737.12099999999998</v>
      </c>
    </row>
    <row r="455" spans="1:5" ht="16.5" thickBot="1" x14ac:dyDescent="0.25">
      <c r="A455" s="60">
        <v>3044878.8229999999</v>
      </c>
      <c r="B455" s="60">
        <v>35401272.520999998</v>
      </c>
      <c r="C455" s="60">
        <v>905.39099999999996</v>
      </c>
      <c r="D455" s="2">
        <v>44953</v>
      </c>
      <c r="E455" s="66">
        <v>737.01099999999997</v>
      </c>
    </row>
    <row r="456" spans="1:5" ht="16.5" thickBot="1" x14ac:dyDescent="0.25">
      <c r="A456" s="60">
        <v>3044878.8229999999</v>
      </c>
      <c r="B456" s="60">
        <v>35401272.520999998</v>
      </c>
      <c r="C456" s="60">
        <v>905.39099999999996</v>
      </c>
      <c r="D456" s="2">
        <v>44954</v>
      </c>
      <c r="E456" s="66">
        <v>737.08100000000002</v>
      </c>
    </row>
    <row r="457" spans="1:5" ht="16.5" thickBot="1" x14ac:dyDescent="0.25">
      <c r="A457" s="60">
        <v>3044878.8229999999</v>
      </c>
      <c r="B457" s="60">
        <v>35401272.520999998</v>
      </c>
      <c r="C457" s="60">
        <v>905.39099999999996</v>
      </c>
      <c r="D457" s="2">
        <v>44955</v>
      </c>
      <c r="E457" s="66">
        <v>737.07100000000003</v>
      </c>
    </row>
    <row r="458" spans="1:5" ht="16.5" thickBot="1" x14ac:dyDescent="0.25">
      <c r="A458" s="60">
        <v>3044878.8229999999</v>
      </c>
      <c r="B458" s="60">
        <v>35401272.520999998</v>
      </c>
      <c r="C458" s="60">
        <v>905.39099999999996</v>
      </c>
      <c r="D458" s="2">
        <v>44956</v>
      </c>
      <c r="E458" s="66">
        <v>737.02099999999996</v>
      </c>
    </row>
    <row r="459" spans="1:5" ht="16.5" thickBot="1" x14ac:dyDescent="0.25">
      <c r="A459" s="60">
        <v>3044878.8229999999</v>
      </c>
      <c r="B459" s="60">
        <v>35401272.520999998</v>
      </c>
      <c r="C459" s="60">
        <v>905.39099999999996</v>
      </c>
      <c r="D459" s="2">
        <v>44957</v>
      </c>
      <c r="E459" s="66">
        <v>736.96100000000001</v>
      </c>
    </row>
    <row r="460" spans="1:5" ht="16.5" thickBot="1" x14ac:dyDescent="0.25">
      <c r="A460" s="60">
        <v>3044878.8229999999</v>
      </c>
      <c r="B460" s="60">
        <v>35401272.520999998</v>
      </c>
      <c r="C460" s="60">
        <v>905.39099999999996</v>
      </c>
      <c r="D460" s="2">
        <v>44958</v>
      </c>
      <c r="E460" s="66">
        <v>736.84100000000001</v>
      </c>
    </row>
    <row r="461" spans="1:5" ht="16.5" thickBot="1" x14ac:dyDescent="0.25">
      <c r="A461" s="60">
        <v>3044878.8229999999</v>
      </c>
      <c r="B461" s="60">
        <v>35401272.520999998</v>
      </c>
      <c r="C461" s="60">
        <v>905.39099999999996</v>
      </c>
      <c r="D461" s="2">
        <v>44959</v>
      </c>
      <c r="E461" s="68">
        <v>736.82100000000003</v>
      </c>
    </row>
    <row r="462" spans="1:5" ht="16.5" thickBot="1" x14ac:dyDescent="0.25">
      <c r="A462" s="60">
        <v>3044878.8229999999</v>
      </c>
      <c r="B462" s="60">
        <v>35401272.520999998</v>
      </c>
      <c r="C462" s="60">
        <v>905.39099999999996</v>
      </c>
      <c r="D462" s="2">
        <v>44960</v>
      </c>
      <c r="E462" s="66">
        <v>736.82100000000003</v>
      </c>
    </row>
    <row r="463" spans="1:5" ht="16.5" thickBot="1" x14ac:dyDescent="0.25">
      <c r="A463" s="60">
        <v>3044878.8229999999</v>
      </c>
      <c r="B463" s="60">
        <v>35401272.520999998</v>
      </c>
      <c r="C463" s="60">
        <v>905.39099999999996</v>
      </c>
      <c r="D463" s="2">
        <v>44961</v>
      </c>
      <c r="E463" s="66">
        <v>737.04100000000005</v>
      </c>
    </row>
    <row r="464" spans="1:5" ht="16.5" thickBot="1" x14ac:dyDescent="0.25">
      <c r="A464" s="60">
        <v>3044878.8229999999</v>
      </c>
      <c r="B464" s="60">
        <v>35401272.520999998</v>
      </c>
      <c r="C464" s="60">
        <v>905.39099999999996</v>
      </c>
      <c r="D464" s="2">
        <v>44962</v>
      </c>
      <c r="E464" s="66">
        <v>737.11099999999999</v>
      </c>
    </row>
    <row r="465" spans="1:5" ht="16.5" thickBot="1" x14ac:dyDescent="0.25">
      <c r="A465" s="60">
        <v>3044878.8229999999</v>
      </c>
      <c r="B465" s="60">
        <v>35401272.520999998</v>
      </c>
      <c r="C465" s="60">
        <v>905.39099999999996</v>
      </c>
      <c r="D465" s="2">
        <v>44963</v>
      </c>
      <c r="E465" s="66">
        <v>737.19100000000003</v>
      </c>
    </row>
    <row r="466" spans="1:5" ht="16.5" thickBot="1" x14ac:dyDescent="0.25">
      <c r="A466" s="60">
        <v>3044878.8229999999</v>
      </c>
      <c r="B466" s="60">
        <v>35401272.520999998</v>
      </c>
      <c r="C466" s="60">
        <v>905.39099999999996</v>
      </c>
      <c r="D466" s="2">
        <v>44964</v>
      </c>
      <c r="E466" s="66">
        <v>737.14099999999996</v>
      </c>
    </row>
    <row r="467" spans="1:5" ht="16.5" thickBot="1" x14ac:dyDescent="0.25">
      <c r="A467" s="60">
        <v>3044878.8229999999</v>
      </c>
      <c r="B467" s="60">
        <v>35401272.520999998</v>
      </c>
      <c r="C467" s="60">
        <v>905.39099999999996</v>
      </c>
      <c r="D467" s="2">
        <v>44965</v>
      </c>
      <c r="E467" s="66">
        <v>737.17100000000005</v>
      </c>
    </row>
    <row r="468" spans="1:5" ht="16.5" thickBot="1" x14ac:dyDescent="0.25">
      <c r="A468" s="60">
        <v>3044878.8229999999</v>
      </c>
      <c r="B468" s="60">
        <v>35401272.520999998</v>
      </c>
      <c r="C468" s="60">
        <v>905.39099999999996</v>
      </c>
      <c r="D468" s="2">
        <v>44966</v>
      </c>
      <c r="E468" s="66">
        <v>737.16099999999994</v>
      </c>
    </row>
    <row r="469" spans="1:5" ht="16.5" thickBot="1" x14ac:dyDescent="0.25">
      <c r="A469" s="60">
        <v>3044878.8229999999</v>
      </c>
      <c r="B469" s="60">
        <v>35401272.520999998</v>
      </c>
      <c r="C469" s="60">
        <v>905.39099999999996</v>
      </c>
      <c r="D469" s="2">
        <v>44967</v>
      </c>
      <c r="E469" s="66">
        <v>737.20100000000002</v>
      </c>
    </row>
    <row r="470" spans="1:5" ht="16.5" thickBot="1" x14ac:dyDescent="0.25">
      <c r="A470" s="60">
        <v>3044878.8229999999</v>
      </c>
      <c r="B470" s="60">
        <v>35401272.520999998</v>
      </c>
      <c r="C470" s="60">
        <v>905.39099999999996</v>
      </c>
      <c r="D470" s="2">
        <v>44968</v>
      </c>
      <c r="E470" s="66">
        <v>737.23099999999999</v>
      </c>
    </row>
    <row r="471" spans="1:5" ht="16.5" thickBot="1" x14ac:dyDescent="0.25">
      <c r="A471" s="60">
        <v>3044878.8229999999</v>
      </c>
      <c r="B471" s="60">
        <v>35401272.520999998</v>
      </c>
      <c r="C471" s="60">
        <v>905.39099999999996</v>
      </c>
      <c r="D471" s="2">
        <v>44969</v>
      </c>
      <c r="E471" s="66">
        <v>737.221</v>
      </c>
    </row>
    <row r="472" spans="1:5" ht="16.5" thickBot="1" x14ac:dyDescent="0.25">
      <c r="A472" s="60">
        <v>3044878.8229999999</v>
      </c>
      <c r="B472" s="60">
        <v>35401272.520999998</v>
      </c>
      <c r="C472" s="60">
        <v>905.39099999999996</v>
      </c>
      <c r="D472" s="2">
        <v>44970</v>
      </c>
      <c r="E472" s="68">
        <v>737.18100000000004</v>
      </c>
    </row>
    <row r="473" spans="1:5" ht="16.5" thickBot="1" x14ac:dyDescent="0.25">
      <c r="A473" s="60">
        <v>3044878.8229999999</v>
      </c>
      <c r="B473" s="60">
        <v>35401272.520999998</v>
      </c>
      <c r="C473" s="60">
        <v>905.39099999999996</v>
      </c>
      <c r="D473" s="2">
        <v>44971</v>
      </c>
      <c r="E473" s="66">
        <v>737.20100000000002</v>
      </c>
    </row>
    <row r="474" spans="1:5" ht="16.5" thickBot="1" x14ac:dyDescent="0.25">
      <c r="A474" s="60">
        <v>3044878.8229999999</v>
      </c>
      <c r="B474" s="60">
        <v>35401272.520999998</v>
      </c>
      <c r="C474" s="60">
        <v>905.39099999999996</v>
      </c>
      <c r="D474" s="2">
        <v>44972</v>
      </c>
      <c r="E474" s="66">
        <v>737.20100000000002</v>
      </c>
    </row>
    <row r="475" spans="1:5" ht="16.5" thickBot="1" x14ac:dyDescent="0.25">
      <c r="A475" s="60">
        <v>3044878.8229999999</v>
      </c>
      <c r="B475" s="60">
        <v>35401272.520999998</v>
      </c>
      <c r="C475" s="60">
        <v>905.39099999999996</v>
      </c>
      <c r="D475" s="2">
        <v>44973</v>
      </c>
      <c r="E475" s="66">
        <v>737.20100000000002</v>
      </c>
    </row>
    <row r="476" spans="1:5" ht="16.5" thickBot="1" x14ac:dyDescent="0.25">
      <c r="A476" s="60">
        <v>3044878.8229999999</v>
      </c>
      <c r="B476" s="60">
        <v>35401272.520999998</v>
      </c>
      <c r="C476" s="60">
        <v>905.39099999999996</v>
      </c>
      <c r="D476" s="2">
        <v>44974</v>
      </c>
      <c r="E476" s="66">
        <v>737.19100000000003</v>
      </c>
    </row>
    <row r="477" spans="1:5" ht="16.5" thickBot="1" x14ac:dyDescent="0.25">
      <c r="A477" s="60">
        <v>3044878.8229999999</v>
      </c>
      <c r="B477" s="60">
        <v>35401272.520999998</v>
      </c>
      <c r="C477" s="60">
        <v>905.39099999999996</v>
      </c>
      <c r="D477" s="2">
        <v>44975</v>
      </c>
      <c r="E477" s="66">
        <v>737.19100000000003</v>
      </c>
    </row>
    <row r="478" spans="1:5" ht="16.5" thickBot="1" x14ac:dyDescent="0.25">
      <c r="A478" s="60">
        <v>3044878.8229999999</v>
      </c>
      <c r="B478" s="60">
        <v>35401272.520999998</v>
      </c>
      <c r="C478" s="60">
        <v>905.39099999999996</v>
      </c>
      <c r="D478" s="2">
        <v>44976</v>
      </c>
      <c r="E478" s="66">
        <v>736.79100000000005</v>
      </c>
    </row>
    <row r="479" spans="1:5" ht="16.5" thickBot="1" x14ac:dyDescent="0.25">
      <c r="A479" s="60">
        <v>3044878.8229999999</v>
      </c>
      <c r="B479" s="60">
        <v>35401272.520999998</v>
      </c>
      <c r="C479" s="60">
        <v>905.39099999999996</v>
      </c>
      <c r="D479" s="2">
        <v>44977</v>
      </c>
      <c r="E479" s="66">
        <v>736.19100000000003</v>
      </c>
    </row>
    <row r="480" spans="1:5" ht="16.5" thickBot="1" x14ac:dyDescent="0.25">
      <c r="A480" s="60">
        <v>3044878.8229999999</v>
      </c>
      <c r="B480" s="60">
        <v>35401272.520999998</v>
      </c>
      <c r="C480" s="60">
        <v>905.39099999999996</v>
      </c>
      <c r="D480" s="2">
        <v>44978</v>
      </c>
      <c r="E480" s="66">
        <v>736.29100000000005</v>
      </c>
    </row>
    <row r="481" spans="1:5" ht="16.5" thickBot="1" x14ac:dyDescent="0.25">
      <c r="A481" s="60">
        <v>3044878.8229999999</v>
      </c>
      <c r="B481" s="60">
        <v>35401272.520999998</v>
      </c>
      <c r="C481" s="60">
        <v>905.39099999999996</v>
      </c>
      <c r="D481" s="2">
        <v>44979</v>
      </c>
      <c r="E481" s="66">
        <v>735.99099999999999</v>
      </c>
    </row>
    <row r="482" spans="1:5" ht="16.5" thickBot="1" x14ac:dyDescent="0.25">
      <c r="A482" s="60">
        <v>3044878.8229999999</v>
      </c>
      <c r="B482" s="60">
        <v>35401272.520999998</v>
      </c>
      <c r="C482" s="60">
        <v>905.39099999999996</v>
      </c>
      <c r="D482" s="2">
        <v>44980</v>
      </c>
      <c r="E482" s="66">
        <v>736.01099999999997</v>
      </c>
    </row>
    <row r="483" spans="1:5" ht="16.5" thickBot="1" x14ac:dyDescent="0.25">
      <c r="A483" s="60">
        <v>3044878.8229999999</v>
      </c>
      <c r="B483" s="60">
        <v>35401272.520999998</v>
      </c>
      <c r="C483" s="60">
        <v>905.39099999999996</v>
      </c>
      <c r="D483" s="2">
        <v>44981</v>
      </c>
      <c r="E483" s="66">
        <v>735.80100000000004</v>
      </c>
    </row>
    <row r="484" spans="1:5" ht="16.5" thickBot="1" x14ac:dyDescent="0.25">
      <c r="A484" s="60">
        <v>3044878.8229999999</v>
      </c>
      <c r="B484" s="60">
        <v>35401272.520999998</v>
      </c>
      <c r="C484" s="60">
        <v>905.39099999999996</v>
      </c>
      <c r="D484" s="2">
        <v>44982</v>
      </c>
      <c r="E484" s="66">
        <v>735.69100000000003</v>
      </c>
    </row>
    <row r="485" spans="1:5" ht="16.5" thickBot="1" x14ac:dyDescent="0.25">
      <c r="A485" s="60">
        <v>3044878.8229999999</v>
      </c>
      <c r="B485" s="60">
        <v>35401272.520999998</v>
      </c>
      <c r="C485" s="60">
        <v>905.39099999999996</v>
      </c>
      <c r="D485" s="2">
        <v>44983</v>
      </c>
      <c r="E485" s="66">
        <v>735.62099999999998</v>
      </c>
    </row>
    <row r="486" spans="1:5" ht="16.5" thickBot="1" x14ac:dyDescent="0.25">
      <c r="A486" s="60">
        <v>3044878.8229999999</v>
      </c>
      <c r="B486" s="60">
        <v>35401272.520999998</v>
      </c>
      <c r="C486" s="60">
        <v>905.39099999999996</v>
      </c>
      <c r="D486" s="2">
        <v>44984</v>
      </c>
      <c r="E486" s="66">
        <v>735.54100000000005</v>
      </c>
    </row>
    <row r="487" spans="1:5" ht="16.5" thickBot="1" x14ac:dyDescent="0.25">
      <c r="A487" s="60">
        <v>3044878.8229999999</v>
      </c>
      <c r="B487" s="60">
        <v>35401272.520999998</v>
      </c>
      <c r="C487" s="60">
        <v>905.39099999999996</v>
      </c>
      <c r="D487" s="2">
        <v>44985</v>
      </c>
      <c r="E487" s="66">
        <v>735.44100000000003</v>
      </c>
    </row>
    <row r="488" spans="1:5" ht="16.5" thickBot="1" x14ac:dyDescent="0.25">
      <c r="A488" s="60">
        <v>3044878.8229999999</v>
      </c>
      <c r="B488" s="60">
        <v>35401272.520999998</v>
      </c>
      <c r="C488" s="60">
        <v>905.39099999999996</v>
      </c>
      <c r="D488" s="2">
        <v>44986</v>
      </c>
      <c r="E488" s="66">
        <v>735.40099999999995</v>
      </c>
    </row>
    <row r="489" spans="1:5" ht="16.5" thickBot="1" x14ac:dyDescent="0.25">
      <c r="A489" s="60">
        <v>3044878.8229999999</v>
      </c>
      <c r="B489" s="60">
        <v>35401272.520999998</v>
      </c>
      <c r="C489" s="60">
        <v>905.39099999999996</v>
      </c>
      <c r="D489" s="2">
        <v>44987</v>
      </c>
      <c r="E489" s="66">
        <v>735.30100000000004</v>
      </c>
    </row>
    <row r="490" spans="1:5" ht="16.5" thickBot="1" x14ac:dyDescent="0.25">
      <c r="A490" s="60">
        <v>3044878.8229999999</v>
      </c>
      <c r="B490" s="60">
        <v>35401272.520999998</v>
      </c>
      <c r="C490" s="60">
        <v>905.39099999999996</v>
      </c>
      <c r="D490" s="2">
        <v>44988</v>
      </c>
      <c r="E490" s="66">
        <v>735.30100000000004</v>
      </c>
    </row>
    <row r="491" spans="1:5" ht="16.5" thickBot="1" x14ac:dyDescent="0.25">
      <c r="A491" s="60">
        <v>3044878.8229999999</v>
      </c>
      <c r="B491" s="60">
        <v>35401272.520999998</v>
      </c>
      <c r="C491" s="60">
        <v>905.39099999999996</v>
      </c>
      <c r="D491" s="2">
        <v>44989</v>
      </c>
      <c r="E491" s="66">
        <v>735.27099999999996</v>
      </c>
    </row>
    <row r="492" spans="1:5" ht="16.5" thickBot="1" x14ac:dyDescent="0.25">
      <c r="A492" s="60">
        <v>3044878.8229999999</v>
      </c>
      <c r="B492" s="60">
        <v>35401272.520999998</v>
      </c>
      <c r="C492" s="60">
        <v>905.39099999999996</v>
      </c>
      <c r="D492" s="2">
        <v>44990</v>
      </c>
      <c r="E492" s="66">
        <v>735.30100000000004</v>
      </c>
    </row>
    <row r="493" spans="1:5" ht="16.5" thickBot="1" x14ac:dyDescent="0.25">
      <c r="A493" s="60">
        <v>3044878.8229999999</v>
      </c>
      <c r="B493" s="60">
        <v>35401272.520999998</v>
      </c>
      <c r="C493" s="60">
        <v>905.39099999999996</v>
      </c>
      <c r="D493" s="2">
        <v>44991</v>
      </c>
      <c r="E493" s="66">
        <v>735.43100000000004</v>
      </c>
    </row>
    <row r="494" spans="1:5" ht="16.5" thickBot="1" x14ac:dyDescent="0.25">
      <c r="A494" s="60">
        <v>3044878.8229999999</v>
      </c>
      <c r="B494" s="60">
        <v>35401272.520999998</v>
      </c>
      <c r="C494" s="60">
        <v>905.39099999999996</v>
      </c>
      <c r="D494" s="2">
        <v>44992</v>
      </c>
      <c r="E494" s="66">
        <v>735.53099999999995</v>
      </c>
    </row>
    <row r="495" spans="1:5" ht="16.5" thickBot="1" x14ac:dyDescent="0.25">
      <c r="A495" s="60">
        <v>3044878.8229999999</v>
      </c>
      <c r="B495" s="60">
        <v>35401272.520999998</v>
      </c>
      <c r="C495" s="60">
        <v>905.39099999999996</v>
      </c>
      <c r="D495" s="2">
        <v>44993</v>
      </c>
      <c r="E495" s="66">
        <v>735.49099999999999</v>
      </c>
    </row>
    <row r="496" spans="1:5" ht="16.5" thickBot="1" x14ac:dyDescent="0.25">
      <c r="A496" s="60">
        <v>3044878.8229999999</v>
      </c>
      <c r="B496" s="60">
        <v>35401272.520999998</v>
      </c>
      <c r="C496" s="60">
        <v>905.39099999999996</v>
      </c>
      <c r="D496" s="2">
        <v>44994</v>
      </c>
      <c r="E496" s="66">
        <v>735.73</v>
      </c>
    </row>
    <row r="497" spans="1:5" ht="16.5" thickBot="1" x14ac:dyDescent="0.25">
      <c r="A497" s="60">
        <v>3044878.8229999999</v>
      </c>
      <c r="B497" s="60">
        <v>35401272.520999998</v>
      </c>
      <c r="C497" s="60">
        <v>905.39099999999996</v>
      </c>
      <c r="D497" s="2">
        <v>44995</v>
      </c>
      <c r="E497" s="66">
        <v>735.33</v>
      </c>
    </row>
    <row r="498" spans="1:5" ht="16.5" thickBot="1" x14ac:dyDescent="0.25">
      <c r="A498" s="60">
        <v>3044878.8229999999</v>
      </c>
      <c r="B498" s="60">
        <v>35401272.520999998</v>
      </c>
      <c r="C498" s="60">
        <v>905.39099999999996</v>
      </c>
      <c r="D498" s="2">
        <v>44996</v>
      </c>
      <c r="E498" s="66">
        <v>735</v>
      </c>
    </row>
    <row r="499" spans="1:5" ht="16.5" thickBot="1" x14ac:dyDescent="0.25">
      <c r="A499" s="60">
        <v>3044878.8229999999</v>
      </c>
      <c r="B499" s="60">
        <v>35401272.520999998</v>
      </c>
      <c r="C499" s="60">
        <v>905.39099999999996</v>
      </c>
      <c r="D499" s="2">
        <v>44997</v>
      </c>
      <c r="E499" s="66">
        <v>734.07</v>
      </c>
    </row>
    <row r="500" spans="1:5" ht="16.5" thickBot="1" x14ac:dyDescent="0.25">
      <c r="A500" s="60">
        <v>3044878.8229999999</v>
      </c>
      <c r="B500" s="60">
        <v>35401272.520999998</v>
      </c>
      <c r="C500" s="60">
        <v>905.39099999999996</v>
      </c>
      <c r="D500" s="2">
        <v>44998</v>
      </c>
      <c r="E500" s="66">
        <v>733.52</v>
      </c>
    </row>
    <row r="501" spans="1:5" ht="16.5" thickBot="1" x14ac:dyDescent="0.25">
      <c r="A501" s="60">
        <v>3044878.8229999999</v>
      </c>
      <c r="B501" s="60">
        <v>35401272.520999998</v>
      </c>
      <c r="C501" s="60">
        <v>905.39099999999996</v>
      </c>
      <c r="D501" s="2">
        <v>44999</v>
      </c>
      <c r="E501" s="66">
        <v>734.12</v>
      </c>
    </row>
    <row r="502" spans="1:5" ht="16.5" thickBot="1" x14ac:dyDescent="0.25">
      <c r="A502" s="60">
        <v>3044878.8229999999</v>
      </c>
      <c r="B502" s="60">
        <v>35401272.520999998</v>
      </c>
      <c r="C502" s="60">
        <v>905.39099999999996</v>
      </c>
      <c r="D502" s="2">
        <v>45000</v>
      </c>
      <c r="E502" s="66">
        <v>733.94</v>
      </c>
    </row>
    <row r="503" spans="1:5" ht="16.5" thickBot="1" x14ac:dyDescent="0.25">
      <c r="A503" s="60">
        <v>3044878.8229999999</v>
      </c>
      <c r="B503" s="60">
        <v>35401272.520999998</v>
      </c>
      <c r="C503" s="60">
        <v>905.39099999999996</v>
      </c>
      <c r="D503" s="2">
        <v>45001</v>
      </c>
      <c r="E503" s="66">
        <v>733.73</v>
      </c>
    </row>
    <row r="504" spans="1:5" ht="16.5" thickBot="1" x14ac:dyDescent="0.25">
      <c r="A504" s="60">
        <v>3044878.8229999999</v>
      </c>
      <c r="B504" s="60">
        <v>35401272.520999998</v>
      </c>
      <c r="C504" s="60">
        <v>905.39099999999996</v>
      </c>
      <c r="D504" s="2">
        <v>45002</v>
      </c>
      <c r="E504" s="69"/>
    </row>
    <row r="505" spans="1:5" ht="16.5" thickBot="1" x14ac:dyDescent="0.25">
      <c r="A505" s="60">
        <v>3044878.8229999999</v>
      </c>
      <c r="B505" s="60">
        <v>35401272.520999998</v>
      </c>
      <c r="C505" s="60">
        <v>905.39099999999996</v>
      </c>
      <c r="D505" s="2">
        <v>45003</v>
      </c>
      <c r="E505" s="66"/>
    </row>
    <row r="506" spans="1:5" ht="16.5" thickBot="1" x14ac:dyDescent="0.25">
      <c r="A506" s="60">
        <v>3044878.8229999999</v>
      </c>
      <c r="B506" s="60">
        <v>35401272.520999998</v>
      </c>
      <c r="C506" s="60">
        <v>905.39099999999996</v>
      </c>
      <c r="D506" s="2">
        <v>45004</v>
      </c>
      <c r="E506" s="66">
        <v>733.43</v>
      </c>
    </row>
    <row r="507" spans="1:5" ht="16.5" thickBot="1" x14ac:dyDescent="0.25">
      <c r="A507" s="60">
        <v>3044878.8229999999</v>
      </c>
      <c r="B507" s="60">
        <v>35401272.520999998</v>
      </c>
      <c r="C507" s="60">
        <v>905.39099999999996</v>
      </c>
      <c r="D507" s="2">
        <v>45005</v>
      </c>
      <c r="E507" s="66">
        <v>733.47</v>
      </c>
    </row>
    <row r="508" spans="1:5" ht="16.5" thickBot="1" x14ac:dyDescent="0.25">
      <c r="A508" s="60">
        <v>3044878.8229999999</v>
      </c>
      <c r="B508" s="60">
        <v>35401272.520999998</v>
      </c>
      <c r="C508" s="60">
        <v>905.39099999999996</v>
      </c>
      <c r="D508" s="2">
        <v>45006</v>
      </c>
      <c r="E508" s="66">
        <v>733.45</v>
      </c>
    </row>
    <row r="509" spans="1:5" ht="16.5" thickBot="1" x14ac:dyDescent="0.25">
      <c r="A509" s="60">
        <v>3044878.8229999999</v>
      </c>
      <c r="B509" s="60">
        <v>35401272.520999998</v>
      </c>
      <c r="C509" s="60">
        <v>905.39099999999996</v>
      </c>
      <c r="D509" s="2">
        <v>45007</v>
      </c>
      <c r="E509" s="66">
        <v>733.61</v>
      </c>
    </row>
    <row r="510" spans="1:5" ht="16.5" thickBot="1" x14ac:dyDescent="0.25">
      <c r="A510" s="60">
        <v>3044878.8229999999</v>
      </c>
      <c r="B510" s="60">
        <v>35401272.520999998</v>
      </c>
      <c r="C510" s="60">
        <v>905.39099999999996</v>
      </c>
      <c r="D510" s="2">
        <v>45008</v>
      </c>
      <c r="E510" s="66">
        <v>733.79</v>
      </c>
    </row>
    <row r="511" spans="1:5" ht="16.5" thickBot="1" x14ac:dyDescent="0.25">
      <c r="A511" s="60">
        <v>3044878.8229999999</v>
      </c>
      <c r="B511" s="60">
        <v>35401272.520999998</v>
      </c>
      <c r="C511" s="60">
        <v>905.39099999999996</v>
      </c>
      <c r="D511" s="2">
        <v>45009</v>
      </c>
      <c r="E511" s="66">
        <v>733.84</v>
      </c>
    </row>
    <row r="512" spans="1:5" ht="16.5" thickBot="1" x14ac:dyDescent="0.25">
      <c r="A512" s="60">
        <v>3044878.8229999999</v>
      </c>
      <c r="B512" s="60">
        <v>35401272.520999998</v>
      </c>
      <c r="C512" s="60">
        <v>905.39099999999996</v>
      </c>
      <c r="D512" s="2">
        <v>45010</v>
      </c>
      <c r="E512" s="66">
        <v>733.91</v>
      </c>
    </row>
    <row r="513" spans="1:5" ht="16.5" thickBot="1" x14ac:dyDescent="0.25">
      <c r="A513" s="60">
        <v>3044878.8229999999</v>
      </c>
      <c r="B513" s="60">
        <v>35401272.520999998</v>
      </c>
      <c r="C513" s="60">
        <v>905.39099999999996</v>
      </c>
      <c r="D513" s="2">
        <v>45011</v>
      </c>
      <c r="E513" s="66">
        <v>733.66</v>
      </c>
    </row>
    <row r="514" spans="1:5" ht="16.5" thickBot="1" x14ac:dyDescent="0.25">
      <c r="A514" s="60">
        <v>3044878.8229999999</v>
      </c>
      <c r="B514" s="60">
        <v>35401272.520999998</v>
      </c>
      <c r="C514" s="60">
        <v>905.39099999999996</v>
      </c>
      <c r="D514" s="2">
        <v>45012</v>
      </c>
      <c r="E514" s="66">
        <v>734.02</v>
      </c>
    </row>
    <row r="515" spans="1:5" ht="16.5" thickBot="1" x14ac:dyDescent="0.25">
      <c r="A515" s="60">
        <v>3044878.8229999999</v>
      </c>
      <c r="B515" s="60">
        <v>35401272.520999998</v>
      </c>
      <c r="C515" s="60">
        <v>905.39099999999996</v>
      </c>
      <c r="D515" s="2">
        <v>45013</v>
      </c>
      <c r="E515" s="67"/>
    </row>
    <row r="516" spans="1:5" ht="16.5" thickBot="1" x14ac:dyDescent="0.25">
      <c r="A516" s="60">
        <v>3044878.8229999999</v>
      </c>
      <c r="B516" s="60">
        <v>35401272.520999998</v>
      </c>
      <c r="C516" s="60">
        <v>905.39099999999996</v>
      </c>
      <c r="D516" s="2">
        <v>45014</v>
      </c>
      <c r="E516" s="67"/>
    </row>
    <row r="517" spans="1:5" ht="16.5" thickBot="1" x14ac:dyDescent="0.25">
      <c r="A517" s="60">
        <v>3044878.8229999999</v>
      </c>
      <c r="B517" s="60">
        <v>35401272.520999998</v>
      </c>
      <c r="C517" s="60">
        <v>905.39099999999996</v>
      </c>
      <c r="D517" s="2">
        <v>45015</v>
      </c>
      <c r="E517" s="70">
        <v>734.14</v>
      </c>
    </row>
    <row r="518" spans="1:5" ht="16.5" thickBot="1" x14ac:dyDescent="0.25">
      <c r="A518" s="60">
        <v>3044878.8229999999</v>
      </c>
      <c r="B518" s="60">
        <v>35401272.520999998</v>
      </c>
      <c r="C518" s="60">
        <v>905.39099999999996</v>
      </c>
      <c r="D518" s="2">
        <v>45016</v>
      </c>
      <c r="E518" s="67"/>
    </row>
    <row r="519" spans="1:5" ht="16.5" thickBot="1" x14ac:dyDescent="0.25">
      <c r="A519" s="60">
        <v>3044878.8229999999</v>
      </c>
      <c r="B519" s="60">
        <v>35401272.520999998</v>
      </c>
      <c r="C519" s="60">
        <v>905.39099999999996</v>
      </c>
      <c r="D519" s="2">
        <v>45017</v>
      </c>
      <c r="E519" s="66">
        <v>733.18</v>
      </c>
    </row>
    <row r="520" spans="1:5" ht="16.5" thickBot="1" x14ac:dyDescent="0.25">
      <c r="A520" s="60">
        <v>3044878.8229999999</v>
      </c>
      <c r="B520" s="60">
        <v>35401272.520999998</v>
      </c>
      <c r="C520" s="60">
        <v>905.39099999999996</v>
      </c>
      <c r="D520" s="2">
        <v>45018</v>
      </c>
      <c r="E520" s="66">
        <v>734.06</v>
      </c>
    </row>
    <row r="521" spans="1:5" ht="16.5" thickBot="1" x14ac:dyDescent="0.25">
      <c r="A521" s="60">
        <v>3044878.8229999999</v>
      </c>
      <c r="B521" s="60">
        <v>35401272.520999998</v>
      </c>
      <c r="C521" s="60">
        <v>905.39099999999996</v>
      </c>
      <c r="D521" s="2">
        <v>45019</v>
      </c>
      <c r="E521" s="66">
        <v>733.15</v>
      </c>
    </row>
    <row r="522" spans="1:5" ht="16.5" thickBot="1" x14ac:dyDescent="0.25">
      <c r="A522" s="60">
        <v>3044878.8229999999</v>
      </c>
      <c r="B522" s="60">
        <v>35401272.520999998</v>
      </c>
      <c r="C522" s="60">
        <v>905.39099999999996</v>
      </c>
      <c r="D522" s="2">
        <v>45020</v>
      </c>
      <c r="E522" s="66">
        <v>732.95</v>
      </c>
    </row>
    <row r="523" spans="1:5" ht="16.5" thickBot="1" x14ac:dyDescent="0.25">
      <c r="A523" s="60">
        <v>3044878.8229999999</v>
      </c>
      <c r="B523" s="60">
        <v>35401272.520999998</v>
      </c>
      <c r="C523" s="60">
        <v>905.39099999999996</v>
      </c>
      <c r="D523" s="2">
        <v>45021</v>
      </c>
      <c r="E523" s="66">
        <v>732.83</v>
      </c>
    </row>
    <row r="524" spans="1:5" ht="16.5" thickBot="1" x14ac:dyDescent="0.25">
      <c r="A524" s="60">
        <v>3044878.8229999999</v>
      </c>
      <c r="B524" s="60">
        <v>35401272.520999998</v>
      </c>
      <c r="C524" s="60">
        <v>905.39099999999996</v>
      </c>
      <c r="D524" s="2">
        <v>45022</v>
      </c>
      <c r="E524" s="66">
        <v>732.17</v>
      </c>
    </row>
    <row r="525" spans="1:5" ht="16.5" thickBot="1" x14ac:dyDescent="0.25">
      <c r="A525" s="60">
        <v>3044878.8229999999</v>
      </c>
      <c r="B525" s="60">
        <v>35401272.520999998</v>
      </c>
      <c r="C525" s="60">
        <v>905.39099999999996</v>
      </c>
      <c r="D525" s="2">
        <v>45023</v>
      </c>
      <c r="E525" s="66">
        <v>732.47</v>
      </c>
    </row>
    <row r="526" spans="1:5" ht="16.5" thickBot="1" x14ac:dyDescent="0.25">
      <c r="A526" s="60">
        <v>3044878.8229999999</v>
      </c>
      <c r="B526" s="60">
        <v>35401272.520999998</v>
      </c>
      <c r="C526" s="60">
        <v>905.39099999999996</v>
      </c>
      <c r="D526" s="2">
        <v>45024</v>
      </c>
      <c r="E526" s="66">
        <v>732.48</v>
      </c>
    </row>
    <row r="527" spans="1:5" ht="16.5" thickBot="1" x14ac:dyDescent="0.25">
      <c r="A527" s="60">
        <v>3044878.8229999999</v>
      </c>
      <c r="B527" s="60">
        <v>35401272.520999998</v>
      </c>
      <c r="C527" s="60">
        <v>905.39099999999996</v>
      </c>
      <c r="D527" s="2">
        <v>45025</v>
      </c>
      <c r="E527" s="66">
        <v>731.92</v>
      </c>
    </row>
    <row r="528" spans="1:5" ht="16.5" thickBot="1" x14ac:dyDescent="0.25">
      <c r="A528" s="60">
        <v>3044878.8229999999</v>
      </c>
      <c r="B528" s="60">
        <v>35401272.520999998</v>
      </c>
      <c r="C528" s="60">
        <v>905.39099999999996</v>
      </c>
      <c r="D528" s="2">
        <v>45026</v>
      </c>
      <c r="E528" s="66">
        <v>732.85</v>
      </c>
    </row>
    <row r="529" spans="1:5" ht="16.5" thickBot="1" x14ac:dyDescent="0.25">
      <c r="A529" s="60">
        <v>3044878.8229999999</v>
      </c>
      <c r="B529" s="60">
        <v>35401272.520999998</v>
      </c>
      <c r="C529" s="60">
        <v>905.39099999999996</v>
      </c>
      <c r="D529" s="2">
        <v>45027</v>
      </c>
      <c r="E529" s="66"/>
    </row>
    <row r="530" spans="1:5" ht="16.5" thickBot="1" x14ac:dyDescent="0.25">
      <c r="A530" s="60">
        <v>3044878.8229999999</v>
      </c>
      <c r="B530" s="60">
        <v>35401272.520999998</v>
      </c>
      <c r="C530" s="60">
        <v>905.39099999999996</v>
      </c>
      <c r="D530" s="2">
        <v>45028</v>
      </c>
      <c r="E530" s="66"/>
    </row>
    <row r="531" spans="1:5" ht="16.5" thickBot="1" x14ac:dyDescent="0.25">
      <c r="A531" s="60">
        <v>3044878.8229999999</v>
      </c>
      <c r="B531" s="60">
        <v>35401272.520999998</v>
      </c>
      <c r="C531" s="60">
        <v>905.39099999999996</v>
      </c>
      <c r="D531" s="2">
        <v>45029</v>
      </c>
      <c r="E531" s="66"/>
    </row>
    <row r="532" spans="1:5" ht="16.5" thickBot="1" x14ac:dyDescent="0.25">
      <c r="A532" s="60">
        <v>3044878.8229999999</v>
      </c>
      <c r="B532" s="60">
        <v>35401272.520999998</v>
      </c>
      <c r="C532" s="60">
        <v>905.39099999999996</v>
      </c>
      <c r="D532" s="2">
        <v>45030</v>
      </c>
      <c r="E532" s="66">
        <v>733.46</v>
      </c>
    </row>
    <row r="533" spans="1:5" ht="16.5" thickBot="1" x14ac:dyDescent="0.25">
      <c r="A533" s="60">
        <v>3044878.8229999999</v>
      </c>
      <c r="B533" s="60">
        <v>35401272.520999998</v>
      </c>
      <c r="C533" s="60">
        <v>905.39099999999996</v>
      </c>
      <c r="D533" s="2">
        <v>45031</v>
      </c>
      <c r="E533" s="66">
        <v>733.42</v>
      </c>
    </row>
    <row r="534" spans="1:5" ht="16.5" thickBot="1" x14ac:dyDescent="0.25">
      <c r="A534" s="60">
        <v>3044878.8229999999</v>
      </c>
      <c r="B534" s="60">
        <v>35401272.520999998</v>
      </c>
      <c r="C534" s="60">
        <v>905.39099999999996</v>
      </c>
      <c r="D534" s="2">
        <v>45032</v>
      </c>
      <c r="E534" s="66">
        <v>733.51</v>
      </c>
    </row>
    <row r="535" spans="1:5" ht="16.5" thickBot="1" x14ac:dyDescent="0.25">
      <c r="A535" s="60">
        <v>3044878.8229999999</v>
      </c>
      <c r="B535" s="60">
        <v>35401272.520999998</v>
      </c>
      <c r="C535" s="60">
        <v>905.39099999999996</v>
      </c>
      <c r="D535" s="2">
        <v>45033</v>
      </c>
      <c r="E535" s="66">
        <v>733.47</v>
      </c>
    </row>
    <row r="536" spans="1:5" ht="16.5" thickBot="1" x14ac:dyDescent="0.25">
      <c r="A536" s="60">
        <v>3044878.8229999999</v>
      </c>
      <c r="B536" s="60">
        <v>35401272.520999998</v>
      </c>
      <c r="C536" s="60">
        <v>905.39099999999996</v>
      </c>
      <c r="D536" s="2">
        <v>45034</v>
      </c>
      <c r="E536" s="66">
        <v>733.36</v>
      </c>
    </row>
    <row r="537" spans="1:5" ht="16.5" thickBot="1" x14ac:dyDescent="0.25">
      <c r="A537" s="60">
        <v>3044878.8229999999</v>
      </c>
      <c r="B537" s="60">
        <v>35401272.520999998</v>
      </c>
      <c r="C537" s="60">
        <v>905.39099999999996</v>
      </c>
      <c r="D537" s="2">
        <v>45035</v>
      </c>
      <c r="E537" s="66">
        <v>733.47</v>
      </c>
    </row>
    <row r="538" spans="1:5" ht="16.5" thickBot="1" x14ac:dyDescent="0.25">
      <c r="A538" s="60">
        <v>3044878.8229999999</v>
      </c>
      <c r="B538" s="60">
        <v>35401272.520999998</v>
      </c>
      <c r="C538" s="60">
        <v>905.39099999999996</v>
      </c>
      <c r="D538" s="2">
        <v>45036</v>
      </c>
      <c r="E538" s="66"/>
    </row>
    <row r="539" spans="1:5" ht="16.5" thickBot="1" x14ac:dyDescent="0.25">
      <c r="A539" s="60">
        <v>3044878.8229999999</v>
      </c>
      <c r="B539" s="60">
        <v>35401272.520999998</v>
      </c>
      <c r="C539" s="60">
        <v>905.39099999999996</v>
      </c>
      <c r="D539" s="2">
        <v>45037</v>
      </c>
      <c r="E539" s="67"/>
    </row>
    <row r="540" spans="1:5" ht="16.5" thickBot="1" x14ac:dyDescent="0.25">
      <c r="A540" s="60">
        <v>3044878.8229999999</v>
      </c>
      <c r="B540" s="60">
        <v>35401272.520999998</v>
      </c>
      <c r="C540" s="60">
        <v>905.39099999999996</v>
      </c>
      <c r="D540" s="2">
        <v>45038</v>
      </c>
      <c r="E540" s="67"/>
    </row>
    <row r="541" spans="1:5" ht="16.5" thickBot="1" x14ac:dyDescent="0.25">
      <c r="A541" s="60">
        <v>3044878.8229999999</v>
      </c>
      <c r="B541" s="60">
        <v>35401272.520999998</v>
      </c>
      <c r="C541" s="60">
        <v>905.39099999999996</v>
      </c>
      <c r="D541" s="2">
        <v>45039</v>
      </c>
      <c r="E541" s="67"/>
    </row>
    <row r="542" spans="1:5" ht="16.5" thickBot="1" x14ac:dyDescent="0.25">
      <c r="A542" s="60">
        <v>3044878.8229999999</v>
      </c>
      <c r="B542" s="60">
        <v>35401272.520999998</v>
      </c>
      <c r="C542" s="60">
        <v>905.39099999999996</v>
      </c>
      <c r="D542" s="2">
        <v>45040</v>
      </c>
      <c r="E542" s="67"/>
    </row>
    <row r="543" spans="1:5" ht="16.5" thickBot="1" x14ac:dyDescent="0.25">
      <c r="A543" s="60">
        <v>3044878.8229999999</v>
      </c>
      <c r="B543" s="60">
        <v>35401272.520999998</v>
      </c>
      <c r="C543" s="60">
        <v>905.39099999999996</v>
      </c>
      <c r="D543" s="2">
        <v>45041</v>
      </c>
      <c r="E543" s="67"/>
    </row>
    <row r="544" spans="1:5" ht="16.5" thickBot="1" x14ac:dyDescent="0.25">
      <c r="A544" s="60">
        <v>3044878.8229999999</v>
      </c>
      <c r="B544" s="60">
        <v>35401272.520999998</v>
      </c>
      <c r="C544" s="60">
        <v>905.39099999999996</v>
      </c>
      <c r="D544" s="2">
        <v>45042</v>
      </c>
      <c r="E544" s="67"/>
    </row>
    <row r="545" spans="1:5" ht="16.5" thickBot="1" x14ac:dyDescent="0.25">
      <c r="A545" s="60">
        <v>3044878.8229999999</v>
      </c>
      <c r="B545" s="60">
        <v>35401272.520999998</v>
      </c>
      <c r="C545" s="60">
        <v>905.39099999999996</v>
      </c>
      <c r="D545" s="2">
        <v>45043</v>
      </c>
      <c r="E545" s="66"/>
    </row>
    <row r="546" spans="1:5" ht="16.5" thickBot="1" x14ac:dyDescent="0.25">
      <c r="A546" s="60">
        <v>3044878.8229999999</v>
      </c>
      <c r="B546" s="60">
        <v>35401272.520999998</v>
      </c>
      <c r="C546" s="60">
        <v>905.39099999999996</v>
      </c>
      <c r="D546" s="2">
        <v>45044</v>
      </c>
      <c r="E546" s="67"/>
    </row>
    <row r="547" spans="1:5" ht="16.5" thickBot="1" x14ac:dyDescent="0.25">
      <c r="A547" s="60">
        <v>3044878.8229999999</v>
      </c>
      <c r="B547" s="60">
        <v>35401272.520999998</v>
      </c>
      <c r="C547" s="60">
        <v>905.39099999999996</v>
      </c>
      <c r="D547" s="2">
        <v>45045</v>
      </c>
      <c r="E547" s="67"/>
    </row>
    <row r="548" spans="1:5" ht="16.5" thickBot="1" x14ac:dyDescent="0.25">
      <c r="A548" s="60">
        <v>3044878.8229999999</v>
      </c>
      <c r="B548" s="60">
        <v>35401272.520999998</v>
      </c>
      <c r="C548" s="60">
        <v>905.39099999999996</v>
      </c>
      <c r="D548" s="2">
        <v>45046</v>
      </c>
      <c r="E548" s="67"/>
    </row>
    <row r="549" spans="1:5" ht="16.5" thickBot="1" x14ac:dyDescent="0.25">
      <c r="A549" s="60">
        <v>3044878.8229999999</v>
      </c>
      <c r="B549" s="60">
        <v>35401272.520999998</v>
      </c>
      <c r="C549" s="60">
        <v>905.39099999999996</v>
      </c>
      <c r="D549" s="2">
        <v>45047</v>
      </c>
      <c r="E549" s="67"/>
    </row>
    <row r="550" spans="1:5" ht="16.5" thickBot="1" x14ac:dyDescent="0.25">
      <c r="A550" s="60">
        <v>3044878.8229999999</v>
      </c>
      <c r="B550" s="60">
        <v>35401272.520999998</v>
      </c>
      <c r="C550" s="60">
        <v>905.39099999999996</v>
      </c>
      <c r="D550" s="2">
        <v>45048</v>
      </c>
      <c r="E550" s="67"/>
    </row>
    <row r="551" spans="1:5" ht="16.5" thickBot="1" x14ac:dyDescent="0.25">
      <c r="A551" s="60">
        <v>3044878.8229999999</v>
      </c>
      <c r="B551" s="60">
        <v>35401272.520999998</v>
      </c>
      <c r="C551" s="60">
        <v>905.39099999999996</v>
      </c>
      <c r="D551" s="2">
        <v>45049</v>
      </c>
      <c r="E551" s="67"/>
    </row>
    <row r="552" spans="1:5" ht="16.5" thickBot="1" x14ac:dyDescent="0.25">
      <c r="A552" s="60">
        <v>3044878.8229999999</v>
      </c>
      <c r="B552" s="60">
        <v>35401272.520999998</v>
      </c>
      <c r="C552" s="60">
        <v>905.39099999999996</v>
      </c>
      <c r="D552" s="2">
        <v>45050</v>
      </c>
      <c r="E552" s="67"/>
    </row>
    <row r="553" spans="1:5" ht="16.5" thickBot="1" x14ac:dyDescent="0.25">
      <c r="A553" s="60">
        <v>3044878.8229999999</v>
      </c>
      <c r="B553" s="60">
        <v>35401272.520999998</v>
      </c>
      <c r="C553" s="60">
        <v>905.39099999999996</v>
      </c>
      <c r="D553" s="2">
        <v>45051</v>
      </c>
      <c r="E553" s="67"/>
    </row>
    <row r="554" spans="1:5" ht="16.5" thickBot="1" x14ac:dyDescent="0.25">
      <c r="A554" s="60">
        <v>3044878.8229999999</v>
      </c>
      <c r="B554" s="60">
        <v>35401272.520999998</v>
      </c>
      <c r="C554" s="60">
        <v>905.39099999999996</v>
      </c>
      <c r="D554" s="2">
        <v>45052</v>
      </c>
      <c r="E554" s="67"/>
    </row>
    <row r="555" spans="1:5" ht="16.5" thickBot="1" x14ac:dyDescent="0.25">
      <c r="A555" s="60">
        <v>3044878.8229999999</v>
      </c>
      <c r="B555" s="60">
        <v>35401272.520999998</v>
      </c>
      <c r="C555" s="60">
        <v>905.39099999999996</v>
      </c>
      <c r="D555" s="2">
        <v>45053</v>
      </c>
      <c r="E555" s="67"/>
    </row>
    <row r="556" spans="1:5" ht="16.5" thickBot="1" x14ac:dyDescent="0.25">
      <c r="A556" s="60">
        <v>3044878.8229999999</v>
      </c>
      <c r="B556" s="60">
        <v>35401272.520999998</v>
      </c>
      <c r="C556" s="60">
        <v>905.39099999999996</v>
      </c>
      <c r="D556" s="2">
        <v>45054</v>
      </c>
      <c r="E556" s="67"/>
    </row>
    <row r="557" spans="1:5" ht="16.5" thickBot="1" x14ac:dyDescent="0.25">
      <c r="A557" s="60">
        <v>3044878.8229999999</v>
      </c>
      <c r="B557" s="60">
        <v>35401272.520999998</v>
      </c>
      <c r="C557" s="60">
        <v>905.39099999999996</v>
      </c>
      <c r="D557" s="2">
        <v>45055</v>
      </c>
      <c r="E557" s="67"/>
    </row>
    <row r="558" spans="1:5" ht="16.5" thickBot="1" x14ac:dyDescent="0.25">
      <c r="A558" s="60">
        <v>3044878.8229999999</v>
      </c>
      <c r="B558" s="60">
        <v>35401272.520999998</v>
      </c>
      <c r="C558" s="60">
        <v>905.39099999999996</v>
      </c>
      <c r="D558" s="2">
        <v>45056</v>
      </c>
      <c r="E558" s="67"/>
    </row>
    <row r="559" spans="1:5" ht="16.5" thickBot="1" x14ac:dyDescent="0.25">
      <c r="A559" s="60">
        <v>3044878.8229999999</v>
      </c>
      <c r="B559" s="60">
        <v>35401272.520999998</v>
      </c>
      <c r="C559" s="60">
        <v>905.39099999999996</v>
      </c>
      <c r="D559" s="2">
        <v>45057</v>
      </c>
      <c r="E559" s="67"/>
    </row>
    <row r="560" spans="1:5" ht="16.5" thickBot="1" x14ac:dyDescent="0.25">
      <c r="A560" s="60">
        <v>3044878.8229999999</v>
      </c>
      <c r="B560" s="60">
        <v>35401272.520999998</v>
      </c>
      <c r="C560" s="60">
        <v>905.39099999999996</v>
      </c>
      <c r="D560" s="2">
        <v>45058</v>
      </c>
      <c r="E560" s="67"/>
    </row>
    <row r="561" spans="1:5" ht="16.5" thickBot="1" x14ac:dyDescent="0.25">
      <c r="A561" s="60">
        <v>3044878.8229999999</v>
      </c>
      <c r="B561" s="60">
        <v>35401272.520999998</v>
      </c>
      <c r="C561" s="60">
        <v>905.39099999999996</v>
      </c>
      <c r="D561" s="2">
        <v>45059</v>
      </c>
      <c r="E561" s="67"/>
    </row>
    <row r="562" spans="1:5" ht="16.5" thickBot="1" x14ac:dyDescent="0.25">
      <c r="A562" s="60">
        <v>3044878.8229999999</v>
      </c>
      <c r="B562" s="60">
        <v>35401272.520999998</v>
      </c>
      <c r="C562" s="60">
        <v>905.39099999999996</v>
      </c>
      <c r="D562" s="2">
        <v>45060</v>
      </c>
      <c r="E562" s="67"/>
    </row>
    <row r="563" spans="1:5" ht="16.5" thickBot="1" x14ac:dyDescent="0.25">
      <c r="A563" s="60">
        <v>3044878.8229999999</v>
      </c>
      <c r="B563" s="60">
        <v>35401272.520999998</v>
      </c>
      <c r="C563" s="60">
        <v>905.39099999999996</v>
      </c>
      <c r="D563" s="2">
        <v>45061</v>
      </c>
      <c r="E563" s="67"/>
    </row>
    <row r="564" spans="1:5" ht="16.5" thickBot="1" x14ac:dyDescent="0.25">
      <c r="A564" s="60">
        <v>3044878.8229999999</v>
      </c>
      <c r="B564" s="60">
        <v>35401272.520999998</v>
      </c>
      <c r="C564" s="60">
        <v>905.39099999999996</v>
      </c>
      <c r="D564" s="2">
        <v>45062</v>
      </c>
      <c r="E564" s="67"/>
    </row>
    <row r="565" spans="1:5" ht="16.5" thickBot="1" x14ac:dyDescent="0.25">
      <c r="A565" s="60">
        <v>3044878.8229999999</v>
      </c>
      <c r="B565" s="60">
        <v>35401272.520999998</v>
      </c>
      <c r="C565" s="60">
        <v>905.39099999999996</v>
      </c>
      <c r="D565" s="2">
        <v>45063</v>
      </c>
      <c r="E565" s="67"/>
    </row>
    <row r="566" spans="1:5" ht="16.5" thickBot="1" x14ac:dyDescent="0.25">
      <c r="A566" s="60">
        <v>3044878.8229999999</v>
      </c>
      <c r="B566" s="60">
        <v>35401272.520999998</v>
      </c>
      <c r="C566" s="60">
        <v>905.39099999999996</v>
      </c>
      <c r="D566" s="2">
        <v>45064</v>
      </c>
      <c r="E566" s="67"/>
    </row>
    <row r="567" spans="1:5" ht="16.5" thickBot="1" x14ac:dyDescent="0.25">
      <c r="A567" s="60">
        <v>3044878.8229999999</v>
      </c>
      <c r="B567" s="60">
        <v>35401272.520999998</v>
      </c>
      <c r="C567" s="60">
        <v>905.39099999999996</v>
      </c>
      <c r="D567" s="2">
        <v>45065</v>
      </c>
      <c r="E567" s="67"/>
    </row>
    <row r="568" spans="1:5" ht="16.5" thickBot="1" x14ac:dyDescent="0.25">
      <c r="A568" s="60">
        <v>3044878.8229999999</v>
      </c>
      <c r="B568" s="60">
        <v>35401272.520999998</v>
      </c>
      <c r="C568" s="60">
        <v>905.39099999999996</v>
      </c>
      <c r="D568" s="2">
        <v>45066</v>
      </c>
      <c r="E568" s="67"/>
    </row>
    <row r="569" spans="1:5" ht="16.5" thickBot="1" x14ac:dyDescent="0.25">
      <c r="A569" s="60">
        <v>3044878.8229999999</v>
      </c>
      <c r="B569" s="60">
        <v>35401272.520999998</v>
      </c>
      <c r="C569" s="60">
        <v>905.39099999999996</v>
      </c>
      <c r="D569" s="2">
        <v>45067</v>
      </c>
      <c r="E569" s="67"/>
    </row>
    <row r="570" spans="1:5" ht="16.5" thickBot="1" x14ac:dyDescent="0.25">
      <c r="A570" s="60">
        <v>3044878.8229999999</v>
      </c>
      <c r="B570" s="60">
        <v>35401272.520999998</v>
      </c>
      <c r="C570" s="60">
        <v>905.39099999999996</v>
      </c>
      <c r="D570" s="2">
        <v>45068</v>
      </c>
      <c r="E570" s="67"/>
    </row>
    <row r="571" spans="1:5" ht="16.5" thickBot="1" x14ac:dyDescent="0.25">
      <c r="A571" s="60">
        <v>3044878.8229999999</v>
      </c>
      <c r="B571" s="60">
        <v>35401272.520999998</v>
      </c>
      <c r="C571" s="60">
        <v>905.39099999999996</v>
      </c>
      <c r="D571" s="2">
        <v>45069</v>
      </c>
      <c r="E571" s="67"/>
    </row>
    <row r="572" spans="1:5" ht="16.5" thickBot="1" x14ac:dyDescent="0.25">
      <c r="A572" s="60">
        <v>3044878.8229999999</v>
      </c>
      <c r="B572" s="60">
        <v>35401272.520999998</v>
      </c>
      <c r="C572" s="60">
        <v>905.39099999999996</v>
      </c>
      <c r="D572" s="2">
        <v>45070</v>
      </c>
      <c r="E572" s="67"/>
    </row>
    <row r="573" spans="1:5" ht="16.5" thickBot="1" x14ac:dyDescent="0.25">
      <c r="A573" s="60">
        <v>3044878.8229999999</v>
      </c>
      <c r="B573" s="60">
        <v>35401272.520999998</v>
      </c>
      <c r="C573" s="60">
        <v>905.39099999999996</v>
      </c>
      <c r="D573" s="2">
        <v>45071</v>
      </c>
      <c r="E573" s="67"/>
    </row>
    <row r="574" spans="1:5" ht="16.5" thickBot="1" x14ac:dyDescent="0.25">
      <c r="A574" s="60">
        <v>3044878.8229999999</v>
      </c>
      <c r="B574" s="60">
        <v>35401272.520999998</v>
      </c>
      <c r="C574" s="60">
        <v>905.39099999999996</v>
      </c>
      <c r="D574" s="2">
        <v>45072</v>
      </c>
      <c r="E574" s="66"/>
    </row>
    <row r="575" spans="1:5" ht="16.5" thickBot="1" x14ac:dyDescent="0.25">
      <c r="A575" s="60">
        <v>3044878.8229999999</v>
      </c>
      <c r="B575" s="60">
        <v>35401272.520999998</v>
      </c>
      <c r="C575" s="60">
        <v>905.39099999999996</v>
      </c>
      <c r="D575" s="2">
        <v>45073</v>
      </c>
      <c r="E575" s="66"/>
    </row>
    <row r="576" spans="1:5" ht="16.5" thickBot="1" x14ac:dyDescent="0.25">
      <c r="A576" s="60">
        <v>3044878.8229999999</v>
      </c>
      <c r="B576" s="60">
        <v>35401272.520999998</v>
      </c>
      <c r="C576" s="60">
        <v>905.39099999999996</v>
      </c>
      <c r="D576" s="2">
        <v>45074</v>
      </c>
      <c r="E576" s="66"/>
    </row>
    <row r="577" spans="1:5" ht="16.5" thickBot="1" x14ac:dyDescent="0.25">
      <c r="A577" s="60">
        <v>3044878.8229999999</v>
      </c>
      <c r="B577" s="60">
        <v>35401272.520999998</v>
      </c>
      <c r="C577" s="60">
        <v>905.39099999999996</v>
      </c>
      <c r="D577" s="2">
        <v>45075</v>
      </c>
      <c r="E577" s="66"/>
    </row>
    <row r="578" spans="1:5" ht="16.5" thickBot="1" x14ac:dyDescent="0.25">
      <c r="A578" s="60">
        <v>3044878.8229999999</v>
      </c>
      <c r="B578" s="60">
        <v>35401272.520999998</v>
      </c>
      <c r="C578" s="60">
        <v>905.39099999999996</v>
      </c>
      <c r="D578" s="2">
        <v>45076</v>
      </c>
      <c r="E578" s="66"/>
    </row>
    <row r="579" spans="1:5" ht="16.5" thickBot="1" x14ac:dyDescent="0.25">
      <c r="A579" s="60">
        <v>3044878.8229999999</v>
      </c>
      <c r="B579" s="60">
        <v>35401272.520999998</v>
      </c>
      <c r="C579" s="60">
        <v>905.39099999999996</v>
      </c>
      <c r="D579" s="2">
        <v>45077</v>
      </c>
      <c r="E579" s="66"/>
    </row>
    <row r="580" spans="1:5" ht="16.5" thickBot="1" x14ac:dyDescent="0.25">
      <c r="A580" s="60">
        <v>3044878.8229999999</v>
      </c>
      <c r="B580" s="60">
        <v>35401272.520999998</v>
      </c>
      <c r="C580" s="60">
        <v>905.39099999999996</v>
      </c>
      <c r="D580" s="2">
        <v>45078</v>
      </c>
      <c r="E580" s="66">
        <v>730.14</v>
      </c>
    </row>
    <row r="581" spans="1:5" ht="16.5" thickBot="1" x14ac:dyDescent="0.25">
      <c r="A581" s="60">
        <v>3044878.8229999999</v>
      </c>
      <c r="B581" s="60">
        <v>35401272.520999998</v>
      </c>
      <c r="C581" s="60">
        <v>905.39099999999996</v>
      </c>
      <c r="D581" s="2">
        <v>45079</v>
      </c>
      <c r="E581" s="66">
        <v>730.02</v>
      </c>
    </row>
    <row r="582" spans="1:5" ht="16.5" thickBot="1" x14ac:dyDescent="0.25">
      <c r="A582" s="60">
        <v>3044878.8229999999</v>
      </c>
      <c r="B582" s="60">
        <v>35401272.520999998</v>
      </c>
      <c r="C582" s="60">
        <v>905.39099999999996</v>
      </c>
      <c r="D582" s="2">
        <v>45080</v>
      </c>
      <c r="E582" s="66">
        <v>730</v>
      </c>
    </row>
    <row r="583" spans="1:5" ht="16.5" thickBot="1" x14ac:dyDescent="0.25">
      <c r="A583" s="60">
        <v>3044878.8229999999</v>
      </c>
      <c r="B583" s="60">
        <v>35401272.520999998</v>
      </c>
      <c r="C583" s="60">
        <v>905.39099999999996</v>
      </c>
      <c r="D583" s="2">
        <v>45081</v>
      </c>
      <c r="E583" s="66">
        <v>728.4</v>
      </c>
    </row>
    <row r="584" spans="1:5" ht="16.5" thickBot="1" x14ac:dyDescent="0.25">
      <c r="A584" s="60">
        <v>3044878.8229999999</v>
      </c>
      <c r="B584" s="60">
        <v>35401272.520999998</v>
      </c>
      <c r="C584" s="60">
        <v>905.39099999999996</v>
      </c>
      <c r="D584" s="2">
        <v>45082</v>
      </c>
      <c r="E584" s="66">
        <v>727.52</v>
      </c>
    </row>
    <row r="585" spans="1:5" ht="16.5" thickBot="1" x14ac:dyDescent="0.25">
      <c r="A585" s="60">
        <v>3044878.8229999999</v>
      </c>
      <c r="B585" s="60">
        <v>35401272.520999998</v>
      </c>
      <c r="C585" s="60">
        <v>905.39099999999996</v>
      </c>
      <c r="D585" s="2">
        <v>45083</v>
      </c>
      <c r="E585" s="66">
        <v>727.37</v>
      </c>
    </row>
    <row r="586" spans="1:5" ht="16.5" thickBot="1" x14ac:dyDescent="0.25">
      <c r="A586" s="60">
        <v>3044878.8229999999</v>
      </c>
      <c r="B586" s="60">
        <v>35401272.520999998</v>
      </c>
      <c r="C586" s="60">
        <v>905.39099999999996</v>
      </c>
      <c r="D586" s="2">
        <v>45084</v>
      </c>
      <c r="E586" s="66">
        <v>727.38</v>
      </c>
    </row>
    <row r="587" spans="1:5" ht="16.5" thickBot="1" x14ac:dyDescent="0.25">
      <c r="A587" s="60">
        <v>3044878.8229999999</v>
      </c>
      <c r="B587" s="60">
        <v>35401272.520999998</v>
      </c>
      <c r="C587" s="60">
        <v>905.39099999999996</v>
      </c>
      <c r="D587" s="2">
        <v>45085</v>
      </c>
      <c r="E587" s="66">
        <v>727.31</v>
      </c>
    </row>
    <row r="588" spans="1:5" ht="16.5" thickBot="1" x14ac:dyDescent="0.25">
      <c r="A588" s="60">
        <v>3044878.8229999999</v>
      </c>
      <c r="B588" s="60">
        <v>35401272.520999998</v>
      </c>
      <c r="C588" s="60">
        <v>905.39099999999996</v>
      </c>
      <c r="D588" s="2">
        <v>45086</v>
      </c>
      <c r="E588" s="66">
        <v>727.09</v>
      </c>
    </row>
    <row r="589" spans="1:5" ht="16.5" thickBot="1" x14ac:dyDescent="0.25">
      <c r="A589" s="60">
        <v>3044878.8229999999</v>
      </c>
      <c r="B589" s="60">
        <v>35401272.520999998</v>
      </c>
      <c r="C589" s="60">
        <v>905.39099999999996</v>
      </c>
      <c r="D589" s="2">
        <v>45087</v>
      </c>
      <c r="E589" s="66">
        <v>726.48</v>
      </c>
    </row>
    <row r="590" spans="1:5" ht="16.5" thickBot="1" x14ac:dyDescent="0.25">
      <c r="A590" s="60">
        <v>3044878.8229999999</v>
      </c>
      <c r="B590" s="60">
        <v>35401272.520999998</v>
      </c>
      <c r="C590" s="60">
        <v>905.39099999999996</v>
      </c>
      <c r="D590" s="2">
        <v>45088</v>
      </c>
      <c r="E590" s="66">
        <v>724.79</v>
      </c>
    </row>
    <row r="591" spans="1:5" ht="16.5" thickBot="1" x14ac:dyDescent="0.25">
      <c r="A591" s="60">
        <v>3044878.8229999999</v>
      </c>
      <c r="B591" s="60">
        <v>35401272.520999998</v>
      </c>
      <c r="C591" s="60">
        <v>905.39099999999996</v>
      </c>
      <c r="D591" s="2">
        <v>45089</v>
      </c>
      <c r="E591" s="66">
        <v>724.54</v>
      </c>
    </row>
    <row r="592" spans="1:5" ht="16.5" thickBot="1" x14ac:dyDescent="0.25">
      <c r="A592" s="60">
        <v>3044878.8229999999</v>
      </c>
      <c r="B592" s="60">
        <v>35401272.520999998</v>
      </c>
      <c r="C592" s="60">
        <v>905.39099999999996</v>
      </c>
      <c r="D592" s="2">
        <v>45090</v>
      </c>
      <c r="E592" s="66">
        <v>724.19</v>
      </c>
    </row>
    <row r="593" spans="1:5" ht="16.5" thickBot="1" x14ac:dyDescent="0.25">
      <c r="A593" s="60">
        <v>3044878.8229999999</v>
      </c>
      <c r="B593" s="60">
        <v>35401272.520999998</v>
      </c>
      <c r="C593" s="60">
        <v>905.39099999999996</v>
      </c>
      <c r="D593" s="2">
        <v>45091</v>
      </c>
      <c r="E593" s="66">
        <v>723.75</v>
      </c>
    </row>
    <row r="594" spans="1:5" ht="16.5" thickBot="1" x14ac:dyDescent="0.25">
      <c r="A594" s="60">
        <v>3044878.8229999999</v>
      </c>
      <c r="B594" s="60">
        <v>35401272.520999998</v>
      </c>
      <c r="C594" s="60">
        <v>905.39099999999996</v>
      </c>
      <c r="D594" s="2">
        <v>45092</v>
      </c>
      <c r="E594" s="66">
        <v>723.79</v>
      </c>
    </row>
    <row r="595" spans="1:5" ht="16.5" thickBot="1" x14ac:dyDescent="0.25">
      <c r="A595" s="60">
        <v>3044878.8229999999</v>
      </c>
      <c r="B595" s="60">
        <v>35401272.520999998</v>
      </c>
      <c r="C595" s="60">
        <v>905.39099999999996</v>
      </c>
      <c r="D595" s="2">
        <v>45093</v>
      </c>
      <c r="E595" s="66">
        <v>723.84</v>
      </c>
    </row>
    <row r="596" spans="1:5" ht="16.5" thickBot="1" x14ac:dyDescent="0.25">
      <c r="A596" s="60">
        <v>3044878.8229999999</v>
      </c>
      <c r="B596" s="60">
        <v>35401272.520999998</v>
      </c>
      <c r="C596" s="60">
        <v>905.39099999999996</v>
      </c>
      <c r="D596" s="2">
        <v>45094</v>
      </c>
      <c r="E596" s="66">
        <v>723.84</v>
      </c>
    </row>
    <row r="597" spans="1:5" ht="16.5" thickBot="1" x14ac:dyDescent="0.25">
      <c r="A597" s="60">
        <v>3044878.8229999999</v>
      </c>
      <c r="B597" s="60">
        <v>35401272.520999998</v>
      </c>
      <c r="C597" s="60">
        <v>905.39099999999996</v>
      </c>
      <c r="D597" s="2">
        <v>45095</v>
      </c>
      <c r="E597" s="66">
        <v>723.99</v>
      </c>
    </row>
    <row r="598" spans="1:5" ht="16.5" thickBot="1" x14ac:dyDescent="0.25">
      <c r="A598" s="60">
        <v>3044878.8229999999</v>
      </c>
      <c r="B598" s="60">
        <v>35401272.520999998</v>
      </c>
      <c r="C598" s="60">
        <v>905.39099999999996</v>
      </c>
      <c r="D598" s="2">
        <v>45096</v>
      </c>
      <c r="E598" s="66">
        <v>723.99</v>
      </c>
    </row>
    <row r="599" spans="1:5" ht="16.5" thickBot="1" x14ac:dyDescent="0.25">
      <c r="A599" s="60">
        <v>3044878.8229999999</v>
      </c>
      <c r="B599" s="60">
        <v>35401272.520999998</v>
      </c>
      <c r="C599" s="60">
        <v>905.39099999999996</v>
      </c>
      <c r="D599" s="2">
        <v>45097</v>
      </c>
      <c r="E599" s="66">
        <v>723.72</v>
      </c>
    </row>
    <row r="600" spans="1:5" ht="16.5" thickBot="1" x14ac:dyDescent="0.25">
      <c r="A600" s="60">
        <v>3044878.8229999999</v>
      </c>
      <c r="B600" s="60">
        <v>35401272.520999998</v>
      </c>
      <c r="C600" s="60">
        <v>905.39099999999996</v>
      </c>
      <c r="D600" s="2">
        <v>45098</v>
      </c>
      <c r="E600" s="66">
        <v>723.79</v>
      </c>
    </row>
    <row r="601" spans="1:5" ht="16.5" thickBot="1" x14ac:dyDescent="0.25">
      <c r="A601" s="60">
        <v>3044878.8229999999</v>
      </c>
      <c r="B601" s="60">
        <v>35401272.520999998</v>
      </c>
      <c r="C601" s="60">
        <v>905.39099999999996</v>
      </c>
      <c r="D601" s="2">
        <v>45099</v>
      </c>
      <c r="E601" s="66">
        <v>723.84</v>
      </c>
    </row>
    <row r="602" spans="1:5" ht="16.5" thickBot="1" x14ac:dyDescent="0.25">
      <c r="A602" s="60">
        <v>3044878.8229999999</v>
      </c>
      <c r="B602" s="60">
        <v>35401272.520999998</v>
      </c>
      <c r="C602" s="60">
        <v>905.39099999999996</v>
      </c>
      <c r="D602" s="2">
        <v>45100</v>
      </c>
      <c r="E602" s="66">
        <v>724.15</v>
      </c>
    </row>
    <row r="603" spans="1:5" ht="16.5" thickBot="1" x14ac:dyDescent="0.25">
      <c r="A603" s="60">
        <v>3044878.8229999999</v>
      </c>
      <c r="B603" s="60">
        <v>35401272.520999998</v>
      </c>
      <c r="C603" s="60">
        <v>905.39099999999996</v>
      </c>
      <c r="D603" s="2">
        <v>45101</v>
      </c>
      <c r="E603" s="66">
        <v>724.86</v>
      </c>
    </row>
    <row r="604" spans="1:5" ht="16.5" thickBot="1" x14ac:dyDescent="0.25">
      <c r="A604" s="60">
        <v>3044878.8229999999</v>
      </c>
      <c r="B604" s="60">
        <v>35401272.520999998</v>
      </c>
      <c r="C604" s="60">
        <v>905.39099999999996</v>
      </c>
      <c r="D604" s="2">
        <v>45102</v>
      </c>
      <c r="E604" s="66">
        <v>725.13</v>
      </c>
    </row>
    <row r="605" spans="1:5" ht="16.5" thickBot="1" x14ac:dyDescent="0.25">
      <c r="A605" s="60">
        <v>3044878.8229999999</v>
      </c>
      <c r="B605" s="60">
        <v>35401272.520999998</v>
      </c>
      <c r="C605" s="60">
        <v>905.39099999999996</v>
      </c>
      <c r="D605" s="2">
        <v>45103</v>
      </c>
      <c r="E605" s="66">
        <v>725.16</v>
      </c>
    </row>
    <row r="606" spans="1:5" ht="16.5" thickBot="1" x14ac:dyDescent="0.25">
      <c r="A606" s="60">
        <v>3044878.8229999999</v>
      </c>
      <c r="B606" s="60">
        <v>35401272.520999998</v>
      </c>
      <c r="C606" s="60">
        <v>905.39099999999996</v>
      </c>
      <c r="D606" s="2">
        <v>45104</v>
      </c>
      <c r="E606" s="66">
        <v>725</v>
      </c>
    </row>
    <row r="607" spans="1:5" ht="16.5" thickBot="1" x14ac:dyDescent="0.25">
      <c r="A607" s="60">
        <v>3044878.8229999999</v>
      </c>
      <c r="B607" s="60">
        <v>35401272.520999998</v>
      </c>
      <c r="C607" s="60">
        <v>905.39099999999996</v>
      </c>
      <c r="D607" s="2">
        <v>45105</v>
      </c>
      <c r="E607" s="66">
        <v>725.42</v>
      </c>
    </row>
    <row r="608" spans="1:5" ht="16.5" thickBot="1" x14ac:dyDescent="0.25">
      <c r="A608" s="60">
        <v>3044878.8229999999</v>
      </c>
      <c r="B608" s="60">
        <v>35401272.520999998</v>
      </c>
      <c r="C608" s="60">
        <v>905.39099999999996</v>
      </c>
      <c r="D608" s="2">
        <v>45106</v>
      </c>
      <c r="E608" s="66">
        <v>725.91</v>
      </c>
    </row>
    <row r="609" spans="1:5" ht="16.5" thickBot="1" x14ac:dyDescent="0.25">
      <c r="A609" s="60">
        <v>3044878.8229999999</v>
      </c>
      <c r="B609" s="60">
        <v>35401272.520999998</v>
      </c>
      <c r="C609" s="60">
        <v>905.39099999999996</v>
      </c>
      <c r="D609" s="2">
        <v>45107</v>
      </c>
      <c r="E609" s="66">
        <v>726.13</v>
      </c>
    </row>
    <row r="610" spans="1:5" ht="16.5" thickBot="1" x14ac:dyDescent="0.25">
      <c r="A610" s="60">
        <v>3044878.8229999999</v>
      </c>
      <c r="B610" s="60">
        <v>35401272.520999998</v>
      </c>
      <c r="C610" s="60">
        <v>905.39099999999996</v>
      </c>
      <c r="D610" s="2">
        <v>45108</v>
      </c>
      <c r="E610" s="66">
        <v>725.91</v>
      </c>
    </row>
    <row r="611" spans="1:5" ht="16.5" thickBot="1" x14ac:dyDescent="0.25">
      <c r="A611" s="60">
        <v>3044878.8229999999</v>
      </c>
      <c r="B611" s="60">
        <v>35401272.520999998</v>
      </c>
      <c r="C611" s="60">
        <v>905.39099999999996</v>
      </c>
      <c r="D611" s="2">
        <v>45109</v>
      </c>
      <c r="E611" s="66">
        <v>726.48</v>
      </c>
    </row>
    <row r="612" spans="1:5" ht="16.5" thickBot="1" x14ac:dyDescent="0.25">
      <c r="A612" s="60">
        <v>3044878.8229999999</v>
      </c>
      <c r="B612" s="60">
        <v>35401272.520999998</v>
      </c>
      <c r="C612" s="60">
        <v>905.39099999999996</v>
      </c>
      <c r="D612" s="2">
        <v>45110</v>
      </c>
      <c r="E612" s="66">
        <v>726.46</v>
      </c>
    </row>
    <row r="613" spans="1:5" ht="16.5" thickBot="1" x14ac:dyDescent="0.25">
      <c r="A613" s="60">
        <v>3044878.8229999999</v>
      </c>
      <c r="B613" s="60">
        <v>35401272.520999998</v>
      </c>
      <c r="C613" s="60">
        <v>905.39099999999996</v>
      </c>
      <c r="D613" s="2">
        <v>45111</v>
      </c>
      <c r="E613" s="66">
        <v>726.35</v>
      </c>
    </row>
    <row r="614" spans="1:5" ht="16.5" thickBot="1" x14ac:dyDescent="0.25">
      <c r="A614" s="60">
        <v>3044878.8229999999</v>
      </c>
      <c r="B614" s="60">
        <v>35401272.520999998</v>
      </c>
      <c r="C614" s="60">
        <v>905.39099999999996</v>
      </c>
      <c r="D614" s="2">
        <v>45112</v>
      </c>
      <c r="E614" s="66">
        <v>725.91</v>
      </c>
    </row>
    <row r="615" spans="1:5" ht="16.5" thickBot="1" x14ac:dyDescent="0.25">
      <c r="A615" s="60">
        <v>3044878.8229999999</v>
      </c>
      <c r="B615" s="60">
        <v>35401272.520999998</v>
      </c>
      <c r="C615" s="60">
        <v>905.39099999999996</v>
      </c>
      <c r="D615" s="2">
        <v>45113</v>
      </c>
      <c r="E615" s="66">
        <v>726.19</v>
      </c>
    </row>
    <row r="616" spans="1:5" ht="16.5" thickBot="1" x14ac:dyDescent="0.25">
      <c r="A616" s="60">
        <v>3044878.8229999999</v>
      </c>
      <c r="B616" s="60">
        <v>35401272.520999998</v>
      </c>
      <c r="C616" s="60">
        <v>905.39099999999996</v>
      </c>
      <c r="D616" s="2">
        <v>45114</v>
      </c>
      <c r="E616" s="66">
        <v>726.32</v>
      </c>
    </row>
    <row r="617" spans="1:5" ht="16.5" thickBot="1" x14ac:dyDescent="0.25">
      <c r="A617" s="60">
        <v>3044878.8229999999</v>
      </c>
      <c r="B617" s="60">
        <v>35401272.520999998</v>
      </c>
      <c r="C617" s="60">
        <v>905.39099999999996</v>
      </c>
      <c r="D617" s="2">
        <v>45115</v>
      </c>
      <c r="E617" s="66">
        <v>726.37</v>
      </c>
    </row>
    <row r="618" spans="1:5" ht="16.5" thickBot="1" x14ac:dyDescent="0.25">
      <c r="A618" s="60">
        <v>3044878.8229999999</v>
      </c>
      <c r="B618" s="60">
        <v>35401272.520999998</v>
      </c>
      <c r="C618" s="60">
        <v>905.39099999999996</v>
      </c>
      <c r="D618" s="2">
        <v>45116</v>
      </c>
      <c r="E618" s="66">
        <v>726.64</v>
      </c>
    </row>
    <row r="619" spans="1:5" ht="16.5" thickBot="1" x14ac:dyDescent="0.25">
      <c r="A619" s="60">
        <v>3044878.8229999999</v>
      </c>
      <c r="B619" s="60">
        <v>35401272.520999998</v>
      </c>
      <c r="C619" s="60">
        <v>905.39099999999996</v>
      </c>
      <c r="D619" s="2">
        <v>45117</v>
      </c>
      <c r="E619" s="66">
        <v>726.65</v>
      </c>
    </row>
    <row r="620" spans="1:5" ht="16.5" thickBot="1" x14ac:dyDescent="0.25">
      <c r="A620" s="60">
        <v>3044878.8229999999</v>
      </c>
      <c r="B620" s="60">
        <v>35401272.520999998</v>
      </c>
      <c r="C620" s="60">
        <v>905.39099999999996</v>
      </c>
      <c r="D620" s="2">
        <v>45118</v>
      </c>
      <c r="E620" s="66">
        <v>726.69</v>
      </c>
    </row>
    <row r="621" spans="1:5" ht="16.5" thickBot="1" x14ac:dyDescent="0.25">
      <c r="A621" s="60">
        <v>3044878.8229999999</v>
      </c>
      <c r="B621" s="60">
        <v>35401272.520999998</v>
      </c>
      <c r="C621" s="60">
        <v>905.39099999999996</v>
      </c>
      <c r="D621" s="2">
        <v>45119</v>
      </c>
      <c r="E621" s="66">
        <v>726.58</v>
      </c>
    </row>
    <row r="622" spans="1:5" ht="16.5" thickBot="1" x14ac:dyDescent="0.25">
      <c r="A622" s="60">
        <v>3044878.8229999999</v>
      </c>
      <c r="B622" s="60">
        <v>35401272.520999998</v>
      </c>
      <c r="C622" s="60">
        <v>905.39099999999996</v>
      </c>
      <c r="D622" s="2">
        <v>45120</v>
      </c>
      <c r="E622" s="66">
        <v>726.38900000000001</v>
      </c>
    </row>
    <row r="623" spans="1:5" ht="16.5" thickBot="1" x14ac:dyDescent="0.25">
      <c r="A623" s="60">
        <v>3044878.8229999999</v>
      </c>
      <c r="B623" s="60">
        <v>35401272.520999998</v>
      </c>
      <c r="C623" s="60">
        <v>905.39099999999996</v>
      </c>
      <c r="D623" s="2">
        <v>45121</v>
      </c>
      <c r="E623" s="66">
        <v>726.21600000000001</v>
      </c>
    </row>
    <row r="624" spans="1:5" ht="16.5" thickBot="1" x14ac:dyDescent="0.25">
      <c r="A624" s="60">
        <v>3044878.8229999999</v>
      </c>
      <c r="B624" s="60">
        <v>35401272.520999998</v>
      </c>
      <c r="C624" s="60">
        <v>905.39099999999996</v>
      </c>
      <c r="D624" s="2">
        <v>45122</v>
      </c>
      <c r="E624" s="66">
        <v>726.11800000000005</v>
      </c>
    </row>
    <row r="625" spans="1:5" ht="16.5" thickBot="1" x14ac:dyDescent="0.25">
      <c r="A625" s="60">
        <v>3044878.8229999999</v>
      </c>
      <c r="B625" s="60">
        <v>35401272.520999998</v>
      </c>
      <c r="C625" s="60">
        <v>905.39099999999996</v>
      </c>
      <c r="D625" s="2">
        <v>45123</v>
      </c>
      <c r="E625" s="66">
        <v>726.28200000000004</v>
      </c>
    </row>
    <row r="626" spans="1:5" ht="16.5" thickBot="1" x14ac:dyDescent="0.25">
      <c r="A626" s="60">
        <v>3044878.8229999999</v>
      </c>
      <c r="B626" s="60">
        <v>35401272.520999998</v>
      </c>
      <c r="C626" s="60">
        <v>905.39099999999996</v>
      </c>
      <c r="D626" s="2">
        <v>45124</v>
      </c>
      <c r="E626" s="66">
        <v>725.96600000000001</v>
      </c>
    </row>
    <row r="627" spans="1:5" ht="16.5" thickBot="1" x14ac:dyDescent="0.25">
      <c r="A627" s="60">
        <v>3044878.8229999999</v>
      </c>
      <c r="B627" s="60">
        <v>35401272.520999998</v>
      </c>
      <c r="C627" s="60">
        <v>905.39099999999996</v>
      </c>
      <c r="D627" s="2">
        <v>45125</v>
      </c>
      <c r="E627" s="66">
        <v>725.86699999999996</v>
      </c>
    </row>
    <row r="628" spans="1:5" ht="16.5" thickBot="1" x14ac:dyDescent="0.25">
      <c r="A628" s="60">
        <v>3044878.8229999999</v>
      </c>
      <c r="B628" s="60">
        <v>35401272.520999998</v>
      </c>
      <c r="C628" s="60">
        <v>905.39099999999996</v>
      </c>
      <c r="D628" s="2">
        <v>45126</v>
      </c>
      <c r="E628" s="66">
        <v>725.71500000000003</v>
      </c>
    </row>
    <row r="629" spans="1:5" ht="16.5" thickBot="1" x14ac:dyDescent="0.25">
      <c r="A629" s="60">
        <v>3044878.8229999999</v>
      </c>
      <c r="B629" s="60">
        <v>35401272.520999998</v>
      </c>
      <c r="C629" s="60">
        <v>905.39099999999996</v>
      </c>
      <c r="D629" s="2">
        <v>45127</v>
      </c>
      <c r="E629" s="66">
        <v>725.76</v>
      </c>
    </row>
    <row r="630" spans="1:5" ht="16.5" thickBot="1" x14ac:dyDescent="0.25">
      <c r="A630" s="60">
        <v>3044878.8229999999</v>
      </c>
      <c r="B630" s="60">
        <v>35401272.520999998</v>
      </c>
      <c r="C630" s="60">
        <v>905.39099999999996</v>
      </c>
      <c r="D630" s="2">
        <v>45128</v>
      </c>
      <c r="E630" s="66">
        <v>725.57</v>
      </c>
    </row>
    <row r="631" spans="1:5" ht="16.5" thickBot="1" x14ac:dyDescent="0.25">
      <c r="A631" s="60">
        <v>3044878.8229999999</v>
      </c>
      <c r="B631" s="60">
        <v>35401272.520999998</v>
      </c>
      <c r="C631" s="60">
        <v>905.39099999999996</v>
      </c>
      <c r="D631" s="2">
        <v>45129</v>
      </c>
      <c r="E631" s="66">
        <v>725.52</v>
      </c>
    </row>
    <row r="632" spans="1:5" ht="16.5" thickBot="1" x14ac:dyDescent="0.25">
      <c r="A632" s="60">
        <v>3044878.8229999999</v>
      </c>
      <c r="B632" s="60">
        <v>35401272.520999998</v>
      </c>
      <c r="C632" s="60">
        <v>905.39099999999996</v>
      </c>
      <c r="D632" s="2">
        <v>45130</v>
      </c>
      <c r="E632" s="66">
        <v>725.24</v>
      </c>
    </row>
    <row r="633" spans="1:5" ht="16.5" thickBot="1" x14ac:dyDescent="0.25">
      <c r="A633" s="60">
        <v>3044878.8229999999</v>
      </c>
      <c r="B633" s="60">
        <v>35401272.520999998</v>
      </c>
      <c r="C633" s="60">
        <v>905.39099999999996</v>
      </c>
      <c r="D633" s="2">
        <v>45131</v>
      </c>
      <c r="E633" s="66">
        <v>725.34</v>
      </c>
    </row>
    <row r="634" spans="1:5" ht="16.5" thickBot="1" x14ac:dyDescent="0.25">
      <c r="A634" s="60">
        <v>3044878.8229999999</v>
      </c>
      <c r="B634" s="60">
        <v>35401272.520999998</v>
      </c>
      <c r="C634" s="60">
        <v>905.39099999999996</v>
      </c>
      <c r="D634" s="2">
        <v>45132</v>
      </c>
      <c r="E634" s="66">
        <v>724.88</v>
      </c>
    </row>
    <row r="635" spans="1:5" ht="16.5" thickBot="1" x14ac:dyDescent="0.25">
      <c r="A635" s="60">
        <v>3044878.8229999999</v>
      </c>
      <c r="B635" s="60">
        <v>35401272.520999998</v>
      </c>
      <c r="C635" s="60">
        <v>905.39099999999996</v>
      </c>
      <c r="D635" s="2">
        <v>45133</v>
      </c>
      <c r="E635" s="66">
        <v>724.51</v>
      </c>
    </row>
    <row r="636" spans="1:5" ht="16.5" thickBot="1" x14ac:dyDescent="0.25">
      <c r="A636" s="60">
        <v>3044878.8229999999</v>
      </c>
      <c r="B636" s="60">
        <v>35401272.520999998</v>
      </c>
      <c r="C636" s="60">
        <v>905.39099999999996</v>
      </c>
      <c r="D636" s="2">
        <v>45134</v>
      </c>
      <c r="E636" s="66">
        <v>725.06</v>
      </c>
    </row>
    <row r="637" spans="1:5" ht="16.5" thickBot="1" x14ac:dyDescent="0.25">
      <c r="A637" s="60">
        <v>3044878.8229999999</v>
      </c>
      <c r="B637" s="60">
        <v>35401272.520999998</v>
      </c>
      <c r="C637" s="60">
        <v>905.39099999999996</v>
      </c>
      <c r="D637" s="2">
        <v>45135</v>
      </c>
      <c r="E637" s="66">
        <v>725.2</v>
      </c>
    </row>
    <row r="638" spans="1:5" ht="16.5" thickBot="1" x14ac:dyDescent="0.25">
      <c r="A638" s="60">
        <v>3044878.8229999999</v>
      </c>
      <c r="B638" s="60">
        <v>35401272.520999998</v>
      </c>
      <c r="C638" s="60">
        <v>905.39099999999996</v>
      </c>
      <c r="D638" s="2">
        <v>45136</v>
      </c>
      <c r="E638" s="66">
        <v>725.18</v>
      </c>
    </row>
    <row r="639" spans="1:5" ht="16.5" thickBot="1" x14ac:dyDescent="0.25">
      <c r="A639" s="60">
        <v>3044878.8229999999</v>
      </c>
      <c r="B639" s="60">
        <v>35401272.520999998</v>
      </c>
      <c r="C639" s="60">
        <v>905.39099999999996</v>
      </c>
      <c r="D639" s="2">
        <v>45137</v>
      </c>
      <c r="E639" s="66">
        <v>725.16</v>
      </c>
    </row>
    <row r="640" spans="1:5" ht="16.5" thickBot="1" x14ac:dyDescent="0.25">
      <c r="A640" s="60">
        <v>3044878.8229999999</v>
      </c>
      <c r="B640" s="60">
        <v>35401272.520999998</v>
      </c>
      <c r="C640" s="60">
        <v>905.39099999999996</v>
      </c>
      <c r="D640" s="2">
        <v>45138</v>
      </c>
      <c r="E640" s="66">
        <v>725.27</v>
      </c>
    </row>
    <row r="641" spans="1:5" ht="16.5" thickBot="1" x14ac:dyDescent="0.25">
      <c r="A641" s="60">
        <v>3044878.8229999999</v>
      </c>
      <c r="B641" s="60">
        <v>35401272.520999998</v>
      </c>
      <c r="C641" s="60">
        <v>905.39099999999996</v>
      </c>
      <c r="D641" s="2">
        <v>45139</v>
      </c>
      <c r="E641" s="66">
        <v>725.34</v>
      </c>
    </row>
    <row r="642" spans="1:5" ht="16.5" thickBot="1" x14ac:dyDescent="0.25">
      <c r="A642" s="60">
        <v>3044878.8229999999</v>
      </c>
      <c r="B642" s="60">
        <v>35401272.520999998</v>
      </c>
      <c r="C642" s="60">
        <v>905.39099999999996</v>
      </c>
      <c r="D642" s="2">
        <v>45140</v>
      </c>
      <c r="E642" s="66">
        <v>725.41</v>
      </c>
    </row>
    <row r="643" spans="1:5" ht="16.5" thickBot="1" x14ac:dyDescent="0.25">
      <c r="A643" s="60">
        <v>3044878.8229999999</v>
      </c>
      <c r="B643" s="60">
        <v>35401272.520999998</v>
      </c>
      <c r="C643" s="60">
        <v>905.39099999999996</v>
      </c>
      <c r="D643" s="2">
        <v>45141</v>
      </c>
      <c r="E643" s="68">
        <v>725.50800000000004</v>
      </c>
    </row>
    <row r="644" spans="1:5" ht="16.5" thickBot="1" x14ac:dyDescent="0.25">
      <c r="A644" s="60">
        <v>3044878.8229999999</v>
      </c>
      <c r="B644" s="60">
        <v>35401272.520999998</v>
      </c>
      <c r="C644" s="60">
        <v>905.39099999999996</v>
      </c>
      <c r="D644" s="2">
        <v>45142</v>
      </c>
      <c r="E644" s="66">
        <v>725.66</v>
      </c>
    </row>
    <row r="645" spans="1:5" ht="16.5" thickBot="1" x14ac:dyDescent="0.25">
      <c r="A645" s="60">
        <v>3044878.8229999999</v>
      </c>
      <c r="B645" s="60">
        <v>35401272.520999998</v>
      </c>
      <c r="C645" s="60">
        <v>905.39099999999996</v>
      </c>
      <c r="D645" s="2">
        <v>45143</v>
      </c>
      <c r="E645" s="66">
        <v>725.56200000000001</v>
      </c>
    </row>
    <row r="646" spans="1:5" ht="16.5" thickBot="1" x14ac:dyDescent="0.25">
      <c r="A646" s="60">
        <v>3044878.8229999999</v>
      </c>
      <c r="B646" s="60">
        <v>35401272.520999998</v>
      </c>
      <c r="C646" s="60">
        <v>905.39099999999996</v>
      </c>
      <c r="D646" s="2">
        <v>45144</v>
      </c>
      <c r="E646" s="66">
        <v>725.56500000000005</v>
      </c>
    </row>
    <row r="647" spans="1:5" ht="16.5" thickBot="1" x14ac:dyDescent="0.25">
      <c r="A647" s="60">
        <v>3044878.8229999999</v>
      </c>
      <c r="B647" s="60">
        <v>35401272.520999998</v>
      </c>
      <c r="C647" s="60">
        <v>905.39099999999996</v>
      </c>
      <c r="D647" s="2">
        <v>45145</v>
      </c>
      <c r="E647" s="66">
        <v>725.71199999999999</v>
      </c>
    </row>
    <row r="648" spans="1:5" ht="16.5" thickBot="1" x14ac:dyDescent="0.25">
      <c r="A648" s="60">
        <v>3044878.8229999999</v>
      </c>
      <c r="B648" s="60">
        <v>35401272.520999998</v>
      </c>
      <c r="C648" s="60">
        <v>905.39099999999996</v>
      </c>
      <c r="D648" s="2">
        <v>45146</v>
      </c>
      <c r="E648" s="66">
        <v>725.30100000000004</v>
      </c>
    </row>
    <row r="649" spans="1:5" ht="16.5" thickBot="1" x14ac:dyDescent="0.25">
      <c r="A649" s="60">
        <v>3044878.8229999999</v>
      </c>
      <c r="B649" s="60">
        <v>35401272.520999998</v>
      </c>
      <c r="C649" s="60">
        <v>905.39099999999996</v>
      </c>
      <c r="D649" s="2">
        <v>45147</v>
      </c>
      <c r="E649" s="66">
        <v>725.30100000000004</v>
      </c>
    </row>
    <row r="650" spans="1:5" ht="16.5" thickBot="1" x14ac:dyDescent="0.25">
      <c r="A650" s="60">
        <v>3044878.8229999999</v>
      </c>
      <c r="B650" s="60">
        <v>35401272.520999998</v>
      </c>
      <c r="C650" s="60">
        <v>905.39099999999996</v>
      </c>
      <c r="D650" s="2">
        <v>45148</v>
      </c>
      <c r="E650" s="67"/>
    </row>
    <row r="651" spans="1:5" ht="16.5" thickBot="1" x14ac:dyDescent="0.25">
      <c r="A651" s="60">
        <v>3044878.8229999999</v>
      </c>
      <c r="B651" s="60">
        <v>35401272.520999998</v>
      </c>
      <c r="C651" s="60">
        <v>905.39099999999996</v>
      </c>
      <c r="D651" s="2">
        <v>45149</v>
      </c>
      <c r="E651" s="66">
        <v>725.44600000000003</v>
      </c>
    </row>
    <row r="652" spans="1:5" ht="16.5" thickBot="1" x14ac:dyDescent="0.25">
      <c r="A652" s="60">
        <v>3044878.8229999999</v>
      </c>
      <c r="B652" s="60">
        <v>35401272.520999998</v>
      </c>
      <c r="C652" s="60">
        <v>905.39099999999996</v>
      </c>
      <c r="D652" s="2">
        <v>45150</v>
      </c>
      <c r="E652" s="66">
        <v>725.37400000000002</v>
      </c>
    </row>
    <row r="653" spans="1:5" ht="16.5" thickBot="1" x14ac:dyDescent="0.25">
      <c r="A653" s="60">
        <v>3044878.8229999999</v>
      </c>
      <c r="B653" s="60">
        <v>35401272.520999998</v>
      </c>
      <c r="C653" s="60">
        <v>905.39099999999996</v>
      </c>
      <c r="D653" s="2">
        <v>45151</v>
      </c>
      <c r="E653" s="66">
        <v>725.51900000000001</v>
      </c>
    </row>
    <row r="654" spans="1:5" ht="16.5" thickBot="1" x14ac:dyDescent="0.25">
      <c r="A654" s="60">
        <v>3044878.8229999999</v>
      </c>
      <c r="B654" s="60">
        <v>35401272.520999998</v>
      </c>
      <c r="C654" s="60">
        <v>905.39099999999996</v>
      </c>
      <c r="D654" s="2">
        <v>45152</v>
      </c>
      <c r="E654" s="66">
        <v>723.34299999999996</v>
      </c>
    </row>
    <row r="655" spans="1:5" ht="16.5" thickBot="1" x14ac:dyDescent="0.25">
      <c r="A655" s="60">
        <v>3044878.8229999999</v>
      </c>
      <c r="B655" s="60">
        <v>35401272.520999998</v>
      </c>
      <c r="C655" s="60">
        <v>905.39099999999996</v>
      </c>
      <c r="D655" s="2">
        <v>45153</v>
      </c>
      <c r="E655" s="70">
        <v>724.68299999999999</v>
      </c>
    </row>
    <row r="656" spans="1:5" ht="16.5" thickBot="1" x14ac:dyDescent="0.25">
      <c r="A656" s="60">
        <v>3044878.8229999999</v>
      </c>
      <c r="B656" s="60">
        <v>35401272.520999998</v>
      </c>
      <c r="C656" s="60">
        <v>905.39099999999996</v>
      </c>
      <c r="D656" s="2">
        <v>45154</v>
      </c>
      <c r="E656" s="66">
        <v>724.49800000000005</v>
      </c>
    </row>
    <row r="657" spans="1:5" ht="16.5" thickBot="1" x14ac:dyDescent="0.25">
      <c r="A657" s="60">
        <v>3044878.8229999999</v>
      </c>
      <c r="B657" s="60">
        <v>35401272.520999998</v>
      </c>
      <c r="C657" s="60">
        <v>905.39099999999996</v>
      </c>
      <c r="D657" s="2">
        <v>45155</v>
      </c>
      <c r="E657" s="66">
        <v>724.26499999999999</v>
      </c>
    </row>
    <row r="658" spans="1:5" ht="16.5" thickBot="1" x14ac:dyDescent="0.25">
      <c r="A658" s="60">
        <v>3044878.8229999999</v>
      </c>
      <c r="B658" s="60">
        <v>35401272.520999998</v>
      </c>
      <c r="C658" s="60">
        <v>905.39099999999996</v>
      </c>
      <c r="D658" s="2">
        <v>45156</v>
      </c>
      <c r="E658" s="66">
        <v>724.51400000000001</v>
      </c>
    </row>
    <row r="659" spans="1:5" ht="16.5" thickBot="1" x14ac:dyDescent="0.25">
      <c r="A659" s="60">
        <v>3044878.8229999999</v>
      </c>
      <c r="B659" s="60">
        <v>35401272.520999998</v>
      </c>
      <c r="C659" s="60">
        <v>905.39099999999996</v>
      </c>
      <c r="D659" s="2">
        <v>45157</v>
      </c>
      <c r="E659" s="66">
        <v>724.35900000000004</v>
      </c>
    </row>
    <row r="660" spans="1:5" ht="16.5" thickBot="1" x14ac:dyDescent="0.25">
      <c r="A660" s="60">
        <v>3044878.8229999999</v>
      </c>
      <c r="B660" s="60">
        <v>35401272.520999998</v>
      </c>
      <c r="C660" s="60">
        <v>905.39099999999996</v>
      </c>
      <c r="D660" s="2">
        <v>45158</v>
      </c>
      <c r="E660" s="66">
        <v>724.03399999999999</v>
      </c>
    </row>
    <row r="661" spans="1:5" ht="16.5" thickBot="1" x14ac:dyDescent="0.25">
      <c r="A661" s="60">
        <v>3044878.8229999999</v>
      </c>
      <c r="B661" s="60">
        <v>35401272.520999998</v>
      </c>
      <c r="C661" s="60">
        <v>905.39099999999996</v>
      </c>
      <c r="D661" s="2">
        <v>45159</v>
      </c>
      <c r="E661" s="66">
        <v>723.827</v>
      </c>
    </row>
    <row r="662" spans="1:5" ht="16.5" thickBot="1" x14ac:dyDescent="0.25">
      <c r="A662" s="60">
        <v>3044878.8229999999</v>
      </c>
      <c r="B662" s="60">
        <v>35401272.520999998</v>
      </c>
      <c r="C662" s="60">
        <v>905.39099999999996</v>
      </c>
      <c r="D662" s="2">
        <v>45160</v>
      </c>
      <c r="E662" s="66">
        <v>724.24099999999999</v>
      </c>
    </row>
    <row r="663" spans="1:5" ht="16.5" thickBot="1" x14ac:dyDescent="0.25">
      <c r="A663" s="60">
        <v>3044878.8229999999</v>
      </c>
      <c r="B663" s="60">
        <v>35401272.520999998</v>
      </c>
      <c r="C663" s="60">
        <v>905.39099999999996</v>
      </c>
      <c r="D663" s="2">
        <v>45161</v>
      </c>
      <c r="E663" s="66">
        <v>723.90599999999995</v>
      </c>
    </row>
    <row r="664" spans="1:5" ht="16.5" thickBot="1" x14ac:dyDescent="0.25">
      <c r="A664" s="60">
        <v>3044878.8229999999</v>
      </c>
      <c r="B664" s="60">
        <v>35401272.520999998</v>
      </c>
      <c r="C664" s="60">
        <v>905.39099999999996</v>
      </c>
      <c r="D664" s="2">
        <v>45162</v>
      </c>
      <c r="E664" s="66">
        <v>723.90200000000004</v>
      </c>
    </row>
    <row r="665" spans="1:5" ht="16.5" thickBot="1" x14ac:dyDescent="0.25">
      <c r="A665" s="60">
        <v>3044878.8229999999</v>
      </c>
      <c r="B665" s="60">
        <v>35401272.520999998</v>
      </c>
      <c r="C665" s="60">
        <v>905.39099999999996</v>
      </c>
      <c r="D665" s="2">
        <v>45163</v>
      </c>
      <c r="E665" s="66">
        <v>721.17</v>
      </c>
    </row>
    <row r="666" spans="1:5" ht="16.5" thickBot="1" x14ac:dyDescent="0.25">
      <c r="A666" s="60">
        <v>3044878.8229999999</v>
      </c>
      <c r="B666" s="60">
        <v>35401272.520999998</v>
      </c>
      <c r="C666" s="60">
        <v>905.39099999999996</v>
      </c>
      <c r="D666" s="2">
        <v>45164</v>
      </c>
      <c r="E666" s="66">
        <v>723.21400000000006</v>
      </c>
    </row>
    <row r="667" spans="1:5" ht="16.5" thickBot="1" x14ac:dyDescent="0.25">
      <c r="A667" s="60">
        <v>3044878.8229999999</v>
      </c>
      <c r="B667" s="60">
        <v>35401272.520999998</v>
      </c>
      <c r="C667" s="60">
        <v>905.39099999999996</v>
      </c>
      <c r="D667" s="2">
        <v>45165</v>
      </c>
      <c r="E667" s="66">
        <v>723.45399999999995</v>
      </c>
    </row>
    <row r="668" spans="1:5" ht="16.5" thickBot="1" x14ac:dyDescent="0.25">
      <c r="A668" s="60">
        <v>3044878.8229999999</v>
      </c>
      <c r="B668" s="60">
        <v>35401272.520999998</v>
      </c>
      <c r="C668" s="60">
        <v>905.39099999999996</v>
      </c>
      <c r="D668" s="2">
        <v>45166</v>
      </c>
      <c r="E668" s="66">
        <v>723.37</v>
      </c>
    </row>
    <row r="669" spans="1:5" ht="16.5" thickBot="1" x14ac:dyDescent="0.25">
      <c r="A669" s="60">
        <v>3044878.8229999999</v>
      </c>
      <c r="B669" s="60">
        <v>35401272.520999998</v>
      </c>
      <c r="C669" s="60">
        <v>905.39099999999996</v>
      </c>
      <c r="D669" s="2">
        <v>45167</v>
      </c>
      <c r="E669" s="66">
        <v>723.33299999999997</v>
      </c>
    </row>
    <row r="670" spans="1:5" ht="16.5" thickBot="1" x14ac:dyDescent="0.25">
      <c r="A670" s="60">
        <v>3044878.8229999999</v>
      </c>
      <c r="B670" s="60">
        <v>35401272.520999998</v>
      </c>
      <c r="C670" s="60">
        <v>905.39099999999996</v>
      </c>
      <c r="D670" s="2">
        <v>45168</v>
      </c>
      <c r="E670" s="66">
        <v>723.29300000000001</v>
      </c>
    </row>
    <row r="671" spans="1:5" ht="16.5" thickBot="1" x14ac:dyDescent="0.25">
      <c r="A671" s="60">
        <v>3044878.8229999999</v>
      </c>
      <c r="B671" s="60">
        <v>35401272.520999998</v>
      </c>
      <c r="C671" s="60">
        <v>905.39099999999996</v>
      </c>
      <c r="D671" s="2">
        <v>45169</v>
      </c>
      <c r="E671" s="66">
        <v>723.35799999999995</v>
      </c>
    </row>
    <row r="672" spans="1:5" ht="16.5" thickBot="1" x14ac:dyDescent="0.25">
      <c r="A672" s="60">
        <v>3044878.8229999999</v>
      </c>
      <c r="B672" s="60">
        <v>35401272.520999998</v>
      </c>
      <c r="C672" s="60">
        <v>905.39099999999996</v>
      </c>
      <c r="D672" s="2">
        <v>45170</v>
      </c>
      <c r="E672" s="66">
        <v>723.31700000000001</v>
      </c>
    </row>
    <row r="673" spans="1:5" ht="16.5" thickBot="1" x14ac:dyDescent="0.25">
      <c r="A673" s="60">
        <v>3044878.8229999999</v>
      </c>
      <c r="B673" s="60">
        <v>35401272.520999998</v>
      </c>
      <c r="C673" s="60">
        <v>905.39099999999996</v>
      </c>
      <c r="D673" s="2">
        <v>45171</v>
      </c>
      <c r="E673" s="66"/>
    </row>
    <row r="674" spans="1:5" ht="16.5" thickBot="1" x14ac:dyDescent="0.25">
      <c r="A674" s="60">
        <v>3044878.8229999999</v>
      </c>
      <c r="B674" s="60">
        <v>35401272.520999998</v>
      </c>
      <c r="C674" s="60">
        <v>905.39099999999996</v>
      </c>
      <c r="D674" s="2">
        <v>45172</v>
      </c>
      <c r="E674" s="66">
        <v>723.30499999999995</v>
      </c>
    </row>
    <row r="675" spans="1:5" ht="16.5" thickBot="1" x14ac:dyDescent="0.25">
      <c r="A675" s="60">
        <v>3044878.8229999999</v>
      </c>
      <c r="B675" s="60">
        <v>35401272.520999998</v>
      </c>
      <c r="C675" s="60">
        <v>905.39099999999996</v>
      </c>
      <c r="D675" s="2">
        <v>45173</v>
      </c>
      <c r="E675" s="66">
        <v>723.279</v>
      </c>
    </row>
    <row r="676" spans="1:5" ht="16.5" thickBot="1" x14ac:dyDescent="0.25">
      <c r="A676" s="60">
        <v>3044878.8229999999</v>
      </c>
      <c r="B676" s="60">
        <v>35401272.520999998</v>
      </c>
      <c r="C676" s="60">
        <v>905.39099999999996</v>
      </c>
      <c r="D676" s="2">
        <v>45174</v>
      </c>
      <c r="E676" s="66"/>
    </row>
    <row r="677" spans="1:5" ht="16.5" thickBot="1" x14ac:dyDescent="0.25">
      <c r="A677" s="60">
        <v>3044878.8229999999</v>
      </c>
      <c r="B677" s="60">
        <v>35401272.520999998</v>
      </c>
      <c r="C677" s="60">
        <v>905.39099999999996</v>
      </c>
      <c r="D677" s="2">
        <v>45175</v>
      </c>
      <c r="E677" s="66"/>
    </row>
    <row r="678" spans="1:5" ht="16.5" thickBot="1" x14ac:dyDescent="0.25">
      <c r="A678" s="60">
        <v>3044878.8229999999</v>
      </c>
      <c r="B678" s="60">
        <v>35401272.520999998</v>
      </c>
      <c r="C678" s="60">
        <v>905.39099999999996</v>
      </c>
      <c r="D678" s="2">
        <v>45176</v>
      </c>
      <c r="E678" s="66"/>
    </row>
    <row r="679" spans="1:5" ht="16.5" thickBot="1" x14ac:dyDescent="0.25">
      <c r="A679" s="60">
        <v>3044878.8229999999</v>
      </c>
      <c r="B679" s="60">
        <v>35401272.520999998</v>
      </c>
      <c r="C679" s="60">
        <v>905.39099999999996</v>
      </c>
      <c r="D679" s="2">
        <v>45177</v>
      </c>
      <c r="E679" s="66">
        <v>723.13400000000001</v>
      </c>
    </row>
    <row r="680" spans="1:5" ht="16.5" thickBot="1" x14ac:dyDescent="0.25">
      <c r="A680" s="60">
        <v>3044878.8229999999</v>
      </c>
      <c r="B680" s="60">
        <v>35401272.520999998</v>
      </c>
      <c r="C680" s="60">
        <v>905.39099999999996</v>
      </c>
      <c r="D680" s="2">
        <v>45178</v>
      </c>
      <c r="E680" s="66">
        <v>723.11900000000003</v>
      </c>
    </row>
    <row r="681" spans="1:5" ht="16.5" thickBot="1" x14ac:dyDescent="0.25">
      <c r="A681" s="60">
        <v>3044878.8229999999</v>
      </c>
      <c r="B681" s="60">
        <v>35401272.520999998</v>
      </c>
      <c r="C681" s="60">
        <v>905.39099999999996</v>
      </c>
      <c r="D681" s="2">
        <v>45179</v>
      </c>
      <c r="E681" s="66">
        <v>723.154</v>
      </c>
    </row>
    <row r="682" spans="1:5" ht="16.5" thickBot="1" x14ac:dyDescent="0.25">
      <c r="A682" s="60">
        <v>3044878.8229999999</v>
      </c>
      <c r="B682" s="60">
        <v>35401272.520999998</v>
      </c>
      <c r="C682" s="60">
        <v>905.39099999999996</v>
      </c>
      <c r="D682" s="2">
        <v>45180</v>
      </c>
      <c r="E682" s="66">
        <v>723.17499999999995</v>
      </c>
    </row>
    <row r="683" spans="1:5" ht="16.5" thickBot="1" x14ac:dyDescent="0.25">
      <c r="A683" s="60">
        <v>3044878.8229999999</v>
      </c>
      <c r="B683" s="60">
        <v>35401272.520999998</v>
      </c>
      <c r="C683" s="60">
        <v>905.39099999999996</v>
      </c>
      <c r="D683" s="2">
        <v>45181</v>
      </c>
      <c r="E683" s="66">
        <v>723.06100000000004</v>
      </c>
    </row>
    <row r="684" spans="1:5" ht="16.5" thickBot="1" x14ac:dyDescent="0.25">
      <c r="A684" s="60">
        <v>3044878.8229999999</v>
      </c>
      <c r="B684" s="60">
        <v>35401272.520999998</v>
      </c>
      <c r="C684" s="60">
        <v>905.39099999999996</v>
      </c>
      <c r="D684" s="2">
        <v>45182</v>
      </c>
      <c r="E684" s="66"/>
    </row>
    <row r="685" spans="1:5" ht="16.5" thickBot="1" x14ac:dyDescent="0.25">
      <c r="A685" s="60">
        <v>3044878.8229999999</v>
      </c>
      <c r="B685" s="60">
        <v>35401272.520999998</v>
      </c>
      <c r="C685" s="60">
        <v>905.39099999999996</v>
      </c>
      <c r="D685" s="2">
        <v>45183</v>
      </c>
      <c r="E685" s="66">
        <v>723.15</v>
      </c>
    </row>
    <row r="686" spans="1:5" ht="16.5" thickBot="1" x14ac:dyDescent="0.25">
      <c r="A686" s="60">
        <v>3044878.8229999999</v>
      </c>
      <c r="B686" s="60">
        <v>35401272.520999998</v>
      </c>
      <c r="C686" s="60">
        <v>905.39099999999996</v>
      </c>
      <c r="D686" s="2">
        <v>45184</v>
      </c>
      <c r="E686" s="67"/>
    </row>
    <row r="687" spans="1:5" ht="16.5" thickBot="1" x14ac:dyDescent="0.25">
      <c r="A687" s="60">
        <v>3044878.8229999999</v>
      </c>
      <c r="B687" s="60">
        <v>35401272.520999998</v>
      </c>
      <c r="C687" s="60">
        <v>905.39099999999996</v>
      </c>
      <c r="D687" s="2">
        <v>45185</v>
      </c>
      <c r="E687" s="67"/>
    </row>
    <row r="688" spans="1:5" ht="16.5" thickBot="1" x14ac:dyDescent="0.25">
      <c r="A688" s="60">
        <v>3044878.8229999999</v>
      </c>
      <c r="B688" s="60">
        <v>35401272.520999998</v>
      </c>
      <c r="C688" s="60">
        <v>905.39099999999996</v>
      </c>
      <c r="D688" s="2">
        <v>45186</v>
      </c>
      <c r="E688" s="67"/>
    </row>
    <row r="689" spans="1:5" ht="16.5" thickBot="1" x14ac:dyDescent="0.25">
      <c r="A689" s="60">
        <v>3044878.8229999999</v>
      </c>
      <c r="B689" s="60">
        <v>35401272.520999998</v>
      </c>
      <c r="C689" s="60">
        <v>905.39099999999996</v>
      </c>
      <c r="D689" s="2">
        <v>45187</v>
      </c>
      <c r="E689" s="67"/>
    </row>
    <row r="690" spans="1:5" ht="16.5" thickBot="1" x14ac:dyDescent="0.25">
      <c r="A690" s="60">
        <v>3044878.8229999999</v>
      </c>
      <c r="B690" s="60">
        <v>35401272.520999998</v>
      </c>
      <c r="C690" s="60">
        <v>905.39099999999996</v>
      </c>
      <c r="D690" s="2">
        <v>45188</v>
      </c>
      <c r="E690" s="67"/>
    </row>
    <row r="691" spans="1:5" ht="16.5" thickBot="1" x14ac:dyDescent="0.25">
      <c r="A691" s="60">
        <v>3044878.8229999999</v>
      </c>
      <c r="B691" s="60">
        <v>35401272.520999998</v>
      </c>
      <c r="C691" s="60">
        <v>905.39099999999996</v>
      </c>
      <c r="D691" s="2">
        <v>45189</v>
      </c>
      <c r="E691" s="66">
        <v>721.76199999999994</v>
      </c>
    </row>
    <row r="692" spans="1:5" ht="16.5" thickBot="1" x14ac:dyDescent="0.25">
      <c r="A692" s="60">
        <v>3044878.8229999999</v>
      </c>
      <c r="B692" s="60">
        <v>35401272.520999998</v>
      </c>
      <c r="C692" s="60">
        <v>905.39099999999996</v>
      </c>
      <c r="D692" s="2">
        <v>45190</v>
      </c>
      <c r="E692" s="66">
        <v>721.50400000000002</v>
      </c>
    </row>
    <row r="693" spans="1:5" ht="16.5" thickBot="1" x14ac:dyDescent="0.25">
      <c r="A693" s="60">
        <v>3044878.8229999999</v>
      </c>
      <c r="B693" s="60">
        <v>35401272.520999998</v>
      </c>
      <c r="C693" s="60">
        <v>905.39099999999996</v>
      </c>
      <c r="D693" s="2">
        <v>45191</v>
      </c>
      <c r="E693" s="66">
        <v>721.46100000000001</v>
      </c>
    </row>
    <row r="694" spans="1:5" ht="16.5" thickBot="1" x14ac:dyDescent="0.25">
      <c r="A694" s="60">
        <v>3044878.8229999999</v>
      </c>
      <c r="B694" s="60">
        <v>35401272.520999998</v>
      </c>
      <c r="C694" s="60">
        <v>905.39099999999996</v>
      </c>
      <c r="D694" s="2">
        <v>45192</v>
      </c>
      <c r="E694" s="66">
        <v>722.37800000000004</v>
      </c>
    </row>
    <row r="695" spans="1:5" ht="16.5" thickBot="1" x14ac:dyDescent="0.25">
      <c r="A695" s="60">
        <v>3044878.8229999999</v>
      </c>
      <c r="B695" s="60">
        <v>35401272.520999998</v>
      </c>
      <c r="C695" s="60">
        <v>905.39099999999996</v>
      </c>
      <c r="D695" s="2">
        <v>45193</v>
      </c>
      <c r="E695" s="66">
        <v>722.60500000000002</v>
      </c>
    </row>
    <row r="696" spans="1:5" ht="16.5" thickBot="1" x14ac:dyDescent="0.25">
      <c r="A696" s="60">
        <v>3044878.8229999999</v>
      </c>
      <c r="B696" s="60">
        <v>35401272.520999998</v>
      </c>
      <c r="C696" s="60">
        <v>905.39099999999996</v>
      </c>
      <c r="D696" s="2">
        <v>45194</v>
      </c>
      <c r="E696" s="66">
        <v>722.68700000000001</v>
      </c>
    </row>
    <row r="697" spans="1:5" ht="16.5" thickBot="1" x14ac:dyDescent="0.25">
      <c r="A697" s="60">
        <v>3044878.8229999999</v>
      </c>
      <c r="B697" s="60">
        <v>35401272.520999998</v>
      </c>
      <c r="C697" s="60">
        <v>905.39099999999996</v>
      </c>
      <c r="D697" s="2">
        <v>45195</v>
      </c>
      <c r="E697" s="66">
        <v>722.54</v>
      </c>
    </row>
    <row r="698" spans="1:5" ht="16.5" thickBot="1" x14ac:dyDescent="0.25">
      <c r="A698" s="60">
        <v>3044878.8229999999</v>
      </c>
      <c r="B698" s="60">
        <v>35401272.520999998</v>
      </c>
      <c r="C698" s="60">
        <v>905.39099999999996</v>
      </c>
      <c r="D698" s="2">
        <v>45196</v>
      </c>
      <c r="E698" s="66">
        <v>720.524</v>
      </c>
    </row>
    <row r="699" spans="1:5" ht="16.5" thickBot="1" x14ac:dyDescent="0.25">
      <c r="A699" s="60">
        <v>3044878.8229999999</v>
      </c>
      <c r="B699" s="60">
        <v>35401272.520999998</v>
      </c>
      <c r="C699" s="60">
        <v>905.39099999999996</v>
      </c>
      <c r="D699" s="2">
        <v>45197</v>
      </c>
      <c r="E699" s="66">
        <v>718.87599999999998</v>
      </c>
    </row>
    <row r="700" spans="1:5" ht="16.5" thickBot="1" x14ac:dyDescent="0.25">
      <c r="A700" s="60">
        <v>3044878.8229999999</v>
      </c>
      <c r="B700" s="60">
        <v>35401272.520999998</v>
      </c>
      <c r="C700" s="60">
        <v>905.39099999999996</v>
      </c>
      <c r="D700" s="2">
        <v>45198</v>
      </c>
      <c r="E700" s="66">
        <v>719.03899999999999</v>
      </c>
    </row>
    <row r="701" spans="1:5" ht="16.5" thickBot="1" x14ac:dyDescent="0.25">
      <c r="A701" s="60">
        <v>3044878.8229999999</v>
      </c>
      <c r="B701" s="60">
        <v>35401272.520999998</v>
      </c>
      <c r="C701" s="60">
        <v>905.39099999999996</v>
      </c>
      <c r="D701" s="2">
        <v>45199</v>
      </c>
      <c r="E701" s="66">
        <v>719.08399999999995</v>
      </c>
    </row>
    <row r="702" spans="1:5" ht="16.5" thickBot="1" x14ac:dyDescent="0.25">
      <c r="A702" s="60">
        <v>3044878.8229999999</v>
      </c>
      <c r="B702" s="60">
        <v>35401272.520999998</v>
      </c>
      <c r="C702" s="60">
        <v>905.39099999999996</v>
      </c>
      <c r="D702" s="2">
        <v>45200</v>
      </c>
      <c r="E702" s="66">
        <v>718.86099999999999</v>
      </c>
    </row>
    <row r="703" spans="1:5" ht="16.5" thickBot="1" x14ac:dyDescent="0.25">
      <c r="A703" s="60">
        <v>3044878.8229999999</v>
      </c>
      <c r="B703" s="60">
        <v>35401272.520999998</v>
      </c>
      <c r="C703" s="60">
        <v>905.39099999999996</v>
      </c>
      <c r="D703" s="2">
        <v>45201</v>
      </c>
      <c r="E703" s="66">
        <v>718.74900000000002</v>
      </c>
    </row>
    <row r="704" spans="1:5" ht="16.5" thickBot="1" x14ac:dyDescent="0.25">
      <c r="A704" s="60">
        <v>3044878.8229999999</v>
      </c>
      <c r="B704" s="60">
        <v>35401272.520999998</v>
      </c>
      <c r="C704" s="60">
        <v>905.39099999999996</v>
      </c>
      <c r="D704" s="2">
        <v>45202</v>
      </c>
      <c r="E704" s="66">
        <v>718.58500000000004</v>
      </c>
    </row>
    <row r="705" spans="1:5" ht="16.5" thickBot="1" x14ac:dyDescent="0.25">
      <c r="A705" s="60">
        <v>3044878.8229999999</v>
      </c>
      <c r="B705" s="60">
        <v>35401272.520999998</v>
      </c>
      <c r="C705" s="60">
        <v>905.39099999999996</v>
      </c>
      <c r="D705" s="2">
        <v>45203</v>
      </c>
      <c r="E705" s="66">
        <v>718.49099999999999</v>
      </c>
    </row>
    <row r="706" spans="1:5" ht="16.5" thickBot="1" x14ac:dyDescent="0.25">
      <c r="A706" s="60">
        <v>3044878.8229999999</v>
      </c>
      <c r="B706" s="60">
        <v>35401272.520999998</v>
      </c>
      <c r="C706" s="60">
        <v>905.39099999999996</v>
      </c>
      <c r="D706" s="2">
        <v>45204</v>
      </c>
      <c r="E706" s="66">
        <v>718.69399999999996</v>
      </c>
    </row>
    <row r="707" spans="1:5" ht="16.5" thickBot="1" x14ac:dyDescent="0.25">
      <c r="A707" s="60">
        <v>3044878.8229999999</v>
      </c>
      <c r="B707" s="60">
        <v>35401272.520999998</v>
      </c>
      <c r="C707" s="60">
        <v>905.39099999999996</v>
      </c>
      <c r="D707" s="2">
        <v>45205</v>
      </c>
      <c r="E707" s="66">
        <v>718.69399999999996</v>
      </c>
    </row>
    <row r="708" spans="1:5" ht="16.5" thickBot="1" x14ac:dyDescent="0.25">
      <c r="A708" s="60">
        <v>3044878.8229999999</v>
      </c>
      <c r="B708" s="60">
        <v>35401272.520999998</v>
      </c>
      <c r="C708" s="60">
        <v>905.39099999999996</v>
      </c>
      <c r="D708" s="2">
        <v>45206</v>
      </c>
      <c r="E708" s="66">
        <v>718.65200000000004</v>
      </c>
    </row>
    <row r="709" spans="1:5" ht="16.5" thickBot="1" x14ac:dyDescent="0.25">
      <c r="A709" s="60">
        <v>3044878.8229999999</v>
      </c>
      <c r="B709" s="60">
        <v>35401272.520999998</v>
      </c>
      <c r="C709" s="60">
        <v>905.39099999999996</v>
      </c>
      <c r="D709" s="2">
        <v>45207</v>
      </c>
      <c r="E709" s="66">
        <v>718.65499999999997</v>
      </c>
    </row>
    <row r="710" spans="1:5" ht="16.5" thickBot="1" x14ac:dyDescent="0.25">
      <c r="A710" s="60">
        <v>3044878.8229999999</v>
      </c>
      <c r="B710" s="60">
        <v>35401272.520999998</v>
      </c>
      <c r="C710" s="60">
        <v>905.39099999999996</v>
      </c>
      <c r="D710" s="2">
        <v>45208</v>
      </c>
      <c r="E710" s="66">
        <v>718.67399999999998</v>
      </c>
    </row>
    <row r="711" spans="1:5" ht="16.5" thickBot="1" x14ac:dyDescent="0.25">
      <c r="A711" s="60">
        <v>3044878.8229999999</v>
      </c>
      <c r="B711" s="60">
        <v>35401272.520999998</v>
      </c>
      <c r="C711" s="60">
        <v>905.39099999999996</v>
      </c>
      <c r="D711" s="2">
        <v>45209</v>
      </c>
      <c r="E711" s="66">
        <v>718.72900000000004</v>
      </c>
    </row>
    <row r="712" spans="1:5" ht="16.5" thickBot="1" x14ac:dyDescent="0.25">
      <c r="A712" s="60">
        <v>3044878.8229999999</v>
      </c>
      <c r="B712" s="60">
        <v>35401272.520999998</v>
      </c>
      <c r="C712" s="60">
        <v>905.39099999999996</v>
      </c>
      <c r="D712" s="2">
        <v>45210</v>
      </c>
      <c r="E712" s="66">
        <v>718.80499999999995</v>
      </c>
    </row>
    <row r="713" spans="1:5" ht="16.5" thickBot="1" x14ac:dyDescent="0.25">
      <c r="A713" s="60">
        <v>3044878.8229999999</v>
      </c>
      <c r="B713" s="60">
        <v>35401272.520999998</v>
      </c>
      <c r="C713" s="60">
        <v>905.39099999999996</v>
      </c>
      <c r="D713" s="2">
        <v>45211</v>
      </c>
      <c r="E713" s="66">
        <v>718.76</v>
      </c>
    </row>
    <row r="714" spans="1:5" ht="16.5" thickBot="1" x14ac:dyDescent="0.25">
      <c r="A714" s="60">
        <v>3044878.8229999999</v>
      </c>
      <c r="B714" s="60">
        <v>35401272.520999998</v>
      </c>
      <c r="C714" s="60">
        <v>905.39099999999996</v>
      </c>
      <c r="D714" s="2">
        <v>45212</v>
      </c>
      <c r="E714" s="66">
        <v>718.21500000000003</v>
      </c>
    </row>
    <row r="715" spans="1:5" ht="16.5" thickBot="1" x14ac:dyDescent="0.25">
      <c r="A715" s="60">
        <v>3044878.8229999999</v>
      </c>
      <c r="B715" s="60">
        <v>35401272.520999998</v>
      </c>
      <c r="C715" s="60">
        <v>905.39099999999996</v>
      </c>
      <c r="D715" s="2">
        <v>45213</v>
      </c>
      <c r="E715" s="66">
        <v>717.96199999999999</v>
      </c>
    </row>
    <row r="716" spans="1:5" ht="16.5" thickBot="1" x14ac:dyDescent="0.25">
      <c r="A716" s="60">
        <v>3044878.8229999999</v>
      </c>
      <c r="B716" s="60">
        <v>35401272.520999998</v>
      </c>
      <c r="C716" s="60">
        <v>905.39099999999996</v>
      </c>
      <c r="D716" s="2">
        <v>45214</v>
      </c>
      <c r="E716" s="66">
        <v>718.58900000000006</v>
      </c>
    </row>
    <row r="717" spans="1:5" ht="16.5" thickBot="1" x14ac:dyDescent="0.25">
      <c r="A717" s="60">
        <v>3044878.8229999999</v>
      </c>
      <c r="B717" s="60">
        <v>35401272.520999998</v>
      </c>
      <c r="C717" s="60">
        <v>905.39099999999996</v>
      </c>
      <c r="D717" s="2">
        <v>45215</v>
      </c>
      <c r="E717" s="66">
        <v>718.81200000000001</v>
      </c>
    </row>
    <row r="718" spans="1:5" ht="16.5" thickBot="1" x14ac:dyDescent="0.25">
      <c r="A718" s="60">
        <v>3044878.8229999999</v>
      </c>
      <c r="B718" s="60">
        <v>35401272.520999998</v>
      </c>
      <c r="C718" s="60">
        <v>905.39099999999996</v>
      </c>
      <c r="D718" s="2">
        <v>45216</v>
      </c>
      <c r="E718" s="66">
        <v>718.93600000000004</v>
      </c>
    </row>
    <row r="719" spans="1:5" ht="16.5" thickBot="1" x14ac:dyDescent="0.25">
      <c r="A719" s="60">
        <v>3044878.8229999999</v>
      </c>
      <c r="B719" s="60">
        <v>35401272.520999998</v>
      </c>
      <c r="C719" s="60">
        <v>905.39099999999996</v>
      </c>
      <c r="D719" s="2">
        <v>45217</v>
      </c>
      <c r="E719" s="66">
        <v>719.04700000000003</v>
      </c>
    </row>
    <row r="720" spans="1:5" ht="16.5" thickBot="1" x14ac:dyDescent="0.25">
      <c r="A720" s="60">
        <v>3044878.8229999999</v>
      </c>
      <c r="B720" s="60">
        <v>35401272.520999998</v>
      </c>
      <c r="C720" s="60">
        <v>905.39099999999996</v>
      </c>
      <c r="D720" s="2">
        <v>45218</v>
      </c>
      <c r="E720" s="66"/>
    </row>
    <row r="721" spans="1:5" ht="16.5" thickBot="1" x14ac:dyDescent="0.25">
      <c r="A721" s="60">
        <v>3044878.8229999999</v>
      </c>
      <c r="B721" s="60">
        <v>35401272.520999998</v>
      </c>
      <c r="C721" s="60">
        <v>905.39099999999996</v>
      </c>
      <c r="D721" s="2">
        <v>45219</v>
      </c>
      <c r="E721" s="66">
        <v>719.17899999999997</v>
      </c>
    </row>
    <row r="722" spans="1:5" ht="16.5" thickBot="1" x14ac:dyDescent="0.25">
      <c r="A722" s="60">
        <v>3044878.8229999999</v>
      </c>
      <c r="B722" s="60">
        <v>35401272.520999998</v>
      </c>
      <c r="C722" s="60">
        <v>905.39099999999996</v>
      </c>
      <c r="D722" s="2">
        <v>45220</v>
      </c>
      <c r="E722" s="66">
        <v>719.26400000000001</v>
      </c>
    </row>
    <row r="723" spans="1:5" ht="16.5" thickBot="1" x14ac:dyDescent="0.25">
      <c r="A723" s="60">
        <v>3044878.8229999999</v>
      </c>
      <c r="B723" s="60">
        <v>35401272.520999998</v>
      </c>
      <c r="C723" s="60">
        <v>905.39099999999996</v>
      </c>
      <c r="D723" s="2">
        <v>45221</v>
      </c>
      <c r="E723" s="66">
        <v>719.33</v>
      </c>
    </row>
    <row r="724" spans="1:5" ht="16.5" thickBot="1" x14ac:dyDescent="0.25">
      <c r="A724" s="60">
        <v>3044878.8229999999</v>
      </c>
      <c r="B724" s="60">
        <v>35401272.520999998</v>
      </c>
      <c r="C724" s="60">
        <v>905.39099999999996</v>
      </c>
      <c r="D724" s="2">
        <v>45222</v>
      </c>
      <c r="E724" s="66">
        <v>719.35</v>
      </c>
    </row>
    <row r="725" spans="1:5" ht="16.5" thickBot="1" x14ac:dyDescent="0.25">
      <c r="A725" s="60">
        <v>3044878.8229999999</v>
      </c>
      <c r="B725" s="60">
        <v>35401272.520999998</v>
      </c>
      <c r="C725" s="60">
        <v>905.39099999999996</v>
      </c>
      <c r="D725" s="2">
        <v>45223</v>
      </c>
      <c r="E725" s="66">
        <v>719.33600000000001</v>
      </c>
    </row>
    <row r="726" spans="1:5" ht="16.5" thickBot="1" x14ac:dyDescent="0.25">
      <c r="A726" s="60">
        <v>3044878.8229999999</v>
      </c>
      <c r="B726" s="60">
        <v>35401272.520999998</v>
      </c>
      <c r="C726" s="60">
        <v>905.39099999999996</v>
      </c>
      <c r="D726" s="2">
        <v>45224</v>
      </c>
      <c r="E726" s="66">
        <v>719.35799999999995</v>
      </c>
    </row>
    <row r="727" spans="1:5" ht="16.5" thickBot="1" x14ac:dyDescent="0.25">
      <c r="A727" s="60">
        <v>3044878.8229999999</v>
      </c>
      <c r="B727" s="60">
        <v>35401272.520999998</v>
      </c>
      <c r="C727" s="60">
        <v>905.39099999999996</v>
      </c>
      <c r="D727" s="2">
        <v>45225</v>
      </c>
      <c r="E727" s="66">
        <v>718.83100000000002</v>
      </c>
    </row>
    <row r="728" spans="1:5" ht="16.5" thickBot="1" x14ac:dyDescent="0.25">
      <c r="A728" s="60">
        <v>3044878.8229999999</v>
      </c>
      <c r="B728" s="60">
        <v>35401272.520999998</v>
      </c>
      <c r="C728" s="60">
        <v>905.39099999999996</v>
      </c>
      <c r="D728" s="2">
        <v>45226</v>
      </c>
      <c r="E728" s="66">
        <v>718.05</v>
      </c>
    </row>
    <row r="729" spans="1:5" ht="16.5" thickBot="1" x14ac:dyDescent="0.25">
      <c r="A729" s="60">
        <v>3044878.8229999999</v>
      </c>
      <c r="B729" s="60">
        <v>35401272.520999998</v>
      </c>
      <c r="C729" s="60">
        <v>905.39099999999996</v>
      </c>
      <c r="D729" s="2">
        <v>45227</v>
      </c>
      <c r="E729" s="66">
        <v>717.36</v>
      </c>
    </row>
    <row r="730" spans="1:5" ht="16.5" thickBot="1" x14ac:dyDescent="0.25">
      <c r="A730" s="60">
        <v>3044878.8229999999</v>
      </c>
      <c r="B730" s="60">
        <v>35401272.520999998</v>
      </c>
      <c r="C730" s="60">
        <v>905.39099999999996</v>
      </c>
      <c r="D730" s="2">
        <v>45228</v>
      </c>
      <c r="E730" s="66">
        <v>717.64</v>
      </c>
    </row>
    <row r="731" spans="1:5" ht="16.5" thickBot="1" x14ac:dyDescent="0.25">
      <c r="A731" s="60">
        <v>3044878.8229999999</v>
      </c>
      <c r="B731" s="60">
        <v>35401272.520999998</v>
      </c>
      <c r="C731" s="60">
        <v>905.39099999999996</v>
      </c>
      <c r="D731" s="2">
        <v>45229</v>
      </c>
      <c r="E731" s="66">
        <v>718.13</v>
      </c>
    </row>
    <row r="732" spans="1:5" ht="16.5" thickBot="1" x14ac:dyDescent="0.25">
      <c r="A732" s="60">
        <v>3044878.8229999999</v>
      </c>
      <c r="B732" s="60">
        <v>35401272.520999998</v>
      </c>
      <c r="C732" s="60">
        <v>905.39099999999996</v>
      </c>
      <c r="D732" s="2">
        <v>45230</v>
      </c>
      <c r="E732" s="66">
        <v>718.54</v>
      </c>
    </row>
    <row r="733" spans="1:5" ht="16.5" thickBot="1" x14ac:dyDescent="0.25">
      <c r="A733" s="60">
        <v>3044878.8229999999</v>
      </c>
      <c r="B733" s="60">
        <v>35401272.520999998</v>
      </c>
      <c r="C733" s="60">
        <v>905.39099999999996</v>
      </c>
      <c r="D733" s="2">
        <v>45231</v>
      </c>
      <c r="E733" s="66">
        <v>718.09</v>
      </c>
    </row>
    <row r="734" spans="1:5" ht="16.5" thickBot="1" x14ac:dyDescent="0.25">
      <c r="A734" s="60">
        <v>3044878.8229999999</v>
      </c>
      <c r="B734" s="60">
        <v>35401272.520999998</v>
      </c>
      <c r="C734" s="60">
        <v>905.39099999999996</v>
      </c>
      <c r="D734" s="2">
        <v>45232</v>
      </c>
      <c r="E734" s="66">
        <v>719.05399999999997</v>
      </c>
    </row>
    <row r="735" spans="1:5" ht="16.5" thickBot="1" x14ac:dyDescent="0.25">
      <c r="A735" s="60">
        <v>3044878.8229999999</v>
      </c>
      <c r="B735" s="60">
        <v>35401272.520999998</v>
      </c>
      <c r="C735" s="60">
        <v>905.39099999999996</v>
      </c>
      <c r="D735" s="2">
        <v>45233</v>
      </c>
      <c r="E735" s="66">
        <v>719.68</v>
      </c>
    </row>
    <row r="736" spans="1:5" ht="16.5" thickBot="1" x14ac:dyDescent="0.25">
      <c r="A736" s="60">
        <v>3044878.8229999999</v>
      </c>
      <c r="B736" s="60">
        <v>35401272.520999998</v>
      </c>
      <c r="C736" s="60">
        <v>905.39099999999996</v>
      </c>
      <c r="D736" s="2">
        <v>45234</v>
      </c>
      <c r="E736" s="66">
        <v>719.66</v>
      </c>
    </row>
    <row r="737" spans="1:5" ht="16.5" thickBot="1" x14ac:dyDescent="0.25">
      <c r="A737" s="60">
        <v>3044878.8229999999</v>
      </c>
      <c r="B737" s="60">
        <v>35401272.520999998</v>
      </c>
      <c r="C737" s="60">
        <v>905.39099999999996</v>
      </c>
      <c r="D737" s="2">
        <v>45235</v>
      </c>
      <c r="E737" s="66">
        <v>719.68</v>
      </c>
    </row>
    <row r="738" spans="1:5" ht="16.5" thickBot="1" x14ac:dyDescent="0.25">
      <c r="A738" s="60">
        <v>3044878.8229999999</v>
      </c>
      <c r="B738" s="60">
        <v>35401272.520999998</v>
      </c>
      <c r="C738" s="60">
        <v>905.39099999999996</v>
      </c>
      <c r="D738" s="2">
        <v>45236</v>
      </c>
      <c r="E738" s="66">
        <v>719.66</v>
      </c>
    </row>
    <row r="739" spans="1:5" ht="16.5" thickBot="1" x14ac:dyDescent="0.25">
      <c r="A739" s="60">
        <v>3044878.8229999999</v>
      </c>
      <c r="B739" s="60">
        <v>35401272.520999998</v>
      </c>
      <c r="C739" s="60">
        <v>905.39099999999996</v>
      </c>
      <c r="D739" s="2">
        <v>45237</v>
      </c>
      <c r="E739" s="66">
        <v>719.88</v>
      </c>
    </row>
    <row r="740" spans="1:5" ht="16.5" thickBot="1" x14ac:dyDescent="0.25">
      <c r="A740" s="60">
        <v>3044878.8229999999</v>
      </c>
      <c r="B740" s="60">
        <v>35401272.520999998</v>
      </c>
      <c r="C740" s="60">
        <v>905.39099999999996</v>
      </c>
      <c r="D740" s="2">
        <v>45238</v>
      </c>
      <c r="E740" s="66">
        <v>720.07</v>
      </c>
    </row>
    <row r="741" spans="1:5" ht="16.5" thickBot="1" x14ac:dyDescent="0.25">
      <c r="A741" s="60">
        <v>3044878.8229999999</v>
      </c>
      <c r="B741" s="60">
        <v>35401272.520999998</v>
      </c>
      <c r="C741" s="60">
        <v>905.39099999999996</v>
      </c>
      <c r="D741" s="2">
        <v>45239</v>
      </c>
      <c r="E741" s="66">
        <v>719.92</v>
      </c>
    </row>
    <row r="742" spans="1:5" ht="16.5" thickBot="1" x14ac:dyDescent="0.25">
      <c r="A742" s="60">
        <v>3044878.8229999999</v>
      </c>
      <c r="B742" s="60">
        <v>35401272.520999998</v>
      </c>
      <c r="C742" s="60">
        <v>905.39099999999996</v>
      </c>
      <c r="D742" s="2">
        <v>45240</v>
      </c>
      <c r="E742" s="66">
        <v>720.01199999999994</v>
      </c>
    </row>
    <row r="743" spans="1:5" ht="16.5" thickBot="1" x14ac:dyDescent="0.25">
      <c r="A743" s="60">
        <v>3044878.8229999999</v>
      </c>
      <c r="B743" s="60">
        <v>35401272.520999998</v>
      </c>
      <c r="C743" s="60">
        <v>905.39099999999996</v>
      </c>
      <c r="D743" s="2">
        <v>45241</v>
      </c>
      <c r="E743" s="66">
        <v>719.96</v>
      </c>
    </row>
    <row r="744" spans="1:5" ht="16.5" thickBot="1" x14ac:dyDescent="0.25">
      <c r="A744" s="60">
        <v>3044878.8229999999</v>
      </c>
      <c r="B744" s="60">
        <v>35401272.520999998</v>
      </c>
      <c r="C744" s="60">
        <v>905.39099999999996</v>
      </c>
      <c r="D744" s="2">
        <v>45242</v>
      </c>
      <c r="E744" s="66">
        <v>719.96</v>
      </c>
    </row>
    <row r="745" spans="1:5" ht="16.5" thickBot="1" x14ac:dyDescent="0.25">
      <c r="A745" s="60">
        <v>3044878.8229999999</v>
      </c>
      <c r="B745" s="60">
        <v>35401272.520999998</v>
      </c>
      <c r="C745" s="60">
        <v>905.39099999999996</v>
      </c>
      <c r="D745" s="2">
        <v>45243</v>
      </c>
      <c r="E745" s="66">
        <v>719.94</v>
      </c>
    </row>
    <row r="746" spans="1:5" ht="16.5" thickBot="1" x14ac:dyDescent="0.25">
      <c r="A746" s="60">
        <v>3044878.8229999999</v>
      </c>
      <c r="B746" s="60">
        <v>35401272.520999998</v>
      </c>
      <c r="C746" s="60">
        <v>905.39099999999996</v>
      </c>
      <c r="D746" s="2">
        <v>45244</v>
      </c>
      <c r="E746" s="66">
        <v>720.02</v>
      </c>
    </row>
    <row r="747" spans="1:5" ht="16.5" thickBot="1" x14ac:dyDescent="0.25">
      <c r="A747" s="60">
        <v>3044878.8229999999</v>
      </c>
      <c r="B747" s="60">
        <v>35401272.520999998</v>
      </c>
      <c r="C747" s="60">
        <v>905.39099999999996</v>
      </c>
      <c r="D747" s="2">
        <v>45245</v>
      </c>
      <c r="E747" s="66">
        <v>720.03</v>
      </c>
    </row>
    <row r="748" spans="1:5" ht="16.5" thickBot="1" x14ac:dyDescent="0.25">
      <c r="A748" s="60">
        <v>3044878.8229999999</v>
      </c>
      <c r="B748" s="60">
        <v>35401272.520999998</v>
      </c>
      <c r="C748" s="60">
        <v>905.39099999999996</v>
      </c>
      <c r="D748" s="2">
        <v>45246</v>
      </c>
      <c r="E748" s="66">
        <v>720.04</v>
      </c>
    </row>
    <row r="749" spans="1:5" ht="16.5" thickBot="1" x14ac:dyDescent="0.25">
      <c r="A749" s="60">
        <v>3044878.8229999999</v>
      </c>
      <c r="B749" s="60">
        <v>35401272.520999998</v>
      </c>
      <c r="C749" s="60">
        <v>905.39099999999996</v>
      </c>
      <c r="D749" s="2">
        <v>45247</v>
      </c>
      <c r="E749" s="66">
        <v>720.17</v>
      </c>
    </row>
    <row r="750" spans="1:5" ht="16.5" thickBot="1" x14ac:dyDescent="0.25">
      <c r="A750" s="60">
        <v>3044878.8229999999</v>
      </c>
      <c r="B750" s="60">
        <v>35401272.520999998</v>
      </c>
      <c r="C750" s="60">
        <v>905.39099999999996</v>
      </c>
      <c r="D750" s="2">
        <v>45248</v>
      </c>
      <c r="E750" s="66">
        <v>720.35</v>
      </c>
    </row>
    <row r="751" spans="1:5" ht="16.5" thickBot="1" x14ac:dyDescent="0.25">
      <c r="A751" s="60">
        <v>3044878.8229999999</v>
      </c>
      <c r="B751" s="60">
        <v>35401272.520999998</v>
      </c>
      <c r="C751" s="60">
        <v>905.39099999999996</v>
      </c>
      <c r="D751" s="2">
        <v>45249</v>
      </c>
      <c r="E751" s="66">
        <v>720.5</v>
      </c>
    </row>
    <row r="752" spans="1:5" ht="16.5" thickBot="1" x14ac:dyDescent="0.25">
      <c r="A752" s="60">
        <v>3044878.8229999999</v>
      </c>
      <c r="B752" s="60">
        <v>35401272.520999998</v>
      </c>
      <c r="C752" s="60">
        <v>905.39099999999996</v>
      </c>
      <c r="D752" s="2">
        <v>45250</v>
      </c>
      <c r="E752" s="66">
        <v>720.58</v>
      </c>
    </row>
    <row r="753" spans="1:5" ht="16.5" thickBot="1" x14ac:dyDescent="0.25">
      <c r="A753" s="60">
        <v>3044878.8229999999</v>
      </c>
      <c r="B753" s="60">
        <v>35401272.520999998</v>
      </c>
      <c r="C753" s="60">
        <v>905.39099999999996</v>
      </c>
      <c r="D753" s="2">
        <v>45251</v>
      </c>
      <c r="E753" s="66">
        <v>720.61</v>
      </c>
    </row>
    <row r="754" spans="1:5" ht="16.5" thickBot="1" x14ac:dyDescent="0.25">
      <c r="A754" s="60">
        <v>3044878.8229999999</v>
      </c>
      <c r="B754" s="60">
        <v>35401272.520999998</v>
      </c>
      <c r="C754" s="60">
        <v>905.39099999999996</v>
      </c>
      <c r="D754" s="2">
        <v>45252</v>
      </c>
      <c r="E754" s="66">
        <v>720.61</v>
      </c>
    </row>
    <row r="755" spans="1:5" ht="16.5" thickBot="1" x14ac:dyDescent="0.25">
      <c r="A755" s="60">
        <v>3044878.8229999999</v>
      </c>
      <c r="B755" s="60">
        <v>35401272.520999998</v>
      </c>
      <c r="C755" s="60">
        <v>905.39099999999996</v>
      </c>
      <c r="D755" s="2">
        <v>45253</v>
      </c>
      <c r="E755" s="66">
        <v>720.63</v>
      </c>
    </row>
    <row r="756" spans="1:5" ht="16.5" thickBot="1" x14ac:dyDescent="0.25">
      <c r="A756" s="60">
        <v>3044878.8229999999</v>
      </c>
      <c r="B756" s="60">
        <v>35401272.520999998</v>
      </c>
      <c r="C756" s="60">
        <v>905.39099999999996</v>
      </c>
      <c r="D756" s="2">
        <v>45254</v>
      </c>
      <c r="E756" s="66">
        <v>720.68</v>
      </c>
    </row>
    <row r="757" spans="1:5" ht="16.5" thickBot="1" x14ac:dyDescent="0.25">
      <c r="A757" s="60">
        <v>3044878.8229999999</v>
      </c>
      <c r="B757" s="60">
        <v>35401272.520999998</v>
      </c>
      <c r="C757" s="60">
        <v>905.39099999999996</v>
      </c>
      <c r="D757" s="2">
        <v>45255</v>
      </c>
      <c r="E757" s="66"/>
    </row>
    <row r="758" spans="1:5" ht="16.5" thickBot="1" x14ac:dyDescent="0.25">
      <c r="A758" s="60">
        <v>3044878.8229999999</v>
      </c>
      <c r="B758" s="60">
        <v>35401272.520999998</v>
      </c>
      <c r="C758" s="60">
        <v>905.39099999999996</v>
      </c>
      <c r="D758" s="2">
        <v>45256</v>
      </c>
      <c r="E758" s="66"/>
    </row>
    <row r="759" spans="1:5" ht="16.5" thickBot="1" x14ac:dyDescent="0.25">
      <c r="A759" s="60">
        <v>3044878.8229999999</v>
      </c>
      <c r="B759" s="60">
        <v>35401272.520999998</v>
      </c>
      <c r="C759" s="60">
        <v>905.39099999999996</v>
      </c>
      <c r="D759" s="2">
        <v>45257</v>
      </c>
      <c r="E759" s="66"/>
    </row>
    <row r="760" spans="1:5" ht="16.5" thickBot="1" x14ac:dyDescent="0.25">
      <c r="A760" s="60">
        <v>3044878.8229999999</v>
      </c>
      <c r="B760" s="60">
        <v>35401272.520999998</v>
      </c>
      <c r="C760" s="60">
        <v>905.39099999999996</v>
      </c>
      <c r="D760" s="2">
        <v>45258</v>
      </c>
      <c r="E760" s="66">
        <v>720.51</v>
      </c>
    </row>
    <row r="761" spans="1:5" ht="16.5" thickBot="1" x14ac:dyDescent="0.25">
      <c r="A761" s="60">
        <v>3044878.8229999999</v>
      </c>
      <c r="B761" s="60">
        <v>35401272.520999998</v>
      </c>
      <c r="C761" s="60">
        <v>905.39099999999996</v>
      </c>
      <c r="D761" s="2">
        <v>45259</v>
      </c>
      <c r="E761" s="66">
        <v>720.44</v>
      </c>
    </row>
    <row r="762" spans="1:5" ht="16.5" thickBot="1" x14ac:dyDescent="0.25">
      <c r="A762" s="60">
        <v>3044878.8229999999</v>
      </c>
      <c r="B762" s="60">
        <v>35401272.520999998</v>
      </c>
      <c r="C762" s="60">
        <v>905.39099999999996</v>
      </c>
      <c r="D762" s="2">
        <v>45260</v>
      </c>
      <c r="E762" s="66">
        <v>720.43</v>
      </c>
    </row>
    <row r="763" spans="1:5" ht="16.5" thickBot="1" x14ac:dyDescent="0.25">
      <c r="A763" s="60">
        <v>3044878.8229999999</v>
      </c>
      <c r="B763" s="60">
        <v>35401272.520999998</v>
      </c>
      <c r="C763" s="60">
        <v>905.39099999999996</v>
      </c>
      <c r="D763" s="2">
        <v>45261</v>
      </c>
      <c r="E763" s="66">
        <v>720.47</v>
      </c>
    </row>
    <row r="764" spans="1:5" ht="16.5" thickBot="1" x14ac:dyDescent="0.25">
      <c r="A764" s="60">
        <v>3044878.8229999999</v>
      </c>
      <c r="B764" s="60">
        <v>35401272.520999998</v>
      </c>
      <c r="C764" s="60">
        <v>905.39099999999996</v>
      </c>
      <c r="D764" s="2">
        <v>45262</v>
      </c>
      <c r="E764" s="66">
        <v>720.42</v>
      </c>
    </row>
    <row r="765" spans="1:5" ht="16.5" thickBot="1" x14ac:dyDescent="0.25">
      <c r="A765" s="60">
        <v>3044878.8229999999</v>
      </c>
      <c r="B765" s="60">
        <v>35401272.520999998</v>
      </c>
      <c r="C765" s="60">
        <v>905.39099999999996</v>
      </c>
      <c r="D765" s="2">
        <v>45263</v>
      </c>
      <c r="E765" s="66">
        <v>720.36</v>
      </c>
    </row>
    <row r="766" spans="1:5" ht="16.5" thickBot="1" x14ac:dyDescent="0.25">
      <c r="A766" s="60">
        <v>3044878.8229999999</v>
      </c>
      <c r="B766" s="60">
        <v>35401272.520999998</v>
      </c>
      <c r="C766" s="60">
        <v>905.39099999999996</v>
      </c>
      <c r="D766" s="2">
        <v>45264</v>
      </c>
      <c r="E766" s="66">
        <v>720.38</v>
      </c>
    </row>
    <row r="767" spans="1:5" ht="16.5" thickBot="1" x14ac:dyDescent="0.25">
      <c r="A767" s="60">
        <v>3044878.8229999999</v>
      </c>
      <c r="B767" s="60">
        <v>35401272.520999998</v>
      </c>
      <c r="C767" s="60">
        <v>905.39099999999996</v>
      </c>
      <c r="D767" s="2">
        <v>45265</v>
      </c>
      <c r="E767" s="66">
        <v>720.41</v>
      </c>
    </row>
    <row r="768" spans="1:5" ht="16.5" thickBot="1" x14ac:dyDescent="0.25">
      <c r="A768" s="60">
        <v>3044878.8229999999</v>
      </c>
      <c r="B768" s="60">
        <v>35401272.520999998</v>
      </c>
      <c r="C768" s="60">
        <v>905.39099999999996</v>
      </c>
      <c r="D768" s="2">
        <v>45266</v>
      </c>
      <c r="E768" s="66">
        <v>720.38</v>
      </c>
    </row>
    <row r="769" spans="1:5" ht="16.5" thickBot="1" x14ac:dyDescent="0.25">
      <c r="A769" s="60">
        <v>3044878.8229999999</v>
      </c>
      <c r="B769" s="60">
        <v>35401272.520999998</v>
      </c>
      <c r="C769" s="60">
        <v>905.39099999999996</v>
      </c>
      <c r="D769" s="2">
        <v>45267</v>
      </c>
      <c r="E769" s="66">
        <v>720.31</v>
      </c>
    </row>
    <row r="770" spans="1:5" ht="16.5" thickBot="1" x14ac:dyDescent="0.25">
      <c r="A770" s="60">
        <v>3044878.8229999999</v>
      </c>
      <c r="B770" s="60">
        <v>35401272.520999998</v>
      </c>
      <c r="C770" s="60">
        <v>905.39099999999996</v>
      </c>
      <c r="D770" s="2">
        <v>45268</v>
      </c>
      <c r="E770" s="66">
        <v>720.327</v>
      </c>
    </row>
    <row r="771" spans="1:5" ht="16.5" thickBot="1" x14ac:dyDescent="0.25">
      <c r="A771" s="60">
        <v>3044878.8229999999</v>
      </c>
      <c r="B771" s="60">
        <v>35401272.520999998</v>
      </c>
      <c r="C771" s="60">
        <v>905.39099999999996</v>
      </c>
      <c r="D771" s="2">
        <v>45269</v>
      </c>
      <c r="E771" s="66">
        <v>719.34799999999996</v>
      </c>
    </row>
    <row r="772" spans="1:5" ht="16.5" thickBot="1" x14ac:dyDescent="0.25">
      <c r="A772" s="60">
        <v>3044878.8229999999</v>
      </c>
      <c r="B772" s="60">
        <v>35401272.520999998</v>
      </c>
      <c r="C772" s="60">
        <v>905.39099999999996</v>
      </c>
      <c r="D772" s="2">
        <v>45270</v>
      </c>
      <c r="E772" s="66">
        <v>719.22699999999998</v>
      </c>
    </row>
    <row r="773" spans="1:5" ht="16.5" thickBot="1" x14ac:dyDescent="0.25">
      <c r="A773" s="60">
        <v>3044878.8229999999</v>
      </c>
      <c r="B773" s="60">
        <v>35401272.520999998</v>
      </c>
      <c r="C773" s="60">
        <v>905.39099999999996</v>
      </c>
      <c r="D773" s="2">
        <v>45271</v>
      </c>
      <c r="E773" s="66">
        <v>719.101</v>
      </c>
    </row>
    <row r="774" spans="1:5" ht="16.5" thickBot="1" x14ac:dyDescent="0.25">
      <c r="A774" s="60">
        <v>3044878.8229999999</v>
      </c>
      <c r="B774" s="60">
        <v>35401272.520999998</v>
      </c>
      <c r="C774" s="60">
        <v>905.39099999999996</v>
      </c>
      <c r="D774" s="2">
        <v>45272</v>
      </c>
      <c r="E774" s="66">
        <v>719.05899999999997</v>
      </c>
    </row>
    <row r="775" spans="1:5" ht="16.5" thickBot="1" x14ac:dyDescent="0.25">
      <c r="A775" s="60">
        <v>3044878.8229999999</v>
      </c>
      <c r="B775" s="60">
        <v>35401272.520999998</v>
      </c>
      <c r="C775" s="60">
        <v>905.39099999999996</v>
      </c>
      <c r="D775" s="2">
        <v>45273</v>
      </c>
      <c r="E775" s="66">
        <v>719.24699999999996</v>
      </c>
    </row>
    <row r="776" spans="1:5" ht="16.5" thickBot="1" x14ac:dyDescent="0.25">
      <c r="A776" s="60">
        <v>3044878.8229999999</v>
      </c>
      <c r="B776" s="60">
        <v>35401272.520999998</v>
      </c>
      <c r="C776" s="60">
        <v>905.39099999999996</v>
      </c>
      <c r="D776" s="2">
        <v>45274</v>
      </c>
      <c r="E776" s="66">
        <v>719.24</v>
      </c>
    </row>
    <row r="777" spans="1:5" ht="16.5" thickBot="1" x14ac:dyDescent="0.25">
      <c r="A777" s="60">
        <v>3044878.8229999999</v>
      </c>
      <c r="B777" s="60">
        <v>35401272.520999998</v>
      </c>
      <c r="C777" s="60">
        <v>905.39099999999996</v>
      </c>
      <c r="D777" s="2">
        <v>45275</v>
      </c>
      <c r="E777" s="66">
        <v>718.18200000000002</v>
      </c>
    </row>
    <row r="778" spans="1:5" ht="16.5" thickBot="1" x14ac:dyDescent="0.25">
      <c r="A778" s="60">
        <v>3044878.8229999999</v>
      </c>
      <c r="B778" s="60">
        <v>35401272.520999998</v>
      </c>
      <c r="C778" s="60">
        <v>905.39099999999996</v>
      </c>
      <c r="D778" s="2">
        <v>45276</v>
      </c>
      <c r="E778" s="66">
        <v>717.91800000000001</v>
      </c>
    </row>
    <row r="779" spans="1:5" ht="16.5" thickBot="1" x14ac:dyDescent="0.25">
      <c r="A779" s="60">
        <v>3044878.8229999999</v>
      </c>
      <c r="B779" s="60">
        <v>35401272.520999998</v>
      </c>
      <c r="C779" s="60">
        <v>905.39099999999996</v>
      </c>
      <c r="D779" s="2">
        <v>45277</v>
      </c>
      <c r="E779" s="66">
        <v>717.91399999999999</v>
      </c>
    </row>
    <row r="780" spans="1:5" ht="16.5" thickBot="1" x14ac:dyDescent="0.25">
      <c r="A780" s="60">
        <v>3044878.8229999999</v>
      </c>
      <c r="B780" s="60">
        <v>35401272.520999998</v>
      </c>
      <c r="C780" s="60">
        <v>905.39099999999996</v>
      </c>
      <c r="D780" s="2">
        <v>45278</v>
      </c>
      <c r="E780" s="66">
        <v>717.92600000000004</v>
      </c>
    </row>
    <row r="781" spans="1:5" ht="16.5" thickBot="1" x14ac:dyDescent="0.25">
      <c r="A781" s="60">
        <v>3044878.8229999999</v>
      </c>
      <c r="B781" s="60">
        <v>35401272.520999998</v>
      </c>
      <c r="C781" s="60">
        <v>905.39099999999996</v>
      </c>
      <c r="D781" s="2">
        <v>45279</v>
      </c>
      <c r="E781" s="66">
        <v>717.84500000000003</v>
      </c>
    </row>
    <row r="782" spans="1:5" ht="16.5" thickBot="1" x14ac:dyDescent="0.25">
      <c r="A782" s="60">
        <v>3044878.8229999999</v>
      </c>
      <c r="B782" s="60">
        <v>35401272.520999998</v>
      </c>
      <c r="C782" s="60">
        <v>905.39099999999996</v>
      </c>
      <c r="D782" s="2">
        <v>45280</v>
      </c>
      <c r="E782" s="66">
        <v>717.80100000000004</v>
      </c>
    </row>
    <row r="783" spans="1:5" ht="16.5" thickBot="1" x14ac:dyDescent="0.25">
      <c r="A783" s="60">
        <v>3044878.8229999999</v>
      </c>
      <c r="B783" s="60">
        <v>35401272.520999998</v>
      </c>
      <c r="C783" s="60">
        <v>905.39099999999996</v>
      </c>
      <c r="D783" s="2">
        <v>45281</v>
      </c>
      <c r="E783" s="66">
        <v>717.79499999999996</v>
      </c>
    </row>
    <row r="784" spans="1:5" ht="16.5" thickBot="1" x14ac:dyDescent="0.25">
      <c r="A784" s="60">
        <v>3044878.8229999999</v>
      </c>
      <c r="B784" s="60">
        <v>35401272.520999998</v>
      </c>
      <c r="C784" s="60">
        <v>905.39099999999996</v>
      </c>
      <c r="D784" s="2">
        <v>45282</v>
      </c>
      <c r="E784" s="66">
        <v>717.83500000000004</v>
      </c>
    </row>
    <row r="785" spans="1:5" ht="16.5" thickBot="1" x14ac:dyDescent="0.25">
      <c r="A785" s="60">
        <v>3044878.8229999999</v>
      </c>
      <c r="B785" s="60">
        <v>35401272.520999998</v>
      </c>
      <c r="C785" s="60">
        <v>905.39099999999996</v>
      </c>
      <c r="D785" s="2">
        <v>45283</v>
      </c>
      <c r="E785" s="66">
        <v>718.42700000000002</v>
      </c>
    </row>
    <row r="786" spans="1:5" ht="16.5" thickBot="1" x14ac:dyDescent="0.25">
      <c r="A786" s="60">
        <v>3044878.8229999999</v>
      </c>
      <c r="B786" s="60">
        <v>35401272.520999998</v>
      </c>
      <c r="C786" s="60">
        <v>905.39099999999996</v>
      </c>
      <c r="D786" s="2">
        <v>45284</v>
      </c>
      <c r="E786" s="66">
        <v>719.29600000000005</v>
      </c>
    </row>
    <row r="787" spans="1:5" ht="16.5" thickBot="1" x14ac:dyDescent="0.25">
      <c r="A787" s="60">
        <v>3044878.8229999999</v>
      </c>
      <c r="B787" s="60">
        <v>35401272.520999998</v>
      </c>
      <c r="C787" s="60">
        <v>905.39099999999996</v>
      </c>
      <c r="D787" s="2">
        <v>45285</v>
      </c>
      <c r="E787" s="66">
        <v>719.65</v>
      </c>
    </row>
    <row r="788" spans="1:5" ht="16.5" thickBot="1" x14ac:dyDescent="0.25">
      <c r="A788" s="60">
        <v>3044878.8229999999</v>
      </c>
      <c r="B788" s="60">
        <v>35401272.520999998</v>
      </c>
      <c r="C788" s="60">
        <v>905.39099999999996</v>
      </c>
      <c r="D788" s="2">
        <v>45286</v>
      </c>
      <c r="E788" s="66">
        <v>718.46600000000001</v>
      </c>
    </row>
    <row r="789" spans="1:5" ht="16.5" thickBot="1" x14ac:dyDescent="0.25">
      <c r="A789" s="60">
        <v>3044878.8229999999</v>
      </c>
      <c r="B789" s="60">
        <v>35401272.520999998</v>
      </c>
      <c r="C789" s="60">
        <v>905.39099999999996</v>
      </c>
      <c r="D789" s="2">
        <v>45287</v>
      </c>
      <c r="E789" s="66">
        <v>718.27099999999996</v>
      </c>
    </row>
    <row r="790" spans="1:5" ht="16.5" thickBot="1" x14ac:dyDescent="0.25">
      <c r="A790" s="60">
        <v>3044878.8229999999</v>
      </c>
      <c r="B790" s="60">
        <v>35401272.520999998</v>
      </c>
      <c r="C790" s="60">
        <v>905.39099999999996</v>
      </c>
      <c r="D790" s="2">
        <v>45288</v>
      </c>
      <c r="E790" s="66">
        <v>718.47400000000005</v>
      </c>
    </row>
    <row r="791" spans="1:5" ht="16.5" thickBot="1" x14ac:dyDescent="0.25">
      <c r="A791" s="60">
        <v>3044878.8229999999</v>
      </c>
      <c r="B791" s="60">
        <v>35401272.520999998</v>
      </c>
      <c r="C791" s="60">
        <v>905.39099999999996</v>
      </c>
      <c r="D791" s="2">
        <v>45289</v>
      </c>
      <c r="E791" s="66">
        <v>718.17399999999998</v>
      </c>
    </row>
    <row r="792" spans="1:5" ht="16.5" thickBot="1" x14ac:dyDescent="0.25">
      <c r="A792" s="60">
        <v>3044878.8229999999</v>
      </c>
      <c r="B792" s="60">
        <v>35401272.520999998</v>
      </c>
      <c r="C792" s="60">
        <v>905.39099999999996</v>
      </c>
      <c r="D792" s="2">
        <v>45290</v>
      </c>
      <c r="E792" s="66">
        <v>719.76599999999996</v>
      </c>
    </row>
    <row r="793" spans="1:5" ht="16.5" thickBot="1" x14ac:dyDescent="0.25">
      <c r="A793" s="60">
        <v>3044878.8229999999</v>
      </c>
      <c r="B793" s="60">
        <v>35401272.520999998</v>
      </c>
      <c r="C793" s="60">
        <v>905.39099999999996</v>
      </c>
      <c r="D793" s="2">
        <v>45291</v>
      </c>
      <c r="E793" s="66">
        <v>719.93799999999999</v>
      </c>
    </row>
    <row r="794" spans="1:5" ht="16.5" thickBot="1" x14ac:dyDescent="0.25">
      <c r="A794" s="60">
        <v>3044878.8229999999</v>
      </c>
      <c r="B794" s="60">
        <v>35401272.520999998</v>
      </c>
      <c r="C794" s="60">
        <v>905.39099999999996</v>
      </c>
      <c r="D794" s="2">
        <v>45292</v>
      </c>
      <c r="E794" s="66">
        <v>720.05100000000004</v>
      </c>
    </row>
    <row r="795" spans="1:5" ht="16.5" thickBot="1" x14ac:dyDescent="0.25">
      <c r="A795" s="60">
        <v>3044878.8229999999</v>
      </c>
      <c r="B795" s="60">
        <v>35401272.520999998</v>
      </c>
      <c r="C795" s="60">
        <v>905.39099999999996</v>
      </c>
      <c r="D795" s="2">
        <v>45293</v>
      </c>
      <c r="E795" s="66">
        <v>720.11</v>
      </c>
    </row>
    <row r="796" spans="1:5" ht="16.5" thickBot="1" x14ac:dyDescent="0.25">
      <c r="A796" s="60">
        <v>3044878.8229999999</v>
      </c>
      <c r="B796" s="60">
        <v>35401272.520999998</v>
      </c>
      <c r="C796" s="60">
        <v>905.39099999999996</v>
      </c>
      <c r="D796" s="2">
        <v>45294</v>
      </c>
      <c r="E796" s="66">
        <v>720.10900000000004</v>
      </c>
    </row>
    <row r="797" spans="1:5" ht="16.5" thickBot="1" x14ac:dyDescent="0.25">
      <c r="A797" s="60">
        <v>3044878.8229999999</v>
      </c>
      <c r="B797" s="60">
        <v>35401272.520999998</v>
      </c>
      <c r="C797" s="60">
        <v>905.39099999999996</v>
      </c>
      <c r="D797" s="2">
        <v>45295</v>
      </c>
      <c r="E797" s="71">
        <v>719.99400000000003</v>
      </c>
    </row>
    <row r="798" spans="1:5" ht="16.5" thickBot="1" x14ac:dyDescent="0.25">
      <c r="A798" s="60">
        <v>3044878.8229999999</v>
      </c>
      <c r="B798" s="60">
        <v>35401272.520999998</v>
      </c>
      <c r="C798" s="60">
        <v>905.39099999999996</v>
      </c>
      <c r="D798" s="2">
        <v>45296</v>
      </c>
      <c r="E798" s="71">
        <v>719.976</v>
      </c>
    </row>
    <row r="799" spans="1:5" ht="16.5" thickBot="1" x14ac:dyDescent="0.25">
      <c r="A799" s="60">
        <v>3044878.8229999999</v>
      </c>
      <c r="B799" s="60">
        <v>35401272.520999998</v>
      </c>
      <c r="C799" s="60">
        <v>905.39099999999996</v>
      </c>
      <c r="D799" s="2">
        <v>45297</v>
      </c>
      <c r="E799" s="71">
        <v>720.07299999999998</v>
      </c>
    </row>
    <row r="800" spans="1:5" ht="16.5" thickBot="1" x14ac:dyDescent="0.25">
      <c r="A800" s="60">
        <v>3044878.8229999999</v>
      </c>
      <c r="B800" s="60">
        <v>35401272.520999998</v>
      </c>
      <c r="C800" s="60">
        <v>905.39099999999996</v>
      </c>
      <c r="D800" s="2">
        <v>45298</v>
      </c>
      <c r="E800" s="72">
        <v>719.90899999999999</v>
      </c>
    </row>
    <row r="801" spans="1:5" ht="16.5" thickBot="1" x14ac:dyDescent="0.25">
      <c r="A801" s="60">
        <v>3044878.8229999999</v>
      </c>
      <c r="B801" s="60">
        <v>35401272.520999998</v>
      </c>
      <c r="C801" s="60">
        <v>905.39099999999996</v>
      </c>
      <c r="D801" s="2">
        <v>45299</v>
      </c>
      <c r="E801" s="72">
        <v>717.38300000000004</v>
      </c>
    </row>
    <row r="802" spans="1:5" ht="16.5" thickBot="1" x14ac:dyDescent="0.25">
      <c r="A802" s="60">
        <v>3044878.8229999999</v>
      </c>
      <c r="B802" s="60">
        <v>35401272.520999998</v>
      </c>
      <c r="C802" s="60">
        <v>905.39099999999996</v>
      </c>
      <c r="D802" s="2">
        <v>45300</v>
      </c>
      <c r="E802" s="72">
        <v>716.52800000000002</v>
      </c>
    </row>
    <row r="803" spans="1:5" ht="16.5" thickBot="1" x14ac:dyDescent="0.25">
      <c r="A803" s="60">
        <v>3044878.8229999999</v>
      </c>
      <c r="B803" s="60">
        <v>35401272.520999998</v>
      </c>
      <c r="C803" s="60">
        <v>905.39099999999996</v>
      </c>
      <c r="D803" s="2">
        <v>45301</v>
      </c>
      <c r="E803" s="72">
        <v>715.47199999999998</v>
      </c>
    </row>
    <row r="804" spans="1:5" ht="16.5" thickBot="1" x14ac:dyDescent="0.25">
      <c r="A804" s="60">
        <v>3044878.8229999999</v>
      </c>
      <c r="B804" s="60">
        <v>35401272.520999998</v>
      </c>
      <c r="C804" s="60">
        <v>905.39099999999996</v>
      </c>
      <c r="D804" s="2">
        <v>45302</v>
      </c>
      <c r="E804" s="71">
        <v>715.52700000000004</v>
      </c>
    </row>
    <row r="805" spans="1:5" ht="16.5" thickBot="1" x14ac:dyDescent="0.25">
      <c r="A805" s="60">
        <v>3044878.8229999999</v>
      </c>
      <c r="B805" s="60">
        <v>35401272.520999998</v>
      </c>
      <c r="C805" s="60">
        <v>905.39099999999996</v>
      </c>
      <c r="D805" s="2">
        <v>45303</v>
      </c>
      <c r="E805" s="71">
        <v>715.45299999999997</v>
      </c>
    </row>
    <row r="806" spans="1:5" ht="16.5" thickBot="1" x14ac:dyDescent="0.25">
      <c r="A806" s="60">
        <v>3044878.8229999999</v>
      </c>
      <c r="B806" s="60">
        <v>35401272.520999998</v>
      </c>
      <c r="C806" s="60">
        <v>905.39099999999996</v>
      </c>
      <c r="D806" s="2">
        <v>45304</v>
      </c>
      <c r="E806" s="71">
        <v>715.38499999999999</v>
      </c>
    </row>
    <row r="807" spans="1:5" ht="16.5" thickBot="1" x14ac:dyDescent="0.25">
      <c r="A807" s="60">
        <v>3044878.8229999999</v>
      </c>
      <c r="B807" s="60">
        <v>35401272.520999998</v>
      </c>
      <c r="C807" s="60">
        <v>905.39099999999996</v>
      </c>
      <c r="D807" s="2">
        <v>45305</v>
      </c>
      <c r="E807" s="71">
        <v>715.30399999999997</v>
      </c>
    </row>
    <row r="808" spans="1:5" ht="16.5" thickBot="1" x14ac:dyDescent="0.25">
      <c r="A808" s="60">
        <v>3044878.8229999999</v>
      </c>
      <c r="B808" s="60">
        <v>35401272.520999998</v>
      </c>
      <c r="C808" s="60">
        <v>905.39099999999996</v>
      </c>
      <c r="D808" s="2">
        <v>45306</v>
      </c>
      <c r="E808" s="71">
        <v>715.30499999999995</v>
      </c>
    </row>
    <row r="809" spans="1:5" ht="16.5" thickBot="1" x14ac:dyDescent="0.25">
      <c r="A809" s="60">
        <v>3044878.8229999999</v>
      </c>
      <c r="B809" s="60">
        <v>35401272.520999998</v>
      </c>
      <c r="C809" s="60">
        <v>905.39099999999996</v>
      </c>
      <c r="D809" s="2">
        <v>45307</v>
      </c>
      <c r="E809" s="71">
        <v>715.24800000000005</v>
      </c>
    </row>
    <row r="810" spans="1:5" ht="16.5" thickBot="1" x14ac:dyDescent="0.25">
      <c r="A810" s="60">
        <v>3044878.8229999999</v>
      </c>
      <c r="B810" s="60">
        <v>35401272.520999998</v>
      </c>
      <c r="C810" s="60">
        <v>905.39099999999996</v>
      </c>
      <c r="D810" s="2">
        <v>45308</v>
      </c>
      <c r="E810" s="71">
        <v>715.16899999999998</v>
      </c>
    </row>
    <row r="811" spans="1:5" ht="16.5" thickBot="1" x14ac:dyDescent="0.25">
      <c r="A811" s="60">
        <v>3044878.8229999999</v>
      </c>
      <c r="B811" s="60">
        <v>35401272.520999998</v>
      </c>
      <c r="C811" s="60">
        <v>905.39099999999996</v>
      </c>
      <c r="D811" s="2">
        <v>45309</v>
      </c>
      <c r="E811" s="71">
        <v>715.11099999999999</v>
      </c>
    </row>
    <row r="812" spans="1:5" ht="16.5" thickBot="1" x14ac:dyDescent="0.25">
      <c r="A812" s="60">
        <v>3044878.8229999999</v>
      </c>
      <c r="B812" s="60">
        <v>35401272.520999998</v>
      </c>
      <c r="C812" s="60">
        <v>905.39099999999996</v>
      </c>
      <c r="D812" s="2">
        <v>45310</v>
      </c>
      <c r="E812" s="71">
        <v>714.98099999999999</v>
      </c>
    </row>
    <row r="813" spans="1:5" ht="16.5" thickBot="1" x14ac:dyDescent="0.25">
      <c r="A813" s="60">
        <v>3044878.8229999999</v>
      </c>
      <c r="B813" s="60">
        <v>35401272.520999998</v>
      </c>
      <c r="C813" s="60">
        <v>905.39099999999996</v>
      </c>
      <c r="D813" s="2">
        <v>45311</v>
      </c>
      <c r="E813" s="71">
        <v>714.83299999999997</v>
      </c>
    </row>
    <row r="814" spans="1:5" ht="16.5" thickBot="1" x14ac:dyDescent="0.25">
      <c r="A814" s="60">
        <v>3044878.8229999999</v>
      </c>
      <c r="B814" s="60">
        <v>35401272.520999998</v>
      </c>
      <c r="C814" s="60">
        <v>905.39099999999996</v>
      </c>
      <c r="D814" s="2">
        <v>45312</v>
      </c>
      <c r="E814" s="71">
        <v>714.80700000000002</v>
      </c>
    </row>
    <row r="815" spans="1:5" ht="16.5" thickBot="1" x14ac:dyDescent="0.25">
      <c r="A815" s="60">
        <v>3044878.8229999999</v>
      </c>
      <c r="B815" s="60">
        <v>35401272.520999998</v>
      </c>
      <c r="C815" s="60">
        <v>905.39099999999996</v>
      </c>
      <c r="D815" s="2">
        <v>45313</v>
      </c>
      <c r="E815" s="71">
        <v>714.63099999999997</v>
      </c>
    </row>
    <row r="816" spans="1:5" ht="16.5" thickBot="1" x14ac:dyDescent="0.25">
      <c r="A816" s="60">
        <v>3044878.8229999999</v>
      </c>
      <c r="B816" s="60">
        <v>35401272.520999998</v>
      </c>
      <c r="C816" s="60">
        <v>905.39099999999996</v>
      </c>
      <c r="D816" s="2">
        <v>45314</v>
      </c>
      <c r="E816" s="71">
        <v>713.66700000000003</v>
      </c>
    </row>
    <row r="817" spans="1:5" ht="16.5" thickBot="1" x14ac:dyDescent="0.25">
      <c r="A817" s="60">
        <v>3044878.8229999999</v>
      </c>
      <c r="B817" s="60">
        <v>35401272.520999998</v>
      </c>
      <c r="C817" s="60">
        <v>905.39099999999996</v>
      </c>
      <c r="D817" s="2">
        <v>45315</v>
      </c>
      <c r="E817" s="71">
        <v>712.00099999999998</v>
      </c>
    </row>
    <row r="818" spans="1:5" ht="16.5" thickBot="1" x14ac:dyDescent="0.25">
      <c r="A818" s="60">
        <v>3044878.8229999999</v>
      </c>
      <c r="B818" s="60">
        <v>35401272.520999998</v>
      </c>
      <c r="C818" s="60">
        <v>905.39099999999996</v>
      </c>
      <c r="D818" s="2">
        <v>45316</v>
      </c>
      <c r="E818" s="71">
        <v>711.59799999999996</v>
      </c>
    </row>
    <row r="819" spans="1:5" ht="16.5" thickBot="1" x14ac:dyDescent="0.25">
      <c r="A819" s="60">
        <v>3044878.8229999999</v>
      </c>
      <c r="B819" s="60">
        <v>35401272.520999998</v>
      </c>
      <c r="C819" s="60">
        <v>905.39099999999996</v>
      </c>
      <c r="D819" s="2">
        <v>45317</v>
      </c>
      <c r="E819" s="71">
        <v>710.80700000000002</v>
      </c>
    </row>
    <row r="820" spans="1:5" ht="16.5" thickBot="1" x14ac:dyDescent="0.25">
      <c r="A820" s="60">
        <v>3044878.8229999999</v>
      </c>
      <c r="B820" s="60">
        <v>35401272.520999998</v>
      </c>
      <c r="C820" s="60">
        <v>905.39099999999996</v>
      </c>
      <c r="D820" s="2">
        <v>45318</v>
      </c>
      <c r="E820" s="71">
        <v>710.471</v>
      </c>
    </row>
    <row r="821" spans="1:5" ht="16.5" thickBot="1" x14ac:dyDescent="0.25">
      <c r="A821" s="60">
        <v>3044878.8229999999</v>
      </c>
      <c r="B821" s="60">
        <v>35401272.520999998</v>
      </c>
      <c r="C821" s="60">
        <v>905.39099999999996</v>
      </c>
      <c r="D821" s="2">
        <v>45319</v>
      </c>
      <c r="E821" s="71">
        <v>711.97199999999998</v>
      </c>
    </row>
    <row r="822" spans="1:5" ht="16.5" thickBot="1" x14ac:dyDescent="0.25">
      <c r="A822" s="60">
        <v>3044878.8229999999</v>
      </c>
      <c r="B822" s="60">
        <v>35401272.520999998</v>
      </c>
      <c r="C822" s="60">
        <v>905.39099999999996</v>
      </c>
      <c r="D822" s="2">
        <v>45320</v>
      </c>
      <c r="E822" s="71">
        <v>712.03700000000003</v>
      </c>
    </row>
    <row r="823" spans="1:5" ht="16.5" thickBot="1" x14ac:dyDescent="0.25">
      <c r="A823" s="60">
        <v>3044878.8229999999</v>
      </c>
      <c r="B823" s="60">
        <v>35401272.520999998</v>
      </c>
      <c r="C823" s="60">
        <v>905.39099999999996</v>
      </c>
      <c r="D823" s="2">
        <v>45321</v>
      </c>
      <c r="E823" s="71">
        <v>711.97900000000004</v>
      </c>
    </row>
    <row r="824" spans="1:5" ht="16.5" thickBot="1" x14ac:dyDescent="0.25">
      <c r="A824" s="60">
        <v>3044878.8229999999</v>
      </c>
      <c r="B824" s="60">
        <v>35401272.520999998</v>
      </c>
      <c r="C824" s="60">
        <v>905.39099999999996</v>
      </c>
      <c r="D824" s="2">
        <v>45322</v>
      </c>
      <c r="E824" s="71">
        <v>711.90300000000002</v>
      </c>
    </row>
    <row r="825" spans="1:5" ht="16.5" thickBot="1" x14ac:dyDescent="0.25">
      <c r="A825" s="60">
        <v>3044878.8229999999</v>
      </c>
      <c r="B825" s="60">
        <v>35401272.520999998</v>
      </c>
      <c r="C825" s="60">
        <v>905.39099999999996</v>
      </c>
      <c r="D825" s="2">
        <v>45323</v>
      </c>
      <c r="E825" s="71">
        <v>711.74599999999998</v>
      </c>
    </row>
    <row r="826" spans="1:5" ht="16.5" thickBot="1" x14ac:dyDescent="0.25">
      <c r="A826" s="60">
        <v>3044878.8229999999</v>
      </c>
      <c r="B826" s="60">
        <v>35401272.520999998</v>
      </c>
      <c r="C826" s="60">
        <v>905.39099999999996</v>
      </c>
      <c r="D826" s="2">
        <v>45324</v>
      </c>
      <c r="E826" s="71">
        <v>711.07399999999996</v>
      </c>
    </row>
    <row r="827" spans="1:5" ht="16.5" thickBot="1" x14ac:dyDescent="0.25">
      <c r="A827" s="60">
        <v>3044878.8229999999</v>
      </c>
      <c r="B827" s="60">
        <v>35401272.520999998</v>
      </c>
      <c r="C827" s="60">
        <v>905.39099999999996</v>
      </c>
      <c r="D827" s="2">
        <v>45325</v>
      </c>
      <c r="E827" s="71">
        <v>711.50599999999997</v>
      </c>
    </row>
    <row r="828" spans="1:5" ht="16.5" thickBot="1" x14ac:dyDescent="0.25">
      <c r="A828" s="60">
        <v>3044878.8229999999</v>
      </c>
      <c r="B828" s="60">
        <v>35401272.520999998</v>
      </c>
      <c r="C828" s="60">
        <v>905.39099999999996</v>
      </c>
      <c r="D828" s="2">
        <v>45326</v>
      </c>
      <c r="E828" s="71">
        <v>711.48800000000006</v>
      </c>
    </row>
    <row r="829" spans="1:5" ht="16.5" thickBot="1" x14ac:dyDescent="0.25">
      <c r="A829" s="60">
        <v>3044878.8229999999</v>
      </c>
      <c r="B829" s="60">
        <v>35401272.520999998</v>
      </c>
      <c r="C829" s="60">
        <v>905.39099999999996</v>
      </c>
      <c r="D829" s="2">
        <v>45327</v>
      </c>
      <c r="E829" s="71">
        <v>711.71500000000003</v>
      </c>
    </row>
    <row r="830" spans="1:5" ht="16.5" thickBot="1" x14ac:dyDescent="0.25">
      <c r="A830" s="60">
        <v>3044878.8229999999</v>
      </c>
      <c r="B830" s="60">
        <v>35401272.520999998</v>
      </c>
      <c r="C830" s="60">
        <v>905.39099999999996</v>
      </c>
      <c r="D830" s="2">
        <v>45328</v>
      </c>
      <c r="E830" s="71">
        <v>711.77599999999995</v>
      </c>
    </row>
    <row r="831" spans="1:5" ht="16.5" thickBot="1" x14ac:dyDescent="0.25">
      <c r="A831" s="60">
        <v>3044878.8229999999</v>
      </c>
      <c r="B831" s="60">
        <v>35401272.520999998</v>
      </c>
      <c r="C831" s="60">
        <v>905.39099999999996</v>
      </c>
      <c r="D831" s="2">
        <v>45329</v>
      </c>
      <c r="E831" s="71">
        <v>711.81100000000004</v>
      </c>
    </row>
    <row r="832" spans="1:5" ht="16.5" thickBot="1" x14ac:dyDescent="0.25">
      <c r="A832" s="60">
        <v>3044878.8229999999</v>
      </c>
      <c r="B832" s="60">
        <v>35401272.520999998</v>
      </c>
      <c r="C832" s="60">
        <v>905.39099999999996</v>
      </c>
      <c r="D832" s="2">
        <v>45330</v>
      </c>
      <c r="E832" s="71">
        <v>711.81299999999999</v>
      </c>
    </row>
    <row r="833" spans="1:5" ht="16.5" thickBot="1" x14ac:dyDescent="0.25">
      <c r="A833" s="60">
        <v>3044878.8229999999</v>
      </c>
      <c r="B833" s="60">
        <v>35401272.520999998</v>
      </c>
      <c r="C833" s="60">
        <v>905.39099999999996</v>
      </c>
      <c r="D833" s="2">
        <v>45331</v>
      </c>
      <c r="E833" s="71">
        <v>711.77599999999995</v>
      </c>
    </row>
    <row r="834" spans="1:5" ht="16.5" thickBot="1" x14ac:dyDescent="0.25">
      <c r="A834" s="60">
        <v>3044878.8229999999</v>
      </c>
      <c r="B834" s="60">
        <v>35401272.520999998</v>
      </c>
      <c r="C834" s="60">
        <v>905.39099999999996</v>
      </c>
      <c r="D834" s="2">
        <v>45332</v>
      </c>
      <c r="E834" s="71">
        <v>711.822</v>
      </c>
    </row>
    <row r="835" spans="1:5" ht="16.5" thickBot="1" x14ac:dyDescent="0.25">
      <c r="A835" s="60">
        <v>3044878.8229999999</v>
      </c>
      <c r="B835" s="60">
        <v>35401272.520999998</v>
      </c>
      <c r="C835" s="60">
        <v>905.39099999999996</v>
      </c>
      <c r="D835" s="2">
        <v>45333</v>
      </c>
      <c r="E835" s="71">
        <v>711.86599999999999</v>
      </c>
    </row>
    <row r="836" spans="1:5" ht="16.5" thickBot="1" x14ac:dyDescent="0.25">
      <c r="A836" s="60">
        <v>3044878.8229999999</v>
      </c>
      <c r="B836" s="60">
        <v>35401272.520999998</v>
      </c>
      <c r="C836" s="60">
        <v>905.39099999999996</v>
      </c>
      <c r="D836" s="2">
        <v>45334</v>
      </c>
      <c r="E836" s="71">
        <v>711.90800000000002</v>
      </c>
    </row>
    <row r="837" spans="1:5" ht="16.5" thickBot="1" x14ac:dyDescent="0.25">
      <c r="A837" s="60">
        <v>3044878.8229999999</v>
      </c>
      <c r="B837" s="60">
        <v>35401272.520999998</v>
      </c>
      <c r="C837" s="60">
        <v>905.39099999999996</v>
      </c>
      <c r="D837" s="2">
        <v>45335</v>
      </c>
      <c r="E837" s="71">
        <v>711.89700000000005</v>
      </c>
    </row>
    <row r="838" spans="1:5" ht="16.5" thickBot="1" x14ac:dyDescent="0.25">
      <c r="A838" s="60">
        <v>3044878.8229999999</v>
      </c>
      <c r="B838" s="60">
        <v>35401272.520999998</v>
      </c>
      <c r="C838" s="60">
        <v>905.39099999999996</v>
      </c>
      <c r="D838" s="2">
        <v>45336</v>
      </c>
      <c r="E838" s="73">
        <v>711.89599999999996</v>
      </c>
    </row>
    <row r="839" spans="1:5" ht="16.5" thickBot="1" x14ac:dyDescent="0.25">
      <c r="A839" s="60">
        <v>3044878.8229999999</v>
      </c>
      <c r="B839" s="60">
        <v>35401272.520999998</v>
      </c>
      <c r="C839" s="60">
        <v>905.39099999999996</v>
      </c>
      <c r="D839" s="2">
        <v>45337</v>
      </c>
      <c r="E839" s="67"/>
    </row>
    <row r="840" spans="1:5" ht="16.5" thickBot="1" x14ac:dyDescent="0.25">
      <c r="A840" s="60">
        <v>3044878.8229999999</v>
      </c>
      <c r="B840" s="60">
        <v>35401272.520999998</v>
      </c>
      <c r="C840" s="60">
        <v>905.39099999999996</v>
      </c>
      <c r="D840" s="2">
        <v>45338</v>
      </c>
      <c r="E840" s="67"/>
    </row>
    <row r="841" spans="1:5" ht="16.5" thickBot="1" x14ac:dyDescent="0.25">
      <c r="A841" s="60">
        <v>3044878.8229999999</v>
      </c>
      <c r="B841" s="60">
        <v>35401272.520999998</v>
      </c>
      <c r="C841" s="60">
        <v>905.39099999999996</v>
      </c>
      <c r="D841" s="2">
        <v>45339</v>
      </c>
      <c r="E841" s="67"/>
    </row>
    <row r="842" spans="1:5" ht="16.5" thickBot="1" x14ac:dyDescent="0.25">
      <c r="A842" s="60">
        <v>3044878.8229999999</v>
      </c>
      <c r="B842" s="60">
        <v>35401272.520999998</v>
      </c>
      <c r="C842" s="60">
        <v>905.39099999999996</v>
      </c>
      <c r="D842" s="2">
        <v>45340</v>
      </c>
      <c r="E842" s="67"/>
    </row>
    <row r="843" spans="1:5" ht="16.5" thickBot="1" x14ac:dyDescent="0.25">
      <c r="A843" s="60">
        <v>3044878.8229999999</v>
      </c>
      <c r="B843" s="60">
        <v>35401272.520999998</v>
      </c>
      <c r="C843" s="60">
        <v>905.39099999999996</v>
      </c>
      <c r="D843" s="2">
        <v>45341</v>
      </c>
      <c r="E843" s="71"/>
    </row>
    <row r="844" spans="1:5" ht="16.5" thickBot="1" x14ac:dyDescent="0.25">
      <c r="A844" s="60">
        <v>3044878.8229999999</v>
      </c>
      <c r="B844" s="60">
        <v>35401272.520999998</v>
      </c>
      <c r="C844" s="60">
        <v>905.39099999999996</v>
      </c>
      <c r="D844" s="2">
        <v>45342</v>
      </c>
      <c r="E844" s="71"/>
    </row>
    <row r="845" spans="1:5" ht="16.5" thickBot="1" x14ac:dyDescent="0.25">
      <c r="A845" s="60">
        <v>3044878.8229999999</v>
      </c>
      <c r="B845" s="60">
        <v>35401272.520999998</v>
      </c>
      <c r="C845" s="60">
        <v>905.39099999999996</v>
      </c>
      <c r="D845" s="2">
        <v>45343</v>
      </c>
      <c r="E845" s="71"/>
    </row>
    <row r="846" spans="1:5" ht="16.5" thickBot="1" x14ac:dyDescent="0.25">
      <c r="A846" s="60">
        <v>3044878.8229999999</v>
      </c>
      <c r="B846" s="60">
        <v>35401272.520999998</v>
      </c>
      <c r="C846" s="60">
        <v>905.39099999999996</v>
      </c>
      <c r="D846" s="2">
        <v>45344</v>
      </c>
      <c r="E846" s="71"/>
    </row>
    <row r="847" spans="1:5" ht="16.5" thickBot="1" x14ac:dyDescent="0.25">
      <c r="A847" s="60">
        <v>3044878.8229999999</v>
      </c>
      <c r="B847" s="60">
        <v>35401272.520999998</v>
      </c>
      <c r="C847" s="60">
        <v>905.39099999999996</v>
      </c>
      <c r="D847" s="2">
        <v>45345</v>
      </c>
      <c r="E847" s="71"/>
    </row>
    <row r="848" spans="1:5" ht="16.5" thickBot="1" x14ac:dyDescent="0.25">
      <c r="A848" s="60">
        <v>3044878.8229999999</v>
      </c>
      <c r="B848" s="60">
        <v>35401272.520999998</v>
      </c>
      <c r="C848" s="60">
        <v>905.39099999999996</v>
      </c>
      <c r="D848" s="2">
        <v>45346</v>
      </c>
      <c r="E848" s="71"/>
    </row>
    <row r="849" spans="1:5" ht="16.5" thickBot="1" x14ac:dyDescent="0.25">
      <c r="A849" s="60">
        <v>3044878.8229999999</v>
      </c>
      <c r="B849" s="60">
        <v>35401272.520999998</v>
      </c>
      <c r="C849" s="60">
        <v>905.39099999999996</v>
      </c>
      <c r="D849" s="2">
        <v>45347</v>
      </c>
      <c r="E849" s="71"/>
    </row>
    <row r="850" spans="1:5" ht="16.5" thickBot="1" x14ac:dyDescent="0.25">
      <c r="A850" s="60">
        <v>3044878.8229999999</v>
      </c>
      <c r="B850" s="60">
        <v>35401272.520999998</v>
      </c>
      <c r="C850" s="60">
        <v>905.39099999999996</v>
      </c>
      <c r="D850" s="2">
        <v>45348</v>
      </c>
      <c r="E850" s="71"/>
    </row>
    <row r="851" spans="1:5" ht="16.5" thickBot="1" x14ac:dyDescent="0.25">
      <c r="A851" s="60">
        <v>3044878.8229999999</v>
      </c>
      <c r="B851" s="60">
        <v>35401272.520999998</v>
      </c>
      <c r="C851" s="60">
        <v>905.39099999999996</v>
      </c>
      <c r="D851" s="2">
        <v>45349</v>
      </c>
      <c r="E851" s="71"/>
    </row>
    <row r="852" spans="1:5" ht="16.5" thickBot="1" x14ac:dyDescent="0.25">
      <c r="A852" s="60">
        <v>3044878.8229999999</v>
      </c>
      <c r="B852" s="60">
        <v>35401272.520999998</v>
      </c>
      <c r="C852" s="60">
        <v>905.39099999999996</v>
      </c>
      <c r="D852" s="2">
        <v>45350</v>
      </c>
      <c r="E852" s="71"/>
    </row>
    <row r="853" spans="1:5" ht="16.5" thickBot="1" x14ac:dyDescent="0.25">
      <c r="A853" s="60">
        <v>3044878.8229999999</v>
      </c>
      <c r="B853" s="60">
        <v>35401272.520999998</v>
      </c>
      <c r="C853" s="60">
        <v>905.39099999999996</v>
      </c>
      <c r="D853" s="2">
        <v>45351</v>
      </c>
      <c r="E853" s="71"/>
    </row>
    <row r="854" spans="1:5" ht="16.5" thickBot="1" x14ac:dyDescent="0.25">
      <c r="A854" s="60">
        <v>3044878.8229999999</v>
      </c>
      <c r="B854" s="60">
        <v>35401272.520999998</v>
      </c>
      <c r="C854" s="60">
        <v>905.39099999999996</v>
      </c>
      <c r="D854" s="2">
        <v>45352</v>
      </c>
      <c r="E854" s="71"/>
    </row>
    <row r="855" spans="1:5" ht="16.5" thickBot="1" x14ac:dyDescent="0.25">
      <c r="A855" s="60">
        <v>3044878.8229999999</v>
      </c>
      <c r="B855" s="60">
        <v>35401272.520999998</v>
      </c>
      <c r="C855" s="60">
        <v>905.39099999999996</v>
      </c>
      <c r="D855" s="2">
        <v>45353</v>
      </c>
      <c r="E855" s="71"/>
    </row>
    <row r="856" spans="1:5" ht="16.5" thickBot="1" x14ac:dyDescent="0.25">
      <c r="A856" s="60">
        <v>3044878.8229999999</v>
      </c>
      <c r="B856" s="60">
        <v>35401272.520999998</v>
      </c>
      <c r="C856" s="60">
        <v>905.39099999999996</v>
      </c>
      <c r="D856" s="2">
        <v>45354</v>
      </c>
      <c r="E856" s="71"/>
    </row>
    <row r="857" spans="1:5" ht="16.5" thickBot="1" x14ac:dyDescent="0.25">
      <c r="A857" s="60">
        <v>3044878.8229999999</v>
      </c>
      <c r="B857" s="60">
        <v>35401272.520999998</v>
      </c>
      <c r="C857" s="60">
        <v>905.39099999999996</v>
      </c>
      <c r="D857" s="2">
        <v>45355</v>
      </c>
      <c r="E857" s="71"/>
    </row>
    <row r="858" spans="1:5" ht="16.5" thickBot="1" x14ac:dyDescent="0.25">
      <c r="A858" s="60">
        <v>3044878.8229999999</v>
      </c>
      <c r="B858" s="60">
        <v>35401272.520999998</v>
      </c>
      <c r="C858" s="60">
        <v>905.39099999999996</v>
      </c>
      <c r="D858" s="2">
        <v>45356</v>
      </c>
      <c r="E858" s="71"/>
    </row>
    <row r="859" spans="1:5" ht="16.5" thickBot="1" x14ac:dyDescent="0.25">
      <c r="A859" s="60">
        <v>3044878.8229999999</v>
      </c>
      <c r="B859" s="60">
        <v>35401272.520999998</v>
      </c>
      <c r="C859" s="60">
        <v>905.39099999999996</v>
      </c>
      <c r="D859" s="2">
        <v>45357</v>
      </c>
      <c r="E859" s="71"/>
    </row>
    <row r="860" spans="1:5" ht="16.5" thickBot="1" x14ac:dyDescent="0.25">
      <c r="A860" s="60">
        <v>3044878.8229999999</v>
      </c>
      <c r="B860" s="60">
        <v>35401272.520999998</v>
      </c>
      <c r="C860" s="60">
        <v>905.39099999999996</v>
      </c>
      <c r="D860" s="2">
        <v>45358</v>
      </c>
      <c r="E860" s="71"/>
    </row>
    <row r="861" spans="1:5" ht="16.5" thickBot="1" x14ac:dyDescent="0.25">
      <c r="A861" s="60">
        <v>3044878.8229999999</v>
      </c>
      <c r="B861" s="60">
        <v>35401272.520999998</v>
      </c>
      <c r="C861" s="60">
        <v>905.39099999999996</v>
      </c>
      <c r="D861" s="2">
        <v>45359</v>
      </c>
      <c r="E861" s="71"/>
    </row>
    <row r="862" spans="1:5" ht="16.5" thickBot="1" x14ac:dyDescent="0.25">
      <c r="A862" s="60">
        <v>3044878.8229999999</v>
      </c>
      <c r="B862" s="60">
        <v>35401272.520999998</v>
      </c>
      <c r="C862" s="60">
        <v>905.39099999999996</v>
      </c>
      <c r="D862" s="2">
        <v>45360</v>
      </c>
      <c r="E862" s="71"/>
    </row>
    <row r="863" spans="1:5" ht="16.5" thickBot="1" x14ac:dyDescent="0.25">
      <c r="A863" s="60">
        <v>3044878.8229999999</v>
      </c>
      <c r="B863" s="60">
        <v>35401272.520999998</v>
      </c>
      <c r="C863" s="60">
        <v>905.39099999999996</v>
      </c>
      <c r="D863" s="2">
        <v>45361</v>
      </c>
      <c r="E863" s="71"/>
    </row>
    <row r="864" spans="1:5" ht="16.5" thickBot="1" x14ac:dyDescent="0.25">
      <c r="A864" s="60">
        <v>3044878.8229999999</v>
      </c>
      <c r="B864" s="60">
        <v>35401272.520999998</v>
      </c>
      <c r="C864" s="60">
        <v>905.39099999999996</v>
      </c>
      <c r="D864" s="2">
        <v>45362</v>
      </c>
      <c r="E864" s="71"/>
    </row>
    <row r="865" spans="1:5" ht="16.5" thickBot="1" x14ac:dyDescent="0.25">
      <c r="A865" s="60">
        <v>3044878.8229999999</v>
      </c>
      <c r="B865" s="60">
        <v>35401272.520999998</v>
      </c>
      <c r="C865" s="60">
        <v>905.39099999999996</v>
      </c>
      <c r="D865" s="2">
        <v>45363</v>
      </c>
      <c r="E865" s="71"/>
    </row>
    <row r="866" spans="1:5" ht="16.5" thickBot="1" x14ac:dyDescent="0.25">
      <c r="A866" s="60">
        <v>3044878.8229999999</v>
      </c>
      <c r="B866" s="60">
        <v>35401272.520999998</v>
      </c>
      <c r="C866" s="60">
        <v>905.39099999999996</v>
      </c>
      <c r="D866" s="2">
        <v>45364</v>
      </c>
      <c r="E866" s="71"/>
    </row>
    <row r="867" spans="1:5" ht="16.5" thickBot="1" x14ac:dyDescent="0.25">
      <c r="A867" s="60">
        <v>3044878.8229999999</v>
      </c>
      <c r="B867" s="60">
        <v>35401272.520999998</v>
      </c>
      <c r="C867" s="60">
        <v>905.39099999999996</v>
      </c>
      <c r="D867" s="2">
        <v>45365</v>
      </c>
      <c r="E867" s="71"/>
    </row>
    <row r="868" spans="1:5" ht="16.5" thickBot="1" x14ac:dyDescent="0.25">
      <c r="A868" s="60">
        <v>3044878.8229999999</v>
      </c>
      <c r="B868" s="60">
        <v>35401272.520999998</v>
      </c>
      <c r="C868" s="60">
        <v>905.39099999999996</v>
      </c>
      <c r="D868" s="2">
        <v>45366</v>
      </c>
      <c r="E868" s="71"/>
    </row>
    <row r="869" spans="1:5" ht="16.5" thickBot="1" x14ac:dyDescent="0.25">
      <c r="A869" s="60">
        <v>3044878.8229999999</v>
      </c>
      <c r="B869" s="60">
        <v>35401272.520999998</v>
      </c>
      <c r="C869" s="60">
        <v>905.39099999999996</v>
      </c>
      <c r="D869" s="2">
        <v>45367</v>
      </c>
      <c r="E869" s="71"/>
    </row>
    <row r="870" spans="1:5" ht="16.5" thickBot="1" x14ac:dyDescent="0.25">
      <c r="A870" s="60">
        <v>3044878.8229999999</v>
      </c>
      <c r="B870" s="60">
        <v>35401272.520999998</v>
      </c>
      <c r="C870" s="60">
        <v>905.39099999999996</v>
      </c>
      <c r="D870" s="2">
        <v>45368</v>
      </c>
      <c r="E870" s="71"/>
    </row>
    <row r="871" spans="1:5" ht="16.5" thickBot="1" x14ac:dyDescent="0.25">
      <c r="A871" s="60">
        <v>3044878.8229999999</v>
      </c>
      <c r="B871" s="60">
        <v>35401272.520999998</v>
      </c>
      <c r="C871" s="60">
        <v>905.39099999999996</v>
      </c>
      <c r="D871" s="2">
        <v>45369</v>
      </c>
      <c r="E871" s="71"/>
    </row>
    <row r="872" spans="1:5" ht="16.5" thickBot="1" x14ac:dyDescent="0.25">
      <c r="A872" s="60">
        <v>3044878.8229999999</v>
      </c>
      <c r="B872" s="60">
        <v>35401272.520999998</v>
      </c>
      <c r="C872" s="60">
        <v>905.39099999999996</v>
      </c>
      <c r="D872" s="2">
        <v>45370</v>
      </c>
      <c r="E872" s="71"/>
    </row>
    <row r="873" spans="1:5" ht="16.5" thickBot="1" x14ac:dyDescent="0.25">
      <c r="A873" s="60">
        <v>3044878.8229999999</v>
      </c>
      <c r="B873" s="60">
        <v>35401272.520999998</v>
      </c>
      <c r="C873" s="60">
        <v>905.39099999999996</v>
      </c>
      <c r="D873" s="2">
        <v>45371</v>
      </c>
      <c r="E873" s="71"/>
    </row>
    <row r="874" spans="1:5" ht="16.5" thickBot="1" x14ac:dyDescent="0.25">
      <c r="A874" s="60">
        <v>3044878.8229999999</v>
      </c>
      <c r="B874" s="60">
        <v>35401272.520999998</v>
      </c>
      <c r="C874" s="60">
        <v>905.39099999999996</v>
      </c>
      <c r="D874" s="2">
        <v>45372</v>
      </c>
      <c r="E874" s="71"/>
    </row>
    <row r="875" spans="1:5" ht="16.5" thickBot="1" x14ac:dyDescent="0.25">
      <c r="A875" s="60">
        <v>3044878.8229999999</v>
      </c>
      <c r="B875" s="60">
        <v>35401272.520999998</v>
      </c>
      <c r="C875" s="60">
        <v>905.39099999999996</v>
      </c>
      <c r="D875" s="2">
        <v>45373</v>
      </c>
      <c r="E875" s="71"/>
    </row>
    <row r="876" spans="1:5" ht="16.5" thickBot="1" x14ac:dyDescent="0.25">
      <c r="A876" s="60">
        <v>3044878.8229999999</v>
      </c>
      <c r="B876" s="60">
        <v>35401272.520999998</v>
      </c>
      <c r="C876" s="60">
        <v>905.39099999999996</v>
      </c>
      <c r="D876" s="2">
        <v>45374</v>
      </c>
      <c r="E876" s="71"/>
    </row>
    <row r="877" spans="1:5" ht="16.5" thickBot="1" x14ac:dyDescent="0.25">
      <c r="A877" s="60">
        <v>3044878.8229999999</v>
      </c>
      <c r="B877" s="60">
        <v>35401272.520999998</v>
      </c>
      <c r="C877" s="60">
        <v>905.39099999999996</v>
      </c>
      <c r="D877" s="2">
        <v>45375</v>
      </c>
      <c r="E877" s="71"/>
    </row>
    <row r="878" spans="1:5" ht="16.5" thickBot="1" x14ac:dyDescent="0.25">
      <c r="A878" s="60">
        <v>3044878.8229999999</v>
      </c>
      <c r="B878" s="60">
        <v>35401272.520999998</v>
      </c>
      <c r="C878" s="60">
        <v>905.39099999999996</v>
      </c>
      <c r="D878" s="2">
        <v>45376</v>
      </c>
      <c r="E878" s="71"/>
    </row>
    <row r="879" spans="1:5" ht="16.5" thickBot="1" x14ac:dyDescent="0.25">
      <c r="A879" s="60">
        <v>3044878.8229999999</v>
      </c>
      <c r="B879" s="60">
        <v>35401272.520999998</v>
      </c>
      <c r="C879" s="60">
        <v>905.39099999999996</v>
      </c>
      <c r="D879" s="2">
        <v>45377</v>
      </c>
      <c r="E879" s="71"/>
    </row>
    <row r="880" spans="1:5" ht="16.5" thickBot="1" x14ac:dyDescent="0.25">
      <c r="A880" s="60">
        <v>3044878.8229999999</v>
      </c>
      <c r="B880" s="60">
        <v>35401272.520999998</v>
      </c>
      <c r="C880" s="60">
        <v>905.39099999999996</v>
      </c>
      <c r="D880" s="2">
        <v>45378</v>
      </c>
      <c r="E880" s="71"/>
    </row>
    <row r="881" spans="1:5" ht="16.5" thickBot="1" x14ac:dyDescent="0.25">
      <c r="A881" s="60">
        <v>3044878.8229999999</v>
      </c>
      <c r="B881" s="60">
        <v>35401272.520999998</v>
      </c>
      <c r="C881" s="60">
        <v>905.39099999999996</v>
      </c>
      <c r="D881" s="2">
        <v>45379</v>
      </c>
      <c r="E881" s="71"/>
    </row>
    <row r="882" spans="1:5" ht="16.5" thickBot="1" x14ac:dyDescent="0.25">
      <c r="A882" s="60">
        <v>3044878.8229999999</v>
      </c>
      <c r="B882" s="60">
        <v>35401272.520999998</v>
      </c>
      <c r="C882" s="60">
        <v>905.39099999999996</v>
      </c>
      <c r="D882" s="2">
        <v>45380</v>
      </c>
      <c r="E882" s="71"/>
    </row>
    <row r="883" spans="1:5" ht="16.5" thickBot="1" x14ac:dyDescent="0.25">
      <c r="A883" s="60">
        <v>3044878.8229999999</v>
      </c>
      <c r="B883" s="60">
        <v>35401272.520999998</v>
      </c>
      <c r="C883" s="60">
        <v>905.39099999999996</v>
      </c>
      <c r="D883" s="2">
        <v>45381</v>
      </c>
      <c r="E883" s="71"/>
    </row>
    <row r="884" spans="1:5" ht="16.5" thickBot="1" x14ac:dyDescent="0.25">
      <c r="A884" s="60">
        <v>3044878.8229999999</v>
      </c>
      <c r="B884" s="60">
        <v>35401272.520999998</v>
      </c>
      <c r="C884" s="60">
        <v>905.39099999999996</v>
      </c>
      <c r="D884" s="2">
        <v>45382</v>
      </c>
      <c r="E884" s="71"/>
    </row>
    <row r="885" spans="1:5" ht="16.5" thickBot="1" x14ac:dyDescent="0.25">
      <c r="A885" s="60">
        <v>3044878.8229999999</v>
      </c>
      <c r="B885" s="60">
        <v>35401272.520999998</v>
      </c>
      <c r="C885" s="60">
        <v>905.39099999999996</v>
      </c>
      <c r="D885" s="2">
        <v>45383</v>
      </c>
      <c r="E885" s="71"/>
    </row>
    <row r="886" spans="1:5" ht="16.5" thickBot="1" x14ac:dyDescent="0.25">
      <c r="A886" s="60">
        <v>3044878.8229999999</v>
      </c>
      <c r="B886" s="60">
        <v>35401272.520999998</v>
      </c>
      <c r="C886" s="60">
        <v>905.39099999999996</v>
      </c>
      <c r="D886" s="2">
        <v>45384</v>
      </c>
      <c r="E886" s="71"/>
    </row>
    <row r="887" spans="1:5" ht="16.5" thickBot="1" x14ac:dyDescent="0.25">
      <c r="A887" s="60">
        <v>3044878.8229999999</v>
      </c>
      <c r="B887" s="60">
        <v>35401272.520999998</v>
      </c>
      <c r="C887" s="60">
        <v>905.39099999999996</v>
      </c>
      <c r="D887" s="2">
        <v>45385</v>
      </c>
      <c r="E887" s="71"/>
    </row>
    <row r="888" spans="1:5" ht="16.5" thickBot="1" x14ac:dyDescent="0.25">
      <c r="A888" s="60">
        <v>3044878.8229999999</v>
      </c>
      <c r="B888" s="60">
        <v>35401272.520999998</v>
      </c>
      <c r="C888" s="60">
        <v>905.39099999999996</v>
      </c>
      <c r="D888" s="2">
        <v>45386</v>
      </c>
      <c r="E888" s="71"/>
    </row>
    <row r="889" spans="1:5" ht="16.5" thickBot="1" x14ac:dyDescent="0.25">
      <c r="A889" s="60">
        <v>3044878.8229999999</v>
      </c>
      <c r="B889" s="60">
        <v>35401272.520999998</v>
      </c>
      <c r="C889" s="60">
        <v>905.39099999999996</v>
      </c>
      <c r="D889" s="2">
        <v>45387</v>
      </c>
      <c r="E889" s="71"/>
    </row>
    <row r="890" spans="1:5" ht="16.5" thickBot="1" x14ac:dyDescent="0.25">
      <c r="A890" s="60">
        <v>3044878.8229999999</v>
      </c>
      <c r="B890" s="60">
        <v>35401272.520999998</v>
      </c>
      <c r="C890" s="60">
        <v>905.39099999999996</v>
      </c>
      <c r="D890" s="2">
        <v>45388</v>
      </c>
      <c r="E890" s="71"/>
    </row>
    <row r="891" spans="1:5" ht="16.5" thickBot="1" x14ac:dyDescent="0.25">
      <c r="A891" s="60">
        <v>3044878.8229999999</v>
      </c>
      <c r="B891" s="60">
        <v>35401272.520999998</v>
      </c>
      <c r="C891" s="60">
        <v>905.39099999999996</v>
      </c>
      <c r="D891" s="2">
        <v>45389</v>
      </c>
      <c r="E891" s="71"/>
    </row>
    <row r="892" spans="1:5" ht="16.5" thickBot="1" x14ac:dyDescent="0.25">
      <c r="A892" s="60">
        <v>3044878.8229999999</v>
      </c>
      <c r="B892" s="60">
        <v>35401272.520999998</v>
      </c>
      <c r="C892" s="60">
        <v>905.39099999999996</v>
      </c>
      <c r="D892" s="2">
        <v>45390</v>
      </c>
      <c r="E892" s="71"/>
    </row>
    <row r="893" spans="1:5" ht="16.5" thickBot="1" x14ac:dyDescent="0.25">
      <c r="A893" s="60">
        <v>3044878.8229999999</v>
      </c>
      <c r="B893" s="60">
        <v>35401272.520999998</v>
      </c>
      <c r="C893" s="60">
        <v>905.39099999999996</v>
      </c>
      <c r="D893" s="2">
        <v>45391</v>
      </c>
      <c r="E893" s="71"/>
    </row>
    <row r="894" spans="1:5" ht="16.5" thickBot="1" x14ac:dyDescent="0.25">
      <c r="A894" s="60">
        <v>3044878.8229999999</v>
      </c>
      <c r="B894" s="60">
        <v>35401272.520999998</v>
      </c>
      <c r="C894" s="60">
        <v>905.39099999999996</v>
      </c>
      <c r="D894" s="2">
        <v>45392</v>
      </c>
      <c r="E894" s="71"/>
    </row>
    <row r="895" spans="1:5" ht="16.5" thickBot="1" x14ac:dyDescent="0.25">
      <c r="A895" s="60">
        <v>3044878.8229999999</v>
      </c>
      <c r="B895" s="60">
        <v>35401272.520999998</v>
      </c>
      <c r="C895" s="60">
        <v>905.39099999999996</v>
      </c>
      <c r="D895" s="2">
        <v>45393</v>
      </c>
      <c r="E895" s="71"/>
    </row>
    <row r="896" spans="1:5" ht="16.5" thickBot="1" x14ac:dyDescent="0.25">
      <c r="A896" s="60">
        <v>3044878.8229999999</v>
      </c>
      <c r="B896" s="60">
        <v>35401272.520999998</v>
      </c>
      <c r="C896" s="60">
        <v>905.39099999999996</v>
      </c>
      <c r="D896" s="2">
        <v>45394</v>
      </c>
      <c r="E896" s="71"/>
    </row>
    <row r="897" spans="1:5" ht="16.5" thickBot="1" x14ac:dyDescent="0.25">
      <c r="A897" s="60">
        <v>3044878.8229999999</v>
      </c>
      <c r="B897" s="60">
        <v>35401272.520999998</v>
      </c>
      <c r="C897" s="60">
        <v>905.39099999999996</v>
      </c>
      <c r="D897" s="2">
        <v>45395</v>
      </c>
      <c r="E897" s="71"/>
    </row>
    <row r="898" spans="1:5" ht="16.5" thickBot="1" x14ac:dyDescent="0.25">
      <c r="A898" s="60">
        <v>3044878.8229999999</v>
      </c>
      <c r="B898" s="60">
        <v>35401272.520999998</v>
      </c>
      <c r="C898" s="60">
        <v>905.39099999999996</v>
      </c>
      <c r="D898" s="2">
        <v>45396</v>
      </c>
      <c r="E898" s="71"/>
    </row>
    <row r="899" spans="1:5" ht="16.5" thickBot="1" x14ac:dyDescent="0.25">
      <c r="A899" s="60">
        <v>3044878.8229999999</v>
      </c>
      <c r="B899" s="60">
        <v>35401272.520999998</v>
      </c>
      <c r="C899" s="60">
        <v>905.39099999999996</v>
      </c>
      <c r="D899" s="2">
        <v>45397</v>
      </c>
      <c r="E899" s="71"/>
    </row>
    <row r="900" spans="1:5" ht="16.5" thickBot="1" x14ac:dyDescent="0.25">
      <c r="A900" s="60">
        <v>3044878.8229999999</v>
      </c>
      <c r="B900" s="60">
        <v>35401272.520999998</v>
      </c>
      <c r="C900" s="60">
        <v>905.39099999999996</v>
      </c>
      <c r="D900" s="2">
        <v>45398</v>
      </c>
      <c r="E900" s="71"/>
    </row>
    <row r="901" spans="1:5" ht="16.5" thickBot="1" x14ac:dyDescent="0.25">
      <c r="A901" s="60">
        <v>3044878.8229999999</v>
      </c>
      <c r="B901" s="60">
        <v>35401272.520999998</v>
      </c>
      <c r="C901" s="60">
        <v>905.39099999999996</v>
      </c>
      <c r="D901" s="2">
        <v>45399</v>
      </c>
      <c r="E901" s="71"/>
    </row>
    <row r="902" spans="1:5" ht="16.5" thickBot="1" x14ac:dyDescent="0.25">
      <c r="A902" s="60">
        <v>3044878.8229999999</v>
      </c>
      <c r="B902" s="60">
        <v>35401272.520999998</v>
      </c>
      <c r="C902" s="60">
        <v>905.39099999999996</v>
      </c>
      <c r="D902" s="2">
        <v>45400</v>
      </c>
      <c r="E902" s="71"/>
    </row>
    <row r="903" spans="1:5" ht="16.5" thickBot="1" x14ac:dyDescent="0.25">
      <c r="A903" s="60">
        <v>3044878.8229999999</v>
      </c>
      <c r="B903" s="60">
        <v>35401272.520999998</v>
      </c>
      <c r="C903" s="60">
        <v>905.39099999999996</v>
      </c>
      <c r="D903" s="2">
        <v>45401</v>
      </c>
      <c r="E903" s="71"/>
    </row>
    <row r="904" spans="1:5" ht="16.5" thickBot="1" x14ac:dyDescent="0.25">
      <c r="A904" s="60">
        <v>3044878.8229999999</v>
      </c>
      <c r="B904" s="60">
        <v>35401272.520999998</v>
      </c>
      <c r="C904" s="60">
        <v>905.39099999999996</v>
      </c>
      <c r="D904" s="2">
        <v>45402</v>
      </c>
      <c r="E904" s="71"/>
    </row>
    <row r="905" spans="1:5" ht="16.5" thickBot="1" x14ac:dyDescent="0.25">
      <c r="A905" s="60">
        <v>3044878.8229999999</v>
      </c>
      <c r="B905" s="60">
        <v>35401272.520999998</v>
      </c>
      <c r="C905" s="60">
        <v>905.39099999999996</v>
      </c>
      <c r="D905" s="2">
        <v>45403</v>
      </c>
      <c r="E905" s="71"/>
    </row>
    <row r="906" spans="1:5" ht="16.5" thickBot="1" x14ac:dyDescent="0.25">
      <c r="A906" s="60">
        <v>3044878.8229999999</v>
      </c>
      <c r="B906" s="60">
        <v>35401272.520999998</v>
      </c>
      <c r="C906" s="60">
        <v>905.39099999999996</v>
      </c>
      <c r="D906" s="2">
        <v>45404</v>
      </c>
      <c r="E906" s="71"/>
    </row>
    <row r="907" spans="1:5" ht="16.5" thickBot="1" x14ac:dyDescent="0.25">
      <c r="A907" s="60">
        <v>3044878.8229999999</v>
      </c>
      <c r="B907" s="60">
        <v>35401272.520999998</v>
      </c>
      <c r="C907" s="60">
        <v>905.39099999999996</v>
      </c>
      <c r="D907" s="2">
        <v>45405</v>
      </c>
      <c r="E907" s="71"/>
    </row>
    <row r="908" spans="1:5" ht="16.5" thickBot="1" x14ac:dyDescent="0.25">
      <c r="A908" s="60">
        <v>3044878.8229999999</v>
      </c>
      <c r="B908" s="60">
        <v>35401272.520999998</v>
      </c>
      <c r="C908" s="60">
        <v>905.39099999999996</v>
      </c>
      <c r="D908" s="2">
        <v>45406</v>
      </c>
      <c r="E908" s="71"/>
    </row>
    <row r="909" spans="1:5" ht="16.5" thickBot="1" x14ac:dyDescent="0.25">
      <c r="A909" s="60">
        <v>3044878.8229999999</v>
      </c>
      <c r="B909" s="60">
        <v>35401272.520999998</v>
      </c>
      <c r="C909" s="60">
        <v>905.39099999999996</v>
      </c>
      <c r="D909" s="2">
        <v>45407</v>
      </c>
      <c r="E909" s="71"/>
    </row>
    <row r="910" spans="1:5" ht="16.5" thickBot="1" x14ac:dyDescent="0.25">
      <c r="A910" s="60">
        <v>3044878.8229999999</v>
      </c>
      <c r="B910" s="60">
        <v>35401272.520999998</v>
      </c>
      <c r="C910" s="60">
        <v>905.39099999999996</v>
      </c>
      <c r="D910" s="2">
        <v>45408</v>
      </c>
      <c r="E910" s="71"/>
    </row>
    <row r="911" spans="1:5" ht="16.5" thickBot="1" x14ac:dyDescent="0.25">
      <c r="A911" s="60">
        <v>3044878.8229999999</v>
      </c>
      <c r="B911" s="60">
        <v>35401272.520999998</v>
      </c>
      <c r="C911" s="60">
        <v>905.39099999999996</v>
      </c>
      <c r="D911" s="2">
        <v>45409</v>
      </c>
      <c r="E911" s="71"/>
    </row>
    <row r="912" spans="1:5" ht="16.5" thickBot="1" x14ac:dyDescent="0.25">
      <c r="A912" s="60">
        <v>3044878.8229999999</v>
      </c>
      <c r="B912" s="60">
        <v>35401272.520999998</v>
      </c>
      <c r="C912" s="60">
        <v>905.39099999999996</v>
      </c>
      <c r="D912" s="2">
        <v>45410</v>
      </c>
      <c r="E912" s="71">
        <v>701.72799999999995</v>
      </c>
    </row>
    <row r="913" spans="1:5" ht="16.5" thickBot="1" x14ac:dyDescent="0.25">
      <c r="A913" s="60">
        <v>3044878.8229999999</v>
      </c>
      <c r="B913" s="60">
        <v>35401272.520999998</v>
      </c>
      <c r="C913" s="60">
        <v>905.39099999999996</v>
      </c>
      <c r="D913" s="2">
        <v>45411</v>
      </c>
      <c r="E913" s="71">
        <v>701.70100000000002</v>
      </c>
    </row>
    <row r="914" spans="1:5" ht="16.5" thickBot="1" x14ac:dyDescent="0.25">
      <c r="A914" s="60">
        <v>3044878.8229999999</v>
      </c>
      <c r="B914" s="60">
        <v>35401272.520999998</v>
      </c>
      <c r="C914" s="60">
        <v>905.39099999999996</v>
      </c>
      <c r="D914" s="2">
        <v>45412</v>
      </c>
      <c r="E914" s="71">
        <v>701.5</v>
      </c>
    </row>
    <row r="915" spans="1:5" ht="16.5" thickBot="1" x14ac:dyDescent="0.25">
      <c r="A915" s="60">
        <v>3044878.8229999999</v>
      </c>
      <c r="B915" s="60">
        <v>35401272.520999998</v>
      </c>
      <c r="C915" s="60">
        <v>905.39099999999996</v>
      </c>
      <c r="D915" s="2">
        <v>45413</v>
      </c>
      <c r="E915" s="71">
        <v>701.38499999999999</v>
      </c>
    </row>
    <row r="916" spans="1:5" ht="16.5" thickBot="1" x14ac:dyDescent="0.25">
      <c r="A916" s="60">
        <v>3044878.8229999999</v>
      </c>
      <c r="B916" s="60">
        <v>35401272.520999998</v>
      </c>
      <c r="C916" s="60">
        <v>905.39099999999996</v>
      </c>
      <c r="D916" s="2">
        <v>45414</v>
      </c>
      <c r="E916" s="71">
        <v>701.30100000000004</v>
      </c>
    </row>
    <row r="917" spans="1:5" ht="16.5" thickBot="1" x14ac:dyDescent="0.25">
      <c r="A917" s="60">
        <v>3044878.8229999999</v>
      </c>
      <c r="B917" s="60">
        <v>35401272.520999998</v>
      </c>
      <c r="C917" s="60">
        <v>905.39099999999996</v>
      </c>
      <c r="D917" s="2">
        <v>45415</v>
      </c>
      <c r="E917" s="71">
        <v>699.96699999999998</v>
      </c>
    </row>
    <row r="918" spans="1:5" ht="16.5" thickBot="1" x14ac:dyDescent="0.25">
      <c r="A918" s="60">
        <v>3044878.8229999999</v>
      </c>
      <c r="B918" s="60">
        <v>35401272.520999998</v>
      </c>
      <c r="C918" s="60">
        <v>905.39099999999996</v>
      </c>
      <c r="D918" s="2">
        <v>45416</v>
      </c>
      <c r="E918" s="71">
        <v>699.59</v>
      </c>
    </row>
    <row r="919" spans="1:5" ht="16.5" thickBot="1" x14ac:dyDescent="0.25">
      <c r="A919" s="60">
        <v>3044878.8229999999</v>
      </c>
      <c r="B919" s="60">
        <v>35401272.520999998</v>
      </c>
      <c r="C919" s="60">
        <v>905.39099999999996</v>
      </c>
      <c r="D919" s="2">
        <v>45417</v>
      </c>
      <c r="E919" s="71">
        <v>699.17100000000005</v>
      </c>
    </row>
    <row r="920" spans="1:5" ht="16.5" thickBot="1" x14ac:dyDescent="0.25">
      <c r="A920" s="60">
        <v>3044878.8229999999</v>
      </c>
      <c r="B920" s="60">
        <v>35401272.520999998</v>
      </c>
      <c r="C920" s="60">
        <v>905.39099999999996</v>
      </c>
      <c r="D920" s="2">
        <v>45418</v>
      </c>
      <c r="E920" s="71">
        <v>698.82299999999998</v>
      </c>
    </row>
    <row r="921" spans="1:5" ht="16.5" thickBot="1" x14ac:dyDescent="0.25">
      <c r="A921" s="60">
        <v>3044878.8229999999</v>
      </c>
      <c r="B921" s="60">
        <v>35401272.520999998</v>
      </c>
      <c r="C921" s="60">
        <v>905.39099999999996</v>
      </c>
      <c r="D921" s="2">
        <v>45419</v>
      </c>
      <c r="E921" s="71">
        <v>698.31100000000004</v>
      </c>
    </row>
    <row r="922" spans="1:5" ht="16.5" thickBot="1" x14ac:dyDescent="0.25">
      <c r="A922" s="60">
        <v>3044878.8229999999</v>
      </c>
      <c r="B922" s="60">
        <v>35401272.520999998</v>
      </c>
      <c r="C922" s="60">
        <v>905.39099999999996</v>
      </c>
      <c r="D922" s="2">
        <v>45420</v>
      </c>
      <c r="E922" s="71">
        <v>697.91</v>
      </c>
    </row>
    <row r="923" spans="1:5" ht="16.5" thickBot="1" x14ac:dyDescent="0.25">
      <c r="A923" s="60">
        <v>3044878.8229999999</v>
      </c>
      <c r="B923" s="60">
        <v>35401272.520999998</v>
      </c>
      <c r="C923" s="60">
        <v>905.39099999999996</v>
      </c>
      <c r="D923" s="2">
        <v>45421</v>
      </c>
      <c r="E923" s="71">
        <v>697.63599999999997</v>
      </c>
    </row>
    <row r="924" spans="1:5" ht="16.5" thickBot="1" x14ac:dyDescent="0.25">
      <c r="A924" s="60">
        <v>3044878.8229999999</v>
      </c>
      <c r="B924" s="60">
        <v>35401272.520999998</v>
      </c>
      <c r="C924" s="60">
        <v>905.39099999999996</v>
      </c>
      <c r="D924" s="2">
        <v>45422</v>
      </c>
      <c r="E924" s="71">
        <v>697.21699999999998</v>
      </c>
    </row>
    <row r="925" spans="1:5" ht="16.5" thickBot="1" x14ac:dyDescent="0.25">
      <c r="A925" s="60">
        <v>3044878.8229999999</v>
      </c>
      <c r="B925" s="60">
        <v>35401272.520999998</v>
      </c>
      <c r="C925" s="60">
        <v>905.39099999999996</v>
      </c>
      <c r="D925" s="2">
        <v>45423</v>
      </c>
      <c r="E925" s="71">
        <v>695.14200000000005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topLeftCell="A891" workbookViewId="0">
      <selection activeCell="A3" sqref="A3:C925"/>
    </sheetView>
  </sheetViews>
  <sheetFormatPr defaultRowHeight="14.25" x14ac:dyDescent="0.2"/>
  <cols>
    <col min="1" max="1" width="11.375" bestFit="1" customWidth="1"/>
    <col min="2" max="2" width="12.375" bestFit="1" customWidth="1"/>
    <col min="3" max="3" width="19.25" bestFit="1" customWidth="1"/>
    <col min="4" max="4" width="17.25" bestFit="1" customWidth="1"/>
    <col min="6" max="6" width="26" bestFit="1" customWidth="1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6.5" thickBot="1" x14ac:dyDescent="0.25">
      <c r="A3" s="116">
        <v>3045084.5490000001</v>
      </c>
      <c r="B3" s="116">
        <v>35401418.174999997</v>
      </c>
      <c r="C3" s="60">
        <v>907.26</v>
      </c>
      <c r="D3" s="19" t="s">
        <v>304</v>
      </c>
      <c r="E3" s="31"/>
      <c r="F3" t="s">
        <v>3084</v>
      </c>
    </row>
    <row r="4" spans="1:6" ht="16.5" thickBot="1" x14ac:dyDescent="0.25">
      <c r="A4" s="116">
        <v>3045084.5490000001</v>
      </c>
      <c r="B4" s="116">
        <v>35401418.174999997</v>
      </c>
      <c r="C4" s="60">
        <v>907.26</v>
      </c>
      <c r="D4" s="19" t="s">
        <v>305</v>
      </c>
      <c r="E4" s="31"/>
    </row>
    <row r="5" spans="1:6" ht="16.5" thickBot="1" x14ac:dyDescent="0.25">
      <c r="A5" s="116">
        <v>3045084.5490000001</v>
      </c>
      <c r="B5" s="116">
        <v>35401418.174999997</v>
      </c>
      <c r="C5" s="60">
        <v>907.26</v>
      </c>
      <c r="D5" s="19" t="s">
        <v>306</v>
      </c>
      <c r="E5" s="31"/>
    </row>
    <row r="6" spans="1:6" ht="16.5" thickBot="1" x14ac:dyDescent="0.25">
      <c r="A6" s="116">
        <v>3045084.5490000001</v>
      </c>
      <c r="B6" s="116">
        <v>35401418.174999997</v>
      </c>
      <c r="C6" s="60">
        <v>907.26</v>
      </c>
      <c r="D6" s="19" t="s">
        <v>307</v>
      </c>
      <c r="E6" s="31"/>
    </row>
    <row r="7" spans="1:6" ht="16.5" thickBot="1" x14ac:dyDescent="0.25">
      <c r="A7" s="116">
        <v>3045084.5490000001</v>
      </c>
      <c r="B7" s="116">
        <v>35401418.174999997</v>
      </c>
      <c r="C7" s="60">
        <v>907.26</v>
      </c>
      <c r="D7" s="19" t="s">
        <v>308</v>
      </c>
      <c r="E7" s="31"/>
    </row>
    <row r="8" spans="1:6" ht="16.5" thickBot="1" x14ac:dyDescent="0.25">
      <c r="A8" s="116">
        <v>3045084.5490000001</v>
      </c>
      <c r="B8" s="116">
        <v>35401418.174999997</v>
      </c>
      <c r="C8" s="60">
        <v>907.26</v>
      </c>
      <c r="D8" s="19" t="s">
        <v>309</v>
      </c>
      <c r="E8" s="31"/>
    </row>
    <row r="9" spans="1:6" ht="16.5" thickBot="1" x14ac:dyDescent="0.25">
      <c r="A9" s="116">
        <v>3045084.5490000001</v>
      </c>
      <c r="B9" s="116">
        <v>35401418.174999997</v>
      </c>
      <c r="C9" s="60">
        <v>907.26</v>
      </c>
      <c r="D9" s="19" t="s">
        <v>310</v>
      </c>
      <c r="E9" s="31"/>
    </row>
    <row r="10" spans="1:6" ht="16.5" thickBot="1" x14ac:dyDescent="0.25">
      <c r="A10" s="116">
        <v>3045084.5490000001</v>
      </c>
      <c r="B10" s="116">
        <v>35401418.174999997</v>
      </c>
      <c r="C10" s="60">
        <v>907.26</v>
      </c>
      <c r="D10" s="19" t="s">
        <v>311</v>
      </c>
      <c r="E10" s="31"/>
    </row>
    <row r="11" spans="1:6" ht="16.5" thickBot="1" x14ac:dyDescent="0.25">
      <c r="A11" s="116">
        <v>3045084.5490000001</v>
      </c>
      <c r="B11" s="116">
        <v>35401418.174999997</v>
      </c>
      <c r="C11" s="60">
        <v>907.26</v>
      </c>
      <c r="D11" s="19" t="s">
        <v>312</v>
      </c>
      <c r="E11" s="31"/>
    </row>
    <row r="12" spans="1:6" ht="16.5" thickBot="1" x14ac:dyDescent="0.25">
      <c r="A12" s="116">
        <v>3045084.5490000001</v>
      </c>
      <c r="B12" s="116">
        <v>35401418.174999997</v>
      </c>
      <c r="C12" s="60">
        <v>907.26</v>
      </c>
      <c r="D12" s="19" t="s">
        <v>313</v>
      </c>
      <c r="E12" s="31"/>
    </row>
    <row r="13" spans="1:6" ht="16.5" thickBot="1" x14ac:dyDescent="0.25">
      <c r="A13" s="116">
        <v>3045084.5490000001</v>
      </c>
      <c r="B13" s="116">
        <v>35401418.174999997</v>
      </c>
      <c r="C13" s="60">
        <v>907.26</v>
      </c>
      <c r="D13" s="19" t="s">
        <v>314</v>
      </c>
      <c r="E13" s="31"/>
    </row>
    <row r="14" spans="1:6" ht="16.5" thickBot="1" x14ac:dyDescent="0.25">
      <c r="A14" s="116">
        <v>3045084.5490000001</v>
      </c>
      <c r="B14" s="116">
        <v>35401418.174999997</v>
      </c>
      <c r="C14" s="60">
        <v>907.26</v>
      </c>
      <c r="D14" s="19" t="s">
        <v>315</v>
      </c>
      <c r="E14" s="31"/>
    </row>
    <row r="15" spans="1:6" ht="16.5" thickBot="1" x14ac:dyDescent="0.25">
      <c r="A15" s="116">
        <v>3045084.5490000001</v>
      </c>
      <c r="B15" s="116">
        <v>35401418.174999997</v>
      </c>
      <c r="C15" s="60">
        <v>907.26</v>
      </c>
      <c r="D15" s="19" t="s">
        <v>316</v>
      </c>
      <c r="E15" s="31"/>
    </row>
    <row r="16" spans="1:6" ht="16.5" thickBot="1" x14ac:dyDescent="0.25">
      <c r="A16" s="116">
        <v>3045084.5490000001</v>
      </c>
      <c r="B16" s="116">
        <v>35401418.174999997</v>
      </c>
      <c r="C16" s="60">
        <v>907.26</v>
      </c>
      <c r="D16" s="19" t="s">
        <v>317</v>
      </c>
      <c r="E16" s="31"/>
    </row>
    <row r="17" spans="1:5" ht="16.5" thickBot="1" x14ac:dyDescent="0.25">
      <c r="A17" s="116">
        <v>3045084.5490000001</v>
      </c>
      <c r="B17" s="116">
        <v>35401418.174999997</v>
      </c>
      <c r="C17" s="60">
        <v>907.26</v>
      </c>
      <c r="D17" s="19" t="s">
        <v>318</v>
      </c>
      <c r="E17" s="31"/>
    </row>
    <row r="18" spans="1:5" ht="16.5" thickBot="1" x14ac:dyDescent="0.25">
      <c r="A18" s="116">
        <v>3045084.5490000001</v>
      </c>
      <c r="B18" s="116">
        <v>35401418.174999997</v>
      </c>
      <c r="C18" s="60">
        <v>907.26</v>
      </c>
      <c r="D18" s="19" t="s">
        <v>319</v>
      </c>
      <c r="E18" s="31"/>
    </row>
    <row r="19" spans="1:5" ht="16.5" thickBot="1" x14ac:dyDescent="0.25">
      <c r="A19" s="116">
        <v>3045084.5490000001</v>
      </c>
      <c r="B19" s="116">
        <v>35401418.174999997</v>
      </c>
      <c r="C19" s="60">
        <v>907.26</v>
      </c>
      <c r="D19" s="19" t="s">
        <v>320</v>
      </c>
      <c r="E19" s="31"/>
    </row>
    <row r="20" spans="1:5" ht="16.5" thickBot="1" x14ac:dyDescent="0.25">
      <c r="A20" s="116">
        <v>3045084.5490000001</v>
      </c>
      <c r="B20" s="116">
        <v>35401418.174999997</v>
      </c>
      <c r="C20" s="60">
        <v>907.26</v>
      </c>
      <c r="D20" s="19" t="s">
        <v>321</v>
      </c>
      <c r="E20" s="31"/>
    </row>
    <row r="21" spans="1:5" ht="16.5" thickBot="1" x14ac:dyDescent="0.25">
      <c r="A21" s="116">
        <v>3045084.5490000001</v>
      </c>
      <c r="B21" s="116">
        <v>35401418.174999997</v>
      </c>
      <c r="C21" s="60">
        <v>907.26</v>
      </c>
      <c r="D21" s="19" t="s">
        <v>322</v>
      </c>
      <c r="E21" s="31"/>
    </row>
    <row r="22" spans="1:5" ht="16.5" thickBot="1" x14ac:dyDescent="0.25">
      <c r="A22" s="116">
        <v>3045084.5490000001</v>
      </c>
      <c r="B22" s="116">
        <v>35401418.174999997</v>
      </c>
      <c r="C22" s="60">
        <v>907.26</v>
      </c>
      <c r="D22" s="19" t="s">
        <v>323</v>
      </c>
      <c r="E22" s="31"/>
    </row>
    <row r="23" spans="1:5" ht="16.5" thickBot="1" x14ac:dyDescent="0.25">
      <c r="A23" s="116">
        <v>3045084.5490000001</v>
      </c>
      <c r="B23" s="116">
        <v>35401418.174999997</v>
      </c>
      <c r="C23" s="60">
        <v>907.26</v>
      </c>
      <c r="D23" s="19" t="s">
        <v>324</v>
      </c>
      <c r="E23" s="31"/>
    </row>
    <row r="24" spans="1:5" ht="16.5" thickBot="1" x14ac:dyDescent="0.25">
      <c r="A24" s="116">
        <v>3045084.5490000001</v>
      </c>
      <c r="B24" s="116">
        <v>35401418.174999997</v>
      </c>
      <c r="C24" s="60">
        <v>907.26</v>
      </c>
      <c r="D24" s="19" t="s">
        <v>325</v>
      </c>
      <c r="E24" s="31"/>
    </row>
    <row r="25" spans="1:5" ht="16.5" thickBot="1" x14ac:dyDescent="0.25">
      <c r="A25" s="116">
        <v>3045084.5490000001</v>
      </c>
      <c r="B25" s="116">
        <v>35401418.174999997</v>
      </c>
      <c r="C25" s="60">
        <v>907.26</v>
      </c>
      <c r="D25" s="19" t="s">
        <v>326</v>
      </c>
      <c r="E25" s="31"/>
    </row>
    <row r="26" spans="1:5" ht="16.5" thickBot="1" x14ac:dyDescent="0.25">
      <c r="A26" s="116">
        <v>3045084.5490000001</v>
      </c>
      <c r="B26" s="116">
        <v>35401418.174999997</v>
      </c>
      <c r="C26" s="60">
        <v>907.26</v>
      </c>
      <c r="D26" s="19" t="s">
        <v>327</v>
      </c>
      <c r="E26" s="31"/>
    </row>
    <row r="27" spans="1:5" ht="16.5" thickBot="1" x14ac:dyDescent="0.25">
      <c r="A27" s="116">
        <v>3045084.5490000001</v>
      </c>
      <c r="B27" s="116">
        <v>35401418.174999997</v>
      </c>
      <c r="C27" s="60">
        <v>907.26</v>
      </c>
      <c r="D27" s="19" t="s">
        <v>328</v>
      </c>
      <c r="E27" s="31"/>
    </row>
    <row r="28" spans="1:5" ht="16.5" thickBot="1" x14ac:dyDescent="0.25">
      <c r="A28" s="116">
        <v>3045084.5490000001</v>
      </c>
      <c r="B28" s="116">
        <v>35401418.174999997</v>
      </c>
      <c r="C28" s="60">
        <v>907.26</v>
      </c>
      <c r="D28" s="19" t="s">
        <v>329</v>
      </c>
      <c r="E28" s="31"/>
    </row>
    <row r="29" spans="1:5" ht="16.5" thickBot="1" x14ac:dyDescent="0.25">
      <c r="A29" s="116">
        <v>3045084.5490000001</v>
      </c>
      <c r="B29" s="116">
        <v>35401418.174999997</v>
      </c>
      <c r="C29" s="60">
        <v>907.26</v>
      </c>
      <c r="D29" s="19" t="s">
        <v>330</v>
      </c>
      <c r="E29" s="31"/>
    </row>
    <row r="30" spans="1:5" ht="16.5" thickBot="1" x14ac:dyDescent="0.25">
      <c r="A30" s="116">
        <v>3045084.5490000001</v>
      </c>
      <c r="B30" s="116">
        <v>35401418.174999997</v>
      </c>
      <c r="C30" s="60">
        <v>907.26</v>
      </c>
      <c r="D30" s="19" t="s">
        <v>331</v>
      </c>
      <c r="E30" s="31"/>
    </row>
    <row r="31" spans="1:5" ht="16.5" thickBot="1" x14ac:dyDescent="0.25">
      <c r="A31" s="116">
        <v>3045084.5490000001</v>
      </c>
      <c r="B31" s="116">
        <v>35401418.174999997</v>
      </c>
      <c r="C31" s="60">
        <v>907.26</v>
      </c>
      <c r="D31" s="19" t="s">
        <v>332</v>
      </c>
      <c r="E31" s="31"/>
    </row>
    <row r="32" spans="1:5" ht="16.5" thickBot="1" x14ac:dyDescent="0.25">
      <c r="A32" s="116">
        <v>3045084.5490000001</v>
      </c>
      <c r="B32" s="116">
        <v>35401418.174999997</v>
      </c>
      <c r="C32" s="60">
        <v>907.26</v>
      </c>
      <c r="D32" s="19" t="s">
        <v>333</v>
      </c>
      <c r="E32" s="31"/>
    </row>
    <row r="33" spans="1:5" ht="16.5" thickBot="1" x14ac:dyDescent="0.25">
      <c r="A33" s="116">
        <v>3045084.5490000001</v>
      </c>
      <c r="B33" s="116">
        <v>35401418.174999997</v>
      </c>
      <c r="C33" s="60">
        <v>907.26</v>
      </c>
      <c r="D33" s="19" t="s">
        <v>334</v>
      </c>
      <c r="E33" s="31"/>
    </row>
    <row r="34" spans="1:5" ht="16.5" thickBot="1" x14ac:dyDescent="0.25">
      <c r="A34" s="116">
        <v>3045084.5490000001</v>
      </c>
      <c r="B34" s="116">
        <v>35401418.174999997</v>
      </c>
      <c r="C34" s="60">
        <v>907.26</v>
      </c>
      <c r="D34" s="19" t="s">
        <v>335</v>
      </c>
      <c r="E34" s="31"/>
    </row>
    <row r="35" spans="1:5" ht="16.5" thickBot="1" x14ac:dyDescent="0.25">
      <c r="A35" s="116">
        <v>3045084.5490000001</v>
      </c>
      <c r="B35" s="116">
        <v>35401418.174999997</v>
      </c>
      <c r="C35" s="60">
        <v>907.26</v>
      </c>
      <c r="D35" s="19" t="s">
        <v>336</v>
      </c>
      <c r="E35" s="31"/>
    </row>
    <row r="36" spans="1:5" ht="16.5" thickBot="1" x14ac:dyDescent="0.25">
      <c r="A36" s="116">
        <v>3045084.5490000001</v>
      </c>
      <c r="B36" s="116">
        <v>35401418.174999997</v>
      </c>
      <c r="C36" s="60">
        <v>907.26</v>
      </c>
      <c r="D36" s="19" t="s">
        <v>337</v>
      </c>
      <c r="E36" s="31"/>
    </row>
    <row r="37" spans="1:5" ht="16.5" thickBot="1" x14ac:dyDescent="0.25">
      <c r="A37" s="116">
        <v>3045084.5490000001</v>
      </c>
      <c r="B37" s="116">
        <v>35401418.174999997</v>
      </c>
      <c r="C37" s="60">
        <v>907.26</v>
      </c>
      <c r="D37" s="19" t="s">
        <v>338</v>
      </c>
      <c r="E37" s="31"/>
    </row>
    <row r="38" spans="1:5" ht="16.5" thickBot="1" x14ac:dyDescent="0.25">
      <c r="A38" s="116">
        <v>3045084.5490000001</v>
      </c>
      <c r="B38" s="116">
        <v>35401418.174999997</v>
      </c>
      <c r="C38" s="60">
        <v>907.26</v>
      </c>
      <c r="D38" s="19" t="s">
        <v>339</v>
      </c>
      <c r="E38" s="31"/>
    </row>
    <row r="39" spans="1:5" ht="16.5" thickBot="1" x14ac:dyDescent="0.25">
      <c r="A39" s="116">
        <v>3045084.5490000001</v>
      </c>
      <c r="B39" s="116">
        <v>35401418.174999997</v>
      </c>
      <c r="C39" s="60">
        <v>907.26</v>
      </c>
      <c r="D39" s="19" t="s">
        <v>340</v>
      </c>
      <c r="E39" s="31"/>
    </row>
    <row r="40" spans="1:5" ht="16.5" thickBot="1" x14ac:dyDescent="0.25">
      <c r="A40" s="116">
        <v>3045084.5490000001</v>
      </c>
      <c r="B40" s="116">
        <v>35401418.174999997</v>
      </c>
      <c r="C40" s="60">
        <v>907.26</v>
      </c>
      <c r="D40" s="19" t="s">
        <v>341</v>
      </c>
      <c r="E40" s="31"/>
    </row>
    <row r="41" spans="1:5" ht="16.5" thickBot="1" x14ac:dyDescent="0.25">
      <c r="A41" s="116">
        <v>3045084.5490000001</v>
      </c>
      <c r="B41" s="116">
        <v>35401418.174999997</v>
      </c>
      <c r="C41" s="60">
        <v>907.26</v>
      </c>
      <c r="D41" s="19" t="s">
        <v>342</v>
      </c>
      <c r="E41" s="31"/>
    </row>
    <row r="42" spans="1:5" ht="16.5" thickBot="1" x14ac:dyDescent="0.25">
      <c r="A42" s="116">
        <v>3045084.5490000001</v>
      </c>
      <c r="B42" s="116">
        <v>35401418.174999997</v>
      </c>
      <c r="C42" s="60">
        <v>907.26</v>
      </c>
      <c r="D42" s="19" t="s">
        <v>343</v>
      </c>
      <c r="E42" s="31"/>
    </row>
    <row r="43" spans="1:5" ht="16.5" thickBot="1" x14ac:dyDescent="0.25">
      <c r="A43" s="116">
        <v>3045084.5490000001</v>
      </c>
      <c r="B43" s="116">
        <v>35401418.174999997</v>
      </c>
      <c r="C43" s="60">
        <v>907.26</v>
      </c>
      <c r="D43" s="19" t="s">
        <v>344</v>
      </c>
      <c r="E43" s="31"/>
    </row>
    <row r="44" spans="1:5" ht="16.5" thickBot="1" x14ac:dyDescent="0.25">
      <c r="A44" s="116">
        <v>3045084.5490000001</v>
      </c>
      <c r="B44" s="116">
        <v>35401418.174999997</v>
      </c>
      <c r="C44" s="60">
        <v>907.26</v>
      </c>
      <c r="D44" s="19" t="s">
        <v>345</v>
      </c>
      <c r="E44" s="31"/>
    </row>
    <row r="45" spans="1:5" ht="16.5" thickBot="1" x14ac:dyDescent="0.25">
      <c r="A45" s="116">
        <v>3045084.5490000001</v>
      </c>
      <c r="B45" s="116">
        <v>35401418.174999997</v>
      </c>
      <c r="C45" s="60">
        <v>907.26</v>
      </c>
      <c r="D45" s="19" t="s">
        <v>346</v>
      </c>
      <c r="E45" s="31"/>
    </row>
    <row r="46" spans="1:5" ht="16.5" thickBot="1" x14ac:dyDescent="0.25">
      <c r="A46" s="116">
        <v>3045084.5490000001</v>
      </c>
      <c r="B46" s="116">
        <v>35401418.174999997</v>
      </c>
      <c r="C46" s="60">
        <v>907.26</v>
      </c>
      <c r="D46" s="19" t="s">
        <v>347</v>
      </c>
      <c r="E46" s="31"/>
    </row>
    <row r="47" spans="1:5" ht="16.5" thickBot="1" x14ac:dyDescent="0.25">
      <c r="A47" s="116">
        <v>3045084.5490000001</v>
      </c>
      <c r="B47" s="116">
        <v>35401418.174999997</v>
      </c>
      <c r="C47" s="60">
        <v>907.26</v>
      </c>
      <c r="D47" s="19" t="s">
        <v>348</v>
      </c>
      <c r="E47" s="31"/>
    </row>
    <row r="48" spans="1:5" ht="16.5" thickBot="1" x14ac:dyDescent="0.25">
      <c r="A48" s="116">
        <v>3045084.5490000001</v>
      </c>
      <c r="B48" s="116">
        <v>35401418.174999997</v>
      </c>
      <c r="C48" s="60">
        <v>907.26</v>
      </c>
      <c r="D48" s="19" t="s">
        <v>349</v>
      </c>
      <c r="E48" s="31"/>
    </row>
    <row r="49" spans="1:5" ht="16.5" thickBot="1" x14ac:dyDescent="0.25">
      <c r="A49" s="116">
        <v>3045084.5490000001</v>
      </c>
      <c r="B49" s="116">
        <v>35401418.174999997</v>
      </c>
      <c r="C49" s="60">
        <v>907.26</v>
      </c>
      <c r="D49" s="19" t="s">
        <v>350</v>
      </c>
      <c r="E49" s="31"/>
    </row>
    <row r="50" spans="1:5" ht="16.5" thickBot="1" x14ac:dyDescent="0.25">
      <c r="A50" s="116">
        <v>3045084.5490000001</v>
      </c>
      <c r="B50" s="116">
        <v>35401418.174999997</v>
      </c>
      <c r="C50" s="60">
        <v>907.26</v>
      </c>
      <c r="D50" s="19" t="s">
        <v>351</v>
      </c>
      <c r="E50" s="31"/>
    </row>
    <row r="51" spans="1:5" ht="16.5" thickBot="1" x14ac:dyDescent="0.25">
      <c r="A51" s="116">
        <v>3045084.5490000001</v>
      </c>
      <c r="B51" s="116">
        <v>35401418.174999997</v>
      </c>
      <c r="C51" s="60">
        <v>907.26</v>
      </c>
      <c r="D51" s="19" t="s">
        <v>352</v>
      </c>
      <c r="E51" s="31"/>
    </row>
    <row r="52" spans="1:5" ht="16.5" thickBot="1" x14ac:dyDescent="0.25">
      <c r="A52" s="116">
        <v>3045084.5490000001</v>
      </c>
      <c r="B52" s="116">
        <v>35401418.174999997</v>
      </c>
      <c r="C52" s="60">
        <v>907.26</v>
      </c>
      <c r="D52" s="19" t="s">
        <v>353</v>
      </c>
      <c r="E52" s="31"/>
    </row>
    <row r="53" spans="1:5" ht="16.5" thickBot="1" x14ac:dyDescent="0.25">
      <c r="A53" s="116">
        <v>3045084.5490000001</v>
      </c>
      <c r="B53" s="116">
        <v>35401418.174999997</v>
      </c>
      <c r="C53" s="60">
        <v>907.26</v>
      </c>
      <c r="D53" s="19" t="s">
        <v>354</v>
      </c>
      <c r="E53" s="31"/>
    </row>
    <row r="54" spans="1:5" ht="16.5" thickBot="1" x14ac:dyDescent="0.25">
      <c r="A54" s="116">
        <v>3045084.5490000001</v>
      </c>
      <c r="B54" s="116">
        <v>35401418.174999997</v>
      </c>
      <c r="C54" s="60">
        <v>907.26</v>
      </c>
      <c r="D54" s="19" t="s">
        <v>355</v>
      </c>
      <c r="E54" s="31"/>
    </row>
    <row r="55" spans="1:5" ht="16.5" thickBot="1" x14ac:dyDescent="0.25">
      <c r="A55" s="116">
        <v>3045084.5490000001</v>
      </c>
      <c r="B55" s="116">
        <v>35401418.174999997</v>
      </c>
      <c r="C55" s="60">
        <v>907.26</v>
      </c>
      <c r="D55" s="19" t="s">
        <v>356</v>
      </c>
      <c r="E55" s="31"/>
    </row>
    <row r="56" spans="1:5" ht="16.5" thickBot="1" x14ac:dyDescent="0.25">
      <c r="A56" s="116">
        <v>3045084.5490000001</v>
      </c>
      <c r="B56" s="116">
        <v>35401418.174999997</v>
      </c>
      <c r="C56" s="60">
        <v>907.26</v>
      </c>
      <c r="D56" s="19" t="s">
        <v>357</v>
      </c>
      <c r="E56" s="31"/>
    </row>
    <row r="57" spans="1:5" ht="16.5" thickBot="1" x14ac:dyDescent="0.25">
      <c r="A57" s="116">
        <v>3045084.5490000001</v>
      </c>
      <c r="B57" s="116">
        <v>35401418.174999997</v>
      </c>
      <c r="C57" s="60">
        <v>907.26</v>
      </c>
      <c r="D57" s="19" t="s">
        <v>358</v>
      </c>
      <c r="E57" s="31"/>
    </row>
    <row r="58" spans="1:5" ht="16.5" thickBot="1" x14ac:dyDescent="0.25">
      <c r="A58" s="116">
        <v>3045084.5490000001</v>
      </c>
      <c r="B58" s="116">
        <v>35401418.174999997</v>
      </c>
      <c r="C58" s="60">
        <v>907.26</v>
      </c>
      <c r="D58" s="19" t="s">
        <v>359</v>
      </c>
      <c r="E58" s="31"/>
    </row>
    <row r="59" spans="1:5" ht="16.5" thickBot="1" x14ac:dyDescent="0.25">
      <c r="A59" s="116">
        <v>3045084.5490000001</v>
      </c>
      <c r="B59" s="116">
        <v>35401418.174999997</v>
      </c>
      <c r="C59" s="60">
        <v>907.26</v>
      </c>
      <c r="D59" s="19" t="s">
        <v>360</v>
      </c>
      <c r="E59" s="31"/>
    </row>
    <row r="60" spans="1:5" ht="16.5" thickBot="1" x14ac:dyDescent="0.25">
      <c r="A60" s="116">
        <v>3045084.5490000001</v>
      </c>
      <c r="B60" s="116">
        <v>35401418.174999997</v>
      </c>
      <c r="C60" s="60">
        <v>907.26</v>
      </c>
      <c r="D60" s="19" t="s">
        <v>361</v>
      </c>
      <c r="E60" s="31"/>
    </row>
    <row r="61" spans="1:5" ht="16.5" thickBot="1" x14ac:dyDescent="0.25">
      <c r="A61" s="116">
        <v>3045084.5490000001</v>
      </c>
      <c r="B61" s="116">
        <v>35401418.174999997</v>
      </c>
      <c r="C61" s="60">
        <v>907.26</v>
      </c>
      <c r="D61" s="19" t="s">
        <v>362</v>
      </c>
      <c r="E61" s="31"/>
    </row>
    <row r="62" spans="1:5" ht="16.5" thickBot="1" x14ac:dyDescent="0.25">
      <c r="A62" s="116">
        <v>3045084.5490000001</v>
      </c>
      <c r="B62" s="116">
        <v>35401418.174999997</v>
      </c>
      <c r="C62" s="60">
        <v>907.26</v>
      </c>
      <c r="D62" s="19" t="s">
        <v>363</v>
      </c>
      <c r="E62" s="31">
        <v>784.84</v>
      </c>
    </row>
    <row r="63" spans="1:5" ht="16.5" thickBot="1" x14ac:dyDescent="0.25">
      <c r="A63" s="116">
        <v>3045084.5490000001</v>
      </c>
      <c r="B63" s="116">
        <v>35401418.174999997</v>
      </c>
      <c r="C63" s="60">
        <v>907.26</v>
      </c>
      <c r="D63" s="19" t="s">
        <v>364</v>
      </c>
      <c r="E63" s="31"/>
    </row>
    <row r="64" spans="1:5" ht="16.5" thickBot="1" x14ac:dyDescent="0.25">
      <c r="A64" s="116">
        <v>3045084.5490000001</v>
      </c>
      <c r="B64" s="116">
        <v>35401418.174999997</v>
      </c>
      <c r="C64" s="60">
        <v>907.26</v>
      </c>
      <c r="D64" s="19" t="s">
        <v>365</v>
      </c>
      <c r="E64" s="31"/>
    </row>
    <row r="65" spans="1:5" ht="16.5" thickBot="1" x14ac:dyDescent="0.25">
      <c r="A65" s="116">
        <v>3045084.5490000001</v>
      </c>
      <c r="B65" s="116">
        <v>35401418.174999997</v>
      </c>
      <c r="C65" s="60">
        <v>907.26</v>
      </c>
      <c r="D65" s="19" t="s">
        <v>366</v>
      </c>
      <c r="E65" s="31"/>
    </row>
    <row r="66" spans="1:5" ht="16.5" thickBot="1" x14ac:dyDescent="0.25">
      <c r="A66" s="116">
        <v>3045084.5490000001</v>
      </c>
      <c r="B66" s="116">
        <v>35401418.174999997</v>
      </c>
      <c r="C66" s="60">
        <v>907.26</v>
      </c>
      <c r="D66" s="19" t="s">
        <v>367</v>
      </c>
      <c r="E66" s="31"/>
    </row>
    <row r="67" spans="1:5" ht="16.5" thickBot="1" x14ac:dyDescent="0.25">
      <c r="A67" s="116">
        <v>3045084.5490000001</v>
      </c>
      <c r="B67" s="116">
        <v>35401418.174999997</v>
      </c>
      <c r="C67" s="60">
        <v>907.26</v>
      </c>
      <c r="D67" s="19" t="s">
        <v>368</v>
      </c>
      <c r="E67" s="31"/>
    </row>
    <row r="68" spans="1:5" ht="16.5" thickBot="1" x14ac:dyDescent="0.25">
      <c r="A68" s="116">
        <v>3045084.5490000001</v>
      </c>
      <c r="B68" s="116">
        <v>35401418.174999997</v>
      </c>
      <c r="C68" s="60">
        <v>907.26</v>
      </c>
      <c r="D68" s="19" t="s">
        <v>369</v>
      </c>
      <c r="E68" s="31"/>
    </row>
    <row r="69" spans="1:5" ht="16.5" thickBot="1" x14ac:dyDescent="0.25">
      <c r="A69" s="116">
        <v>3045084.5490000001</v>
      </c>
      <c r="B69" s="116">
        <v>35401418.174999997</v>
      </c>
      <c r="C69" s="60">
        <v>907.26</v>
      </c>
      <c r="D69" s="19" t="s">
        <v>370</v>
      </c>
      <c r="E69" s="31"/>
    </row>
    <row r="70" spans="1:5" ht="16.5" thickBot="1" x14ac:dyDescent="0.25">
      <c r="A70" s="116">
        <v>3045084.5490000001</v>
      </c>
      <c r="B70" s="116">
        <v>35401418.174999997</v>
      </c>
      <c r="C70" s="60">
        <v>907.26</v>
      </c>
      <c r="D70" s="19" t="s">
        <v>371</v>
      </c>
      <c r="E70" s="31">
        <v>784.71</v>
      </c>
    </row>
    <row r="71" spans="1:5" ht="16.5" thickBot="1" x14ac:dyDescent="0.25">
      <c r="A71" s="116">
        <v>3045084.5490000001</v>
      </c>
      <c r="B71" s="116">
        <v>35401418.174999997</v>
      </c>
      <c r="C71" s="60">
        <v>907.26</v>
      </c>
      <c r="D71" s="19" t="s">
        <v>372</v>
      </c>
      <c r="E71" s="31"/>
    </row>
    <row r="72" spans="1:5" ht="16.5" thickBot="1" x14ac:dyDescent="0.25">
      <c r="A72" s="116">
        <v>3045084.5490000001</v>
      </c>
      <c r="B72" s="116">
        <v>35401418.174999997</v>
      </c>
      <c r="C72" s="60">
        <v>907.26</v>
      </c>
      <c r="D72" s="19" t="s">
        <v>373</v>
      </c>
      <c r="E72" s="31"/>
    </row>
    <row r="73" spans="1:5" ht="16.5" thickBot="1" x14ac:dyDescent="0.25">
      <c r="A73" s="116">
        <v>3045084.5490000001</v>
      </c>
      <c r="B73" s="116">
        <v>35401418.174999997</v>
      </c>
      <c r="C73" s="60">
        <v>907.26</v>
      </c>
      <c r="D73" s="19" t="s">
        <v>374</v>
      </c>
      <c r="E73" s="31"/>
    </row>
    <row r="74" spans="1:5" ht="16.5" thickBot="1" x14ac:dyDescent="0.25">
      <c r="A74" s="116">
        <v>3045084.5490000001</v>
      </c>
      <c r="B74" s="116">
        <v>35401418.174999997</v>
      </c>
      <c r="C74" s="60">
        <v>907.26</v>
      </c>
      <c r="D74" s="19" t="s">
        <v>375</v>
      </c>
      <c r="E74" s="31"/>
    </row>
    <row r="75" spans="1:5" ht="16.5" thickBot="1" x14ac:dyDescent="0.25">
      <c r="A75" s="116">
        <v>3045084.5490000001</v>
      </c>
      <c r="B75" s="116">
        <v>35401418.174999997</v>
      </c>
      <c r="C75" s="60">
        <v>907.26</v>
      </c>
      <c r="D75" s="19" t="s">
        <v>376</v>
      </c>
      <c r="E75" s="31"/>
    </row>
    <row r="76" spans="1:5" ht="16.5" thickBot="1" x14ac:dyDescent="0.25">
      <c r="A76" s="116">
        <v>3045084.5490000001</v>
      </c>
      <c r="B76" s="116">
        <v>35401418.174999997</v>
      </c>
      <c r="C76" s="60">
        <v>907.26</v>
      </c>
      <c r="D76" s="19" t="s">
        <v>377</v>
      </c>
      <c r="E76" s="31"/>
    </row>
    <row r="77" spans="1:5" ht="16.5" thickBot="1" x14ac:dyDescent="0.25">
      <c r="A77" s="116">
        <v>3045084.5490000001</v>
      </c>
      <c r="B77" s="116">
        <v>35401418.174999997</v>
      </c>
      <c r="C77" s="60">
        <v>907.26</v>
      </c>
      <c r="D77" s="19" t="s">
        <v>378</v>
      </c>
      <c r="E77" s="31"/>
    </row>
    <row r="78" spans="1:5" ht="16.5" thickBot="1" x14ac:dyDescent="0.25">
      <c r="A78" s="116">
        <v>3045084.5490000001</v>
      </c>
      <c r="B78" s="116">
        <v>35401418.174999997</v>
      </c>
      <c r="C78" s="60">
        <v>907.26</v>
      </c>
      <c r="D78" s="19" t="s">
        <v>379</v>
      </c>
      <c r="E78" s="31"/>
    </row>
    <row r="79" spans="1:5" ht="16.5" thickBot="1" x14ac:dyDescent="0.25">
      <c r="A79" s="116">
        <v>3045084.5490000001</v>
      </c>
      <c r="B79" s="116">
        <v>35401418.174999997</v>
      </c>
      <c r="C79" s="60">
        <v>907.26</v>
      </c>
      <c r="D79" s="19" t="s">
        <v>380</v>
      </c>
      <c r="E79" s="31">
        <v>782.41</v>
      </c>
    </row>
    <row r="80" spans="1:5" ht="16.5" thickBot="1" x14ac:dyDescent="0.25">
      <c r="A80" s="116">
        <v>3045084.5490000001</v>
      </c>
      <c r="B80" s="116">
        <v>35401418.174999997</v>
      </c>
      <c r="C80" s="60">
        <v>907.26</v>
      </c>
      <c r="D80" s="19" t="s">
        <v>381</v>
      </c>
      <c r="E80" s="31"/>
    </row>
    <row r="81" spans="1:5" ht="16.5" thickBot="1" x14ac:dyDescent="0.25">
      <c r="A81" s="116">
        <v>3045084.5490000001</v>
      </c>
      <c r="B81" s="116">
        <v>35401418.174999997</v>
      </c>
      <c r="C81" s="60">
        <v>907.26</v>
      </c>
      <c r="D81" s="19" t="s">
        <v>382</v>
      </c>
      <c r="E81" s="31"/>
    </row>
    <row r="82" spans="1:5" ht="16.5" thickBot="1" x14ac:dyDescent="0.25">
      <c r="A82" s="116">
        <v>3045084.5490000001</v>
      </c>
      <c r="B82" s="116">
        <v>35401418.174999997</v>
      </c>
      <c r="C82" s="60">
        <v>907.26</v>
      </c>
      <c r="D82" s="19" t="s">
        <v>383</v>
      </c>
      <c r="E82" s="31">
        <v>783.49</v>
      </c>
    </row>
    <row r="83" spans="1:5" ht="16.5" thickBot="1" x14ac:dyDescent="0.25">
      <c r="A83" s="116">
        <v>3045084.5490000001</v>
      </c>
      <c r="B83" s="116">
        <v>35401418.174999997</v>
      </c>
      <c r="C83" s="60">
        <v>907.26</v>
      </c>
      <c r="D83" s="19" t="s">
        <v>384</v>
      </c>
      <c r="E83" s="31"/>
    </row>
    <row r="84" spans="1:5" ht="16.5" thickBot="1" x14ac:dyDescent="0.25">
      <c r="A84" s="116">
        <v>3045084.5490000001</v>
      </c>
      <c r="B84" s="116">
        <v>35401418.174999997</v>
      </c>
      <c r="C84" s="60">
        <v>907.26</v>
      </c>
      <c r="D84" s="19" t="s">
        <v>385</v>
      </c>
      <c r="E84" s="31"/>
    </row>
    <row r="85" spans="1:5" ht="16.5" thickBot="1" x14ac:dyDescent="0.25">
      <c r="A85" s="116">
        <v>3045084.5490000001</v>
      </c>
      <c r="B85" s="116">
        <v>35401418.174999997</v>
      </c>
      <c r="C85" s="60">
        <v>907.26</v>
      </c>
      <c r="D85" s="19" t="s">
        <v>386</v>
      </c>
      <c r="E85" s="31"/>
    </row>
    <row r="86" spans="1:5" ht="16.5" thickBot="1" x14ac:dyDescent="0.25">
      <c r="A86" s="116">
        <v>3045084.5490000001</v>
      </c>
      <c r="B86" s="116">
        <v>35401418.174999997</v>
      </c>
      <c r="C86" s="60">
        <v>907.26</v>
      </c>
      <c r="D86" s="19" t="s">
        <v>387</v>
      </c>
      <c r="E86" s="31"/>
    </row>
    <row r="87" spans="1:5" ht="16.5" thickBot="1" x14ac:dyDescent="0.25">
      <c r="A87" s="116">
        <v>3045084.5490000001</v>
      </c>
      <c r="B87" s="116">
        <v>35401418.174999997</v>
      </c>
      <c r="C87" s="60">
        <v>907.26</v>
      </c>
      <c r="D87" s="19" t="s">
        <v>388</v>
      </c>
      <c r="E87" s="31"/>
    </row>
    <row r="88" spans="1:5" ht="16.5" thickBot="1" x14ac:dyDescent="0.25">
      <c r="A88" s="116">
        <v>3045084.5490000001</v>
      </c>
      <c r="B88" s="116">
        <v>35401418.174999997</v>
      </c>
      <c r="C88" s="60">
        <v>907.26</v>
      </c>
      <c r="D88" s="19" t="s">
        <v>389</v>
      </c>
      <c r="E88" s="31"/>
    </row>
    <row r="89" spans="1:5" ht="16.5" thickBot="1" x14ac:dyDescent="0.25">
      <c r="A89" s="116">
        <v>3045084.5490000001</v>
      </c>
      <c r="B89" s="116">
        <v>35401418.174999997</v>
      </c>
      <c r="C89" s="60">
        <v>907.26</v>
      </c>
      <c r="D89" s="19" t="s">
        <v>390</v>
      </c>
      <c r="E89" s="31">
        <v>782.51</v>
      </c>
    </row>
    <row r="90" spans="1:5" ht="16.5" thickBot="1" x14ac:dyDescent="0.25">
      <c r="A90" s="116">
        <v>3045084.5490000001</v>
      </c>
      <c r="B90" s="116">
        <v>35401418.174999997</v>
      </c>
      <c r="C90" s="60">
        <v>907.26</v>
      </c>
      <c r="D90" s="19" t="s">
        <v>391</v>
      </c>
      <c r="E90" s="31"/>
    </row>
    <row r="91" spans="1:5" ht="16.5" thickBot="1" x14ac:dyDescent="0.25">
      <c r="A91" s="116">
        <v>3045084.5490000001</v>
      </c>
      <c r="B91" s="116">
        <v>35401418.174999997</v>
      </c>
      <c r="C91" s="60">
        <v>907.26</v>
      </c>
      <c r="D91" s="19" t="s">
        <v>392</v>
      </c>
      <c r="E91" s="31"/>
    </row>
    <row r="92" spans="1:5" ht="16.5" thickBot="1" x14ac:dyDescent="0.25">
      <c r="A92" s="116">
        <v>3045084.5490000001</v>
      </c>
      <c r="B92" s="116">
        <v>35401418.174999997</v>
      </c>
      <c r="C92" s="60">
        <v>907.26</v>
      </c>
      <c r="D92" s="19" t="s">
        <v>393</v>
      </c>
      <c r="E92" s="31"/>
    </row>
    <row r="93" spans="1:5" ht="16.5" thickBot="1" x14ac:dyDescent="0.25">
      <c r="A93" s="116">
        <v>3045084.5490000001</v>
      </c>
      <c r="B93" s="116">
        <v>35401418.174999997</v>
      </c>
      <c r="C93" s="60">
        <v>907.26</v>
      </c>
      <c r="D93" s="19" t="s">
        <v>394</v>
      </c>
      <c r="E93" s="31"/>
    </row>
    <row r="94" spans="1:5" ht="16.5" thickBot="1" x14ac:dyDescent="0.25">
      <c r="A94" s="116">
        <v>3045084.5490000001</v>
      </c>
      <c r="B94" s="116">
        <v>35401418.174999997</v>
      </c>
      <c r="C94" s="60">
        <v>907.26</v>
      </c>
      <c r="D94" s="19" t="s">
        <v>395</v>
      </c>
      <c r="E94" s="31"/>
    </row>
    <row r="95" spans="1:5" ht="16.5" thickBot="1" x14ac:dyDescent="0.25">
      <c r="A95" s="116">
        <v>3045084.5490000001</v>
      </c>
      <c r="B95" s="116">
        <v>35401418.174999997</v>
      </c>
      <c r="C95" s="60">
        <v>907.26</v>
      </c>
      <c r="D95" s="19" t="s">
        <v>396</v>
      </c>
      <c r="E95" s="31"/>
    </row>
    <row r="96" spans="1:5" ht="16.5" thickBot="1" x14ac:dyDescent="0.25">
      <c r="A96" s="116">
        <v>3045084.5490000001</v>
      </c>
      <c r="B96" s="116">
        <v>35401418.174999997</v>
      </c>
      <c r="C96" s="60">
        <v>907.26</v>
      </c>
      <c r="D96" s="19" t="s">
        <v>397</v>
      </c>
      <c r="E96" s="31"/>
    </row>
    <row r="97" spans="1:5" ht="16.5" thickBot="1" x14ac:dyDescent="0.25">
      <c r="A97" s="116">
        <v>3045084.5490000001</v>
      </c>
      <c r="B97" s="116">
        <v>35401418.174999997</v>
      </c>
      <c r="C97" s="60">
        <v>907.26</v>
      </c>
      <c r="D97" s="19" t="s">
        <v>398</v>
      </c>
      <c r="E97" s="31"/>
    </row>
    <row r="98" spans="1:5" ht="16.5" thickBot="1" x14ac:dyDescent="0.25">
      <c r="A98" s="116">
        <v>3045084.5490000001</v>
      </c>
      <c r="B98" s="116">
        <v>35401418.174999997</v>
      </c>
      <c r="C98" s="60">
        <v>907.26</v>
      </c>
      <c r="D98" s="19" t="s">
        <v>399</v>
      </c>
      <c r="E98" s="31"/>
    </row>
    <row r="99" spans="1:5" ht="16.5" thickBot="1" x14ac:dyDescent="0.25">
      <c r="A99" s="116">
        <v>3045084.5490000001</v>
      </c>
      <c r="B99" s="116">
        <v>35401418.174999997</v>
      </c>
      <c r="C99" s="60">
        <v>907.26</v>
      </c>
      <c r="D99" s="19" t="s">
        <v>400</v>
      </c>
      <c r="E99" s="31"/>
    </row>
    <row r="100" spans="1:5" ht="16.5" thickBot="1" x14ac:dyDescent="0.25">
      <c r="A100" s="116">
        <v>3045084.5490000001</v>
      </c>
      <c r="B100" s="116">
        <v>35401418.174999997</v>
      </c>
      <c r="C100" s="60">
        <v>907.26</v>
      </c>
      <c r="D100" s="19" t="s">
        <v>401</v>
      </c>
      <c r="E100" s="31"/>
    </row>
    <row r="101" spans="1:5" ht="16.5" thickBot="1" x14ac:dyDescent="0.25">
      <c r="A101" s="116">
        <v>3045084.5490000001</v>
      </c>
      <c r="B101" s="116">
        <v>35401418.174999997</v>
      </c>
      <c r="C101" s="60">
        <v>907.26</v>
      </c>
      <c r="D101" s="19" t="s">
        <v>402</v>
      </c>
      <c r="E101" s="31"/>
    </row>
    <row r="102" spans="1:5" ht="16.5" thickBot="1" x14ac:dyDescent="0.25">
      <c r="A102" s="116">
        <v>3045084.5490000001</v>
      </c>
      <c r="B102" s="116">
        <v>35401418.174999997</v>
      </c>
      <c r="C102" s="60">
        <v>907.26</v>
      </c>
      <c r="D102" s="19" t="s">
        <v>403</v>
      </c>
      <c r="E102" s="31">
        <v>780.46</v>
      </c>
    </row>
    <row r="103" spans="1:5" ht="16.5" thickBot="1" x14ac:dyDescent="0.25">
      <c r="A103" s="116">
        <v>3045084.5490000001</v>
      </c>
      <c r="B103" s="116">
        <v>35401418.174999997</v>
      </c>
      <c r="C103" s="60">
        <v>907.26</v>
      </c>
      <c r="D103" s="19" t="s">
        <v>404</v>
      </c>
      <c r="E103" s="31"/>
    </row>
    <row r="104" spans="1:5" ht="16.5" thickBot="1" x14ac:dyDescent="0.25">
      <c r="A104" s="116">
        <v>3045084.5490000001</v>
      </c>
      <c r="B104" s="116">
        <v>35401418.174999997</v>
      </c>
      <c r="C104" s="60">
        <v>907.26</v>
      </c>
      <c r="D104" s="19" t="s">
        <v>405</v>
      </c>
      <c r="E104" s="31"/>
    </row>
    <row r="105" spans="1:5" ht="16.5" thickBot="1" x14ac:dyDescent="0.25">
      <c r="A105" s="116">
        <v>3045084.5490000001</v>
      </c>
      <c r="B105" s="116">
        <v>35401418.174999997</v>
      </c>
      <c r="C105" s="60">
        <v>907.26</v>
      </c>
      <c r="D105" s="19" t="s">
        <v>406</v>
      </c>
      <c r="E105" s="31"/>
    </row>
    <row r="106" spans="1:5" ht="16.5" thickBot="1" x14ac:dyDescent="0.25">
      <c r="A106" s="116">
        <v>3045084.5490000001</v>
      </c>
      <c r="B106" s="116">
        <v>35401418.174999997</v>
      </c>
      <c r="C106" s="60">
        <v>907.26</v>
      </c>
      <c r="D106" s="19" t="s">
        <v>407</v>
      </c>
      <c r="E106" s="31"/>
    </row>
    <row r="107" spans="1:5" ht="16.5" thickBot="1" x14ac:dyDescent="0.25">
      <c r="A107" s="116">
        <v>3045084.5490000001</v>
      </c>
      <c r="B107" s="116">
        <v>35401418.174999997</v>
      </c>
      <c r="C107" s="60">
        <v>907.26</v>
      </c>
      <c r="D107" s="19" t="s">
        <v>408</v>
      </c>
      <c r="E107" s="31">
        <v>774.1</v>
      </c>
    </row>
    <row r="108" spans="1:5" ht="16.5" thickBot="1" x14ac:dyDescent="0.25">
      <c r="A108" s="116">
        <v>3045084.5490000001</v>
      </c>
      <c r="B108" s="116">
        <v>35401418.174999997</v>
      </c>
      <c r="C108" s="60">
        <v>907.26</v>
      </c>
      <c r="D108" s="19" t="s">
        <v>409</v>
      </c>
      <c r="E108" s="31"/>
    </row>
    <row r="109" spans="1:5" ht="16.5" thickBot="1" x14ac:dyDescent="0.25">
      <c r="A109" s="116">
        <v>3045084.5490000001</v>
      </c>
      <c r="B109" s="116">
        <v>35401418.174999997</v>
      </c>
      <c r="C109" s="60">
        <v>907.26</v>
      </c>
      <c r="D109" s="19" t="s">
        <v>410</v>
      </c>
      <c r="E109" s="31"/>
    </row>
    <row r="110" spans="1:5" ht="16.5" thickBot="1" x14ac:dyDescent="0.25">
      <c r="A110" s="116">
        <v>3045084.5490000001</v>
      </c>
      <c r="B110" s="116">
        <v>35401418.174999997</v>
      </c>
      <c r="C110" s="60">
        <v>907.26</v>
      </c>
      <c r="D110" s="19" t="s">
        <v>411</v>
      </c>
      <c r="E110" s="31"/>
    </row>
    <row r="111" spans="1:5" ht="16.5" thickBot="1" x14ac:dyDescent="0.25">
      <c r="A111" s="116">
        <v>3045084.5490000001</v>
      </c>
      <c r="B111" s="116">
        <v>35401418.174999997</v>
      </c>
      <c r="C111" s="60">
        <v>907.26</v>
      </c>
      <c r="D111" s="19" t="s">
        <v>412</v>
      </c>
      <c r="E111" s="31"/>
    </row>
    <row r="112" spans="1:5" ht="16.5" thickBot="1" x14ac:dyDescent="0.25">
      <c r="A112" s="116">
        <v>3045084.5490000001</v>
      </c>
      <c r="B112" s="116">
        <v>35401418.174999997</v>
      </c>
      <c r="C112" s="60">
        <v>907.26</v>
      </c>
      <c r="D112" s="19" t="s">
        <v>413</v>
      </c>
      <c r="E112" s="31"/>
    </row>
    <row r="113" spans="1:5" ht="16.5" thickBot="1" x14ac:dyDescent="0.25">
      <c r="A113" s="116">
        <v>3045084.5490000001</v>
      </c>
      <c r="B113" s="116">
        <v>35401418.174999997</v>
      </c>
      <c r="C113" s="60">
        <v>907.26</v>
      </c>
      <c r="D113" s="19" t="s">
        <v>414</v>
      </c>
      <c r="E113" s="31"/>
    </row>
    <row r="114" spans="1:5" ht="16.5" thickBot="1" x14ac:dyDescent="0.25">
      <c r="A114" s="116">
        <v>3045084.5490000001</v>
      </c>
      <c r="B114" s="116">
        <v>35401418.174999997</v>
      </c>
      <c r="C114" s="60">
        <v>907.26</v>
      </c>
      <c r="D114" s="19" t="s">
        <v>415</v>
      </c>
      <c r="E114" s="31"/>
    </row>
    <row r="115" spans="1:5" ht="16.5" thickBot="1" x14ac:dyDescent="0.25">
      <c r="A115" s="116">
        <v>3045084.5490000001</v>
      </c>
      <c r="B115" s="116">
        <v>35401418.174999997</v>
      </c>
      <c r="C115" s="60">
        <v>907.26</v>
      </c>
      <c r="D115" s="19" t="s">
        <v>416</v>
      </c>
      <c r="E115" s="31"/>
    </row>
    <row r="116" spans="1:5" ht="16.5" thickBot="1" x14ac:dyDescent="0.25">
      <c r="A116" s="116">
        <v>3045084.5490000001</v>
      </c>
      <c r="B116" s="116">
        <v>35401418.174999997</v>
      </c>
      <c r="C116" s="60">
        <v>907.26</v>
      </c>
      <c r="D116" s="19" t="s">
        <v>417</v>
      </c>
      <c r="E116" s="31"/>
    </row>
    <row r="117" spans="1:5" ht="16.5" thickBot="1" x14ac:dyDescent="0.25">
      <c r="A117" s="116">
        <v>3045084.5490000001</v>
      </c>
      <c r="B117" s="116">
        <v>35401418.174999997</v>
      </c>
      <c r="C117" s="60">
        <v>907.26</v>
      </c>
      <c r="D117" s="19" t="s">
        <v>418</v>
      </c>
      <c r="E117" s="31"/>
    </row>
    <row r="118" spans="1:5" ht="16.5" thickBot="1" x14ac:dyDescent="0.25">
      <c r="A118" s="116">
        <v>3045084.5490000001</v>
      </c>
      <c r="B118" s="116">
        <v>35401418.174999997</v>
      </c>
      <c r="C118" s="60">
        <v>907.26</v>
      </c>
      <c r="D118" s="19" t="s">
        <v>419</v>
      </c>
      <c r="E118" s="31">
        <v>781</v>
      </c>
    </row>
    <row r="119" spans="1:5" ht="16.5" thickBot="1" x14ac:dyDescent="0.25">
      <c r="A119" s="116">
        <v>3045084.5490000001</v>
      </c>
      <c r="B119" s="116">
        <v>35401418.174999997</v>
      </c>
      <c r="C119" s="60">
        <v>907.26</v>
      </c>
      <c r="D119" s="19" t="s">
        <v>420</v>
      </c>
      <c r="E119" s="31"/>
    </row>
    <row r="120" spans="1:5" ht="16.5" thickBot="1" x14ac:dyDescent="0.25">
      <c r="A120" s="116">
        <v>3045084.5490000001</v>
      </c>
      <c r="B120" s="116">
        <v>35401418.174999997</v>
      </c>
      <c r="C120" s="60">
        <v>907.26</v>
      </c>
      <c r="D120" s="19" t="s">
        <v>421</v>
      </c>
      <c r="E120" s="31"/>
    </row>
    <row r="121" spans="1:5" ht="16.5" thickBot="1" x14ac:dyDescent="0.25">
      <c r="A121" s="116">
        <v>3045084.5490000001</v>
      </c>
      <c r="B121" s="116">
        <v>35401418.174999997</v>
      </c>
      <c r="C121" s="60">
        <v>907.26</v>
      </c>
      <c r="D121" s="19" t="s">
        <v>422</v>
      </c>
      <c r="E121" s="31"/>
    </row>
    <row r="122" spans="1:5" ht="16.5" thickBot="1" x14ac:dyDescent="0.25">
      <c r="A122" s="116">
        <v>3045084.5490000001</v>
      </c>
      <c r="B122" s="116">
        <v>35401418.174999997</v>
      </c>
      <c r="C122" s="60">
        <v>907.26</v>
      </c>
      <c r="D122" s="19" t="s">
        <v>423</v>
      </c>
      <c r="E122" s="31"/>
    </row>
    <row r="123" spans="1:5" ht="16.5" thickBot="1" x14ac:dyDescent="0.25">
      <c r="A123" s="116">
        <v>3045084.5490000001</v>
      </c>
      <c r="B123" s="116">
        <v>35401418.174999997</v>
      </c>
      <c r="C123" s="60">
        <v>907.26</v>
      </c>
      <c r="D123" s="19" t="s">
        <v>424</v>
      </c>
      <c r="E123" s="31"/>
    </row>
    <row r="124" spans="1:5" ht="16.5" thickBot="1" x14ac:dyDescent="0.25">
      <c r="A124" s="116">
        <v>3045084.5490000001</v>
      </c>
      <c r="B124" s="116">
        <v>35401418.174999997</v>
      </c>
      <c r="C124" s="60">
        <v>907.26</v>
      </c>
      <c r="D124" s="19" t="s">
        <v>425</v>
      </c>
      <c r="E124" s="31"/>
    </row>
    <row r="125" spans="1:5" ht="16.5" thickBot="1" x14ac:dyDescent="0.25">
      <c r="A125" s="116">
        <v>3045084.5490000001</v>
      </c>
      <c r="B125" s="116">
        <v>35401418.174999997</v>
      </c>
      <c r="C125" s="60">
        <v>907.26</v>
      </c>
      <c r="D125" s="19" t="s">
        <v>426</v>
      </c>
      <c r="E125" s="31">
        <v>781.06</v>
      </c>
    </row>
    <row r="126" spans="1:5" ht="16.5" thickBot="1" x14ac:dyDescent="0.25">
      <c r="A126" s="116">
        <v>3045084.5490000001</v>
      </c>
      <c r="B126" s="116">
        <v>35401418.174999997</v>
      </c>
      <c r="C126" s="60">
        <v>907.26</v>
      </c>
      <c r="D126" s="19" t="s">
        <v>427</v>
      </c>
      <c r="E126" s="31"/>
    </row>
    <row r="127" spans="1:5" ht="16.5" thickBot="1" x14ac:dyDescent="0.25">
      <c r="A127" s="116">
        <v>3045084.5490000001</v>
      </c>
      <c r="B127" s="116">
        <v>35401418.174999997</v>
      </c>
      <c r="C127" s="60">
        <v>907.26</v>
      </c>
      <c r="D127" s="19" t="s">
        <v>428</v>
      </c>
      <c r="E127" s="31"/>
    </row>
    <row r="128" spans="1:5" ht="16.5" thickBot="1" x14ac:dyDescent="0.25">
      <c r="A128" s="116">
        <v>3045084.5490000001</v>
      </c>
      <c r="B128" s="116">
        <v>35401418.174999997</v>
      </c>
      <c r="C128" s="60">
        <v>907.26</v>
      </c>
      <c r="D128" s="19" t="s">
        <v>429</v>
      </c>
      <c r="E128" s="31"/>
    </row>
    <row r="129" spans="1:5" ht="16.5" thickBot="1" x14ac:dyDescent="0.25">
      <c r="A129" s="116">
        <v>3045084.5490000001</v>
      </c>
      <c r="B129" s="116">
        <v>35401418.174999997</v>
      </c>
      <c r="C129" s="60">
        <v>907.26</v>
      </c>
      <c r="D129" s="19" t="s">
        <v>430</v>
      </c>
      <c r="E129" s="31">
        <v>780.66</v>
      </c>
    </row>
    <row r="130" spans="1:5" ht="16.5" thickBot="1" x14ac:dyDescent="0.25">
      <c r="A130" s="116">
        <v>3045084.5490000001</v>
      </c>
      <c r="B130" s="116">
        <v>35401418.174999997</v>
      </c>
      <c r="C130" s="60">
        <v>907.26</v>
      </c>
      <c r="D130" s="19" t="s">
        <v>431</v>
      </c>
      <c r="E130" s="31"/>
    </row>
    <row r="131" spans="1:5" ht="16.5" thickBot="1" x14ac:dyDescent="0.25">
      <c r="A131" s="116">
        <v>3045084.5490000001</v>
      </c>
      <c r="B131" s="116">
        <v>35401418.174999997</v>
      </c>
      <c r="C131" s="60">
        <v>907.26</v>
      </c>
      <c r="D131" s="19" t="s">
        <v>432</v>
      </c>
      <c r="E131" s="31"/>
    </row>
    <row r="132" spans="1:5" ht="16.5" thickBot="1" x14ac:dyDescent="0.25">
      <c r="A132" s="116">
        <v>3045084.5490000001</v>
      </c>
      <c r="B132" s="116">
        <v>35401418.174999997</v>
      </c>
      <c r="C132" s="60">
        <v>907.26</v>
      </c>
      <c r="D132" s="19" t="s">
        <v>433</v>
      </c>
      <c r="E132" s="31"/>
    </row>
    <row r="133" spans="1:5" ht="16.5" thickBot="1" x14ac:dyDescent="0.25">
      <c r="A133" s="116">
        <v>3045084.5490000001</v>
      </c>
      <c r="B133" s="116">
        <v>35401418.174999997</v>
      </c>
      <c r="C133" s="60">
        <v>907.26</v>
      </c>
      <c r="D133" s="19" t="s">
        <v>434</v>
      </c>
      <c r="E133" s="31"/>
    </row>
    <row r="134" spans="1:5" ht="16.5" thickBot="1" x14ac:dyDescent="0.25">
      <c r="A134" s="116">
        <v>3045084.5490000001</v>
      </c>
      <c r="B134" s="116">
        <v>35401418.174999997</v>
      </c>
      <c r="C134" s="60">
        <v>907.26</v>
      </c>
      <c r="D134" s="19" t="s">
        <v>435</v>
      </c>
      <c r="E134" s="31"/>
    </row>
    <row r="135" spans="1:5" ht="16.5" thickBot="1" x14ac:dyDescent="0.25">
      <c r="A135" s="116">
        <v>3045084.5490000001</v>
      </c>
      <c r="B135" s="116">
        <v>35401418.174999997</v>
      </c>
      <c r="C135" s="60">
        <v>907.26</v>
      </c>
      <c r="D135" s="19" t="s">
        <v>436</v>
      </c>
      <c r="E135" s="31"/>
    </row>
    <row r="136" spans="1:5" ht="16.5" thickBot="1" x14ac:dyDescent="0.25">
      <c r="A136" s="116">
        <v>3045084.5490000001</v>
      </c>
      <c r="B136" s="116">
        <v>35401418.174999997</v>
      </c>
      <c r="C136" s="60">
        <v>907.26</v>
      </c>
      <c r="D136" s="19" t="s">
        <v>437</v>
      </c>
      <c r="E136" s="31"/>
    </row>
    <row r="137" spans="1:5" ht="16.5" thickBot="1" x14ac:dyDescent="0.25">
      <c r="A137" s="116">
        <v>3045084.5490000001</v>
      </c>
      <c r="B137" s="116">
        <v>35401418.174999997</v>
      </c>
      <c r="C137" s="60">
        <v>907.26</v>
      </c>
      <c r="D137" s="19" t="s">
        <v>438</v>
      </c>
      <c r="E137" s="31"/>
    </row>
    <row r="138" spans="1:5" ht="16.5" thickBot="1" x14ac:dyDescent="0.25">
      <c r="A138" s="116">
        <v>3045084.5490000001</v>
      </c>
      <c r="B138" s="116">
        <v>35401418.174999997</v>
      </c>
      <c r="C138" s="60">
        <v>907.26</v>
      </c>
      <c r="D138" s="19" t="s">
        <v>439</v>
      </c>
      <c r="E138" s="31"/>
    </row>
    <row r="139" spans="1:5" ht="16.5" thickBot="1" x14ac:dyDescent="0.25">
      <c r="A139" s="116">
        <v>3045084.5490000001</v>
      </c>
      <c r="B139" s="116">
        <v>35401418.174999997</v>
      </c>
      <c r="C139" s="60">
        <v>907.26</v>
      </c>
      <c r="D139" s="19" t="s">
        <v>440</v>
      </c>
      <c r="E139" s="31">
        <v>780.46</v>
      </c>
    </row>
    <row r="140" spans="1:5" ht="16.5" thickBot="1" x14ac:dyDescent="0.25">
      <c r="A140" s="116">
        <v>3045084.5490000001</v>
      </c>
      <c r="B140" s="116">
        <v>35401418.174999997</v>
      </c>
      <c r="C140" s="60">
        <v>907.26</v>
      </c>
      <c r="D140" s="19" t="s">
        <v>441</v>
      </c>
      <c r="E140" s="31"/>
    </row>
    <row r="141" spans="1:5" ht="16.5" thickBot="1" x14ac:dyDescent="0.25">
      <c r="A141" s="116">
        <v>3045084.5490000001</v>
      </c>
      <c r="B141" s="116">
        <v>35401418.174999997</v>
      </c>
      <c r="C141" s="60">
        <v>907.26</v>
      </c>
      <c r="D141" s="19" t="s">
        <v>442</v>
      </c>
      <c r="E141" s="31"/>
    </row>
    <row r="142" spans="1:5" ht="16.5" thickBot="1" x14ac:dyDescent="0.25">
      <c r="A142" s="116">
        <v>3045084.5490000001</v>
      </c>
      <c r="B142" s="116">
        <v>35401418.174999997</v>
      </c>
      <c r="C142" s="60">
        <v>907.26</v>
      </c>
      <c r="D142" s="19" t="s">
        <v>443</v>
      </c>
      <c r="E142" s="31"/>
    </row>
    <row r="143" spans="1:5" ht="16.5" thickBot="1" x14ac:dyDescent="0.25">
      <c r="A143" s="116">
        <v>3045084.5490000001</v>
      </c>
      <c r="B143" s="116">
        <v>35401418.174999997</v>
      </c>
      <c r="C143" s="60">
        <v>907.26</v>
      </c>
      <c r="D143" s="19" t="s">
        <v>444</v>
      </c>
      <c r="E143" s="31"/>
    </row>
    <row r="144" spans="1:5" ht="16.5" thickBot="1" x14ac:dyDescent="0.25">
      <c r="A144" s="116">
        <v>3045084.5490000001</v>
      </c>
      <c r="B144" s="116">
        <v>35401418.174999997</v>
      </c>
      <c r="C144" s="60">
        <v>907.26</v>
      </c>
      <c r="D144" s="19" t="s">
        <v>445</v>
      </c>
      <c r="E144" s="31">
        <v>773</v>
      </c>
    </row>
    <row r="145" spans="1:5" ht="16.5" thickBot="1" x14ac:dyDescent="0.25">
      <c r="A145" s="116">
        <v>3045084.5490000001</v>
      </c>
      <c r="B145" s="116">
        <v>35401418.174999997</v>
      </c>
      <c r="C145" s="60">
        <v>907.26</v>
      </c>
      <c r="D145" s="19" t="s">
        <v>446</v>
      </c>
      <c r="E145" s="31"/>
    </row>
    <row r="146" spans="1:5" ht="16.5" thickBot="1" x14ac:dyDescent="0.25">
      <c r="A146" s="116">
        <v>3045084.5490000001</v>
      </c>
      <c r="B146" s="116">
        <v>35401418.174999997</v>
      </c>
      <c r="C146" s="60">
        <v>907.26</v>
      </c>
      <c r="D146" s="19" t="s">
        <v>447</v>
      </c>
      <c r="E146" s="31"/>
    </row>
    <row r="147" spans="1:5" ht="16.5" thickBot="1" x14ac:dyDescent="0.25">
      <c r="A147" s="116">
        <v>3045084.5490000001</v>
      </c>
      <c r="B147" s="116">
        <v>35401418.174999997</v>
      </c>
      <c r="C147" s="60">
        <v>907.26</v>
      </c>
      <c r="D147" s="19" t="s">
        <v>448</v>
      </c>
      <c r="E147" s="31"/>
    </row>
    <row r="148" spans="1:5" ht="16.5" thickBot="1" x14ac:dyDescent="0.25">
      <c r="A148" s="116">
        <v>3045084.5490000001</v>
      </c>
      <c r="B148" s="116">
        <v>35401418.174999997</v>
      </c>
      <c r="C148" s="60">
        <v>907.26</v>
      </c>
      <c r="D148" s="19" t="s">
        <v>449</v>
      </c>
      <c r="E148" s="31"/>
    </row>
    <row r="149" spans="1:5" ht="16.5" thickBot="1" x14ac:dyDescent="0.25">
      <c r="A149" s="116">
        <v>3045084.5490000001</v>
      </c>
      <c r="B149" s="116">
        <v>35401418.174999997</v>
      </c>
      <c r="C149" s="60">
        <v>907.26</v>
      </c>
      <c r="D149" s="19" t="s">
        <v>450</v>
      </c>
      <c r="E149" s="31"/>
    </row>
    <row r="150" spans="1:5" ht="16.5" thickBot="1" x14ac:dyDescent="0.25">
      <c r="A150" s="116">
        <v>3045084.5490000001</v>
      </c>
      <c r="B150" s="116">
        <v>35401418.174999997</v>
      </c>
      <c r="C150" s="60">
        <v>907.26</v>
      </c>
      <c r="D150" s="19" t="s">
        <v>451</v>
      </c>
      <c r="E150" s="31"/>
    </row>
    <row r="151" spans="1:5" ht="16.5" thickBot="1" x14ac:dyDescent="0.25">
      <c r="A151" s="116">
        <v>3045084.5490000001</v>
      </c>
      <c r="B151" s="116">
        <v>35401418.174999997</v>
      </c>
      <c r="C151" s="60">
        <v>907.26</v>
      </c>
      <c r="D151" s="19" t="s">
        <v>452</v>
      </c>
      <c r="E151" s="31">
        <v>780.7</v>
      </c>
    </row>
    <row r="152" spans="1:5" ht="16.5" thickBot="1" x14ac:dyDescent="0.25">
      <c r="A152" s="116">
        <v>3045084.5490000001</v>
      </c>
      <c r="B152" s="116">
        <v>35401418.174999997</v>
      </c>
      <c r="C152" s="60">
        <v>907.26</v>
      </c>
      <c r="D152" s="19" t="s">
        <v>453</v>
      </c>
      <c r="E152" s="31"/>
    </row>
    <row r="153" spans="1:5" ht="16.5" thickBot="1" x14ac:dyDescent="0.25">
      <c r="A153" s="116">
        <v>3045084.5490000001</v>
      </c>
      <c r="B153" s="116">
        <v>35401418.174999997</v>
      </c>
      <c r="C153" s="60">
        <v>907.26</v>
      </c>
      <c r="D153" s="19" t="s">
        <v>454</v>
      </c>
      <c r="E153" s="31"/>
    </row>
    <row r="154" spans="1:5" ht="16.5" thickBot="1" x14ac:dyDescent="0.25">
      <c r="A154" s="116">
        <v>3045084.5490000001</v>
      </c>
      <c r="B154" s="116">
        <v>35401418.174999997</v>
      </c>
      <c r="C154" s="60">
        <v>907.26</v>
      </c>
      <c r="D154" s="19" t="s">
        <v>455</v>
      </c>
      <c r="E154" s="31"/>
    </row>
    <row r="155" spans="1:5" ht="16.5" thickBot="1" x14ac:dyDescent="0.25">
      <c r="A155" s="116">
        <v>3045084.5490000001</v>
      </c>
      <c r="B155" s="116">
        <v>35401418.174999997</v>
      </c>
      <c r="C155" s="60">
        <v>907.26</v>
      </c>
      <c r="D155" s="19" t="s">
        <v>456</v>
      </c>
      <c r="E155" s="31">
        <v>781.15</v>
      </c>
    </row>
    <row r="156" spans="1:5" ht="16.5" thickBot="1" x14ac:dyDescent="0.25">
      <c r="A156" s="116">
        <v>3045084.5490000001</v>
      </c>
      <c r="B156" s="116">
        <v>35401418.174999997</v>
      </c>
      <c r="C156" s="60">
        <v>907.26</v>
      </c>
      <c r="D156" s="19" t="s">
        <v>457</v>
      </c>
      <c r="E156" s="31">
        <v>780.99</v>
      </c>
    </row>
    <row r="157" spans="1:5" ht="16.5" thickBot="1" x14ac:dyDescent="0.25">
      <c r="A157" s="116">
        <v>3045084.5490000001</v>
      </c>
      <c r="B157" s="116">
        <v>35401418.174999997</v>
      </c>
      <c r="C157" s="60">
        <v>907.26</v>
      </c>
      <c r="D157" s="19" t="s">
        <v>458</v>
      </c>
      <c r="E157" s="31"/>
    </row>
    <row r="158" spans="1:5" ht="16.5" thickBot="1" x14ac:dyDescent="0.25">
      <c r="A158" s="116">
        <v>3045084.5490000001</v>
      </c>
      <c r="B158" s="116">
        <v>35401418.174999997</v>
      </c>
      <c r="C158" s="60">
        <v>907.26</v>
      </c>
      <c r="D158" s="19" t="s">
        <v>459</v>
      </c>
      <c r="E158" s="31">
        <v>781.13</v>
      </c>
    </row>
    <row r="159" spans="1:5" ht="16.5" thickBot="1" x14ac:dyDescent="0.25">
      <c r="A159" s="116">
        <v>3045084.5490000001</v>
      </c>
      <c r="B159" s="116">
        <v>35401418.174999997</v>
      </c>
      <c r="C159" s="60">
        <v>907.26</v>
      </c>
      <c r="D159" s="19" t="s">
        <v>460</v>
      </c>
      <c r="E159" s="31"/>
    </row>
    <row r="160" spans="1:5" ht="16.5" thickBot="1" x14ac:dyDescent="0.25">
      <c r="A160" s="116">
        <v>3045084.5490000001</v>
      </c>
      <c r="B160" s="116">
        <v>35401418.174999997</v>
      </c>
      <c r="C160" s="60">
        <v>907.26</v>
      </c>
      <c r="D160" s="19" t="s">
        <v>461</v>
      </c>
      <c r="E160" s="31">
        <v>782.35</v>
      </c>
    </row>
    <row r="161" spans="1:5" ht="16.5" thickBot="1" x14ac:dyDescent="0.25">
      <c r="A161" s="116">
        <v>3045084.5490000001</v>
      </c>
      <c r="B161" s="116">
        <v>35401418.174999997</v>
      </c>
      <c r="C161" s="60">
        <v>907.26</v>
      </c>
      <c r="D161" s="19" t="s">
        <v>462</v>
      </c>
      <c r="E161" s="31">
        <v>782.54</v>
      </c>
    </row>
    <row r="162" spans="1:5" ht="16.5" thickBot="1" x14ac:dyDescent="0.25">
      <c r="A162" s="116">
        <v>3045084.5490000001</v>
      </c>
      <c r="B162" s="116">
        <v>35401418.174999997</v>
      </c>
      <c r="C162" s="60">
        <v>907.26</v>
      </c>
      <c r="D162" s="19" t="s">
        <v>463</v>
      </c>
      <c r="E162" s="31">
        <v>782.63</v>
      </c>
    </row>
    <row r="163" spans="1:5" ht="16.5" thickBot="1" x14ac:dyDescent="0.25">
      <c r="A163" s="116">
        <v>3045084.5490000001</v>
      </c>
      <c r="B163" s="116">
        <v>35401418.174999997</v>
      </c>
      <c r="C163" s="60">
        <v>907.26</v>
      </c>
      <c r="D163" s="19" t="s">
        <v>464</v>
      </c>
      <c r="E163" s="31">
        <v>782.72</v>
      </c>
    </row>
    <row r="164" spans="1:5" ht="16.5" thickBot="1" x14ac:dyDescent="0.25">
      <c r="A164" s="116">
        <v>3045084.5490000001</v>
      </c>
      <c r="B164" s="116">
        <v>35401418.174999997</v>
      </c>
      <c r="C164" s="60">
        <v>907.26</v>
      </c>
      <c r="D164" s="19" t="s">
        <v>465</v>
      </c>
      <c r="E164" s="31">
        <v>782.52</v>
      </c>
    </row>
    <row r="165" spans="1:5" ht="16.5" thickBot="1" x14ac:dyDescent="0.25">
      <c r="A165" s="116">
        <v>3045084.5490000001</v>
      </c>
      <c r="B165" s="116">
        <v>35401418.174999997</v>
      </c>
      <c r="C165" s="60">
        <v>907.26</v>
      </c>
      <c r="D165" s="19" t="s">
        <v>466</v>
      </c>
      <c r="E165" s="31">
        <v>782.82</v>
      </c>
    </row>
    <row r="166" spans="1:5" ht="16.5" thickBot="1" x14ac:dyDescent="0.25">
      <c r="A166" s="116">
        <v>3045084.5490000001</v>
      </c>
      <c r="B166" s="116">
        <v>35401418.174999997</v>
      </c>
      <c r="C166" s="60">
        <v>907.26</v>
      </c>
      <c r="D166" s="19" t="s">
        <v>467</v>
      </c>
      <c r="E166" s="31">
        <v>782.88</v>
      </c>
    </row>
    <row r="167" spans="1:5" ht="16.5" thickBot="1" x14ac:dyDescent="0.25">
      <c r="A167" s="116">
        <v>3045084.5490000001</v>
      </c>
      <c r="B167" s="116">
        <v>35401418.174999997</v>
      </c>
      <c r="C167" s="60">
        <v>907.26</v>
      </c>
      <c r="D167" s="19" t="s">
        <v>468</v>
      </c>
      <c r="E167" s="31">
        <v>783.24</v>
      </c>
    </row>
    <row r="168" spans="1:5" ht="16.5" thickBot="1" x14ac:dyDescent="0.25">
      <c r="A168" s="116">
        <v>3045084.5490000001</v>
      </c>
      <c r="B168" s="116">
        <v>35401418.174999997</v>
      </c>
      <c r="C168" s="60">
        <v>907.26</v>
      </c>
      <c r="D168" s="19" t="s">
        <v>469</v>
      </c>
      <c r="E168" s="31">
        <v>783.35</v>
      </c>
    </row>
    <row r="169" spans="1:5" ht="16.5" thickBot="1" x14ac:dyDescent="0.25">
      <c r="A169" s="116">
        <v>3045084.5490000001</v>
      </c>
      <c r="B169" s="116">
        <v>35401418.174999997</v>
      </c>
      <c r="C169" s="60">
        <v>907.26</v>
      </c>
      <c r="D169" s="19" t="s">
        <v>470</v>
      </c>
      <c r="E169" s="31">
        <v>783.56</v>
      </c>
    </row>
    <row r="170" spans="1:5" ht="16.5" thickBot="1" x14ac:dyDescent="0.25">
      <c r="A170" s="116">
        <v>3045084.5490000001</v>
      </c>
      <c r="B170" s="116">
        <v>35401418.174999997</v>
      </c>
      <c r="C170" s="60">
        <v>907.26</v>
      </c>
      <c r="D170" s="19" t="s">
        <v>471</v>
      </c>
      <c r="E170" s="31">
        <v>783.61</v>
      </c>
    </row>
    <row r="171" spans="1:5" ht="16.5" thickBot="1" x14ac:dyDescent="0.25">
      <c r="A171" s="116">
        <v>3045084.5490000001</v>
      </c>
      <c r="B171" s="116">
        <v>35401418.174999997</v>
      </c>
      <c r="C171" s="60">
        <v>907.26</v>
      </c>
      <c r="D171" s="19" t="s">
        <v>472</v>
      </c>
      <c r="E171" s="31">
        <v>783.49</v>
      </c>
    </row>
    <row r="172" spans="1:5" ht="16.5" thickBot="1" x14ac:dyDescent="0.25">
      <c r="A172" s="116">
        <v>3045084.5490000001</v>
      </c>
      <c r="B172" s="116">
        <v>35401418.174999997</v>
      </c>
      <c r="C172" s="60">
        <v>907.26</v>
      </c>
      <c r="D172" s="19" t="s">
        <v>473</v>
      </c>
      <c r="E172" s="31">
        <v>784.53</v>
      </c>
    </row>
    <row r="173" spans="1:5" ht="16.5" thickBot="1" x14ac:dyDescent="0.25">
      <c r="A173" s="116">
        <v>3045084.5490000001</v>
      </c>
      <c r="B173" s="116">
        <v>35401418.174999997</v>
      </c>
      <c r="C173" s="60">
        <v>907.26</v>
      </c>
      <c r="D173" s="19" t="s">
        <v>474</v>
      </c>
      <c r="E173" s="31">
        <v>783.52</v>
      </c>
    </row>
    <row r="174" spans="1:5" ht="16.5" thickBot="1" x14ac:dyDescent="0.25">
      <c r="A174" s="116">
        <v>3045084.5490000001</v>
      </c>
      <c r="B174" s="116">
        <v>35401418.174999997</v>
      </c>
      <c r="C174" s="60">
        <v>907.26</v>
      </c>
      <c r="D174" s="19" t="s">
        <v>475</v>
      </c>
      <c r="E174" s="31">
        <v>783.71</v>
      </c>
    </row>
    <row r="175" spans="1:5" ht="16.5" thickBot="1" x14ac:dyDescent="0.25">
      <c r="A175" s="116">
        <v>3045084.5490000001</v>
      </c>
      <c r="B175" s="116">
        <v>35401418.174999997</v>
      </c>
      <c r="C175" s="60">
        <v>907.26</v>
      </c>
      <c r="D175" s="19" t="s">
        <v>476</v>
      </c>
      <c r="E175" s="31">
        <v>783.32</v>
      </c>
    </row>
    <row r="176" spans="1:5" ht="16.5" thickBot="1" x14ac:dyDescent="0.25">
      <c r="A176" s="116">
        <v>3045084.5490000001</v>
      </c>
      <c r="B176" s="116">
        <v>35401418.174999997</v>
      </c>
      <c r="C176" s="60">
        <v>907.26</v>
      </c>
      <c r="D176" s="19" t="s">
        <v>477</v>
      </c>
      <c r="E176" s="31">
        <v>783.24</v>
      </c>
    </row>
    <row r="177" spans="1:5" ht="16.5" thickBot="1" x14ac:dyDescent="0.25">
      <c r="A177" s="116">
        <v>3045084.5490000001</v>
      </c>
      <c r="B177" s="116">
        <v>35401418.174999997</v>
      </c>
      <c r="C177" s="60">
        <v>907.26</v>
      </c>
      <c r="D177" s="19" t="s">
        <v>478</v>
      </c>
      <c r="E177" s="31"/>
    </row>
    <row r="178" spans="1:5" ht="16.5" thickBot="1" x14ac:dyDescent="0.25">
      <c r="A178" s="116">
        <v>3045084.5490000001</v>
      </c>
      <c r="B178" s="116">
        <v>35401418.174999997</v>
      </c>
      <c r="C178" s="60">
        <v>907.26</v>
      </c>
      <c r="D178" s="19" t="s">
        <v>479</v>
      </c>
      <c r="E178" s="31"/>
    </row>
    <row r="179" spans="1:5" ht="16.5" thickBot="1" x14ac:dyDescent="0.25">
      <c r="A179" s="116">
        <v>3045084.5490000001</v>
      </c>
      <c r="B179" s="116">
        <v>35401418.174999997</v>
      </c>
      <c r="C179" s="60">
        <v>907.26</v>
      </c>
      <c r="D179" s="19" t="s">
        <v>480</v>
      </c>
      <c r="E179" s="31"/>
    </row>
    <row r="180" spans="1:5" ht="16.5" thickBot="1" x14ac:dyDescent="0.25">
      <c r="A180" s="116">
        <v>3045084.5490000001</v>
      </c>
      <c r="B180" s="116">
        <v>35401418.174999997</v>
      </c>
      <c r="C180" s="60">
        <v>907.26</v>
      </c>
      <c r="D180" s="19" t="s">
        <v>481</v>
      </c>
      <c r="E180" s="31"/>
    </row>
    <row r="181" spans="1:5" ht="16.5" thickBot="1" x14ac:dyDescent="0.25">
      <c r="A181" s="116">
        <v>3045084.5490000001</v>
      </c>
      <c r="B181" s="116">
        <v>35401418.174999997</v>
      </c>
      <c r="C181" s="60">
        <v>907.26</v>
      </c>
      <c r="D181" s="19" t="s">
        <v>482</v>
      </c>
      <c r="E181" s="31"/>
    </row>
    <row r="182" spans="1:5" ht="16.5" thickBot="1" x14ac:dyDescent="0.25">
      <c r="A182" s="116">
        <v>3045084.5490000001</v>
      </c>
      <c r="B182" s="116">
        <v>35401418.174999997</v>
      </c>
      <c r="C182" s="60">
        <v>907.26</v>
      </c>
      <c r="D182" s="19" t="s">
        <v>483</v>
      </c>
      <c r="E182" s="31"/>
    </row>
    <row r="183" spans="1:5" ht="16.5" thickBot="1" x14ac:dyDescent="0.25">
      <c r="A183" s="116">
        <v>3045084.5490000001</v>
      </c>
      <c r="B183" s="116">
        <v>35401418.174999997</v>
      </c>
      <c r="C183" s="60">
        <v>907.26</v>
      </c>
      <c r="D183" s="19" t="s">
        <v>484</v>
      </c>
      <c r="E183" s="31"/>
    </row>
    <row r="184" spans="1:5" ht="16.5" thickBot="1" x14ac:dyDescent="0.25">
      <c r="A184" s="116">
        <v>3045084.5490000001</v>
      </c>
      <c r="B184" s="116">
        <v>35401418.174999997</v>
      </c>
      <c r="C184" s="60">
        <v>907.26</v>
      </c>
      <c r="D184" s="2">
        <v>44682</v>
      </c>
      <c r="E184" s="31"/>
    </row>
    <row r="185" spans="1:5" ht="16.5" thickBot="1" x14ac:dyDescent="0.25">
      <c r="A185" s="116">
        <v>3045084.5490000001</v>
      </c>
      <c r="B185" s="116">
        <v>35401418.174999997</v>
      </c>
      <c r="C185" s="60">
        <v>907.26</v>
      </c>
      <c r="D185" s="2">
        <v>44683</v>
      </c>
      <c r="E185" s="31"/>
    </row>
    <row r="186" spans="1:5" ht="16.5" thickBot="1" x14ac:dyDescent="0.25">
      <c r="A186" s="116">
        <v>3045084.5490000001</v>
      </c>
      <c r="B186" s="116">
        <v>35401418.174999997</v>
      </c>
      <c r="C186" s="60">
        <v>907.26</v>
      </c>
      <c r="D186" s="2">
        <v>44684</v>
      </c>
      <c r="E186" s="31"/>
    </row>
    <row r="187" spans="1:5" ht="16.5" thickBot="1" x14ac:dyDescent="0.25">
      <c r="A187" s="116">
        <v>3045084.5490000001</v>
      </c>
      <c r="B187" s="116">
        <v>35401418.174999997</v>
      </c>
      <c r="C187" s="60">
        <v>907.26</v>
      </c>
      <c r="D187" s="2">
        <v>44685</v>
      </c>
      <c r="E187" s="31"/>
    </row>
    <row r="188" spans="1:5" ht="16.5" thickBot="1" x14ac:dyDescent="0.25">
      <c r="A188" s="116">
        <v>3045084.5490000001</v>
      </c>
      <c r="B188" s="116">
        <v>35401418.174999997</v>
      </c>
      <c r="C188" s="60">
        <v>907.26</v>
      </c>
      <c r="D188" s="2">
        <v>44686</v>
      </c>
      <c r="E188" s="31"/>
    </row>
    <row r="189" spans="1:5" ht="16.5" thickBot="1" x14ac:dyDescent="0.25">
      <c r="A189" s="116">
        <v>3045084.5490000001</v>
      </c>
      <c r="B189" s="116">
        <v>35401418.174999997</v>
      </c>
      <c r="C189" s="60">
        <v>907.26</v>
      </c>
      <c r="D189" s="2">
        <v>44687</v>
      </c>
      <c r="E189" s="31"/>
    </row>
    <row r="190" spans="1:5" ht="16.5" thickBot="1" x14ac:dyDescent="0.25">
      <c r="A190" s="116">
        <v>3045084.5490000001</v>
      </c>
      <c r="B190" s="116">
        <v>35401418.174999997</v>
      </c>
      <c r="C190" s="60">
        <v>907.26</v>
      </c>
      <c r="D190" s="2">
        <v>44688</v>
      </c>
      <c r="E190" s="31"/>
    </row>
    <row r="191" spans="1:5" ht="16.5" thickBot="1" x14ac:dyDescent="0.25">
      <c r="A191" s="116">
        <v>3045084.5490000001</v>
      </c>
      <c r="B191" s="116">
        <v>35401418.174999997</v>
      </c>
      <c r="C191" s="60">
        <v>907.26</v>
      </c>
      <c r="D191" s="2">
        <v>44689</v>
      </c>
      <c r="E191" s="31"/>
    </row>
    <row r="192" spans="1:5" ht="16.5" thickBot="1" x14ac:dyDescent="0.25">
      <c r="A192" s="116">
        <v>3045084.5490000001</v>
      </c>
      <c r="B192" s="116">
        <v>35401418.174999997</v>
      </c>
      <c r="C192" s="60">
        <v>907.26</v>
      </c>
      <c r="D192" s="2">
        <v>44690</v>
      </c>
      <c r="E192" s="31"/>
    </row>
    <row r="193" spans="1:5" ht="16.5" thickBot="1" x14ac:dyDescent="0.25">
      <c r="A193" s="116">
        <v>3045084.5490000001</v>
      </c>
      <c r="B193" s="116">
        <v>35401418.174999997</v>
      </c>
      <c r="C193" s="60">
        <v>907.26</v>
      </c>
      <c r="D193" s="2">
        <v>44691</v>
      </c>
      <c r="E193" s="31"/>
    </row>
    <row r="194" spans="1:5" ht="16.5" thickBot="1" x14ac:dyDescent="0.25">
      <c r="A194" s="116">
        <v>3045084.5490000001</v>
      </c>
      <c r="B194" s="116">
        <v>35401418.174999997</v>
      </c>
      <c r="C194" s="60">
        <v>907.26</v>
      </c>
      <c r="D194" s="2">
        <v>44692</v>
      </c>
      <c r="E194" s="31"/>
    </row>
    <row r="195" spans="1:5" ht="16.5" thickBot="1" x14ac:dyDescent="0.25">
      <c r="A195" s="116">
        <v>3045084.5490000001</v>
      </c>
      <c r="B195" s="116">
        <v>35401418.174999997</v>
      </c>
      <c r="C195" s="60">
        <v>907.26</v>
      </c>
      <c r="D195" s="2">
        <v>44693</v>
      </c>
      <c r="E195" s="31"/>
    </row>
    <row r="196" spans="1:5" ht="16.5" thickBot="1" x14ac:dyDescent="0.25">
      <c r="A196" s="116">
        <v>3045084.5490000001</v>
      </c>
      <c r="B196" s="116">
        <v>35401418.174999997</v>
      </c>
      <c r="C196" s="60">
        <v>907.26</v>
      </c>
      <c r="D196" s="2">
        <v>44694</v>
      </c>
      <c r="E196" s="31"/>
    </row>
    <row r="197" spans="1:5" ht="16.5" thickBot="1" x14ac:dyDescent="0.25">
      <c r="A197" s="116">
        <v>3045084.5490000001</v>
      </c>
      <c r="B197" s="116">
        <v>35401418.174999997</v>
      </c>
      <c r="C197" s="60">
        <v>907.26</v>
      </c>
      <c r="D197" s="2">
        <v>44695</v>
      </c>
      <c r="E197" s="31"/>
    </row>
    <row r="198" spans="1:5" ht="16.5" thickBot="1" x14ac:dyDescent="0.25">
      <c r="A198" s="116">
        <v>3045084.5490000001</v>
      </c>
      <c r="B198" s="116">
        <v>35401418.174999997</v>
      </c>
      <c r="C198" s="60">
        <v>907.26</v>
      </c>
      <c r="D198" s="2">
        <v>44696</v>
      </c>
      <c r="E198" s="31"/>
    </row>
    <row r="199" spans="1:5" ht="16.5" thickBot="1" x14ac:dyDescent="0.25">
      <c r="A199" s="116">
        <v>3045084.5490000001</v>
      </c>
      <c r="B199" s="116">
        <v>35401418.174999997</v>
      </c>
      <c r="C199" s="60">
        <v>907.26</v>
      </c>
      <c r="D199" s="2">
        <v>44697</v>
      </c>
      <c r="E199" s="31"/>
    </row>
    <row r="200" spans="1:5" ht="16.5" thickBot="1" x14ac:dyDescent="0.25">
      <c r="A200" s="116">
        <v>3045084.5490000001</v>
      </c>
      <c r="B200" s="116">
        <v>35401418.174999997</v>
      </c>
      <c r="C200" s="60">
        <v>907.26</v>
      </c>
      <c r="D200" s="2">
        <v>44698</v>
      </c>
      <c r="E200" s="31"/>
    </row>
    <row r="201" spans="1:5" ht="16.5" thickBot="1" x14ac:dyDescent="0.25">
      <c r="A201" s="116">
        <v>3045084.5490000001</v>
      </c>
      <c r="B201" s="116">
        <v>35401418.174999997</v>
      </c>
      <c r="C201" s="60">
        <v>907.26</v>
      </c>
      <c r="D201" s="2">
        <v>44699</v>
      </c>
      <c r="E201" s="31"/>
    </row>
    <row r="202" spans="1:5" ht="16.5" thickBot="1" x14ac:dyDescent="0.25">
      <c r="A202" s="116">
        <v>3045084.5490000001</v>
      </c>
      <c r="B202" s="116">
        <v>35401418.174999997</v>
      </c>
      <c r="C202" s="60">
        <v>907.26</v>
      </c>
      <c r="D202" s="2">
        <v>44700</v>
      </c>
      <c r="E202" s="31"/>
    </row>
    <row r="203" spans="1:5" ht="16.5" thickBot="1" x14ac:dyDescent="0.25">
      <c r="A203" s="116">
        <v>3045084.5490000001</v>
      </c>
      <c r="B203" s="116">
        <v>35401418.174999997</v>
      </c>
      <c r="C203" s="60">
        <v>907.26</v>
      </c>
      <c r="D203" s="2">
        <v>44701</v>
      </c>
      <c r="E203" s="31"/>
    </row>
    <row r="204" spans="1:5" ht="16.5" thickBot="1" x14ac:dyDescent="0.25">
      <c r="A204" s="116">
        <v>3045084.5490000001</v>
      </c>
      <c r="B204" s="116">
        <v>35401418.174999997</v>
      </c>
      <c r="C204" s="60">
        <v>907.26</v>
      </c>
      <c r="D204" s="2">
        <v>44702</v>
      </c>
      <c r="E204" s="31"/>
    </row>
    <row r="205" spans="1:5" ht="16.5" thickBot="1" x14ac:dyDescent="0.25">
      <c r="A205" s="116">
        <v>3045084.5490000001</v>
      </c>
      <c r="B205" s="116">
        <v>35401418.174999997</v>
      </c>
      <c r="C205" s="60">
        <v>907.26</v>
      </c>
      <c r="D205" s="2">
        <v>44703</v>
      </c>
      <c r="E205" s="31"/>
    </row>
    <row r="206" spans="1:5" ht="16.5" thickBot="1" x14ac:dyDescent="0.25">
      <c r="A206" s="116">
        <v>3045084.5490000001</v>
      </c>
      <c r="B206" s="116">
        <v>35401418.174999997</v>
      </c>
      <c r="C206" s="60">
        <v>907.26</v>
      </c>
      <c r="D206" s="2">
        <v>44704</v>
      </c>
      <c r="E206" s="31"/>
    </row>
    <row r="207" spans="1:5" ht="16.5" thickBot="1" x14ac:dyDescent="0.25">
      <c r="A207" s="116">
        <v>3045084.5490000001</v>
      </c>
      <c r="B207" s="116">
        <v>35401418.174999997</v>
      </c>
      <c r="C207" s="60">
        <v>907.26</v>
      </c>
      <c r="D207" s="2">
        <v>44705</v>
      </c>
      <c r="E207" s="31"/>
    </row>
    <row r="208" spans="1:5" ht="16.5" thickBot="1" x14ac:dyDescent="0.25">
      <c r="A208" s="116">
        <v>3045084.5490000001</v>
      </c>
      <c r="B208" s="116">
        <v>35401418.174999997</v>
      </c>
      <c r="C208" s="60">
        <v>907.26</v>
      </c>
      <c r="D208" s="2">
        <v>44706</v>
      </c>
      <c r="E208" s="31"/>
    </row>
    <row r="209" spans="1:5" ht="16.5" thickBot="1" x14ac:dyDescent="0.25">
      <c r="A209" s="116">
        <v>3045084.5490000001</v>
      </c>
      <c r="B209" s="116">
        <v>35401418.174999997</v>
      </c>
      <c r="C209" s="60">
        <v>907.26</v>
      </c>
      <c r="D209" s="2">
        <v>44707</v>
      </c>
      <c r="E209" s="31"/>
    </row>
    <row r="210" spans="1:5" ht="16.5" thickBot="1" x14ac:dyDescent="0.25">
      <c r="A210" s="116">
        <v>3045084.5490000001</v>
      </c>
      <c r="B210" s="116">
        <v>35401418.174999997</v>
      </c>
      <c r="C210" s="60">
        <v>907.26</v>
      </c>
      <c r="D210" s="2">
        <v>44708</v>
      </c>
      <c r="E210" s="31"/>
    </row>
    <row r="211" spans="1:5" ht="16.5" thickBot="1" x14ac:dyDescent="0.25">
      <c r="A211" s="116">
        <v>3045084.5490000001</v>
      </c>
      <c r="B211" s="116">
        <v>35401418.174999997</v>
      </c>
      <c r="C211" s="60">
        <v>907.26</v>
      </c>
      <c r="D211" s="2">
        <v>44709</v>
      </c>
      <c r="E211" s="31"/>
    </row>
    <row r="212" spans="1:5" ht="16.5" thickBot="1" x14ac:dyDescent="0.25">
      <c r="A212" s="116">
        <v>3045084.5490000001</v>
      </c>
      <c r="B212" s="116">
        <v>35401418.174999997</v>
      </c>
      <c r="C212" s="60">
        <v>907.26</v>
      </c>
      <c r="D212" s="2">
        <v>44710</v>
      </c>
      <c r="E212" s="31"/>
    </row>
    <row r="213" spans="1:5" ht="16.5" thickBot="1" x14ac:dyDescent="0.25">
      <c r="A213" s="116">
        <v>3045084.5490000001</v>
      </c>
      <c r="B213" s="116">
        <v>35401418.174999997</v>
      </c>
      <c r="C213" s="60">
        <v>907.26</v>
      </c>
      <c r="D213" s="2">
        <v>44711</v>
      </c>
      <c r="E213" s="31"/>
    </row>
    <row r="214" spans="1:5" ht="16.5" thickBot="1" x14ac:dyDescent="0.25">
      <c r="A214" s="116">
        <v>3045084.5490000001</v>
      </c>
      <c r="B214" s="116">
        <v>35401418.174999997</v>
      </c>
      <c r="C214" s="60">
        <v>907.26</v>
      </c>
      <c r="D214" s="2">
        <v>44712</v>
      </c>
      <c r="E214" s="31"/>
    </row>
    <row r="215" spans="1:5" ht="16.5" thickBot="1" x14ac:dyDescent="0.25">
      <c r="A215" s="116">
        <v>3045084.5490000001</v>
      </c>
      <c r="B215" s="116">
        <v>35401418.174999997</v>
      </c>
      <c r="C215" s="60">
        <v>907.26</v>
      </c>
      <c r="D215" s="2">
        <v>44713</v>
      </c>
      <c r="E215" s="32"/>
    </row>
    <row r="216" spans="1:5" ht="16.5" thickBot="1" x14ac:dyDescent="0.25">
      <c r="A216" s="116">
        <v>3045084.5490000001</v>
      </c>
      <c r="B216" s="116">
        <v>35401418.174999997</v>
      </c>
      <c r="C216" s="60">
        <v>907.26</v>
      </c>
      <c r="D216" s="2">
        <v>44714</v>
      </c>
      <c r="E216" s="32"/>
    </row>
    <row r="217" spans="1:5" ht="16.5" thickBot="1" x14ac:dyDescent="0.25">
      <c r="A217" s="116">
        <v>3045084.5490000001</v>
      </c>
      <c r="B217" s="116">
        <v>35401418.174999997</v>
      </c>
      <c r="C217" s="60">
        <v>907.26</v>
      </c>
      <c r="D217" s="2">
        <v>44715</v>
      </c>
      <c r="E217" s="32"/>
    </row>
    <row r="218" spans="1:5" ht="16.5" thickBot="1" x14ac:dyDescent="0.25">
      <c r="A218" s="116">
        <v>3045084.5490000001</v>
      </c>
      <c r="B218" s="116">
        <v>35401418.174999997</v>
      </c>
      <c r="C218" s="60">
        <v>907.26</v>
      </c>
      <c r="D218" s="2">
        <v>44716</v>
      </c>
      <c r="E218" s="32"/>
    </row>
    <row r="219" spans="1:5" ht="16.5" thickBot="1" x14ac:dyDescent="0.25">
      <c r="A219" s="116">
        <v>3045084.5490000001</v>
      </c>
      <c r="B219" s="116">
        <v>35401418.174999997</v>
      </c>
      <c r="C219" s="60">
        <v>907.26</v>
      </c>
      <c r="D219" s="2">
        <v>44717</v>
      </c>
      <c r="E219" s="32"/>
    </row>
    <row r="220" spans="1:5" ht="16.5" thickBot="1" x14ac:dyDescent="0.25">
      <c r="A220" s="116">
        <v>3045084.5490000001</v>
      </c>
      <c r="B220" s="116">
        <v>35401418.174999997</v>
      </c>
      <c r="C220" s="60">
        <v>907.26</v>
      </c>
      <c r="D220" s="2">
        <v>44718</v>
      </c>
      <c r="E220" s="32"/>
    </row>
    <row r="221" spans="1:5" ht="16.5" thickBot="1" x14ac:dyDescent="0.25">
      <c r="A221" s="116">
        <v>3045084.5490000001</v>
      </c>
      <c r="B221" s="116">
        <v>35401418.174999997</v>
      </c>
      <c r="C221" s="60">
        <v>907.26</v>
      </c>
      <c r="D221" s="2">
        <v>44719</v>
      </c>
      <c r="E221" s="32"/>
    </row>
    <row r="222" spans="1:5" ht="16.5" thickBot="1" x14ac:dyDescent="0.25">
      <c r="A222" s="116">
        <v>3045084.5490000001</v>
      </c>
      <c r="B222" s="116">
        <v>35401418.174999997</v>
      </c>
      <c r="C222" s="60">
        <v>907.26</v>
      </c>
      <c r="D222" s="2">
        <v>44720</v>
      </c>
      <c r="E222" s="32"/>
    </row>
    <row r="223" spans="1:5" ht="16.5" thickBot="1" x14ac:dyDescent="0.25">
      <c r="A223" s="116">
        <v>3045084.5490000001</v>
      </c>
      <c r="B223" s="116">
        <v>35401418.174999997</v>
      </c>
      <c r="C223" s="60">
        <v>907.26</v>
      </c>
      <c r="D223" s="2">
        <v>44721</v>
      </c>
      <c r="E223" s="32"/>
    </row>
    <row r="224" spans="1:5" ht="16.5" thickBot="1" x14ac:dyDescent="0.25">
      <c r="A224" s="116">
        <v>3045084.5490000001</v>
      </c>
      <c r="B224" s="116">
        <v>35401418.174999997</v>
      </c>
      <c r="C224" s="60">
        <v>907.26</v>
      </c>
      <c r="D224" s="2">
        <v>44722</v>
      </c>
      <c r="E224" s="32"/>
    </row>
    <row r="225" spans="1:5" ht="16.5" thickBot="1" x14ac:dyDescent="0.25">
      <c r="A225" s="116">
        <v>3045084.5490000001</v>
      </c>
      <c r="B225" s="116">
        <v>35401418.174999997</v>
      </c>
      <c r="C225" s="60">
        <v>907.26</v>
      </c>
      <c r="D225" s="2">
        <v>44723</v>
      </c>
      <c r="E225" s="31"/>
    </row>
    <row r="226" spans="1:5" ht="16.5" thickBot="1" x14ac:dyDescent="0.25">
      <c r="A226" s="116">
        <v>3045084.5490000001</v>
      </c>
      <c r="B226" s="116">
        <v>35401418.174999997</v>
      </c>
      <c r="C226" s="60">
        <v>907.26</v>
      </c>
      <c r="D226" s="2">
        <v>44724</v>
      </c>
      <c r="E226" s="31"/>
    </row>
    <row r="227" spans="1:5" ht="16.5" thickBot="1" x14ac:dyDescent="0.25">
      <c r="A227" s="116">
        <v>3045084.5490000001</v>
      </c>
      <c r="B227" s="116">
        <v>35401418.174999997</v>
      </c>
      <c r="C227" s="60">
        <v>907.26</v>
      </c>
      <c r="D227" s="2">
        <v>44725</v>
      </c>
      <c r="E227" s="31"/>
    </row>
    <row r="228" spans="1:5" ht="16.5" thickBot="1" x14ac:dyDescent="0.25">
      <c r="A228" s="116">
        <v>3045084.5490000001</v>
      </c>
      <c r="B228" s="116">
        <v>35401418.174999997</v>
      </c>
      <c r="C228" s="60">
        <v>907.26</v>
      </c>
      <c r="D228" s="2">
        <v>44726</v>
      </c>
      <c r="E228" s="31"/>
    </row>
    <row r="229" spans="1:5" ht="16.5" thickBot="1" x14ac:dyDescent="0.25">
      <c r="A229" s="116">
        <v>3045084.5490000001</v>
      </c>
      <c r="B229" s="116">
        <v>35401418.174999997</v>
      </c>
      <c r="C229" s="60">
        <v>907.26</v>
      </c>
      <c r="D229" s="2">
        <v>44727</v>
      </c>
      <c r="E229" s="31"/>
    </row>
    <row r="230" spans="1:5" ht="16.5" thickBot="1" x14ac:dyDescent="0.25">
      <c r="A230" s="116">
        <v>3045084.5490000001</v>
      </c>
      <c r="B230" s="116">
        <v>35401418.174999997</v>
      </c>
      <c r="C230" s="60">
        <v>907.26</v>
      </c>
      <c r="D230" s="2">
        <v>44728</v>
      </c>
      <c r="E230" s="31"/>
    </row>
    <row r="231" spans="1:5" ht="16.5" thickBot="1" x14ac:dyDescent="0.25">
      <c r="A231" s="116">
        <v>3045084.5490000001</v>
      </c>
      <c r="B231" s="116">
        <v>35401418.174999997</v>
      </c>
      <c r="C231" s="60">
        <v>907.26</v>
      </c>
      <c r="D231" s="2">
        <v>44729</v>
      </c>
      <c r="E231" s="31"/>
    </row>
    <row r="232" spans="1:5" ht="16.5" thickBot="1" x14ac:dyDescent="0.25">
      <c r="A232" s="116">
        <v>3045084.5490000001</v>
      </c>
      <c r="B232" s="116">
        <v>35401418.174999997</v>
      </c>
      <c r="C232" s="60">
        <v>907.26</v>
      </c>
      <c r="D232" s="2">
        <v>44730</v>
      </c>
      <c r="E232" s="31"/>
    </row>
    <row r="233" spans="1:5" ht="16.5" thickBot="1" x14ac:dyDescent="0.25">
      <c r="A233" s="116">
        <v>3045084.5490000001</v>
      </c>
      <c r="B233" s="116">
        <v>35401418.174999997</v>
      </c>
      <c r="C233" s="60">
        <v>907.26</v>
      </c>
      <c r="D233" s="2">
        <v>44731</v>
      </c>
      <c r="E233" s="31"/>
    </row>
    <row r="234" spans="1:5" ht="16.5" thickBot="1" x14ac:dyDescent="0.25">
      <c r="A234" s="116">
        <v>3045084.5490000001</v>
      </c>
      <c r="B234" s="116">
        <v>35401418.174999997</v>
      </c>
      <c r="C234" s="60">
        <v>907.26</v>
      </c>
      <c r="D234" s="20">
        <v>44732</v>
      </c>
      <c r="E234" s="31"/>
    </row>
    <row r="235" spans="1:5" ht="16.5" thickBot="1" x14ac:dyDescent="0.25">
      <c r="A235" s="116">
        <v>3045084.5490000001</v>
      </c>
      <c r="B235" s="116">
        <v>35401418.174999997</v>
      </c>
      <c r="C235" s="60">
        <v>907.26</v>
      </c>
      <c r="D235" s="20">
        <v>44733</v>
      </c>
      <c r="E235" s="31"/>
    </row>
    <row r="236" spans="1:5" ht="16.5" thickBot="1" x14ac:dyDescent="0.25">
      <c r="A236" s="116">
        <v>3045084.5490000001</v>
      </c>
      <c r="B236" s="116">
        <v>35401418.174999997</v>
      </c>
      <c r="C236" s="60">
        <v>907.26</v>
      </c>
      <c r="D236" s="20">
        <v>44734</v>
      </c>
      <c r="E236" s="31"/>
    </row>
    <row r="237" spans="1:5" ht="16.5" thickBot="1" x14ac:dyDescent="0.25">
      <c r="A237" s="116">
        <v>3045084.5490000001</v>
      </c>
      <c r="B237" s="116">
        <v>35401418.174999997</v>
      </c>
      <c r="C237" s="60">
        <v>907.26</v>
      </c>
      <c r="D237" s="20">
        <v>44735</v>
      </c>
      <c r="E237" s="31"/>
    </row>
    <row r="238" spans="1:5" ht="16.5" thickBot="1" x14ac:dyDescent="0.25">
      <c r="A238" s="116">
        <v>3045084.5490000001</v>
      </c>
      <c r="B238" s="116">
        <v>35401418.174999997</v>
      </c>
      <c r="C238" s="60">
        <v>907.26</v>
      </c>
      <c r="D238" s="20">
        <v>44736</v>
      </c>
      <c r="E238" s="31"/>
    </row>
    <row r="239" spans="1:5" ht="16.5" thickBot="1" x14ac:dyDescent="0.25">
      <c r="A239" s="116">
        <v>3045084.5490000001</v>
      </c>
      <c r="B239" s="116">
        <v>35401418.174999997</v>
      </c>
      <c r="C239" s="60">
        <v>907.26</v>
      </c>
      <c r="D239" s="20">
        <v>44737</v>
      </c>
      <c r="E239" s="31"/>
    </row>
    <row r="240" spans="1:5" ht="16.5" thickBot="1" x14ac:dyDescent="0.25">
      <c r="A240" s="116">
        <v>3045084.5490000001</v>
      </c>
      <c r="B240" s="116">
        <v>35401418.174999997</v>
      </c>
      <c r="C240" s="60">
        <v>907.26</v>
      </c>
      <c r="D240" s="20">
        <v>44738</v>
      </c>
      <c r="E240" s="31"/>
    </row>
    <row r="241" spans="1:5" ht="16.5" thickBot="1" x14ac:dyDescent="0.25">
      <c r="A241" s="116">
        <v>3045084.5490000001</v>
      </c>
      <c r="B241" s="116">
        <v>35401418.174999997</v>
      </c>
      <c r="C241" s="60">
        <v>907.26</v>
      </c>
      <c r="D241" s="20">
        <v>44739</v>
      </c>
      <c r="E241" s="32"/>
    </row>
    <row r="242" spans="1:5" ht="16.5" thickBot="1" x14ac:dyDescent="0.25">
      <c r="A242" s="116">
        <v>3045084.5490000001</v>
      </c>
      <c r="B242" s="116">
        <v>35401418.174999997</v>
      </c>
      <c r="C242" s="60">
        <v>907.26</v>
      </c>
      <c r="D242" s="20">
        <v>44740</v>
      </c>
      <c r="E242" s="32"/>
    </row>
    <row r="243" spans="1:5" ht="16.5" thickBot="1" x14ac:dyDescent="0.25">
      <c r="A243" s="116">
        <v>3045084.5490000001</v>
      </c>
      <c r="B243" s="116">
        <v>35401418.174999997</v>
      </c>
      <c r="C243" s="60">
        <v>907.26</v>
      </c>
      <c r="D243" s="20">
        <v>44741</v>
      </c>
      <c r="E243" s="32"/>
    </row>
    <row r="244" spans="1:5" ht="16.5" thickBot="1" x14ac:dyDescent="0.25">
      <c r="A244" s="116">
        <v>3045084.5490000001</v>
      </c>
      <c r="B244" s="116">
        <v>35401418.174999997</v>
      </c>
      <c r="C244" s="60">
        <v>907.26</v>
      </c>
      <c r="D244" s="20">
        <v>44742</v>
      </c>
      <c r="E244" s="32"/>
    </row>
    <row r="245" spans="1:5" ht="16.5" thickBot="1" x14ac:dyDescent="0.25">
      <c r="A245" s="116">
        <v>3045084.5490000001</v>
      </c>
      <c r="B245" s="116">
        <v>35401418.174999997</v>
      </c>
      <c r="C245" s="60">
        <v>907.26</v>
      </c>
      <c r="D245" s="20">
        <v>44743</v>
      </c>
      <c r="E245" s="32"/>
    </row>
    <row r="246" spans="1:5" ht="16.5" thickBot="1" x14ac:dyDescent="0.25">
      <c r="A246" s="116">
        <v>3045084.5490000001</v>
      </c>
      <c r="B246" s="116">
        <v>35401418.174999997</v>
      </c>
      <c r="C246" s="60">
        <v>907.26</v>
      </c>
      <c r="D246" s="20">
        <v>44744</v>
      </c>
      <c r="E246" s="32"/>
    </row>
    <row r="247" spans="1:5" ht="16.5" thickBot="1" x14ac:dyDescent="0.25">
      <c r="A247" s="116">
        <v>3045084.5490000001</v>
      </c>
      <c r="B247" s="116">
        <v>35401418.174999997</v>
      </c>
      <c r="C247" s="60">
        <v>907.26</v>
      </c>
      <c r="D247" s="20">
        <v>44745</v>
      </c>
      <c r="E247" s="32"/>
    </row>
    <row r="248" spans="1:5" ht="16.5" thickBot="1" x14ac:dyDescent="0.25">
      <c r="A248" s="116">
        <v>3045084.5490000001</v>
      </c>
      <c r="B248" s="116">
        <v>35401418.174999997</v>
      </c>
      <c r="C248" s="60">
        <v>907.26</v>
      </c>
      <c r="D248" s="20">
        <v>44746</v>
      </c>
      <c r="E248" s="32"/>
    </row>
    <row r="249" spans="1:5" ht="16.5" thickBot="1" x14ac:dyDescent="0.25">
      <c r="A249" s="116">
        <v>3045084.5490000001</v>
      </c>
      <c r="B249" s="116">
        <v>35401418.174999997</v>
      </c>
      <c r="C249" s="60">
        <v>907.26</v>
      </c>
      <c r="D249" s="20">
        <v>44747</v>
      </c>
      <c r="E249" s="32"/>
    </row>
    <row r="250" spans="1:5" ht="16.5" thickBot="1" x14ac:dyDescent="0.25">
      <c r="A250" s="116">
        <v>3045084.5490000001</v>
      </c>
      <c r="B250" s="116">
        <v>35401418.174999997</v>
      </c>
      <c r="C250" s="60">
        <v>907.26</v>
      </c>
      <c r="D250" s="20">
        <v>44748</v>
      </c>
      <c r="E250" s="32"/>
    </row>
    <row r="251" spans="1:5" ht="16.5" thickBot="1" x14ac:dyDescent="0.25">
      <c r="A251" s="116">
        <v>3045084.5490000001</v>
      </c>
      <c r="B251" s="116">
        <v>35401418.174999997</v>
      </c>
      <c r="C251" s="60">
        <v>907.26</v>
      </c>
      <c r="D251" s="20">
        <v>44749</v>
      </c>
      <c r="E251" s="32"/>
    </row>
    <row r="252" spans="1:5" ht="16.5" thickBot="1" x14ac:dyDescent="0.25">
      <c r="A252" s="116">
        <v>3045084.5490000001</v>
      </c>
      <c r="B252" s="116">
        <v>35401418.174999997</v>
      </c>
      <c r="C252" s="60">
        <v>907.26</v>
      </c>
      <c r="D252" s="20">
        <v>44750</v>
      </c>
      <c r="E252" s="32"/>
    </row>
    <row r="253" spans="1:5" ht="16.5" thickBot="1" x14ac:dyDescent="0.25">
      <c r="A253" s="116">
        <v>3045084.5490000001</v>
      </c>
      <c r="B253" s="116">
        <v>35401418.174999997</v>
      </c>
      <c r="C253" s="60">
        <v>907.26</v>
      </c>
      <c r="D253" s="20">
        <v>44751</v>
      </c>
      <c r="E253" s="32"/>
    </row>
    <row r="254" spans="1:5" ht="16.5" thickBot="1" x14ac:dyDescent="0.25">
      <c r="A254" s="116">
        <v>3045084.5490000001</v>
      </c>
      <c r="B254" s="116">
        <v>35401418.174999997</v>
      </c>
      <c r="C254" s="60">
        <v>907.26</v>
      </c>
      <c r="D254" s="20">
        <v>44752</v>
      </c>
      <c r="E254" s="32"/>
    </row>
    <row r="255" spans="1:5" ht="16.5" thickBot="1" x14ac:dyDescent="0.25">
      <c r="A255" s="116">
        <v>3045084.5490000001</v>
      </c>
      <c r="B255" s="116">
        <v>35401418.174999997</v>
      </c>
      <c r="C255" s="60">
        <v>907.26</v>
      </c>
      <c r="D255" s="20">
        <v>44753</v>
      </c>
      <c r="E255" s="32"/>
    </row>
    <row r="256" spans="1:5" ht="16.5" thickBot="1" x14ac:dyDescent="0.25">
      <c r="A256" s="116">
        <v>3045084.5490000001</v>
      </c>
      <c r="B256" s="116">
        <v>35401418.174999997</v>
      </c>
      <c r="C256" s="60">
        <v>907.26</v>
      </c>
      <c r="D256" s="20">
        <v>44754</v>
      </c>
      <c r="E256" s="32"/>
    </row>
    <row r="257" spans="1:5" ht="16.5" thickBot="1" x14ac:dyDescent="0.25">
      <c r="A257" s="116">
        <v>3045084.5490000001</v>
      </c>
      <c r="B257" s="116">
        <v>35401418.174999997</v>
      </c>
      <c r="C257" s="60">
        <v>907.26</v>
      </c>
      <c r="D257" s="20">
        <v>44755</v>
      </c>
      <c r="E257" s="32"/>
    </row>
    <row r="258" spans="1:5" ht="16.5" thickBot="1" x14ac:dyDescent="0.25">
      <c r="A258" s="116">
        <v>3045084.5490000001</v>
      </c>
      <c r="B258" s="116">
        <v>35401418.174999997</v>
      </c>
      <c r="C258" s="60">
        <v>907.26</v>
      </c>
      <c r="D258" s="20">
        <v>44756</v>
      </c>
      <c r="E258" s="32"/>
    </row>
    <row r="259" spans="1:5" ht="16.5" thickBot="1" x14ac:dyDescent="0.25">
      <c r="A259" s="116">
        <v>3045084.5490000001</v>
      </c>
      <c r="B259" s="116">
        <v>35401418.174999997</v>
      </c>
      <c r="C259" s="60">
        <v>907.26</v>
      </c>
      <c r="D259" s="20">
        <v>44757</v>
      </c>
      <c r="E259" s="32"/>
    </row>
    <row r="260" spans="1:5" ht="16.5" thickBot="1" x14ac:dyDescent="0.25">
      <c r="A260" s="116">
        <v>3045084.5490000001</v>
      </c>
      <c r="B260" s="116">
        <v>35401418.174999997</v>
      </c>
      <c r="C260" s="60">
        <v>907.26</v>
      </c>
      <c r="D260" s="20">
        <v>44758</v>
      </c>
      <c r="E260" s="32"/>
    </row>
    <row r="261" spans="1:5" ht="16.5" thickBot="1" x14ac:dyDescent="0.25">
      <c r="A261" s="116">
        <v>3045084.5490000001</v>
      </c>
      <c r="B261" s="116">
        <v>35401418.174999997</v>
      </c>
      <c r="C261" s="60">
        <v>907.26</v>
      </c>
      <c r="D261" s="20">
        <v>44759</v>
      </c>
      <c r="E261" s="32"/>
    </row>
    <row r="262" spans="1:5" ht="16.5" thickBot="1" x14ac:dyDescent="0.25">
      <c r="A262" s="116">
        <v>3045084.5490000001</v>
      </c>
      <c r="B262" s="116">
        <v>35401418.174999997</v>
      </c>
      <c r="C262" s="60">
        <v>907.26</v>
      </c>
      <c r="D262" s="20">
        <v>44760</v>
      </c>
      <c r="E262" s="32"/>
    </row>
    <row r="263" spans="1:5" ht="16.5" thickBot="1" x14ac:dyDescent="0.25">
      <c r="A263" s="116">
        <v>3045084.5490000001</v>
      </c>
      <c r="B263" s="116">
        <v>35401418.174999997</v>
      </c>
      <c r="C263" s="60">
        <v>907.26</v>
      </c>
      <c r="D263" s="20">
        <v>44761</v>
      </c>
      <c r="E263" s="32"/>
    </row>
    <row r="264" spans="1:5" ht="16.5" thickBot="1" x14ac:dyDescent="0.25">
      <c r="A264" s="116">
        <v>3045084.5490000001</v>
      </c>
      <c r="B264" s="116">
        <v>35401418.174999997</v>
      </c>
      <c r="C264" s="60">
        <v>907.26</v>
      </c>
      <c r="D264" s="20">
        <v>44762</v>
      </c>
      <c r="E264" s="32"/>
    </row>
    <row r="265" spans="1:5" ht="16.5" thickBot="1" x14ac:dyDescent="0.25">
      <c r="A265" s="116">
        <v>3045084.5490000001</v>
      </c>
      <c r="B265" s="116">
        <v>35401418.174999997</v>
      </c>
      <c r="C265" s="60">
        <v>907.26</v>
      </c>
      <c r="D265" s="20">
        <v>44763</v>
      </c>
      <c r="E265" s="32"/>
    </row>
    <row r="266" spans="1:5" ht="16.5" thickBot="1" x14ac:dyDescent="0.25">
      <c r="A266" s="116">
        <v>3045084.5490000001</v>
      </c>
      <c r="B266" s="116">
        <v>35401418.174999997</v>
      </c>
      <c r="C266" s="60">
        <v>907.26</v>
      </c>
      <c r="D266" s="20">
        <v>44764</v>
      </c>
      <c r="E266" s="32"/>
    </row>
    <row r="267" spans="1:5" ht="16.5" thickBot="1" x14ac:dyDescent="0.25">
      <c r="A267" s="116">
        <v>3045084.5490000001</v>
      </c>
      <c r="B267" s="116">
        <v>35401418.174999997</v>
      </c>
      <c r="C267" s="60">
        <v>907.26</v>
      </c>
      <c r="D267" s="20">
        <v>44765</v>
      </c>
      <c r="E267" s="32"/>
    </row>
    <row r="268" spans="1:5" ht="16.5" thickBot="1" x14ac:dyDescent="0.25">
      <c r="A268" s="116">
        <v>3045084.5490000001</v>
      </c>
      <c r="B268" s="116">
        <v>35401418.174999997</v>
      </c>
      <c r="C268" s="60">
        <v>907.26</v>
      </c>
      <c r="D268" s="20">
        <v>44766</v>
      </c>
      <c r="E268" s="32"/>
    </row>
    <row r="269" spans="1:5" ht="16.5" thickBot="1" x14ac:dyDescent="0.25">
      <c r="A269" s="116">
        <v>3045084.5490000001</v>
      </c>
      <c r="B269" s="116">
        <v>35401418.174999997</v>
      </c>
      <c r="C269" s="60">
        <v>907.26</v>
      </c>
      <c r="D269" s="20">
        <v>44767</v>
      </c>
      <c r="E269" s="32"/>
    </row>
    <row r="270" spans="1:5" ht="16.5" thickBot="1" x14ac:dyDescent="0.25">
      <c r="A270" s="116">
        <v>3045084.5490000001</v>
      </c>
      <c r="B270" s="116">
        <v>35401418.174999997</v>
      </c>
      <c r="C270" s="60">
        <v>907.26</v>
      </c>
      <c r="D270" s="20">
        <v>44768</v>
      </c>
      <c r="E270" s="32"/>
    </row>
    <row r="271" spans="1:5" ht="16.5" thickBot="1" x14ac:dyDescent="0.25">
      <c r="A271" s="116">
        <v>3045084.5490000001</v>
      </c>
      <c r="B271" s="116">
        <v>35401418.174999997</v>
      </c>
      <c r="C271" s="60">
        <v>907.26</v>
      </c>
      <c r="D271" s="20">
        <v>44769</v>
      </c>
      <c r="E271" s="32"/>
    </row>
    <row r="272" spans="1:5" ht="16.5" thickBot="1" x14ac:dyDescent="0.25">
      <c r="A272" s="116">
        <v>3045084.5490000001</v>
      </c>
      <c r="B272" s="116">
        <v>35401418.174999997</v>
      </c>
      <c r="C272" s="60">
        <v>907.26</v>
      </c>
      <c r="D272" s="20">
        <v>44770</v>
      </c>
      <c r="E272" s="32"/>
    </row>
    <row r="273" spans="1:5" ht="16.5" thickBot="1" x14ac:dyDescent="0.25">
      <c r="A273" s="116">
        <v>3045084.5490000001</v>
      </c>
      <c r="B273" s="116">
        <v>35401418.174999997</v>
      </c>
      <c r="C273" s="60">
        <v>907.26</v>
      </c>
      <c r="D273" s="20">
        <v>44771</v>
      </c>
      <c r="E273" s="32"/>
    </row>
    <row r="274" spans="1:5" ht="16.5" thickBot="1" x14ac:dyDescent="0.25">
      <c r="A274" s="116">
        <v>3045084.5490000001</v>
      </c>
      <c r="B274" s="116">
        <v>35401418.174999997</v>
      </c>
      <c r="C274" s="60">
        <v>907.26</v>
      </c>
      <c r="D274" s="20">
        <v>44772</v>
      </c>
      <c r="E274" s="32"/>
    </row>
    <row r="275" spans="1:5" ht="16.5" thickBot="1" x14ac:dyDescent="0.25">
      <c r="A275" s="116">
        <v>3045084.5490000001</v>
      </c>
      <c r="B275" s="116">
        <v>35401418.174999997</v>
      </c>
      <c r="C275" s="60">
        <v>907.26</v>
      </c>
      <c r="D275" s="20">
        <v>44773</v>
      </c>
      <c r="E275" s="32"/>
    </row>
    <row r="276" spans="1:5" ht="16.5" thickBot="1" x14ac:dyDescent="0.25">
      <c r="A276" s="116">
        <v>3045084.5490000001</v>
      </c>
      <c r="B276" s="116">
        <v>35401418.174999997</v>
      </c>
      <c r="C276" s="60">
        <v>907.26</v>
      </c>
      <c r="D276" s="20">
        <v>44774</v>
      </c>
      <c r="E276" s="32"/>
    </row>
    <row r="277" spans="1:5" ht="16.5" thickBot="1" x14ac:dyDescent="0.25">
      <c r="A277" s="116">
        <v>3045084.5490000001</v>
      </c>
      <c r="B277" s="116">
        <v>35401418.174999997</v>
      </c>
      <c r="C277" s="60">
        <v>907.26</v>
      </c>
      <c r="D277" s="20">
        <v>44775</v>
      </c>
      <c r="E277" s="32"/>
    </row>
    <row r="278" spans="1:5" ht="16.5" thickBot="1" x14ac:dyDescent="0.25">
      <c r="A278" s="116">
        <v>3045084.5490000001</v>
      </c>
      <c r="B278" s="116">
        <v>35401418.174999997</v>
      </c>
      <c r="C278" s="60">
        <v>907.26</v>
      </c>
      <c r="D278" s="20">
        <v>44776</v>
      </c>
      <c r="E278" s="32"/>
    </row>
    <row r="279" spans="1:5" ht="16.5" thickBot="1" x14ac:dyDescent="0.25">
      <c r="A279" s="116">
        <v>3045084.5490000001</v>
      </c>
      <c r="B279" s="116">
        <v>35401418.174999997</v>
      </c>
      <c r="C279" s="60">
        <v>907.26</v>
      </c>
      <c r="D279" s="20">
        <v>44777</v>
      </c>
      <c r="E279" s="32"/>
    </row>
    <row r="280" spans="1:5" ht="16.5" thickBot="1" x14ac:dyDescent="0.25">
      <c r="A280" s="116">
        <v>3045084.5490000001</v>
      </c>
      <c r="B280" s="116">
        <v>35401418.174999997</v>
      </c>
      <c r="C280" s="60">
        <v>907.26</v>
      </c>
      <c r="D280" s="20">
        <v>44778</v>
      </c>
      <c r="E280" s="32"/>
    </row>
    <row r="281" spans="1:5" ht="16.5" thickBot="1" x14ac:dyDescent="0.25">
      <c r="A281" s="116">
        <v>3045084.5490000001</v>
      </c>
      <c r="B281" s="116">
        <v>35401418.174999997</v>
      </c>
      <c r="C281" s="60">
        <v>907.26</v>
      </c>
      <c r="D281" s="20">
        <v>44779</v>
      </c>
      <c r="E281" s="32"/>
    </row>
    <row r="282" spans="1:5" ht="16.5" thickBot="1" x14ac:dyDescent="0.25">
      <c r="A282" s="116">
        <v>3045084.5490000001</v>
      </c>
      <c r="B282" s="116">
        <v>35401418.174999997</v>
      </c>
      <c r="C282" s="60">
        <v>907.26</v>
      </c>
      <c r="D282" s="20">
        <v>44780</v>
      </c>
      <c r="E282" s="32"/>
    </row>
    <row r="283" spans="1:5" ht="16.5" thickBot="1" x14ac:dyDescent="0.25">
      <c r="A283" s="116">
        <v>3045084.5490000001</v>
      </c>
      <c r="B283" s="116">
        <v>35401418.174999997</v>
      </c>
      <c r="C283" s="60">
        <v>907.26</v>
      </c>
      <c r="D283" s="20">
        <v>44781</v>
      </c>
      <c r="E283" s="32"/>
    </row>
    <row r="284" spans="1:5" ht="16.5" thickBot="1" x14ac:dyDescent="0.25">
      <c r="A284" s="116">
        <v>3045084.5490000001</v>
      </c>
      <c r="B284" s="116">
        <v>35401418.174999997</v>
      </c>
      <c r="C284" s="60">
        <v>907.26</v>
      </c>
      <c r="D284" s="20">
        <v>44782</v>
      </c>
      <c r="E284" s="32"/>
    </row>
    <row r="285" spans="1:5" ht="16.5" thickBot="1" x14ac:dyDescent="0.25">
      <c r="A285" s="116">
        <v>3045084.5490000001</v>
      </c>
      <c r="B285" s="116">
        <v>35401418.174999997</v>
      </c>
      <c r="C285" s="60">
        <v>907.26</v>
      </c>
      <c r="D285" s="20">
        <v>44783</v>
      </c>
      <c r="E285" s="32"/>
    </row>
    <row r="286" spans="1:5" ht="16.5" thickBot="1" x14ac:dyDescent="0.25">
      <c r="A286" s="116">
        <v>3045084.5490000001</v>
      </c>
      <c r="B286" s="116">
        <v>35401418.174999997</v>
      </c>
      <c r="C286" s="60">
        <v>907.26</v>
      </c>
      <c r="D286" s="20">
        <v>44784</v>
      </c>
      <c r="E286" s="32"/>
    </row>
    <row r="287" spans="1:5" ht="16.5" thickBot="1" x14ac:dyDescent="0.25">
      <c r="A287" s="116">
        <v>3045084.5490000001</v>
      </c>
      <c r="B287" s="116">
        <v>35401418.174999997</v>
      </c>
      <c r="C287" s="60">
        <v>907.26</v>
      </c>
      <c r="D287" s="20">
        <v>44785</v>
      </c>
      <c r="E287" s="32"/>
    </row>
    <row r="288" spans="1:5" ht="16.5" thickBot="1" x14ac:dyDescent="0.25">
      <c r="A288" s="116">
        <v>3045084.5490000001</v>
      </c>
      <c r="B288" s="116">
        <v>35401418.174999997</v>
      </c>
      <c r="C288" s="60">
        <v>907.26</v>
      </c>
      <c r="D288" s="20">
        <v>44786</v>
      </c>
      <c r="E288" s="32"/>
    </row>
    <row r="289" spans="1:5" ht="16.5" thickBot="1" x14ac:dyDescent="0.25">
      <c r="A289" s="116">
        <v>3045084.5490000001</v>
      </c>
      <c r="B289" s="116">
        <v>35401418.174999997</v>
      </c>
      <c r="C289" s="60">
        <v>907.26</v>
      </c>
      <c r="D289" s="20">
        <v>44787</v>
      </c>
      <c r="E289" s="32"/>
    </row>
    <row r="290" spans="1:5" ht="16.5" thickBot="1" x14ac:dyDescent="0.25">
      <c r="A290" s="116">
        <v>3045084.5490000001</v>
      </c>
      <c r="B290" s="116">
        <v>35401418.174999997</v>
      </c>
      <c r="C290" s="60">
        <v>907.26</v>
      </c>
      <c r="D290" s="20">
        <v>44788</v>
      </c>
      <c r="E290" s="32"/>
    </row>
    <row r="291" spans="1:5" ht="16.5" thickBot="1" x14ac:dyDescent="0.25">
      <c r="A291" s="116">
        <v>3045084.5490000001</v>
      </c>
      <c r="B291" s="116">
        <v>35401418.174999997</v>
      </c>
      <c r="C291" s="60">
        <v>907.26</v>
      </c>
      <c r="D291" s="20">
        <v>44789</v>
      </c>
      <c r="E291" s="32"/>
    </row>
    <row r="292" spans="1:5" ht="16.5" thickBot="1" x14ac:dyDescent="0.25">
      <c r="A292" s="116">
        <v>3045084.5490000001</v>
      </c>
      <c r="B292" s="116">
        <v>35401418.174999997</v>
      </c>
      <c r="C292" s="60">
        <v>907.26</v>
      </c>
      <c r="D292" s="20">
        <v>44790</v>
      </c>
      <c r="E292" s="32"/>
    </row>
    <row r="293" spans="1:5" ht="16.5" thickBot="1" x14ac:dyDescent="0.25">
      <c r="A293" s="116">
        <v>3045084.5490000001</v>
      </c>
      <c r="B293" s="116">
        <v>35401418.174999997</v>
      </c>
      <c r="C293" s="60">
        <v>907.26</v>
      </c>
      <c r="D293" s="20">
        <v>44791</v>
      </c>
      <c r="E293" s="32"/>
    </row>
    <row r="294" spans="1:5" ht="16.5" thickBot="1" x14ac:dyDescent="0.25">
      <c r="A294" s="116">
        <v>3045084.5490000001</v>
      </c>
      <c r="B294" s="116">
        <v>35401418.174999997</v>
      </c>
      <c r="C294" s="60">
        <v>907.26</v>
      </c>
      <c r="D294" s="20">
        <v>44792</v>
      </c>
      <c r="E294" s="32"/>
    </row>
    <row r="295" spans="1:5" ht="16.5" thickBot="1" x14ac:dyDescent="0.25">
      <c r="A295" s="116">
        <v>3045084.5490000001</v>
      </c>
      <c r="B295" s="116">
        <v>35401418.174999997</v>
      </c>
      <c r="C295" s="60">
        <v>907.26</v>
      </c>
      <c r="D295" s="20">
        <v>44793</v>
      </c>
      <c r="E295" s="32"/>
    </row>
    <row r="296" spans="1:5" ht="16.5" thickBot="1" x14ac:dyDescent="0.25">
      <c r="A296" s="116">
        <v>3045084.5490000001</v>
      </c>
      <c r="B296" s="116">
        <v>35401418.174999997</v>
      </c>
      <c r="C296" s="60">
        <v>907.26</v>
      </c>
      <c r="D296" s="20">
        <v>44794</v>
      </c>
      <c r="E296" s="32"/>
    </row>
    <row r="297" spans="1:5" ht="16.5" thickBot="1" x14ac:dyDescent="0.25">
      <c r="A297" s="116">
        <v>3045084.5490000001</v>
      </c>
      <c r="B297" s="116">
        <v>35401418.174999997</v>
      </c>
      <c r="C297" s="60">
        <v>907.26</v>
      </c>
      <c r="D297" s="20">
        <v>44795</v>
      </c>
      <c r="E297" s="32"/>
    </row>
    <row r="298" spans="1:5" ht="16.5" thickBot="1" x14ac:dyDescent="0.25">
      <c r="A298" s="116">
        <v>3045084.5490000001</v>
      </c>
      <c r="B298" s="116">
        <v>35401418.174999997</v>
      </c>
      <c r="C298" s="60">
        <v>907.26</v>
      </c>
      <c r="D298" s="20">
        <v>44796</v>
      </c>
      <c r="E298" s="32"/>
    </row>
    <row r="299" spans="1:5" ht="16.5" thickBot="1" x14ac:dyDescent="0.25">
      <c r="A299" s="116">
        <v>3045084.5490000001</v>
      </c>
      <c r="B299" s="116">
        <v>35401418.174999997</v>
      </c>
      <c r="C299" s="60">
        <v>907.26</v>
      </c>
      <c r="D299" s="20">
        <v>44797</v>
      </c>
      <c r="E299" s="32"/>
    </row>
    <row r="300" spans="1:5" ht="16.5" thickBot="1" x14ac:dyDescent="0.25">
      <c r="A300" s="116">
        <v>3045084.5490000001</v>
      </c>
      <c r="B300" s="116">
        <v>35401418.174999997</v>
      </c>
      <c r="C300" s="60">
        <v>907.26</v>
      </c>
      <c r="D300" s="20">
        <v>44798</v>
      </c>
      <c r="E300" s="32"/>
    </row>
    <row r="301" spans="1:5" ht="16.5" thickBot="1" x14ac:dyDescent="0.25">
      <c r="A301" s="116">
        <v>3045084.5490000001</v>
      </c>
      <c r="B301" s="116">
        <v>35401418.174999997</v>
      </c>
      <c r="C301" s="60">
        <v>907.26</v>
      </c>
      <c r="D301" s="20">
        <v>44799</v>
      </c>
      <c r="E301" s="32"/>
    </row>
    <row r="302" spans="1:5" ht="16.5" thickBot="1" x14ac:dyDescent="0.25">
      <c r="A302" s="116">
        <v>3045084.5490000001</v>
      </c>
      <c r="B302" s="116">
        <v>35401418.174999997</v>
      </c>
      <c r="C302" s="60">
        <v>907.26</v>
      </c>
      <c r="D302" s="20">
        <v>44800</v>
      </c>
      <c r="E302" s="32"/>
    </row>
    <row r="303" spans="1:5" ht="16.5" thickBot="1" x14ac:dyDescent="0.25">
      <c r="A303" s="116">
        <v>3045084.5490000001</v>
      </c>
      <c r="B303" s="116">
        <v>35401418.174999997</v>
      </c>
      <c r="C303" s="60">
        <v>907.26</v>
      </c>
      <c r="D303" s="20">
        <v>44801</v>
      </c>
      <c r="E303" s="32"/>
    </row>
    <row r="304" spans="1:5" ht="16.5" thickBot="1" x14ac:dyDescent="0.25">
      <c r="A304" s="116">
        <v>3045084.5490000001</v>
      </c>
      <c r="B304" s="116">
        <v>35401418.174999997</v>
      </c>
      <c r="C304" s="60">
        <v>907.26</v>
      </c>
      <c r="D304" s="20">
        <v>44802</v>
      </c>
      <c r="E304" s="32"/>
    </row>
    <row r="305" spans="1:5" ht="16.5" thickBot="1" x14ac:dyDescent="0.25">
      <c r="A305" s="116">
        <v>3045084.5490000001</v>
      </c>
      <c r="B305" s="116">
        <v>35401418.174999997</v>
      </c>
      <c r="C305" s="60">
        <v>907.26</v>
      </c>
      <c r="D305" s="20">
        <v>44803</v>
      </c>
      <c r="E305" s="32"/>
    </row>
    <row r="306" spans="1:5" ht="16.5" thickBot="1" x14ac:dyDescent="0.25">
      <c r="A306" s="116">
        <v>3045084.5490000001</v>
      </c>
      <c r="B306" s="116">
        <v>35401418.174999997</v>
      </c>
      <c r="C306" s="60">
        <v>907.26</v>
      </c>
      <c r="D306" s="20">
        <v>44804</v>
      </c>
      <c r="E306" s="32"/>
    </row>
    <row r="307" spans="1:5" ht="16.5" thickBot="1" x14ac:dyDescent="0.25">
      <c r="A307" s="116">
        <v>3045084.5490000001</v>
      </c>
      <c r="B307" s="116">
        <v>35401418.174999997</v>
      </c>
      <c r="C307" s="60">
        <v>907.26</v>
      </c>
      <c r="D307" s="20">
        <v>44805</v>
      </c>
      <c r="E307" s="32"/>
    </row>
    <row r="308" spans="1:5" ht="16.5" thickBot="1" x14ac:dyDescent="0.25">
      <c r="A308" s="116">
        <v>3045084.5490000001</v>
      </c>
      <c r="B308" s="116">
        <v>35401418.174999997</v>
      </c>
      <c r="C308" s="60">
        <v>907.26</v>
      </c>
      <c r="D308" s="20">
        <v>44806</v>
      </c>
      <c r="E308" s="32"/>
    </row>
    <row r="309" spans="1:5" ht="16.5" thickBot="1" x14ac:dyDescent="0.25">
      <c r="A309" s="116">
        <v>3045084.5490000001</v>
      </c>
      <c r="B309" s="116">
        <v>35401418.174999997</v>
      </c>
      <c r="C309" s="60">
        <v>907.26</v>
      </c>
      <c r="D309" s="20">
        <v>44807</v>
      </c>
      <c r="E309" s="32"/>
    </row>
    <row r="310" spans="1:5" ht="16.5" thickBot="1" x14ac:dyDescent="0.25">
      <c r="A310" s="116">
        <v>3045084.5490000001</v>
      </c>
      <c r="B310" s="116">
        <v>35401418.174999997</v>
      </c>
      <c r="C310" s="60">
        <v>907.26</v>
      </c>
      <c r="D310" s="20">
        <v>44808</v>
      </c>
      <c r="E310" s="32"/>
    </row>
    <row r="311" spans="1:5" ht="16.5" thickBot="1" x14ac:dyDescent="0.25">
      <c r="A311" s="116">
        <v>3045084.5490000001</v>
      </c>
      <c r="B311" s="116">
        <v>35401418.174999997</v>
      </c>
      <c r="C311" s="60">
        <v>907.26</v>
      </c>
      <c r="D311" s="20">
        <v>44809</v>
      </c>
      <c r="E311" s="32"/>
    </row>
    <row r="312" spans="1:5" ht="16.5" thickBot="1" x14ac:dyDescent="0.25">
      <c r="A312" s="116">
        <v>3045084.5490000001</v>
      </c>
      <c r="B312" s="116">
        <v>35401418.174999997</v>
      </c>
      <c r="C312" s="60">
        <v>907.26</v>
      </c>
      <c r="D312" s="20">
        <v>44810</v>
      </c>
      <c r="E312" s="32"/>
    </row>
    <row r="313" spans="1:5" ht="16.5" thickBot="1" x14ac:dyDescent="0.25">
      <c r="A313" s="116">
        <v>3045084.5490000001</v>
      </c>
      <c r="B313" s="116">
        <v>35401418.174999997</v>
      </c>
      <c r="C313" s="60">
        <v>907.26</v>
      </c>
      <c r="D313" s="20">
        <v>44811</v>
      </c>
      <c r="E313" s="32"/>
    </row>
    <row r="314" spans="1:5" ht="16.5" thickBot="1" x14ac:dyDescent="0.25">
      <c r="A314" s="116">
        <v>3045084.5490000001</v>
      </c>
      <c r="B314" s="116">
        <v>35401418.174999997</v>
      </c>
      <c r="C314" s="60">
        <v>907.26</v>
      </c>
      <c r="D314" s="20">
        <v>44812</v>
      </c>
      <c r="E314" s="32"/>
    </row>
    <row r="315" spans="1:5" ht="16.5" thickBot="1" x14ac:dyDescent="0.25">
      <c r="A315" s="116">
        <v>3045084.5490000001</v>
      </c>
      <c r="B315" s="116">
        <v>35401418.174999997</v>
      </c>
      <c r="C315" s="60">
        <v>907.26</v>
      </c>
      <c r="D315" s="20">
        <v>44813</v>
      </c>
      <c r="E315" s="32"/>
    </row>
    <row r="316" spans="1:5" ht="16.5" thickBot="1" x14ac:dyDescent="0.25">
      <c r="A316" s="116">
        <v>3045084.5490000001</v>
      </c>
      <c r="B316" s="116">
        <v>35401418.174999997</v>
      </c>
      <c r="C316" s="60">
        <v>907.26</v>
      </c>
      <c r="D316" s="20">
        <v>44814</v>
      </c>
      <c r="E316" s="32"/>
    </row>
    <row r="317" spans="1:5" ht="16.5" thickBot="1" x14ac:dyDescent="0.25">
      <c r="A317" s="116">
        <v>3045084.5490000001</v>
      </c>
      <c r="B317" s="116">
        <v>35401418.174999997</v>
      </c>
      <c r="C317" s="60">
        <v>907.26</v>
      </c>
      <c r="D317" s="20">
        <v>44815</v>
      </c>
      <c r="E317" s="32"/>
    </row>
    <row r="318" spans="1:5" ht="16.5" thickBot="1" x14ac:dyDescent="0.25">
      <c r="A318" s="116">
        <v>3045084.5490000001</v>
      </c>
      <c r="B318" s="116">
        <v>35401418.174999997</v>
      </c>
      <c r="C318" s="60">
        <v>907.26</v>
      </c>
      <c r="D318" s="20">
        <v>44816</v>
      </c>
      <c r="E318" s="32"/>
    </row>
    <row r="319" spans="1:5" ht="16.5" thickBot="1" x14ac:dyDescent="0.25">
      <c r="A319" s="116">
        <v>3045084.5490000001</v>
      </c>
      <c r="B319" s="116">
        <v>35401418.174999997</v>
      </c>
      <c r="C319" s="60">
        <v>907.26</v>
      </c>
      <c r="D319" s="20">
        <v>44817</v>
      </c>
      <c r="E319" s="32"/>
    </row>
    <row r="320" spans="1:5" ht="16.5" thickBot="1" x14ac:dyDescent="0.25">
      <c r="A320" s="116">
        <v>3045084.5490000001</v>
      </c>
      <c r="B320" s="116">
        <v>35401418.174999997</v>
      </c>
      <c r="C320" s="60">
        <v>907.26</v>
      </c>
      <c r="D320" s="20">
        <v>44818</v>
      </c>
      <c r="E320" s="32"/>
    </row>
    <row r="321" spans="1:5" ht="16.5" thickBot="1" x14ac:dyDescent="0.25">
      <c r="A321" s="116">
        <v>3045084.5490000001</v>
      </c>
      <c r="B321" s="116">
        <v>35401418.174999997</v>
      </c>
      <c r="C321" s="60">
        <v>907.26</v>
      </c>
      <c r="D321" s="2">
        <v>44819</v>
      </c>
      <c r="E321" s="31"/>
    </row>
    <row r="322" spans="1:5" ht="16.5" thickBot="1" x14ac:dyDescent="0.25">
      <c r="A322" s="116">
        <v>3045084.5490000001</v>
      </c>
      <c r="B322" s="116">
        <v>35401418.174999997</v>
      </c>
      <c r="C322" s="60">
        <v>907.26</v>
      </c>
      <c r="D322" s="2">
        <v>44820</v>
      </c>
      <c r="E322" s="31"/>
    </row>
    <row r="323" spans="1:5" ht="16.5" thickBot="1" x14ac:dyDescent="0.25">
      <c r="A323" s="116">
        <v>3045084.5490000001</v>
      </c>
      <c r="B323" s="116">
        <v>35401418.174999997</v>
      </c>
      <c r="C323" s="60">
        <v>907.26</v>
      </c>
      <c r="D323" s="2">
        <v>44821</v>
      </c>
      <c r="E323" s="31"/>
    </row>
    <row r="324" spans="1:5" ht="16.5" thickBot="1" x14ac:dyDescent="0.25">
      <c r="A324" s="116">
        <v>3045084.5490000001</v>
      </c>
      <c r="B324" s="116">
        <v>35401418.174999997</v>
      </c>
      <c r="C324" s="60">
        <v>907.26</v>
      </c>
      <c r="D324" s="2">
        <v>44822</v>
      </c>
      <c r="E324" s="31"/>
    </row>
    <row r="325" spans="1:5" ht="16.5" thickBot="1" x14ac:dyDescent="0.25">
      <c r="A325" s="116">
        <v>3045084.5490000001</v>
      </c>
      <c r="B325" s="116">
        <v>35401418.174999997</v>
      </c>
      <c r="C325" s="60">
        <v>907.26</v>
      </c>
      <c r="D325" s="2">
        <v>44823</v>
      </c>
      <c r="E325" s="31"/>
    </row>
    <row r="326" spans="1:5" ht="16.5" thickBot="1" x14ac:dyDescent="0.25">
      <c r="A326" s="116">
        <v>3045084.5490000001</v>
      </c>
      <c r="B326" s="116">
        <v>35401418.174999997</v>
      </c>
      <c r="C326" s="60">
        <v>907.26</v>
      </c>
      <c r="D326" s="2">
        <v>44824</v>
      </c>
      <c r="E326" s="31"/>
    </row>
    <row r="327" spans="1:5" ht="16.5" thickBot="1" x14ac:dyDescent="0.25">
      <c r="A327" s="116">
        <v>3045084.5490000001</v>
      </c>
      <c r="B327" s="116">
        <v>35401418.174999997</v>
      </c>
      <c r="C327" s="60">
        <v>907.26</v>
      </c>
      <c r="D327" s="2">
        <v>44825</v>
      </c>
      <c r="E327" s="31"/>
    </row>
    <row r="328" spans="1:5" ht="16.5" thickBot="1" x14ac:dyDescent="0.25">
      <c r="A328" s="116">
        <v>3045084.5490000001</v>
      </c>
      <c r="B328" s="116">
        <v>35401418.174999997</v>
      </c>
      <c r="C328" s="60">
        <v>907.26</v>
      </c>
      <c r="D328" s="2">
        <v>44826</v>
      </c>
      <c r="E328" s="31"/>
    </row>
    <row r="329" spans="1:5" ht="16.5" thickBot="1" x14ac:dyDescent="0.25">
      <c r="A329" s="116">
        <v>3045084.5490000001</v>
      </c>
      <c r="B329" s="116">
        <v>35401418.174999997</v>
      </c>
      <c r="C329" s="60">
        <v>907.26</v>
      </c>
      <c r="D329" s="2">
        <v>44827</v>
      </c>
      <c r="E329" s="31"/>
    </row>
    <row r="330" spans="1:5" ht="16.5" thickBot="1" x14ac:dyDescent="0.25">
      <c r="A330" s="116">
        <v>3045084.5490000001</v>
      </c>
      <c r="B330" s="116">
        <v>35401418.174999997</v>
      </c>
      <c r="C330" s="60">
        <v>907.26</v>
      </c>
      <c r="D330" s="2">
        <v>44828</v>
      </c>
      <c r="E330" s="31"/>
    </row>
    <row r="331" spans="1:5" ht="16.5" thickBot="1" x14ac:dyDescent="0.25">
      <c r="A331" s="116">
        <v>3045084.5490000001</v>
      </c>
      <c r="B331" s="116">
        <v>35401418.174999997</v>
      </c>
      <c r="C331" s="60">
        <v>907.26</v>
      </c>
      <c r="D331" s="2">
        <v>44829</v>
      </c>
      <c r="E331" s="31"/>
    </row>
    <row r="332" spans="1:5" ht="16.5" thickBot="1" x14ac:dyDescent="0.25">
      <c r="A332" s="116">
        <v>3045084.5490000001</v>
      </c>
      <c r="B332" s="116">
        <v>35401418.174999997</v>
      </c>
      <c r="C332" s="60">
        <v>907.26</v>
      </c>
      <c r="D332" s="2">
        <v>44830</v>
      </c>
      <c r="E332" s="31"/>
    </row>
    <row r="333" spans="1:5" ht="16.5" thickBot="1" x14ac:dyDescent="0.25">
      <c r="A333" s="116">
        <v>3045084.5490000001</v>
      </c>
      <c r="B333" s="116">
        <v>35401418.174999997</v>
      </c>
      <c r="C333" s="60">
        <v>907.26</v>
      </c>
      <c r="D333" s="2">
        <v>44831</v>
      </c>
      <c r="E333" s="31"/>
    </row>
    <row r="334" spans="1:5" ht="16.5" thickBot="1" x14ac:dyDescent="0.25">
      <c r="A334" s="116">
        <v>3045084.5490000001</v>
      </c>
      <c r="B334" s="116">
        <v>35401418.174999997</v>
      </c>
      <c r="C334" s="60">
        <v>907.26</v>
      </c>
      <c r="D334" s="2">
        <v>44832</v>
      </c>
      <c r="E334" s="31"/>
    </row>
    <row r="335" spans="1:5" ht="16.5" thickBot="1" x14ac:dyDescent="0.25">
      <c r="A335" s="116">
        <v>3045084.5490000001</v>
      </c>
      <c r="B335" s="116">
        <v>35401418.174999997</v>
      </c>
      <c r="C335" s="60">
        <v>907.26</v>
      </c>
      <c r="D335" s="2">
        <v>44833</v>
      </c>
      <c r="E335" s="31"/>
    </row>
    <row r="336" spans="1:5" ht="16.5" thickBot="1" x14ac:dyDescent="0.25">
      <c r="A336" s="116">
        <v>3045084.5490000001</v>
      </c>
      <c r="B336" s="116">
        <v>35401418.174999997</v>
      </c>
      <c r="C336" s="60">
        <v>907.26</v>
      </c>
      <c r="D336" s="2">
        <v>44834</v>
      </c>
      <c r="E336" s="31"/>
    </row>
    <row r="337" spans="1:5" ht="16.5" thickBot="1" x14ac:dyDescent="0.25">
      <c r="A337" s="116">
        <v>3045084.5490000001</v>
      </c>
      <c r="B337" s="116">
        <v>35401418.174999997</v>
      </c>
      <c r="C337" s="60">
        <v>907.26</v>
      </c>
      <c r="D337" s="2">
        <v>44835</v>
      </c>
      <c r="E337" s="31"/>
    </row>
    <row r="338" spans="1:5" ht="16.5" thickBot="1" x14ac:dyDescent="0.25">
      <c r="A338" s="116">
        <v>3045084.5490000001</v>
      </c>
      <c r="B338" s="116">
        <v>35401418.174999997</v>
      </c>
      <c r="C338" s="60">
        <v>907.26</v>
      </c>
      <c r="D338" s="2">
        <v>44836</v>
      </c>
      <c r="E338" s="31"/>
    </row>
    <row r="339" spans="1:5" ht="16.5" thickBot="1" x14ac:dyDescent="0.25">
      <c r="A339" s="116">
        <v>3045084.5490000001</v>
      </c>
      <c r="B339" s="116">
        <v>35401418.174999997</v>
      </c>
      <c r="C339" s="60">
        <v>907.26</v>
      </c>
      <c r="D339" s="2">
        <v>44837</v>
      </c>
      <c r="E339" s="31"/>
    </row>
    <row r="340" spans="1:5" ht="16.5" thickBot="1" x14ac:dyDescent="0.25">
      <c r="A340" s="116">
        <v>3045084.5490000001</v>
      </c>
      <c r="B340" s="116">
        <v>35401418.174999997</v>
      </c>
      <c r="C340" s="60">
        <v>907.26</v>
      </c>
      <c r="D340" s="2">
        <v>44838</v>
      </c>
      <c r="E340" s="31"/>
    </row>
    <row r="341" spans="1:5" ht="16.5" thickBot="1" x14ac:dyDescent="0.25">
      <c r="A341" s="116">
        <v>3045084.5490000001</v>
      </c>
      <c r="B341" s="116">
        <v>35401418.174999997</v>
      </c>
      <c r="C341" s="60">
        <v>907.26</v>
      </c>
      <c r="D341" s="2">
        <v>44839</v>
      </c>
      <c r="E341" s="31"/>
    </row>
    <row r="342" spans="1:5" ht="16.5" thickBot="1" x14ac:dyDescent="0.25">
      <c r="A342" s="116">
        <v>3045084.5490000001</v>
      </c>
      <c r="B342" s="116">
        <v>35401418.174999997</v>
      </c>
      <c r="C342" s="60">
        <v>907.26</v>
      </c>
      <c r="D342" s="2">
        <v>44840</v>
      </c>
      <c r="E342" s="31"/>
    </row>
    <row r="343" spans="1:5" ht="16.5" thickBot="1" x14ac:dyDescent="0.25">
      <c r="A343" s="116">
        <v>3045084.5490000001</v>
      </c>
      <c r="B343" s="116">
        <v>35401418.174999997</v>
      </c>
      <c r="C343" s="60">
        <v>907.26</v>
      </c>
      <c r="D343" s="2">
        <v>44841</v>
      </c>
      <c r="E343" s="31"/>
    </row>
    <row r="344" spans="1:5" ht="16.5" thickBot="1" x14ac:dyDescent="0.25">
      <c r="A344" s="116">
        <v>3045084.5490000001</v>
      </c>
      <c r="B344" s="116">
        <v>35401418.174999997</v>
      </c>
      <c r="C344" s="60">
        <v>907.26</v>
      </c>
      <c r="D344" s="2">
        <v>44842</v>
      </c>
      <c r="E344" s="31"/>
    </row>
    <row r="345" spans="1:5" ht="16.5" thickBot="1" x14ac:dyDescent="0.25">
      <c r="A345" s="116">
        <v>3045084.5490000001</v>
      </c>
      <c r="B345" s="116">
        <v>35401418.174999997</v>
      </c>
      <c r="C345" s="60">
        <v>907.26</v>
      </c>
      <c r="D345" s="2">
        <v>44843</v>
      </c>
      <c r="E345" s="31"/>
    </row>
    <row r="346" spans="1:5" ht="16.5" thickBot="1" x14ac:dyDescent="0.25">
      <c r="A346" s="116">
        <v>3045084.5490000001</v>
      </c>
      <c r="B346" s="116">
        <v>35401418.174999997</v>
      </c>
      <c r="C346" s="60">
        <v>907.26</v>
      </c>
      <c r="D346" s="2">
        <v>44844</v>
      </c>
      <c r="E346" s="31"/>
    </row>
    <row r="347" spans="1:5" ht="16.5" thickBot="1" x14ac:dyDescent="0.25">
      <c r="A347" s="116">
        <v>3045084.5490000001</v>
      </c>
      <c r="B347" s="116">
        <v>35401418.174999997</v>
      </c>
      <c r="C347" s="60">
        <v>907.26</v>
      </c>
      <c r="D347" s="2">
        <v>44845</v>
      </c>
      <c r="E347" s="31"/>
    </row>
    <row r="348" spans="1:5" ht="16.5" thickBot="1" x14ac:dyDescent="0.25">
      <c r="A348" s="116">
        <v>3045084.5490000001</v>
      </c>
      <c r="B348" s="116">
        <v>35401418.174999997</v>
      </c>
      <c r="C348" s="60">
        <v>907.26</v>
      </c>
      <c r="D348" s="2">
        <v>44846</v>
      </c>
      <c r="E348" s="31"/>
    </row>
    <row r="349" spans="1:5" ht="16.5" thickBot="1" x14ac:dyDescent="0.25">
      <c r="A349" s="116">
        <v>3045084.5490000001</v>
      </c>
      <c r="B349" s="116">
        <v>35401418.174999997</v>
      </c>
      <c r="C349" s="60">
        <v>907.26</v>
      </c>
      <c r="D349" s="2">
        <v>44847</v>
      </c>
      <c r="E349" s="31"/>
    </row>
    <row r="350" spans="1:5" ht="16.5" thickBot="1" x14ac:dyDescent="0.25">
      <c r="A350" s="116">
        <v>3045084.5490000001</v>
      </c>
      <c r="B350" s="116">
        <v>35401418.174999997</v>
      </c>
      <c r="C350" s="60">
        <v>907.26</v>
      </c>
      <c r="D350" s="2">
        <v>44848</v>
      </c>
      <c r="E350" s="31"/>
    </row>
    <row r="351" spans="1:5" ht="16.5" thickBot="1" x14ac:dyDescent="0.25">
      <c r="A351" s="116">
        <v>3045084.5490000001</v>
      </c>
      <c r="B351" s="116">
        <v>35401418.174999997</v>
      </c>
      <c r="C351" s="60">
        <v>907.26</v>
      </c>
      <c r="D351" s="2">
        <v>44849</v>
      </c>
      <c r="E351" s="31"/>
    </row>
    <row r="352" spans="1:5" ht="16.5" thickBot="1" x14ac:dyDescent="0.25">
      <c r="A352" s="116">
        <v>3045084.5490000001</v>
      </c>
      <c r="B352" s="116">
        <v>35401418.174999997</v>
      </c>
      <c r="C352" s="60">
        <v>907.26</v>
      </c>
      <c r="D352" s="2">
        <v>44850</v>
      </c>
      <c r="E352" s="31"/>
    </row>
    <row r="353" spans="1:5" ht="16.5" thickBot="1" x14ac:dyDescent="0.25">
      <c r="A353" s="116">
        <v>3045084.5490000001</v>
      </c>
      <c r="B353" s="116">
        <v>35401418.174999997</v>
      </c>
      <c r="C353" s="60">
        <v>907.26</v>
      </c>
      <c r="D353" s="2">
        <v>44851</v>
      </c>
      <c r="E353" s="31"/>
    </row>
    <row r="354" spans="1:5" ht="16.5" thickBot="1" x14ac:dyDescent="0.25">
      <c r="A354" s="116">
        <v>3045084.5490000001</v>
      </c>
      <c r="B354" s="116">
        <v>35401418.174999997</v>
      </c>
      <c r="C354" s="60">
        <v>907.26</v>
      </c>
      <c r="D354" s="2">
        <v>44852</v>
      </c>
      <c r="E354" s="31"/>
    </row>
    <row r="355" spans="1:5" ht="16.5" thickBot="1" x14ac:dyDescent="0.25">
      <c r="A355" s="116">
        <v>3045084.5490000001</v>
      </c>
      <c r="B355" s="116">
        <v>35401418.174999997</v>
      </c>
      <c r="C355" s="60">
        <v>907.26</v>
      </c>
      <c r="D355" s="2">
        <v>44853</v>
      </c>
      <c r="E355" s="31"/>
    </row>
    <row r="356" spans="1:5" ht="16.5" thickBot="1" x14ac:dyDescent="0.25">
      <c r="A356" s="116">
        <v>3045084.5490000001</v>
      </c>
      <c r="B356" s="116">
        <v>35401418.174999997</v>
      </c>
      <c r="C356" s="60">
        <v>907.26</v>
      </c>
      <c r="D356" s="2">
        <v>44854</v>
      </c>
      <c r="E356" s="31"/>
    </row>
    <row r="357" spans="1:5" ht="16.5" thickBot="1" x14ac:dyDescent="0.25">
      <c r="A357" s="116">
        <v>3045084.5490000001</v>
      </c>
      <c r="B357" s="116">
        <v>35401418.174999997</v>
      </c>
      <c r="C357" s="60">
        <v>907.26</v>
      </c>
      <c r="D357" s="2">
        <v>44855</v>
      </c>
      <c r="E357" s="31"/>
    </row>
    <row r="358" spans="1:5" ht="16.5" thickBot="1" x14ac:dyDescent="0.25">
      <c r="A358" s="116">
        <v>3045084.5490000001</v>
      </c>
      <c r="B358" s="116">
        <v>35401418.174999997</v>
      </c>
      <c r="C358" s="60">
        <v>907.26</v>
      </c>
      <c r="D358" s="2">
        <v>44856</v>
      </c>
      <c r="E358" s="31"/>
    </row>
    <row r="359" spans="1:5" ht="16.5" thickBot="1" x14ac:dyDescent="0.25">
      <c r="A359" s="116">
        <v>3045084.5490000001</v>
      </c>
      <c r="B359" s="116">
        <v>35401418.174999997</v>
      </c>
      <c r="C359" s="60">
        <v>907.26</v>
      </c>
      <c r="D359" s="2">
        <v>44857</v>
      </c>
      <c r="E359" s="31"/>
    </row>
    <row r="360" spans="1:5" ht="16.5" thickBot="1" x14ac:dyDescent="0.25">
      <c r="A360" s="116">
        <v>3045084.5490000001</v>
      </c>
      <c r="B360" s="116">
        <v>35401418.174999997</v>
      </c>
      <c r="C360" s="60">
        <v>907.26</v>
      </c>
      <c r="D360" s="2">
        <v>44858</v>
      </c>
      <c r="E360" s="31"/>
    </row>
    <row r="361" spans="1:5" ht="16.5" thickBot="1" x14ac:dyDescent="0.25">
      <c r="A361" s="116">
        <v>3045084.5490000001</v>
      </c>
      <c r="B361" s="116">
        <v>35401418.174999997</v>
      </c>
      <c r="C361" s="60">
        <v>907.26</v>
      </c>
      <c r="D361" s="2">
        <v>44859</v>
      </c>
      <c r="E361" s="31"/>
    </row>
    <row r="362" spans="1:5" ht="16.5" thickBot="1" x14ac:dyDescent="0.25">
      <c r="A362" s="116">
        <v>3045084.5490000001</v>
      </c>
      <c r="B362" s="116">
        <v>35401418.174999997</v>
      </c>
      <c r="C362" s="60">
        <v>907.26</v>
      </c>
      <c r="D362" s="2">
        <v>44860</v>
      </c>
      <c r="E362" s="31"/>
    </row>
    <row r="363" spans="1:5" ht="16.5" thickBot="1" x14ac:dyDescent="0.25">
      <c r="A363" s="116">
        <v>3045084.5490000001</v>
      </c>
      <c r="B363" s="116">
        <v>35401418.174999997</v>
      </c>
      <c r="C363" s="60">
        <v>907.26</v>
      </c>
      <c r="D363" s="2">
        <v>44861</v>
      </c>
      <c r="E363" s="31"/>
    </row>
    <row r="364" spans="1:5" ht="16.5" thickBot="1" x14ac:dyDescent="0.25">
      <c r="A364" s="116">
        <v>3045084.5490000001</v>
      </c>
      <c r="B364" s="116">
        <v>35401418.174999997</v>
      </c>
      <c r="C364" s="60">
        <v>907.26</v>
      </c>
      <c r="D364" s="2">
        <v>44862</v>
      </c>
      <c r="E364" s="31"/>
    </row>
    <row r="365" spans="1:5" ht="16.5" thickBot="1" x14ac:dyDescent="0.25">
      <c r="A365" s="116">
        <v>3045084.5490000001</v>
      </c>
      <c r="B365" s="116">
        <v>35401418.174999997</v>
      </c>
      <c r="C365" s="60">
        <v>907.26</v>
      </c>
      <c r="D365" s="2">
        <v>44863</v>
      </c>
      <c r="E365" s="31"/>
    </row>
    <row r="366" spans="1:5" ht="16.5" thickBot="1" x14ac:dyDescent="0.25">
      <c r="A366" s="116">
        <v>3045084.5490000001</v>
      </c>
      <c r="B366" s="116">
        <v>35401418.174999997</v>
      </c>
      <c r="C366" s="60">
        <v>907.26</v>
      </c>
      <c r="D366" s="2">
        <v>44864</v>
      </c>
      <c r="E366" s="31"/>
    </row>
    <row r="367" spans="1:5" ht="16.5" thickBot="1" x14ac:dyDescent="0.25">
      <c r="A367" s="116">
        <v>3045084.5490000001</v>
      </c>
      <c r="B367" s="116">
        <v>35401418.174999997</v>
      </c>
      <c r="C367" s="60">
        <v>907.26</v>
      </c>
      <c r="D367" s="2">
        <v>44865</v>
      </c>
      <c r="E367" s="31"/>
    </row>
    <row r="368" spans="1:5" ht="16.5" thickBot="1" x14ac:dyDescent="0.25">
      <c r="A368" s="116">
        <v>3045084.5490000001</v>
      </c>
      <c r="B368" s="116">
        <v>35401418.174999997</v>
      </c>
      <c r="C368" s="60">
        <v>907.26</v>
      </c>
      <c r="D368" s="2">
        <v>44866</v>
      </c>
      <c r="E368" s="31"/>
    </row>
    <row r="369" spans="1:5" ht="16.5" thickBot="1" x14ac:dyDescent="0.25">
      <c r="A369" s="116">
        <v>3045084.5490000001</v>
      </c>
      <c r="B369" s="116">
        <v>35401418.174999997</v>
      </c>
      <c r="C369" s="60">
        <v>907.26</v>
      </c>
      <c r="D369" s="2">
        <v>44867</v>
      </c>
      <c r="E369" s="31"/>
    </row>
    <row r="370" spans="1:5" ht="16.5" thickBot="1" x14ac:dyDescent="0.25">
      <c r="A370" s="116">
        <v>3045084.5490000001</v>
      </c>
      <c r="B370" s="116">
        <v>35401418.174999997</v>
      </c>
      <c r="C370" s="60">
        <v>907.26</v>
      </c>
      <c r="D370" s="2">
        <v>44868</v>
      </c>
      <c r="E370" s="32"/>
    </row>
    <row r="371" spans="1:5" ht="16.5" thickBot="1" x14ac:dyDescent="0.25">
      <c r="A371" s="116">
        <v>3045084.5490000001</v>
      </c>
      <c r="B371" s="116">
        <v>35401418.174999997</v>
      </c>
      <c r="C371" s="60">
        <v>907.26</v>
      </c>
      <c r="D371" s="2">
        <v>44869</v>
      </c>
      <c r="E371" s="31"/>
    </row>
    <row r="372" spans="1:5" ht="16.5" thickBot="1" x14ac:dyDescent="0.25">
      <c r="A372" s="116">
        <v>3045084.5490000001</v>
      </c>
      <c r="B372" s="116">
        <v>35401418.174999997</v>
      </c>
      <c r="C372" s="60">
        <v>907.26</v>
      </c>
      <c r="D372" s="2">
        <v>44870</v>
      </c>
      <c r="E372" s="31"/>
    </row>
    <row r="373" spans="1:5" ht="16.5" thickBot="1" x14ac:dyDescent="0.25">
      <c r="A373" s="116">
        <v>3045084.5490000001</v>
      </c>
      <c r="B373" s="116">
        <v>35401418.174999997</v>
      </c>
      <c r="C373" s="60">
        <v>907.26</v>
      </c>
      <c r="D373" s="2">
        <v>44871</v>
      </c>
      <c r="E373" s="31"/>
    </row>
    <row r="374" spans="1:5" ht="16.5" thickBot="1" x14ac:dyDescent="0.25">
      <c r="A374" s="116">
        <v>3045084.5490000001</v>
      </c>
      <c r="B374" s="116">
        <v>35401418.174999997</v>
      </c>
      <c r="C374" s="60">
        <v>907.26</v>
      </c>
      <c r="D374" s="2">
        <v>44872</v>
      </c>
      <c r="E374" s="31"/>
    </row>
    <row r="375" spans="1:5" ht="16.5" thickBot="1" x14ac:dyDescent="0.25">
      <c r="A375" s="116">
        <v>3045084.5490000001</v>
      </c>
      <c r="B375" s="116">
        <v>35401418.174999997</v>
      </c>
      <c r="C375" s="60">
        <v>907.26</v>
      </c>
      <c r="D375" s="2">
        <v>44873</v>
      </c>
      <c r="E375" s="31"/>
    </row>
    <row r="376" spans="1:5" ht="16.5" thickBot="1" x14ac:dyDescent="0.25">
      <c r="A376" s="116">
        <v>3045084.5490000001</v>
      </c>
      <c r="B376" s="116">
        <v>35401418.174999997</v>
      </c>
      <c r="C376" s="60">
        <v>907.26</v>
      </c>
      <c r="D376" s="2">
        <v>44874</v>
      </c>
      <c r="E376" s="31"/>
    </row>
    <row r="377" spans="1:5" ht="16.5" thickBot="1" x14ac:dyDescent="0.25">
      <c r="A377" s="116">
        <v>3045084.5490000001</v>
      </c>
      <c r="B377" s="116">
        <v>35401418.174999997</v>
      </c>
      <c r="C377" s="60">
        <v>907.26</v>
      </c>
      <c r="D377" s="2">
        <v>44875</v>
      </c>
      <c r="E377" s="31"/>
    </row>
    <row r="378" spans="1:5" ht="16.5" thickBot="1" x14ac:dyDescent="0.25">
      <c r="A378" s="116">
        <v>3045084.5490000001</v>
      </c>
      <c r="B378" s="116">
        <v>35401418.174999997</v>
      </c>
      <c r="C378" s="60">
        <v>907.26</v>
      </c>
      <c r="D378" s="2">
        <v>44876</v>
      </c>
      <c r="E378" s="31"/>
    </row>
    <row r="379" spans="1:5" ht="16.5" thickBot="1" x14ac:dyDescent="0.25">
      <c r="A379" s="116">
        <v>3045084.5490000001</v>
      </c>
      <c r="B379" s="116">
        <v>35401418.174999997</v>
      </c>
      <c r="C379" s="60">
        <v>907.26</v>
      </c>
      <c r="D379" s="2">
        <v>44877</v>
      </c>
      <c r="E379" s="31"/>
    </row>
    <row r="380" spans="1:5" ht="16.5" thickBot="1" x14ac:dyDescent="0.25">
      <c r="A380" s="116">
        <v>3045084.5490000001</v>
      </c>
      <c r="B380" s="116">
        <v>35401418.174999997</v>
      </c>
      <c r="C380" s="60">
        <v>907.26</v>
      </c>
      <c r="D380" s="2">
        <v>44878</v>
      </c>
      <c r="E380" s="31"/>
    </row>
    <row r="381" spans="1:5" ht="16.5" thickBot="1" x14ac:dyDescent="0.25">
      <c r="A381" s="116">
        <v>3045084.5490000001</v>
      </c>
      <c r="B381" s="116">
        <v>35401418.174999997</v>
      </c>
      <c r="C381" s="60">
        <v>907.26</v>
      </c>
      <c r="D381" s="2">
        <v>44879</v>
      </c>
      <c r="E381" s="31"/>
    </row>
    <row r="382" spans="1:5" ht="16.5" thickBot="1" x14ac:dyDescent="0.25">
      <c r="A382" s="116">
        <v>3045084.5490000001</v>
      </c>
      <c r="B382" s="116">
        <v>35401418.174999997</v>
      </c>
      <c r="C382" s="60">
        <v>907.26</v>
      </c>
      <c r="D382" s="2">
        <v>44880</v>
      </c>
      <c r="E382" s="31"/>
    </row>
    <row r="383" spans="1:5" ht="16.5" thickBot="1" x14ac:dyDescent="0.25">
      <c r="A383" s="116">
        <v>3045084.5490000001</v>
      </c>
      <c r="B383" s="116">
        <v>35401418.174999997</v>
      </c>
      <c r="C383" s="60">
        <v>907.26</v>
      </c>
      <c r="D383" s="2">
        <v>44881</v>
      </c>
      <c r="E383" s="31"/>
    </row>
    <row r="384" spans="1:5" ht="16.5" thickBot="1" x14ac:dyDescent="0.25">
      <c r="A384" s="116">
        <v>3045084.5490000001</v>
      </c>
      <c r="B384" s="116">
        <v>35401418.174999997</v>
      </c>
      <c r="C384" s="60">
        <v>907.26</v>
      </c>
      <c r="D384" s="2">
        <v>44882</v>
      </c>
      <c r="E384" s="31"/>
    </row>
    <row r="385" spans="1:5" ht="16.5" thickBot="1" x14ac:dyDescent="0.25">
      <c r="A385" s="116">
        <v>3045084.5490000001</v>
      </c>
      <c r="B385" s="116">
        <v>35401418.174999997</v>
      </c>
      <c r="C385" s="60">
        <v>907.26</v>
      </c>
      <c r="D385" s="2">
        <v>44883</v>
      </c>
      <c r="E385" s="31"/>
    </row>
    <row r="386" spans="1:5" ht="16.5" thickBot="1" x14ac:dyDescent="0.25">
      <c r="A386" s="116">
        <v>3045084.5490000001</v>
      </c>
      <c r="B386" s="116">
        <v>35401418.174999997</v>
      </c>
      <c r="C386" s="60">
        <v>907.26</v>
      </c>
      <c r="D386" s="2">
        <v>44884</v>
      </c>
      <c r="E386" s="31"/>
    </row>
    <row r="387" spans="1:5" ht="16.5" thickBot="1" x14ac:dyDescent="0.25">
      <c r="A387" s="116">
        <v>3045084.5490000001</v>
      </c>
      <c r="B387" s="116">
        <v>35401418.174999997</v>
      </c>
      <c r="C387" s="60">
        <v>907.26</v>
      </c>
      <c r="D387" s="2">
        <v>44885</v>
      </c>
      <c r="E387" s="31"/>
    </row>
    <row r="388" spans="1:5" ht="16.5" thickBot="1" x14ac:dyDescent="0.25">
      <c r="A388" s="116">
        <v>3045084.5490000001</v>
      </c>
      <c r="B388" s="116">
        <v>35401418.174999997</v>
      </c>
      <c r="C388" s="60">
        <v>907.26</v>
      </c>
      <c r="D388" s="2">
        <v>44886</v>
      </c>
      <c r="E388" s="31"/>
    </row>
    <row r="389" spans="1:5" ht="16.5" thickBot="1" x14ac:dyDescent="0.25">
      <c r="A389" s="116">
        <v>3045084.5490000001</v>
      </c>
      <c r="B389" s="116">
        <v>35401418.174999997</v>
      </c>
      <c r="C389" s="60">
        <v>907.26</v>
      </c>
      <c r="D389" s="2">
        <v>44887</v>
      </c>
      <c r="E389" s="34"/>
    </row>
    <row r="390" spans="1:5" ht="16.5" thickBot="1" x14ac:dyDescent="0.25">
      <c r="A390" s="116">
        <v>3045084.5490000001</v>
      </c>
      <c r="B390" s="116">
        <v>35401418.174999997</v>
      </c>
      <c r="C390" s="60">
        <v>907.26</v>
      </c>
      <c r="D390" s="2">
        <v>44888</v>
      </c>
      <c r="E390" s="32"/>
    </row>
    <row r="391" spans="1:5" ht="16.5" thickBot="1" x14ac:dyDescent="0.25">
      <c r="A391" s="116">
        <v>3045084.5490000001</v>
      </c>
      <c r="B391" s="116">
        <v>35401418.174999997</v>
      </c>
      <c r="C391" s="60">
        <v>907.26</v>
      </c>
      <c r="D391" s="2">
        <v>44889</v>
      </c>
      <c r="E391" s="32"/>
    </row>
    <row r="392" spans="1:5" ht="16.5" thickBot="1" x14ac:dyDescent="0.25">
      <c r="A392" s="116">
        <v>3045084.5490000001</v>
      </c>
      <c r="B392" s="116">
        <v>35401418.174999997</v>
      </c>
      <c r="C392" s="60">
        <v>907.26</v>
      </c>
      <c r="D392" s="2">
        <v>44890</v>
      </c>
      <c r="E392" s="32"/>
    </row>
    <row r="393" spans="1:5" ht="16.5" thickBot="1" x14ac:dyDescent="0.25">
      <c r="A393" s="116">
        <v>3045084.5490000001</v>
      </c>
      <c r="B393" s="116">
        <v>35401418.174999997</v>
      </c>
      <c r="C393" s="60">
        <v>907.26</v>
      </c>
      <c r="D393" s="2">
        <v>44891</v>
      </c>
      <c r="E393" s="32"/>
    </row>
    <row r="394" spans="1:5" ht="16.5" thickBot="1" x14ac:dyDescent="0.25">
      <c r="A394" s="116">
        <v>3045084.5490000001</v>
      </c>
      <c r="B394" s="116">
        <v>35401418.174999997</v>
      </c>
      <c r="C394" s="60">
        <v>907.26</v>
      </c>
      <c r="D394" s="2">
        <v>44892</v>
      </c>
      <c r="E394" s="32"/>
    </row>
    <row r="395" spans="1:5" ht="16.5" thickBot="1" x14ac:dyDescent="0.25">
      <c r="A395" s="116">
        <v>3045084.5490000001</v>
      </c>
      <c r="B395" s="116">
        <v>35401418.174999997</v>
      </c>
      <c r="C395" s="60">
        <v>907.26</v>
      </c>
      <c r="D395" s="2">
        <v>44893</v>
      </c>
      <c r="E395" s="32"/>
    </row>
    <row r="396" spans="1:5" ht="16.5" thickBot="1" x14ac:dyDescent="0.25">
      <c r="A396" s="116">
        <v>3045084.5490000001</v>
      </c>
      <c r="B396" s="116">
        <v>35401418.174999997</v>
      </c>
      <c r="C396" s="60">
        <v>907.26</v>
      </c>
      <c r="D396" s="2">
        <v>44894</v>
      </c>
      <c r="E396" s="32"/>
    </row>
    <row r="397" spans="1:5" ht="16.5" thickBot="1" x14ac:dyDescent="0.25">
      <c r="A397" s="116">
        <v>3045084.5490000001</v>
      </c>
      <c r="B397" s="116">
        <v>35401418.174999997</v>
      </c>
      <c r="C397" s="60">
        <v>907.26</v>
      </c>
      <c r="D397" s="2">
        <v>44895</v>
      </c>
      <c r="E397" s="32"/>
    </row>
    <row r="398" spans="1:5" ht="16.5" thickBot="1" x14ac:dyDescent="0.25">
      <c r="A398" s="116">
        <v>3045084.5490000001</v>
      </c>
      <c r="B398" s="116">
        <v>35401418.174999997</v>
      </c>
      <c r="C398" s="60">
        <v>907.26</v>
      </c>
      <c r="D398" s="2">
        <v>44896</v>
      </c>
      <c r="E398" s="32"/>
    </row>
    <row r="399" spans="1:5" ht="16.5" thickBot="1" x14ac:dyDescent="0.25">
      <c r="A399" s="116">
        <v>3045084.5490000001</v>
      </c>
      <c r="B399" s="116">
        <v>35401418.174999997</v>
      </c>
      <c r="C399" s="60">
        <v>907.26</v>
      </c>
      <c r="D399" s="2">
        <v>44897</v>
      </c>
      <c r="E399" s="32"/>
    </row>
    <row r="400" spans="1:5" ht="16.5" thickBot="1" x14ac:dyDescent="0.25">
      <c r="A400" s="116">
        <v>3045084.5490000001</v>
      </c>
      <c r="B400" s="116">
        <v>35401418.174999997</v>
      </c>
      <c r="C400" s="60">
        <v>907.26</v>
      </c>
      <c r="D400" s="2">
        <v>44898</v>
      </c>
      <c r="E400" s="32"/>
    </row>
    <row r="401" spans="1:5" ht="16.5" thickBot="1" x14ac:dyDescent="0.25">
      <c r="A401" s="116">
        <v>3045084.5490000001</v>
      </c>
      <c r="B401" s="116">
        <v>35401418.174999997</v>
      </c>
      <c r="C401" s="60">
        <v>907.26</v>
      </c>
      <c r="D401" s="2">
        <v>44899</v>
      </c>
      <c r="E401" s="32"/>
    </row>
    <row r="402" spans="1:5" ht="16.5" thickBot="1" x14ac:dyDescent="0.25">
      <c r="A402" s="116">
        <v>3045084.5490000001</v>
      </c>
      <c r="B402" s="116">
        <v>35401418.174999997</v>
      </c>
      <c r="C402" s="60">
        <v>907.26</v>
      </c>
      <c r="D402" s="2">
        <v>44900</v>
      </c>
      <c r="E402" s="32"/>
    </row>
    <row r="403" spans="1:5" ht="16.5" thickBot="1" x14ac:dyDescent="0.25">
      <c r="A403" s="116">
        <v>3045084.5490000001</v>
      </c>
      <c r="B403" s="116">
        <v>35401418.174999997</v>
      </c>
      <c r="C403" s="60">
        <v>907.26</v>
      </c>
      <c r="D403" s="2">
        <v>44901</v>
      </c>
      <c r="E403" s="32"/>
    </row>
    <row r="404" spans="1:5" ht="16.5" thickBot="1" x14ac:dyDescent="0.25">
      <c r="A404" s="116">
        <v>3045084.5490000001</v>
      </c>
      <c r="B404" s="116">
        <v>35401418.174999997</v>
      </c>
      <c r="C404" s="60">
        <v>907.26</v>
      </c>
      <c r="D404" s="2">
        <v>44902</v>
      </c>
      <c r="E404" s="32"/>
    </row>
    <row r="405" spans="1:5" ht="16.5" thickBot="1" x14ac:dyDescent="0.25">
      <c r="A405" s="116">
        <v>3045084.5490000001</v>
      </c>
      <c r="B405" s="116">
        <v>35401418.174999997</v>
      </c>
      <c r="C405" s="60">
        <v>907.26</v>
      </c>
      <c r="D405" s="2">
        <v>44903</v>
      </c>
      <c r="E405" s="32"/>
    </row>
    <row r="406" spans="1:5" ht="16.5" thickBot="1" x14ac:dyDescent="0.25">
      <c r="A406" s="116">
        <v>3045084.5490000001</v>
      </c>
      <c r="B406" s="116">
        <v>35401418.174999997</v>
      </c>
      <c r="C406" s="60">
        <v>907.26</v>
      </c>
      <c r="D406" s="2">
        <v>44904</v>
      </c>
      <c r="E406" s="32"/>
    </row>
    <row r="407" spans="1:5" ht="16.5" thickBot="1" x14ac:dyDescent="0.25">
      <c r="A407" s="116">
        <v>3045084.5490000001</v>
      </c>
      <c r="B407" s="116">
        <v>35401418.174999997</v>
      </c>
      <c r="C407" s="60">
        <v>907.26</v>
      </c>
      <c r="D407" s="2">
        <v>44905</v>
      </c>
      <c r="E407" s="32"/>
    </row>
    <row r="408" spans="1:5" ht="16.5" thickBot="1" x14ac:dyDescent="0.25">
      <c r="A408" s="116">
        <v>3045084.5490000001</v>
      </c>
      <c r="B408" s="116">
        <v>35401418.174999997</v>
      </c>
      <c r="C408" s="60">
        <v>907.26</v>
      </c>
      <c r="D408" s="2">
        <v>44906</v>
      </c>
      <c r="E408" s="32"/>
    </row>
    <row r="409" spans="1:5" ht="16.5" thickBot="1" x14ac:dyDescent="0.25">
      <c r="A409" s="116">
        <v>3045084.5490000001</v>
      </c>
      <c r="B409" s="116">
        <v>35401418.174999997</v>
      </c>
      <c r="C409" s="60">
        <v>907.26</v>
      </c>
      <c r="D409" s="2">
        <v>44907</v>
      </c>
      <c r="E409" s="32"/>
    </row>
    <row r="410" spans="1:5" ht="16.5" thickBot="1" x14ac:dyDescent="0.25">
      <c r="A410" s="116">
        <v>3045084.5490000001</v>
      </c>
      <c r="B410" s="116">
        <v>35401418.174999997</v>
      </c>
      <c r="C410" s="60">
        <v>907.26</v>
      </c>
      <c r="D410" s="2">
        <v>44908</v>
      </c>
      <c r="E410" s="32"/>
    </row>
    <row r="411" spans="1:5" ht="16.5" thickBot="1" x14ac:dyDescent="0.25">
      <c r="A411" s="116">
        <v>3045084.5490000001</v>
      </c>
      <c r="B411" s="116">
        <v>35401418.174999997</v>
      </c>
      <c r="C411" s="60">
        <v>907.26</v>
      </c>
      <c r="D411" s="2">
        <v>44909</v>
      </c>
      <c r="E411" s="32"/>
    </row>
    <row r="412" spans="1:5" ht="16.5" thickBot="1" x14ac:dyDescent="0.25">
      <c r="A412" s="116">
        <v>3045084.5490000001</v>
      </c>
      <c r="B412" s="116">
        <v>35401418.174999997</v>
      </c>
      <c r="C412" s="60">
        <v>907.26</v>
      </c>
      <c r="D412" s="2">
        <v>44910</v>
      </c>
      <c r="E412" s="33"/>
    </row>
    <row r="413" spans="1:5" ht="16.5" thickBot="1" x14ac:dyDescent="0.25">
      <c r="A413" s="116">
        <v>3045084.5490000001</v>
      </c>
      <c r="B413" s="116">
        <v>35401418.174999997</v>
      </c>
      <c r="C413" s="60">
        <v>907.26</v>
      </c>
      <c r="D413" s="2">
        <v>44911</v>
      </c>
      <c r="E413" s="33"/>
    </row>
    <row r="414" spans="1:5" ht="16.5" thickBot="1" x14ac:dyDescent="0.25">
      <c r="A414" s="116">
        <v>3045084.5490000001</v>
      </c>
      <c r="B414" s="116">
        <v>35401418.174999997</v>
      </c>
      <c r="C414" s="60">
        <v>907.26</v>
      </c>
      <c r="D414" s="2">
        <v>44912</v>
      </c>
      <c r="E414" s="33"/>
    </row>
    <row r="415" spans="1:5" ht="16.5" thickBot="1" x14ac:dyDescent="0.25">
      <c r="A415" s="116">
        <v>3045084.5490000001</v>
      </c>
      <c r="B415" s="116">
        <v>35401418.174999997</v>
      </c>
      <c r="C415" s="60">
        <v>907.26</v>
      </c>
      <c r="D415" s="2">
        <v>44913</v>
      </c>
      <c r="E415" s="33"/>
    </row>
    <row r="416" spans="1:5" ht="16.5" thickBot="1" x14ac:dyDescent="0.25">
      <c r="A416" s="116">
        <v>3045084.5490000001</v>
      </c>
      <c r="B416" s="116">
        <v>35401418.174999997</v>
      </c>
      <c r="C416" s="60">
        <v>907.26</v>
      </c>
      <c r="D416" s="2">
        <v>44914</v>
      </c>
      <c r="E416" s="33"/>
    </row>
    <row r="417" spans="1:5" ht="16.5" thickBot="1" x14ac:dyDescent="0.25">
      <c r="A417" s="116">
        <v>3045084.5490000001</v>
      </c>
      <c r="B417" s="116">
        <v>35401418.174999997</v>
      </c>
      <c r="C417" s="60">
        <v>907.26</v>
      </c>
      <c r="D417" s="2">
        <v>44915</v>
      </c>
      <c r="E417" s="33"/>
    </row>
    <row r="418" spans="1:5" ht="16.5" thickBot="1" x14ac:dyDescent="0.25">
      <c r="A418" s="116">
        <v>3045084.5490000001</v>
      </c>
      <c r="B418" s="116">
        <v>35401418.174999997</v>
      </c>
      <c r="C418" s="60">
        <v>907.26</v>
      </c>
      <c r="D418" s="2">
        <v>44916</v>
      </c>
      <c r="E418" s="33"/>
    </row>
    <row r="419" spans="1:5" ht="16.5" thickBot="1" x14ac:dyDescent="0.25">
      <c r="A419" s="116">
        <v>3045084.5490000001</v>
      </c>
      <c r="B419" s="116">
        <v>35401418.174999997</v>
      </c>
      <c r="C419" s="60">
        <v>907.26</v>
      </c>
      <c r="D419" s="2">
        <v>44917</v>
      </c>
      <c r="E419" s="33"/>
    </row>
    <row r="420" spans="1:5" ht="16.5" thickBot="1" x14ac:dyDescent="0.25">
      <c r="A420" s="116">
        <v>3045084.5490000001</v>
      </c>
      <c r="B420" s="116">
        <v>35401418.174999997</v>
      </c>
      <c r="C420" s="60">
        <v>907.26</v>
      </c>
      <c r="D420" s="2">
        <v>44918</v>
      </c>
      <c r="E420" s="33"/>
    </row>
    <row r="421" spans="1:5" ht="16.5" thickBot="1" x14ac:dyDescent="0.25">
      <c r="A421" s="116">
        <v>3045084.5490000001</v>
      </c>
      <c r="B421" s="116">
        <v>35401418.174999997</v>
      </c>
      <c r="C421" s="60">
        <v>907.26</v>
      </c>
      <c r="D421" s="2">
        <v>44919</v>
      </c>
      <c r="E421" s="33"/>
    </row>
    <row r="422" spans="1:5" ht="16.5" thickBot="1" x14ac:dyDescent="0.25">
      <c r="A422" s="116">
        <v>3045084.5490000001</v>
      </c>
      <c r="B422" s="116">
        <v>35401418.174999997</v>
      </c>
      <c r="C422" s="60">
        <v>907.26</v>
      </c>
      <c r="D422" s="2">
        <v>44920</v>
      </c>
      <c r="E422" s="33"/>
    </row>
    <row r="423" spans="1:5" ht="16.5" thickBot="1" x14ac:dyDescent="0.25">
      <c r="A423" s="116">
        <v>3045084.5490000001</v>
      </c>
      <c r="B423" s="116">
        <v>35401418.174999997</v>
      </c>
      <c r="C423" s="60">
        <v>907.26</v>
      </c>
      <c r="D423" s="2">
        <v>44921</v>
      </c>
      <c r="E423" s="33"/>
    </row>
    <row r="424" spans="1:5" ht="16.5" thickBot="1" x14ac:dyDescent="0.25">
      <c r="A424" s="116">
        <v>3045084.5490000001</v>
      </c>
      <c r="B424" s="116">
        <v>35401418.174999997</v>
      </c>
      <c r="C424" s="60">
        <v>907.26</v>
      </c>
      <c r="D424" s="2">
        <v>44922</v>
      </c>
      <c r="E424" s="33"/>
    </row>
    <row r="425" spans="1:5" ht="16.5" thickBot="1" x14ac:dyDescent="0.25">
      <c r="A425" s="116">
        <v>3045084.5490000001</v>
      </c>
      <c r="B425" s="116">
        <v>35401418.174999997</v>
      </c>
      <c r="C425" s="60">
        <v>907.26</v>
      </c>
      <c r="D425" s="2">
        <v>44923</v>
      </c>
      <c r="E425" s="33"/>
    </row>
    <row r="426" spans="1:5" ht="16.5" thickBot="1" x14ac:dyDescent="0.25">
      <c r="A426" s="116">
        <v>3045084.5490000001</v>
      </c>
      <c r="B426" s="116">
        <v>35401418.174999997</v>
      </c>
      <c r="C426" s="60">
        <v>907.26</v>
      </c>
      <c r="D426" s="2">
        <v>44924</v>
      </c>
      <c r="E426" s="33"/>
    </row>
    <row r="427" spans="1:5" ht="16.5" thickBot="1" x14ac:dyDescent="0.25">
      <c r="A427" s="116">
        <v>3045084.5490000001</v>
      </c>
      <c r="B427" s="116">
        <v>35401418.174999997</v>
      </c>
      <c r="C427" s="60">
        <v>907.26</v>
      </c>
      <c r="D427" s="2">
        <v>44925</v>
      </c>
      <c r="E427" s="33"/>
    </row>
    <row r="428" spans="1:5" ht="16.5" thickBot="1" x14ac:dyDescent="0.25">
      <c r="A428" s="116">
        <v>3045084.5490000001</v>
      </c>
      <c r="B428" s="116">
        <v>35401418.174999997</v>
      </c>
      <c r="C428" s="60">
        <v>907.26</v>
      </c>
      <c r="D428" s="2">
        <v>44926</v>
      </c>
      <c r="E428" s="33"/>
    </row>
    <row r="429" spans="1:5" ht="16.5" thickBot="1" x14ac:dyDescent="0.25">
      <c r="A429" s="116">
        <v>3045084.5490000001</v>
      </c>
      <c r="B429" s="116">
        <v>35401418.174999997</v>
      </c>
      <c r="C429" s="60">
        <v>907.26</v>
      </c>
      <c r="D429" s="2">
        <v>44927</v>
      </c>
    </row>
    <row r="430" spans="1:5" ht="16.5" thickBot="1" x14ac:dyDescent="0.25">
      <c r="A430" s="116">
        <v>3045084.5490000001</v>
      </c>
      <c r="B430" s="116">
        <v>35401418.174999997</v>
      </c>
      <c r="C430" s="60">
        <v>907.26</v>
      </c>
      <c r="D430" s="2">
        <v>44928</v>
      </c>
    </row>
    <row r="431" spans="1:5" ht="16.5" thickBot="1" x14ac:dyDescent="0.25">
      <c r="A431" s="116">
        <v>3045084.5490000001</v>
      </c>
      <c r="B431" s="116">
        <v>35401418.174999997</v>
      </c>
      <c r="C431" s="60">
        <v>907.26</v>
      </c>
      <c r="D431" s="2">
        <v>44929</v>
      </c>
    </row>
    <row r="432" spans="1:5" ht="16.5" thickBot="1" x14ac:dyDescent="0.25">
      <c r="A432" s="116">
        <v>3045084.5490000001</v>
      </c>
      <c r="B432" s="116">
        <v>35401418.174999997</v>
      </c>
      <c r="C432" s="60">
        <v>907.26</v>
      </c>
      <c r="D432" s="2">
        <v>44930</v>
      </c>
    </row>
    <row r="433" spans="1:4" ht="16.5" thickBot="1" x14ac:dyDescent="0.25">
      <c r="A433" s="116">
        <v>3045084.5490000001</v>
      </c>
      <c r="B433" s="116">
        <v>35401418.174999997</v>
      </c>
      <c r="C433" s="60">
        <v>907.26</v>
      </c>
      <c r="D433" s="2">
        <v>44931</v>
      </c>
    </row>
    <row r="434" spans="1:4" ht="16.5" thickBot="1" x14ac:dyDescent="0.25">
      <c r="A434" s="116">
        <v>3045084.5490000001</v>
      </c>
      <c r="B434" s="116">
        <v>35401418.174999997</v>
      </c>
      <c r="C434" s="60">
        <v>907.26</v>
      </c>
      <c r="D434" s="2">
        <v>44932</v>
      </c>
    </row>
    <row r="435" spans="1:4" ht="16.5" thickBot="1" x14ac:dyDescent="0.25">
      <c r="A435" s="116">
        <v>3045084.5490000001</v>
      </c>
      <c r="B435" s="116">
        <v>35401418.174999997</v>
      </c>
      <c r="C435" s="60">
        <v>907.26</v>
      </c>
      <c r="D435" s="2">
        <v>44933</v>
      </c>
    </row>
    <row r="436" spans="1:4" ht="16.5" thickBot="1" x14ac:dyDescent="0.25">
      <c r="A436" s="116">
        <v>3045084.5490000001</v>
      </c>
      <c r="B436" s="116">
        <v>35401418.174999997</v>
      </c>
      <c r="C436" s="60">
        <v>907.26</v>
      </c>
      <c r="D436" s="2">
        <v>44934</v>
      </c>
    </row>
    <row r="437" spans="1:4" ht="16.5" thickBot="1" x14ac:dyDescent="0.25">
      <c r="A437" s="116">
        <v>3045084.5490000001</v>
      </c>
      <c r="B437" s="116">
        <v>35401418.174999997</v>
      </c>
      <c r="C437" s="60">
        <v>907.26</v>
      </c>
      <c r="D437" s="2">
        <v>44935</v>
      </c>
    </row>
    <row r="438" spans="1:4" ht="16.5" thickBot="1" x14ac:dyDescent="0.25">
      <c r="A438" s="116">
        <v>3045084.5490000001</v>
      </c>
      <c r="B438" s="116">
        <v>35401418.174999997</v>
      </c>
      <c r="C438" s="60">
        <v>907.26</v>
      </c>
      <c r="D438" s="2">
        <v>44936</v>
      </c>
    </row>
    <row r="439" spans="1:4" ht="16.5" thickBot="1" x14ac:dyDescent="0.25">
      <c r="A439" s="116">
        <v>3045084.5490000001</v>
      </c>
      <c r="B439" s="116">
        <v>35401418.174999997</v>
      </c>
      <c r="C439" s="60">
        <v>907.26</v>
      </c>
      <c r="D439" s="2">
        <v>44937</v>
      </c>
    </row>
    <row r="440" spans="1:4" ht="16.5" thickBot="1" x14ac:dyDescent="0.25">
      <c r="A440" s="116">
        <v>3045084.5490000001</v>
      </c>
      <c r="B440" s="116">
        <v>35401418.174999997</v>
      </c>
      <c r="C440" s="60">
        <v>907.26</v>
      </c>
      <c r="D440" s="2">
        <v>44938</v>
      </c>
    </row>
    <row r="441" spans="1:4" ht="16.5" thickBot="1" x14ac:dyDescent="0.25">
      <c r="A441" s="116">
        <v>3045084.5490000001</v>
      </c>
      <c r="B441" s="116">
        <v>35401418.174999997</v>
      </c>
      <c r="C441" s="60">
        <v>907.26</v>
      </c>
      <c r="D441" s="2">
        <v>44939</v>
      </c>
    </row>
    <row r="442" spans="1:4" ht="16.5" thickBot="1" x14ac:dyDescent="0.25">
      <c r="A442" s="116">
        <v>3045084.5490000001</v>
      </c>
      <c r="B442" s="116">
        <v>35401418.174999997</v>
      </c>
      <c r="C442" s="60">
        <v>907.26</v>
      </c>
      <c r="D442" s="2">
        <v>44940</v>
      </c>
    </row>
    <row r="443" spans="1:4" ht="16.5" thickBot="1" x14ac:dyDescent="0.25">
      <c r="A443" s="116">
        <v>3045084.5490000001</v>
      </c>
      <c r="B443" s="116">
        <v>35401418.174999997</v>
      </c>
      <c r="C443" s="60">
        <v>907.26</v>
      </c>
      <c r="D443" s="2">
        <v>44941</v>
      </c>
    </row>
    <row r="444" spans="1:4" ht="16.5" thickBot="1" x14ac:dyDescent="0.25">
      <c r="A444" s="116">
        <v>3045084.5490000001</v>
      </c>
      <c r="B444" s="116">
        <v>35401418.174999997</v>
      </c>
      <c r="C444" s="60">
        <v>907.26</v>
      </c>
      <c r="D444" s="2">
        <v>44942</v>
      </c>
    </row>
    <row r="445" spans="1:4" ht="16.5" thickBot="1" x14ac:dyDescent="0.25">
      <c r="A445" s="116">
        <v>3045084.5490000001</v>
      </c>
      <c r="B445" s="116">
        <v>35401418.174999997</v>
      </c>
      <c r="C445" s="60">
        <v>907.26</v>
      </c>
      <c r="D445" s="2">
        <v>44943</v>
      </c>
    </row>
    <row r="446" spans="1:4" ht="16.5" thickBot="1" x14ac:dyDescent="0.25">
      <c r="A446" s="116">
        <v>3045084.5490000001</v>
      </c>
      <c r="B446" s="116">
        <v>35401418.174999997</v>
      </c>
      <c r="C446" s="60">
        <v>907.26</v>
      </c>
      <c r="D446" s="2">
        <v>44944</v>
      </c>
    </row>
    <row r="447" spans="1:4" ht="16.5" thickBot="1" x14ac:dyDescent="0.25">
      <c r="A447" s="116">
        <v>3045084.5490000001</v>
      </c>
      <c r="B447" s="116">
        <v>35401418.174999997</v>
      </c>
      <c r="C447" s="60">
        <v>907.26</v>
      </c>
      <c r="D447" s="2">
        <v>44945</v>
      </c>
    </row>
    <row r="448" spans="1:4" ht="16.5" thickBot="1" x14ac:dyDescent="0.25">
      <c r="A448" s="116">
        <v>3045084.5490000001</v>
      </c>
      <c r="B448" s="116">
        <v>35401418.174999997</v>
      </c>
      <c r="C448" s="60">
        <v>907.26</v>
      </c>
      <c r="D448" s="2">
        <v>44946</v>
      </c>
    </row>
    <row r="449" spans="1:4" ht="16.5" thickBot="1" x14ac:dyDescent="0.25">
      <c r="A449" s="116">
        <v>3045084.5490000001</v>
      </c>
      <c r="B449" s="116">
        <v>35401418.174999997</v>
      </c>
      <c r="C449" s="60">
        <v>907.26</v>
      </c>
      <c r="D449" s="2">
        <v>44947</v>
      </c>
    </row>
    <row r="450" spans="1:4" ht="16.5" thickBot="1" x14ac:dyDescent="0.25">
      <c r="A450" s="116">
        <v>3045084.5490000001</v>
      </c>
      <c r="B450" s="116">
        <v>35401418.174999997</v>
      </c>
      <c r="C450" s="60">
        <v>907.26</v>
      </c>
      <c r="D450" s="2">
        <v>44948</v>
      </c>
    </row>
    <row r="451" spans="1:4" ht="16.5" thickBot="1" x14ac:dyDescent="0.25">
      <c r="A451" s="116">
        <v>3045084.5490000001</v>
      </c>
      <c r="B451" s="116">
        <v>35401418.174999997</v>
      </c>
      <c r="C451" s="60">
        <v>907.26</v>
      </c>
      <c r="D451" s="2">
        <v>44949</v>
      </c>
    </row>
    <row r="452" spans="1:4" ht="16.5" thickBot="1" x14ac:dyDescent="0.25">
      <c r="A452" s="116">
        <v>3045084.5490000001</v>
      </c>
      <c r="B452" s="116">
        <v>35401418.174999997</v>
      </c>
      <c r="C452" s="60">
        <v>907.26</v>
      </c>
      <c r="D452" s="2">
        <v>44950</v>
      </c>
    </row>
    <row r="453" spans="1:4" ht="16.5" thickBot="1" x14ac:dyDescent="0.25">
      <c r="A453" s="116">
        <v>3045084.5490000001</v>
      </c>
      <c r="B453" s="116">
        <v>35401418.174999997</v>
      </c>
      <c r="C453" s="60">
        <v>907.26</v>
      </c>
      <c r="D453" s="2">
        <v>44951</v>
      </c>
    </row>
    <row r="454" spans="1:4" ht="16.5" thickBot="1" x14ac:dyDescent="0.25">
      <c r="A454" s="116">
        <v>3045084.5490000001</v>
      </c>
      <c r="B454" s="116">
        <v>35401418.174999997</v>
      </c>
      <c r="C454" s="60">
        <v>907.26</v>
      </c>
      <c r="D454" s="2">
        <v>44952</v>
      </c>
    </row>
    <row r="455" spans="1:4" ht="16.5" thickBot="1" x14ac:dyDescent="0.25">
      <c r="A455" s="116">
        <v>3045084.5490000001</v>
      </c>
      <c r="B455" s="116">
        <v>35401418.174999997</v>
      </c>
      <c r="C455" s="60">
        <v>907.26</v>
      </c>
      <c r="D455" s="2">
        <v>44953</v>
      </c>
    </row>
    <row r="456" spans="1:4" ht="16.5" thickBot="1" x14ac:dyDescent="0.25">
      <c r="A456" s="116">
        <v>3045084.5490000001</v>
      </c>
      <c r="B456" s="116">
        <v>35401418.174999997</v>
      </c>
      <c r="C456" s="60">
        <v>907.26</v>
      </c>
      <c r="D456" s="2">
        <v>44954</v>
      </c>
    </row>
    <row r="457" spans="1:4" ht="16.5" thickBot="1" x14ac:dyDescent="0.25">
      <c r="A457" s="116">
        <v>3045084.5490000001</v>
      </c>
      <c r="B457" s="116">
        <v>35401418.174999997</v>
      </c>
      <c r="C457" s="60">
        <v>907.26</v>
      </c>
      <c r="D457" s="2">
        <v>44955</v>
      </c>
    </row>
    <row r="458" spans="1:4" ht="16.5" thickBot="1" x14ac:dyDescent="0.25">
      <c r="A458" s="116">
        <v>3045084.5490000001</v>
      </c>
      <c r="B458" s="116">
        <v>35401418.174999997</v>
      </c>
      <c r="C458" s="60">
        <v>907.26</v>
      </c>
      <c r="D458" s="2">
        <v>44956</v>
      </c>
    </row>
    <row r="459" spans="1:4" ht="16.5" thickBot="1" x14ac:dyDescent="0.25">
      <c r="A459" s="116">
        <v>3045084.5490000001</v>
      </c>
      <c r="B459" s="116">
        <v>35401418.174999997</v>
      </c>
      <c r="C459" s="60">
        <v>907.26</v>
      </c>
      <c r="D459" s="2">
        <v>44957</v>
      </c>
    </row>
    <row r="460" spans="1:4" ht="16.5" thickBot="1" x14ac:dyDescent="0.25">
      <c r="A460" s="116">
        <v>3045084.5490000001</v>
      </c>
      <c r="B460" s="116">
        <v>35401418.174999997</v>
      </c>
      <c r="C460" s="60">
        <v>907.26</v>
      </c>
      <c r="D460" s="2">
        <v>44958</v>
      </c>
    </row>
    <row r="461" spans="1:4" ht="16.5" thickBot="1" x14ac:dyDescent="0.25">
      <c r="A461" s="116">
        <v>3045084.5490000001</v>
      </c>
      <c r="B461" s="116">
        <v>35401418.174999997</v>
      </c>
      <c r="C461" s="60">
        <v>907.26</v>
      </c>
      <c r="D461" s="2">
        <v>44959</v>
      </c>
    </row>
    <row r="462" spans="1:4" ht="16.5" thickBot="1" x14ac:dyDescent="0.25">
      <c r="A462" s="116">
        <v>3045084.5490000001</v>
      </c>
      <c r="B462" s="116">
        <v>35401418.174999997</v>
      </c>
      <c r="C462" s="60">
        <v>907.26</v>
      </c>
      <c r="D462" s="2">
        <v>44960</v>
      </c>
    </row>
    <row r="463" spans="1:4" ht="16.5" thickBot="1" x14ac:dyDescent="0.25">
      <c r="A463" s="116">
        <v>3045084.5490000001</v>
      </c>
      <c r="B463" s="116">
        <v>35401418.174999997</v>
      </c>
      <c r="C463" s="60">
        <v>907.26</v>
      </c>
      <c r="D463" s="2">
        <v>44961</v>
      </c>
    </row>
    <row r="464" spans="1:4" ht="16.5" thickBot="1" x14ac:dyDescent="0.25">
      <c r="A464" s="116">
        <v>3045084.5490000001</v>
      </c>
      <c r="B464" s="116">
        <v>35401418.174999997</v>
      </c>
      <c r="C464" s="60">
        <v>907.26</v>
      </c>
      <c r="D464" s="2">
        <v>44962</v>
      </c>
    </row>
    <row r="465" spans="1:4" ht="16.5" thickBot="1" x14ac:dyDescent="0.25">
      <c r="A465" s="116">
        <v>3045084.5490000001</v>
      </c>
      <c r="B465" s="116">
        <v>35401418.174999997</v>
      </c>
      <c r="C465" s="60">
        <v>907.26</v>
      </c>
      <c r="D465" s="2">
        <v>44963</v>
      </c>
    </row>
    <row r="466" spans="1:4" ht="16.5" thickBot="1" x14ac:dyDescent="0.25">
      <c r="A466" s="116">
        <v>3045084.5490000001</v>
      </c>
      <c r="B466" s="116">
        <v>35401418.174999997</v>
      </c>
      <c r="C466" s="60">
        <v>907.26</v>
      </c>
      <c r="D466" s="2">
        <v>44964</v>
      </c>
    </row>
    <row r="467" spans="1:4" ht="16.5" thickBot="1" x14ac:dyDescent="0.25">
      <c r="A467" s="116">
        <v>3045084.5490000001</v>
      </c>
      <c r="B467" s="116">
        <v>35401418.174999997</v>
      </c>
      <c r="C467" s="60">
        <v>907.26</v>
      </c>
      <c r="D467" s="2">
        <v>44965</v>
      </c>
    </row>
    <row r="468" spans="1:4" ht="16.5" thickBot="1" x14ac:dyDescent="0.25">
      <c r="A468" s="116">
        <v>3045084.5490000001</v>
      </c>
      <c r="B468" s="116">
        <v>35401418.174999997</v>
      </c>
      <c r="C468" s="60">
        <v>907.26</v>
      </c>
      <c r="D468" s="2">
        <v>44966</v>
      </c>
    </row>
    <row r="469" spans="1:4" ht="16.5" thickBot="1" x14ac:dyDescent="0.25">
      <c r="A469" s="116">
        <v>3045084.5490000001</v>
      </c>
      <c r="B469" s="116">
        <v>35401418.174999997</v>
      </c>
      <c r="C469" s="60">
        <v>907.26</v>
      </c>
      <c r="D469" s="2">
        <v>44967</v>
      </c>
    </row>
    <row r="470" spans="1:4" ht="16.5" thickBot="1" x14ac:dyDescent="0.25">
      <c r="A470" s="116">
        <v>3045084.5490000001</v>
      </c>
      <c r="B470" s="116">
        <v>35401418.174999997</v>
      </c>
      <c r="C470" s="60">
        <v>907.26</v>
      </c>
      <c r="D470" s="2">
        <v>44968</v>
      </c>
    </row>
    <row r="471" spans="1:4" ht="16.5" thickBot="1" x14ac:dyDescent="0.25">
      <c r="A471" s="116">
        <v>3045084.5490000001</v>
      </c>
      <c r="B471" s="116">
        <v>35401418.174999997</v>
      </c>
      <c r="C471" s="60">
        <v>907.26</v>
      </c>
      <c r="D471" s="2">
        <v>44969</v>
      </c>
    </row>
    <row r="472" spans="1:4" ht="16.5" thickBot="1" x14ac:dyDescent="0.25">
      <c r="A472" s="116">
        <v>3045084.5490000001</v>
      </c>
      <c r="B472" s="116">
        <v>35401418.174999997</v>
      </c>
      <c r="C472" s="60">
        <v>907.26</v>
      </c>
      <c r="D472" s="2">
        <v>44970</v>
      </c>
    </row>
    <row r="473" spans="1:4" ht="16.5" thickBot="1" x14ac:dyDescent="0.25">
      <c r="A473" s="116">
        <v>3045084.5490000001</v>
      </c>
      <c r="B473" s="116">
        <v>35401418.174999997</v>
      </c>
      <c r="C473" s="60">
        <v>907.26</v>
      </c>
      <c r="D473" s="2">
        <v>44971</v>
      </c>
    </row>
    <row r="474" spans="1:4" ht="16.5" thickBot="1" x14ac:dyDescent="0.25">
      <c r="A474" s="116">
        <v>3045084.5490000001</v>
      </c>
      <c r="B474" s="116">
        <v>35401418.174999997</v>
      </c>
      <c r="C474" s="60">
        <v>907.26</v>
      </c>
      <c r="D474" s="2">
        <v>44972</v>
      </c>
    </row>
    <row r="475" spans="1:4" ht="16.5" thickBot="1" x14ac:dyDescent="0.25">
      <c r="A475" s="116">
        <v>3045084.5490000001</v>
      </c>
      <c r="B475" s="116">
        <v>35401418.174999997</v>
      </c>
      <c r="C475" s="60">
        <v>907.26</v>
      </c>
      <c r="D475" s="2">
        <v>44973</v>
      </c>
    </row>
    <row r="476" spans="1:4" ht="16.5" thickBot="1" x14ac:dyDescent="0.25">
      <c r="A476" s="116">
        <v>3045084.5490000001</v>
      </c>
      <c r="B476" s="116">
        <v>35401418.174999997</v>
      </c>
      <c r="C476" s="60">
        <v>907.26</v>
      </c>
      <c r="D476" s="2">
        <v>44974</v>
      </c>
    </row>
    <row r="477" spans="1:4" ht="16.5" thickBot="1" x14ac:dyDescent="0.25">
      <c r="A477" s="116">
        <v>3045084.5490000001</v>
      </c>
      <c r="B477" s="116">
        <v>35401418.174999997</v>
      </c>
      <c r="C477" s="60">
        <v>907.26</v>
      </c>
      <c r="D477" s="2">
        <v>44975</v>
      </c>
    </row>
    <row r="478" spans="1:4" ht="16.5" thickBot="1" x14ac:dyDescent="0.25">
      <c r="A478" s="116">
        <v>3045084.5490000001</v>
      </c>
      <c r="B478" s="116">
        <v>35401418.174999997</v>
      </c>
      <c r="C478" s="60">
        <v>907.26</v>
      </c>
      <c r="D478" s="2">
        <v>44976</v>
      </c>
    </row>
    <row r="479" spans="1:4" ht="16.5" thickBot="1" x14ac:dyDescent="0.25">
      <c r="A479" s="116">
        <v>3045084.5490000001</v>
      </c>
      <c r="B479" s="116">
        <v>35401418.174999997</v>
      </c>
      <c r="C479" s="60">
        <v>907.26</v>
      </c>
      <c r="D479" s="2">
        <v>44977</v>
      </c>
    </row>
    <row r="480" spans="1:4" ht="16.5" thickBot="1" x14ac:dyDescent="0.25">
      <c r="A480" s="116">
        <v>3045084.5490000001</v>
      </c>
      <c r="B480" s="116">
        <v>35401418.174999997</v>
      </c>
      <c r="C480" s="60">
        <v>907.26</v>
      </c>
      <c r="D480" s="2">
        <v>44978</v>
      </c>
    </row>
    <row r="481" spans="1:5" ht="16.5" thickBot="1" x14ac:dyDescent="0.25">
      <c r="A481" s="116">
        <v>3045084.5490000001</v>
      </c>
      <c r="B481" s="116">
        <v>35401418.174999997</v>
      </c>
      <c r="C481" s="60">
        <v>907.26</v>
      </c>
      <c r="D481" s="2">
        <v>44979</v>
      </c>
    </row>
    <row r="482" spans="1:5" ht="16.5" thickBot="1" x14ac:dyDescent="0.25">
      <c r="A482" s="116">
        <v>3045084.5490000001</v>
      </c>
      <c r="B482" s="116">
        <v>35401418.174999997</v>
      </c>
      <c r="C482" s="60">
        <v>907.26</v>
      </c>
      <c r="D482" s="2">
        <v>44980</v>
      </c>
    </row>
    <row r="483" spans="1:5" ht="16.5" thickBot="1" x14ac:dyDescent="0.25">
      <c r="A483" s="116">
        <v>3045084.5490000001</v>
      </c>
      <c r="B483" s="116">
        <v>35401418.174999997</v>
      </c>
      <c r="C483" s="60">
        <v>907.26</v>
      </c>
      <c r="D483" s="2">
        <v>44981</v>
      </c>
    </row>
    <row r="484" spans="1:5" ht="16.5" thickBot="1" x14ac:dyDescent="0.25">
      <c r="A484" s="116">
        <v>3045084.5490000001</v>
      </c>
      <c r="B484" s="116">
        <v>35401418.174999997</v>
      </c>
      <c r="C484" s="60">
        <v>907.26</v>
      </c>
      <c r="D484" s="2">
        <v>44982</v>
      </c>
    </row>
    <row r="485" spans="1:5" ht="16.5" thickBot="1" x14ac:dyDescent="0.25">
      <c r="A485" s="116">
        <v>3045084.5490000001</v>
      </c>
      <c r="B485" s="116">
        <v>35401418.174999997</v>
      </c>
      <c r="C485" s="60">
        <v>907.26</v>
      </c>
      <c r="D485" s="2">
        <v>44983</v>
      </c>
    </row>
    <row r="486" spans="1:5" ht="16.5" thickBot="1" x14ac:dyDescent="0.25">
      <c r="A486" s="116">
        <v>3045084.5490000001</v>
      </c>
      <c r="B486" s="116">
        <v>35401418.174999997</v>
      </c>
      <c r="C486" s="60">
        <v>907.26</v>
      </c>
      <c r="D486" s="2">
        <v>44984</v>
      </c>
    </row>
    <row r="487" spans="1:5" ht="16.5" thickBot="1" x14ac:dyDescent="0.25">
      <c r="A487" s="116">
        <v>3045084.5490000001</v>
      </c>
      <c r="B487" s="116">
        <v>35401418.174999997</v>
      </c>
      <c r="C487" s="60">
        <v>907.26</v>
      </c>
      <c r="D487" s="2">
        <v>44985</v>
      </c>
    </row>
    <row r="488" spans="1:5" ht="16.5" thickBot="1" x14ac:dyDescent="0.25">
      <c r="A488" s="116">
        <v>3045084.5490000001</v>
      </c>
      <c r="B488" s="116">
        <v>35401418.174999997</v>
      </c>
      <c r="C488" s="60">
        <v>907.26</v>
      </c>
      <c r="D488" s="2">
        <v>44986</v>
      </c>
    </row>
    <row r="489" spans="1:5" ht="16.5" thickBot="1" x14ac:dyDescent="0.25">
      <c r="A489" s="116">
        <v>3045084.5490000001</v>
      </c>
      <c r="B489" s="116">
        <v>35401418.174999997</v>
      </c>
      <c r="C489" s="60">
        <v>907.26</v>
      </c>
      <c r="D489" s="2">
        <v>44987</v>
      </c>
      <c r="E489" s="33"/>
    </row>
    <row r="490" spans="1:5" ht="16.5" thickBot="1" x14ac:dyDescent="0.25">
      <c r="A490" s="116">
        <v>3045084.5490000001</v>
      </c>
      <c r="B490" s="116">
        <v>35401418.174999997</v>
      </c>
      <c r="C490" s="60">
        <v>907.26</v>
      </c>
      <c r="D490" s="2">
        <v>44988</v>
      </c>
      <c r="E490" s="33"/>
    </row>
    <row r="491" spans="1:5" ht="16.5" thickBot="1" x14ac:dyDescent="0.25">
      <c r="A491" s="116">
        <v>3045084.5490000001</v>
      </c>
      <c r="B491" s="116">
        <v>35401418.174999997</v>
      </c>
      <c r="C491" s="60">
        <v>907.26</v>
      </c>
      <c r="D491" s="2">
        <v>44989</v>
      </c>
      <c r="E491" s="33"/>
    </row>
    <row r="492" spans="1:5" ht="16.5" thickBot="1" x14ac:dyDescent="0.25">
      <c r="A492" s="116">
        <v>3045084.5490000001</v>
      </c>
      <c r="B492" s="116">
        <v>35401418.174999997</v>
      </c>
      <c r="C492" s="60">
        <v>907.26</v>
      </c>
      <c r="D492" s="2">
        <v>44990</v>
      </c>
      <c r="E492" s="33"/>
    </row>
    <row r="493" spans="1:5" ht="16.5" thickBot="1" x14ac:dyDescent="0.25">
      <c r="A493" s="116">
        <v>3045084.5490000001</v>
      </c>
      <c r="B493" s="116">
        <v>35401418.174999997</v>
      </c>
      <c r="C493" s="60">
        <v>907.26</v>
      </c>
      <c r="D493" s="2">
        <v>44991</v>
      </c>
      <c r="E493" s="33"/>
    </row>
    <row r="494" spans="1:5" ht="16.5" thickBot="1" x14ac:dyDescent="0.25">
      <c r="A494" s="116">
        <v>3045084.5490000001</v>
      </c>
      <c r="B494" s="116">
        <v>35401418.174999997</v>
      </c>
      <c r="C494" s="60">
        <v>907.26</v>
      </c>
      <c r="D494" s="2">
        <v>44992</v>
      </c>
      <c r="E494" s="31"/>
    </row>
    <row r="495" spans="1:5" ht="16.5" thickBot="1" x14ac:dyDescent="0.25">
      <c r="A495" s="116">
        <v>3045084.5490000001</v>
      </c>
      <c r="B495" s="116">
        <v>35401418.174999997</v>
      </c>
      <c r="C495" s="60">
        <v>907.26</v>
      </c>
      <c r="D495" s="2">
        <v>44993</v>
      </c>
      <c r="E495" s="31"/>
    </row>
    <row r="496" spans="1:5" ht="16.5" thickBot="1" x14ac:dyDescent="0.25">
      <c r="A496" s="116">
        <v>3045084.5490000001</v>
      </c>
      <c r="B496" s="116">
        <v>35401418.174999997</v>
      </c>
      <c r="C496" s="60">
        <v>907.26</v>
      </c>
      <c r="D496" s="2">
        <v>44994</v>
      </c>
      <c r="E496" s="31"/>
    </row>
    <row r="497" spans="1:5" ht="16.5" thickBot="1" x14ac:dyDescent="0.25">
      <c r="A497" s="116">
        <v>3045084.5490000001</v>
      </c>
      <c r="B497" s="116">
        <v>35401418.174999997</v>
      </c>
      <c r="C497" s="60">
        <v>907.26</v>
      </c>
      <c r="D497" s="2">
        <v>44995</v>
      </c>
      <c r="E497" s="31"/>
    </row>
    <row r="498" spans="1:5" ht="16.5" thickBot="1" x14ac:dyDescent="0.25">
      <c r="A498" s="116">
        <v>3045084.5490000001</v>
      </c>
      <c r="B498" s="116">
        <v>35401418.174999997</v>
      </c>
      <c r="C498" s="60">
        <v>907.26</v>
      </c>
      <c r="D498" s="2">
        <v>44996</v>
      </c>
      <c r="E498" s="31"/>
    </row>
    <row r="499" spans="1:5" ht="16.5" thickBot="1" x14ac:dyDescent="0.25">
      <c r="A499" s="116">
        <v>3045084.5490000001</v>
      </c>
      <c r="B499" s="116">
        <v>35401418.174999997</v>
      </c>
      <c r="C499" s="60">
        <v>907.26</v>
      </c>
      <c r="D499" s="2">
        <v>44997</v>
      </c>
      <c r="E499" s="31"/>
    </row>
    <row r="500" spans="1:5" ht="16.5" thickBot="1" x14ac:dyDescent="0.25">
      <c r="A500" s="116">
        <v>3045084.5490000001</v>
      </c>
      <c r="B500" s="116">
        <v>35401418.174999997</v>
      </c>
      <c r="C500" s="60">
        <v>907.26</v>
      </c>
      <c r="D500" s="2">
        <v>44998</v>
      </c>
      <c r="E500" s="32"/>
    </row>
    <row r="501" spans="1:5" ht="16.5" thickBot="1" x14ac:dyDescent="0.25">
      <c r="A501" s="116">
        <v>3045084.5490000001</v>
      </c>
      <c r="B501" s="116">
        <v>35401418.174999997</v>
      </c>
      <c r="C501" s="60">
        <v>907.26</v>
      </c>
      <c r="D501" s="2">
        <v>44999</v>
      </c>
      <c r="E501" s="32"/>
    </row>
    <row r="502" spans="1:5" ht="16.5" thickBot="1" x14ac:dyDescent="0.25">
      <c r="A502" s="116">
        <v>3045084.5490000001</v>
      </c>
      <c r="B502" s="116">
        <v>35401418.174999997</v>
      </c>
      <c r="C502" s="60">
        <v>907.26</v>
      </c>
      <c r="D502" s="2">
        <v>45000</v>
      </c>
      <c r="E502" s="32"/>
    </row>
    <row r="503" spans="1:5" ht="16.5" thickBot="1" x14ac:dyDescent="0.25">
      <c r="A503" s="116">
        <v>3045084.5490000001</v>
      </c>
      <c r="B503" s="116">
        <v>35401418.174999997</v>
      </c>
      <c r="C503" s="60">
        <v>907.26</v>
      </c>
      <c r="D503" s="2">
        <v>45001</v>
      </c>
      <c r="E503" s="32"/>
    </row>
    <row r="504" spans="1:5" ht="16.5" thickBot="1" x14ac:dyDescent="0.25">
      <c r="A504" s="116">
        <v>3045084.5490000001</v>
      </c>
      <c r="B504" s="116">
        <v>35401418.174999997</v>
      </c>
      <c r="C504" s="60">
        <v>907.26</v>
      </c>
      <c r="D504" s="2">
        <v>45002</v>
      </c>
      <c r="E504" s="32"/>
    </row>
    <row r="505" spans="1:5" ht="16.5" thickBot="1" x14ac:dyDescent="0.25">
      <c r="A505" s="116">
        <v>3045084.5490000001</v>
      </c>
      <c r="B505" s="116">
        <v>35401418.174999997</v>
      </c>
      <c r="C505" s="60">
        <v>907.26</v>
      </c>
      <c r="D505" s="2">
        <v>45003</v>
      </c>
      <c r="E505" s="32"/>
    </row>
    <row r="506" spans="1:5" ht="16.5" thickBot="1" x14ac:dyDescent="0.25">
      <c r="A506" s="116">
        <v>3045084.5490000001</v>
      </c>
      <c r="B506" s="116">
        <v>35401418.174999997</v>
      </c>
      <c r="C506" s="60">
        <v>907.26</v>
      </c>
      <c r="D506" s="2">
        <v>45004</v>
      </c>
      <c r="E506" s="32"/>
    </row>
    <row r="507" spans="1:5" ht="16.5" thickBot="1" x14ac:dyDescent="0.25">
      <c r="A507" s="116">
        <v>3045084.5490000001</v>
      </c>
      <c r="B507" s="116">
        <v>35401418.174999997</v>
      </c>
      <c r="C507" s="60">
        <v>907.26</v>
      </c>
      <c r="D507" s="2">
        <v>45005</v>
      </c>
      <c r="E507" s="33"/>
    </row>
    <row r="508" spans="1:5" ht="16.5" thickBot="1" x14ac:dyDescent="0.25">
      <c r="A508" s="116">
        <v>3045084.5490000001</v>
      </c>
      <c r="B508" s="116">
        <v>35401418.174999997</v>
      </c>
      <c r="C508" s="60">
        <v>907.26</v>
      </c>
      <c r="D508" s="2">
        <v>45006</v>
      </c>
      <c r="E508" s="33"/>
    </row>
    <row r="509" spans="1:5" ht="16.5" thickBot="1" x14ac:dyDescent="0.25">
      <c r="A509" s="116">
        <v>3045084.5490000001</v>
      </c>
      <c r="B509" s="116">
        <v>35401418.174999997</v>
      </c>
      <c r="C509" s="60">
        <v>907.26</v>
      </c>
      <c r="D509" s="2">
        <v>45007</v>
      </c>
      <c r="E509" s="33"/>
    </row>
    <row r="510" spans="1:5" ht="16.5" thickBot="1" x14ac:dyDescent="0.25">
      <c r="A510" s="116">
        <v>3045084.5490000001</v>
      </c>
      <c r="B510" s="116">
        <v>35401418.174999997</v>
      </c>
      <c r="C510" s="60">
        <v>907.26</v>
      </c>
      <c r="D510" s="2">
        <v>45008</v>
      </c>
      <c r="E510" s="33"/>
    </row>
    <row r="511" spans="1:5" ht="16.5" thickBot="1" x14ac:dyDescent="0.25">
      <c r="A511" s="116">
        <v>3045084.5490000001</v>
      </c>
      <c r="B511" s="116">
        <v>35401418.174999997</v>
      </c>
      <c r="C511" s="60">
        <v>907.26</v>
      </c>
      <c r="D511" s="2">
        <v>45009</v>
      </c>
      <c r="E511" s="33"/>
    </row>
    <row r="512" spans="1:5" ht="16.5" thickBot="1" x14ac:dyDescent="0.25">
      <c r="A512" s="116">
        <v>3045084.5490000001</v>
      </c>
      <c r="B512" s="116">
        <v>35401418.174999997</v>
      </c>
      <c r="C512" s="60">
        <v>907.26</v>
      </c>
      <c r="D512" s="2">
        <v>45010</v>
      </c>
      <c r="E512" s="33"/>
    </row>
    <row r="513" spans="1:5" ht="16.5" thickBot="1" x14ac:dyDescent="0.25">
      <c r="A513" s="116">
        <v>3045084.5490000001</v>
      </c>
      <c r="B513" s="116">
        <v>35401418.174999997</v>
      </c>
      <c r="C513" s="60">
        <v>907.26</v>
      </c>
      <c r="D513" s="2">
        <v>45011</v>
      </c>
      <c r="E513" s="33"/>
    </row>
    <row r="514" spans="1:5" ht="16.5" thickBot="1" x14ac:dyDescent="0.25">
      <c r="A514" s="116">
        <v>3045084.5490000001</v>
      </c>
      <c r="B514" s="116">
        <v>35401418.174999997</v>
      </c>
      <c r="C514" s="60">
        <v>907.26</v>
      </c>
      <c r="D514" s="2">
        <v>45012</v>
      </c>
      <c r="E514" s="33"/>
    </row>
    <row r="515" spans="1:5" ht="16.5" thickBot="1" x14ac:dyDescent="0.25">
      <c r="A515" s="116">
        <v>3045084.5490000001</v>
      </c>
      <c r="B515" s="116">
        <v>35401418.174999997</v>
      </c>
      <c r="C515" s="60">
        <v>907.26</v>
      </c>
      <c r="D515" s="2">
        <v>45013</v>
      </c>
      <c r="E515" s="33"/>
    </row>
    <row r="516" spans="1:5" ht="16.5" thickBot="1" x14ac:dyDescent="0.25">
      <c r="A516" s="116">
        <v>3045084.5490000001</v>
      </c>
      <c r="B516" s="116">
        <v>35401418.174999997</v>
      </c>
      <c r="C516" s="60">
        <v>907.26</v>
      </c>
      <c r="D516" s="2">
        <v>45014</v>
      </c>
      <c r="E516" s="33"/>
    </row>
    <row r="517" spans="1:5" ht="16.5" thickBot="1" x14ac:dyDescent="0.25">
      <c r="A517" s="116">
        <v>3045084.5490000001</v>
      </c>
      <c r="B517" s="116">
        <v>35401418.174999997</v>
      </c>
      <c r="C517" s="60">
        <v>907.26</v>
      </c>
      <c r="D517" s="2">
        <v>45015</v>
      </c>
      <c r="E517" s="33"/>
    </row>
    <row r="518" spans="1:5" ht="16.5" thickBot="1" x14ac:dyDescent="0.25">
      <c r="A518" s="116">
        <v>3045084.5490000001</v>
      </c>
      <c r="B518" s="116">
        <v>35401418.174999997</v>
      </c>
      <c r="C518" s="60">
        <v>907.26</v>
      </c>
      <c r="D518" s="2">
        <v>45016</v>
      </c>
      <c r="E518" s="33"/>
    </row>
    <row r="519" spans="1:5" ht="16.5" thickBot="1" x14ac:dyDescent="0.25">
      <c r="A519" s="116">
        <v>3045084.5490000001</v>
      </c>
      <c r="B519" s="116">
        <v>35401418.174999997</v>
      </c>
      <c r="C519" s="60">
        <v>907.26</v>
      </c>
      <c r="D519" s="2">
        <v>45017</v>
      </c>
      <c r="E519" s="33"/>
    </row>
    <row r="520" spans="1:5" ht="16.5" thickBot="1" x14ac:dyDescent="0.25">
      <c r="A520" s="116">
        <v>3045084.5490000001</v>
      </c>
      <c r="B520" s="116">
        <v>35401418.174999997</v>
      </c>
      <c r="C520" s="60">
        <v>907.26</v>
      </c>
      <c r="D520" s="2">
        <v>45018</v>
      </c>
      <c r="E520" s="33"/>
    </row>
    <row r="521" spans="1:5" ht="16.5" thickBot="1" x14ac:dyDescent="0.25">
      <c r="A521" s="116">
        <v>3045084.5490000001</v>
      </c>
      <c r="B521" s="116">
        <v>35401418.174999997</v>
      </c>
      <c r="C521" s="60">
        <v>907.26</v>
      </c>
      <c r="D521" s="2">
        <v>45019</v>
      </c>
      <c r="E521" s="33"/>
    </row>
    <row r="522" spans="1:5" ht="16.5" thickBot="1" x14ac:dyDescent="0.25">
      <c r="A522" s="116">
        <v>3045084.5490000001</v>
      </c>
      <c r="B522" s="116">
        <v>35401418.174999997</v>
      </c>
      <c r="C522" s="60">
        <v>907.26</v>
      </c>
      <c r="D522" s="2">
        <v>45020</v>
      </c>
      <c r="E522" s="32"/>
    </row>
    <row r="523" spans="1:5" ht="16.5" thickBot="1" x14ac:dyDescent="0.25">
      <c r="A523" s="116">
        <v>3045084.5490000001</v>
      </c>
      <c r="B523" s="116">
        <v>35401418.174999997</v>
      </c>
      <c r="C523" s="60">
        <v>907.26</v>
      </c>
      <c r="D523" s="2">
        <v>45021</v>
      </c>
      <c r="E523" s="32"/>
    </row>
    <row r="524" spans="1:5" ht="16.5" thickBot="1" x14ac:dyDescent="0.25">
      <c r="A524" s="116">
        <v>3045084.5490000001</v>
      </c>
      <c r="B524" s="116">
        <v>35401418.174999997</v>
      </c>
      <c r="C524" s="60">
        <v>907.26</v>
      </c>
      <c r="D524" s="2">
        <v>45022</v>
      </c>
      <c r="E524" s="32"/>
    </row>
    <row r="525" spans="1:5" ht="16.5" thickBot="1" x14ac:dyDescent="0.25">
      <c r="A525" s="116">
        <v>3045084.5490000001</v>
      </c>
      <c r="B525" s="116">
        <v>35401418.174999997</v>
      </c>
      <c r="C525" s="60">
        <v>907.26</v>
      </c>
      <c r="D525" s="2">
        <v>45023</v>
      </c>
      <c r="E525" s="32"/>
    </row>
    <row r="526" spans="1:5" ht="16.5" thickBot="1" x14ac:dyDescent="0.25">
      <c r="A526" s="116">
        <v>3045084.5490000001</v>
      </c>
      <c r="B526" s="116">
        <v>35401418.174999997</v>
      </c>
      <c r="C526" s="60">
        <v>907.26</v>
      </c>
      <c r="D526" s="2">
        <v>45024</v>
      </c>
      <c r="E526" s="32"/>
    </row>
    <row r="527" spans="1:5" ht="16.5" thickBot="1" x14ac:dyDescent="0.25">
      <c r="A527" s="116">
        <v>3045084.5490000001</v>
      </c>
      <c r="B527" s="116">
        <v>35401418.174999997</v>
      </c>
      <c r="C527" s="60">
        <v>907.26</v>
      </c>
      <c r="D527" s="2">
        <v>45025</v>
      </c>
      <c r="E527" s="32"/>
    </row>
    <row r="528" spans="1:5" ht="16.5" thickBot="1" x14ac:dyDescent="0.25">
      <c r="A528" s="116">
        <v>3045084.5490000001</v>
      </c>
      <c r="B528" s="116">
        <v>35401418.174999997</v>
      </c>
      <c r="C528" s="60">
        <v>907.26</v>
      </c>
      <c r="D528" s="2">
        <v>45026</v>
      </c>
      <c r="E528" s="33"/>
    </row>
    <row r="529" spans="1:5" ht="16.5" thickBot="1" x14ac:dyDescent="0.25">
      <c r="A529" s="116">
        <v>3045084.5490000001</v>
      </c>
      <c r="B529" s="116">
        <v>35401418.174999997</v>
      </c>
      <c r="C529" s="60">
        <v>907.26</v>
      </c>
      <c r="D529" s="2">
        <v>45027</v>
      </c>
      <c r="E529" s="33"/>
    </row>
    <row r="530" spans="1:5" ht="16.5" thickBot="1" x14ac:dyDescent="0.25">
      <c r="A530" s="116">
        <v>3045084.5490000001</v>
      </c>
      <c r="B530" s="116">
        <v>35401418.174999997</v>
      </c>
      <c r="C530" s="60">
        <v>907.26</v>
      </c>
      <c r="D530" s="2">
        <v>45028</v>
      </c>
      <c r="E530" s="33"/>
    </row>
    <row r="531" spans="1:5" ht="16.5" thickBot="1" x14ac:dyDescent="0.25">
      <c r="A531" s="116">
        <v>3045084.5490000001</v>
      </c>
      <c r="B531" s="116">
        <v>35401418.174999997</v>
      </c>
      <c r="C531" s="60">
        <v>907.26</v>
      </c>
      <c r="D531" s="2">
        <v>45029</v>
      </c>
      <c r="E531" s="33"/>
    </row>
    <row r="532" spans="1:5" ht="16.5" thickBot="1" x14ac:dyDescent="0.25">
      <c r="A532" s="116">
        <v>3045084.5490000001</v>
      </c>
      <c r="B532" s="116">
        <v>35401418.174999997</v>
      </c>
      <c r="C532" s="60">
        <v>907.26</v>
      </c>
      <c r="D532" s="2">
        <v>45030</v>
      </c>
      <c r="E532" s="33"/>
    </row>
    <row r="533" spans="1:5" ht="16.5" thickBot="1" x14ac:dyDescent="0.25">
      <c r="A533" s="116">
        <v>3045084.5490000001</v>
      </c>
      <c r="B533" s="116">
        <v>35401418.174999997</v>
      </c>
      <c r="C533" s="60">
        <v>907.26</v>
      </c>
      <c r="D533" s="2">
        <v>45031</v>
      </c>
      <c r="E533" s="32"/>
    </row>
    <row r="534" spans="1:5" ht="16.5" thickBot="1" x14ac:dyDescent="0.25">
      <c r="A534" s="116">
        <v>3045084.5490000001</v>
      </c>
      <c r="B534" s="116">
        <v>35401418.174999997</v>
      </c>
      <c r="C534" s="60">
        <v>907.26</v>
      </c>
      <c r="D534" s="2">
        <v>45032</v>
      </c>
      <c r="E534" s="31"/>
    </row>
    <row r="535" spans="1:5" ht="16.5" thickBot="1" x14ac:dyDescent="0.25">
      <c r="A535" s="116">
        <v>3045084.5490000001</v>
      </c>
      <c r="B535" s="116">
        <v>35401418.174999997</v>
      </c>
      <c r="C535" s="60">
        <v>907.26</v>
      </c>
      <c r="D535" s="2">
        <v>45033</v>
      </c>
      <c r="E535" s="31"/>
    </row>
    <row r="536" spans="1:5" ht="16.5" thickBot="1" x14ac:dyDescent="0.25">
      <c r="A536" s="116">
        <v>3045084.5490000001</v>
      </c>
      <c r="B536" s="116">
        <v>35401418.174999997</v>
      </c>
      <c r="C536" s="60">
        <v>907.26</v>
      </c>
      <c r="D536" s="2">
        <v>45034</v>
      </c>
      <c r="E536" s="31"/>
    </row>
    <row r="537" spans="1:5" ht="16.5" thickBot="1" x14ac:dyDescent="0.25">
      <c r="A537" s="116">
        <v>3045084.5490000001</v>
      </c>
      <c r="B537" s="116">
        <v>35401418.174999997</v>
      </c>
      <c r="C537" s="60">
        <v>907.26</v>
      </c>
      <c r="D537" s="2">
        <v>45035</v>
      </c>
      <c r="E537" s="31"/>
    </row>
    <row r="538" spans="1:5" ht="16.5" thickBot="1" x14ac:dyDescent="0.25">
      <c r="A538" s="116">
        <v>3045084.5490000001</v>
      </c>
      <c r="B538" s="116">
        <v>35401418.174999997</v>
      </c>
      <c r="C538" s="60">
        <v>907.26</v>
      </c>
      <c r="D538" s="2">
        <v>45036</v>
      </c>
      <c r="E538" s="31"/>
    </row>
    <row r="539" spans="1:5" ht="16.5" thickBot="1" x14ac:dyDescent="0.25">
      <c r="A539" s="116">
        <v>3045084.5490000001</v>
      </c>
      <c r="B539" s="116">
        <v>35401418.174999997</v>
      </c>
      <c r="C539" s="60">
        <v>907.26</v>
      </c>
      <c r="D539" s="2">
        <v>45037</v>
      </c>
      <c r="E539" s="31"/>
    </row>
    <row r="540" spans="1:5" ht="16.5" thickBot="1" x14ac:dyDescent="0.25">
      <c r="A540" s="116">
        <v>3045084.5490000001</v>
      </c>
      <c r="B540" s="116">
        <v>35401418.174999997</v>
      </c>
      <c r="C540" s="60">
        <v>907.26</v>
      </c>
      <c r="D540" s="2">
        <v>45038</v>
      </c>
      <c r="E540" s="31"/>
    </row>
    <row r="541" spans="1:5" ht="16.5" thickBot="1" x14ac:dyDescent="0.25">
      <c r="A541" s="116">
        <v>3045084.5490000001</v>
      </c>
      <c r="B541" s="116">
        <v>35401418.174999997</v>
      </c>
      <c r="C541" s="60">
        <v>907.26</v>
      </c>
      <c r="D541" s="2">
        <v>45039</v>
      </c>
      <c r="E541" s="31"/>
    </row>
    <row r="542" spans="1:5" ht="16.5" thickBot="1" x14ac:dyDescent="0.25">
      <c r="A542" s="116">
        <v>3045084.5490000001</v>
      </c>
      <c r="B542" s="116">
        <v>35401418.174999997</v>
      </c>
      <c r="C542" s="60">
        <v>907.26</v>
      </c>
      <c r="D542" s="2">
        <v>45040</v>
      </c>
      <c r="E542" s="31"/>
    </row>
    <row r="543" spans="1:5" ht="16.5" thickBot="1" x14ac:dyDescent="0.25">
      <c r="A543" s="116">
        <v>3045084.5490000001</v>
      </c>
      <c r="B543" s="116">
        <v>35401418.174999997</v>
      </c>
      <c r="C543" s="60">
        <v>907.26</v>
      </c>
      <c r="D543" s="2">
        <v>45041</v>
      </c>
      <c r="E543" s="31"/>
    </row>
    <row r="544" spans="1:5" ht="16.5" thickBot="1" x14ac:dyDescent="0.25">
      <c r="A544" s="116">
        <v>3045084.5490000001</v>
      </c>
      <c r="B544" s="116">
        <v>35401418.174999997</v>
      </c>
      <c r="C544" s="60">
        <v>907.26</v>
      </c>
      <c r="D544" s="2">
        <v>45042</v>
      </c>
      <c r="E544" s="31"/>
    </row>
    <row r="545" spans="1:5" ht="16.5" thickBot="1" x14ac:dyDescent="0.25">
      <c r="A545" s="116">
        <v>3045084.5490000001</v>
      </c>
      <c r="B545" s="116">
        <v>35401418.174999997</v>
      </c>
      <c r="C545" s="60">
        <v>907.26</v>
      </c>
      <c r="D545" s="2">
        <v>45043</v>
      </c>
      <c r="E545" s="31">
        <v>760.68</v>
      </c>
    </row>
    <row r="546" spans="1:5" ht="16.5" thickBot="1" x14ac:dyDescent="0.25">
      <c r="A546" s="116">
        <v>3045084.5490000001</v>
      </c>
      <c r="B546" s="116">
        <v>35401418.174999997</v>
      </c>
      <c r="C546" s="60">
        <v>907.26</v>
      </c>
      <c r="D546" s="2">
        <v>45044</v>
      </c>
      <c r="E546" s="31">
        <v>760.55</v>
      </c>
    </row>
    <row r="547" spans="1:5" ht="16.5" thickBot="1" x14ac:dyDescent="0.25">
      <c r="A547" s="116">
        <v>3045084.5490000001</v>
      </c>
      <c r="B547" s="116">
        <v>35401418.174999997</v>
      </c>
      <c r="C547" s="60">
        <v>907.26</v>
      </c>
      <c r="D547" s="2">
        <v>45045</v>
      </c>
      <c r="E547" s="31">
        <v>761.07</v>
      </c>
    </row>
    <row r="548" spans="1:5" ht="16.5" thickBot="1" x14ac:dyDescent="0.25">
      <c r="A548" s="116">
        <v>3045084.5490000001</v>
      </c>
      <c r="B548" s="116">
        <v>35401418.174999997</v>
      </c>
      <c r="C548" s="60">
        <v>907.26</v>
      </c>
      <c r="D548" s="2">
        <v>45046</v>
      </c>
      <c r="E548" s="31">
        <v>760.15</v>
      </c>
    </row>
    <row r="549" spans="1:5" ht="16.5" thickBot="1" x14ac:dyDescent="0.25">
      <c r="A549" s="116">
        <v>3045084.5490000001</v>
      </c>
      <c r="B549" s="116">
        <v>35401418.174999997</v>
      </c>
      <c r="C549" s="60">
        <v>907.26</v>
      </c>
      <c r="D549" s="2">
        <v>45047</v>
      </c>
      <c r="E549" s="31">
        <v>760.07</v>
      </c>
    </row>
    <row r="550" spans="1:5" ht="16.5" thickBot="1" x14ac:dyDescent="0.25">
      <c r="A550" s="116">
        <v>3045084.5490000001</v>
      </c>
      <c r="B550" s="116">
        <v>35401418.174999997</v>
      </c>
      <c r="C550" s="60">
        <v>907.26</v>
      </c>
      <c r="D550" s="2">
        <v>45048</v>
      </c>
      <c r="E550" s="31">
        <v>759.95</v>
      </c>
    </row>
    <row r="551" spans="1:5" ht="16.5" thickBot="1" x14ac:dyDescent="0.25">
      <c r="A551" s="116">
        <v>3045084.5490000001</v>
      </c>
      <c r="B551" s="116">
        <v>35401418.174999997</v>
      </c>
      <c r="C551" s="60">
        <v>907.26</v>
      </c>
      <c r="D551" s="2">
        <v>45049</v>
      </c>
      <c r="E551" s="31">
        <v>759.84</v>
      </c>
    </row>
    <row r="552" spans="1:5" ht="16.5" thickBot="1" x14ac:dyDescent="0.25">
      <c r="A552" s="116">
        <v>3045084.5490000001</v>
      </c>
      <c r="B552" s="116">
        <v>35401418.174999997</v>
      </c>
      <c r="C552" s="60">
        <v>907.26</v>
      </c>
      <c r="D552" s="2">
        <v>45050</v>
      </c>
      <c r="E552" s="31">
        <v>759.74</v>
      </c>
    </row>
    <row r="553" spans="1:5" ht="16.5" thickBot="1" x14ac:dyDescent="0.25">
      <c r="A553" s="116">
        <v>3045084.5490000001</v>
      </c>
      <c r="B553" s="116">
        <v>35401418.174999997</v>
      </c>
      <c r="C553" s="60">
        <v>907.26</v>
      </c>
      <c r="D553" s="2">
        <v>45051</v>
      </c>
      <c r="E553" s="31">
        <v>759.66</v>
      </c>
    </row>
    <row r="554" spans="1:5" ht="16.5" thickBot="1" x14ac:dyDescent="0.25">
      <c r="A554" s="116">
        <v>3045084.5490000001</v>
      </c>
      <c r="B554" s="116">
        <v>35401418.174999997</v>
      </c>
      <c r="C554" s="60">
        <v>907.26</v>
      </c>
      <c r="D554" s="2">
        <v>45052</v>
      </c>
      <c r="E554" s="31">
        <v>759.73</v>
      </c>
    </row>
    <row r="555" spans="1:5" ht="16.5" thickBot="1" x14ac:dyDescent="0.25">
      <c r="A555" s="116">
        <v>3045084.5490000001</v>
      </c>
      <c r="B555" s="116">
        <v>35401418.174999997</v>
      </c>
      <c r="C555" s="60">
        <v>907.26</v>
      </c>
      <c r="D555" s="2">
        <v>45053</v>
      </c>
      <c r="E555" s="31">
        <v>759.8</v>
      </c>
    </row>
    <row r="556" spans="1:5" ht="16.5" thickBot="1" x14ac:dyDescent="0.25">
      <c r="A556" s="116">
        <v>3045084.5490000001</v>
      </c>
      <c r="B556" s="116">
        <v>35401418.174999997</v>
      </c>
      <c r="C556" s="60">
        <v>907.26</v>
      </c>
      <c r="D556" s="2">
        <v>45054</v>
      </c>
      <c r="E556" s="32"/>
    </row>
    <row r="557" spans="1:5" ht="16.5" thickBot="1" x14ac:dyDescent="0.25">
      <c r="A557" s="116">
        <v>3045084.5490000001</v>
      </c>
      <c r="B557" s="116">
        <v>35401418.174999997</v>
      </c>
      <c r="C557" s="60">
        <v>907.26</v>
      </c>
      <c r="D557" s="2">
        <v>45055</v>
      </c>
      <c r="E557" s="32"/>
    </row>
    <row r="558" spans="1:5" ht="16.5" thickBot="1" x14ac:dyDescent="0.25">
      <c r="A558" s="116">
        <v>3045084.5490000001</v>
      </c>
      <c r="B558" s="116">
        <v>35401418.174999997</v>
      </c>
      <c r="C558" s="60">
        <v>907.26</v>
      </c>
      <c r="D558" s="2">
        <v>45056</v>
      </c>
      <c r="E558" s="32"/>
    </row>
    <row r="559" spans="1:5" ht="16.5" thickBot="1" x14ac:dyDescent="0.25">
      <c r="A559" s="116">
        <v>3045084.5490000001</v>
      </c>
      <c r="B559" s="116">
        <v>35401418.174999997</v>
      </c>
      <c r="C559" s="60">
        <v>907.26</v>
      </c>
      <c r="D559" s="2">
        <v>45057</v>
      </c>
      <c r="E559" s="32"/>
    </row>
    <row r="560" spans="1:5" ht="16.5" thickBot="1" x14ac:dyDescent="0.25">
      <c r="A560" s="116">
        <v>3045084.5490000001</v>
      </c>
      <c r="B560" s="116">
        <v>35401418.174999997</v>
      </c>
      <c r="C560" s="60">
        <v>907.26</v>
      </c>
      <c r="D560" s="2">
        <v>45058</v>
      </c>
      <c r="E560" s="31">
        <v>759.18</v>
      </c>
    </row>
    <row r="561" spans="1:5" ht="16.5" thickBot="1" x14ac:dyDescent="0.25">
      <c r="A561" s="116">
        <v>3045084.5490000001</v>
      </c>
      <c r="B561" s="116">
        <v>35401418.174999997</v>
      </c>
      <c r="C561" s="60">
        <v>907.26</v>
      </c>
      <c r="D561" s="2">
        <v>45059</v>
      </c>
      <c r="E561" s="31">
        <v>759.08</v>
      </c>
    </row>
    <row r="562" spans="1:5" ht="16.5" thickBot="1" x14ac:dyDescent="0.25">
      <c r="A562" s="116">
        <v>3045084.5490000001</v>
      </c>
      <c r="B562" s="116">
        <v>35401418.174999997</v>
      </c>
      <c r="C562" s="60">
        <v>907.26</v>
      </c>
      <c r="D562" s="2">
        <v>45060</v>
      </c>
      <c r="E562" s="31">
        <v>758.94</v>
      </c>
    </row>
    <row r="563" spans="1:5" ht="16.5" thickBot="1" x14ac:dyDescent="0.25">
      <c r="A563" s="116">
        <v>3045084.5490000001</v>
      </c>
      <c r="B563" s="116">
        <v>35401418.174999997</v>
      </c>
      <c r="C563" s="60">
        <v>907.26</v>
      </c>
      <c r="D563" s="2">
        <v>45061</v>
      </c>
      <c r="E563" s="31">
        <v>758.87</v>
      </c>
    </row>
    <row r="564" spans="1:5" ht="16.5" thickBot="1" x14ac:dyDescent="0.25">
      <c r="A564" s="116">
        <v>3045084.5490000001</v>
      </c>
      <c r="B564" s="116">
        <v>35401418.174999997</v>
      </c>
      <c r="C564" s="60">
        <v>907.26</v>
      </c>
      <c r="D564" s="2">
        <v>45062</v>
      </c>
      <c r="E564" s="33"/>
    </row>
    <row r="565" spans="1:5" ht="16.5" thickBot="1" x14ac:dyDescent="0.25">
      <c r="A565" s="116">
        <v>3045084.5490000001</v>
      </c>
      <c r="B565" s="116">
        <v>35401418.174999997</v>
      </c>
      <c r="C565" s="60">
        <v>907.26</v>
      </c>
      <c r="D565" s="2">
        <v>45063</v>
      </c>
      <c r="E565" s="31"/>
    </row>
    <row r="566" spans="1:5" ht="16.5" thickBot="1" x14ac:dyDescent="0.25">
      <c r="A566" s="116">
        <v>3045084.5490000001</v>
      </c>
      <c r="B566" s="116">
        <v>35401418.174999997</v>
      </c>
      <c r="C566" s="60">
        <v>907.26</v>
      </c>
      <c r="D566" s="2">
        <v>45064</v>
      </c>
      <c r="E566" s="31">
        <v>758.55</v>
      </c>
    </row>
    <row r="567" spans="1:5" ht="16.5" thickBot="1" x14ac:dyDescent="0.25">
      <c r="A567" s="116">
        <v>3045084.5490000001</v>
      </c>
      <c r="B567" s="116">
        <v>35401418.174999997</v>
      </c>
      <c r="C567" s="60">
        <v>907.26</v>
      </c>
      <c r="D567" s="2">
        <v>45065</v>
      </c>
      <c r="E567" s="31">
        <v>758.51</v>
      </c>
    </row>
    <row r="568" spans="1:5" ht="16.5" thickBot="1" x14ac:dyDescent="0.25">
      <c r="A568" s="116">
        <v>3045084.5490000001</v>
      </c>
      <c r="B568" s="116">
        <v>35401418.174999997</v>
      </c>
      <c r="C568" s="60">
        <v>907.26</v>
      </c>
      <c r="D568" s="2">
        <v>45066</v>
      </c>
      <c r="E568" s="31">
        <v>758.44</v>
      </c>
    </row>
    <row r="569" spans="1:5" ht="16.5" thickBot="1" x14ac:dyDescent="0.25">
      <c r="A569" s="116">
        <v>3045084.5490000001</v>
      </c>
      <c r="B569" s="116">
        <v>35401418.174999997</v>
      </c>
      <c r="C569" s="60">
        <v>907.26</v>
      </c>
      <c r="D569" s="2">
        <v>45067</v>
      </c>
      <c r="E569" s="31">
        <v>758.36</v>
      </c>
    </row>
    <row r="570" spans="1:5" ht="16.5" thickBot="1" x14ac:dyDescent="0.25">
      <c r="A570" s="116">
        <v>3045084.5490000001</v>
      </c>
      <c r="B570" s="116">
        <v>35401418.174999997</v>
      </c>
      <c r="C570" s="60">
        <v>907.26</v>
      </c>
      <c r="D570" s="2">
        <v>45068</v>
      </c>
      <c r="E570" s="31">
        <v>758.3</v>
      </c>
    </row>
    <row r="571" spans="1:5" ht="16.5" thickBot="1" x14ac:dyDescent="0.25">
      <c r="A571" s="116">
        <v>3045084.5490000001</v>
      </c>
      <c r="B571" s="116">
        <v>35401418.174999997</v>
      </c>
      <c r="C571" s="60">
        <v>907.26</v>
      </c>
      <c r="D571" s="2">
        <v>45069</v>
      </c>
      <c r="E571" s="31">
        <v>758.24</v>
      </c>
    </row>
    <row r="572" spans="1:5" ht="16.5" thickBot="1" x14ac:dyDescent="0.25">
      <c r="A572" s="116">
        <v>3045084.5490000001</v>
      </c>
      <c r="B572" s="116">
        <v>35401418.174999997</v>
      </c>
      <c r="C572" s="60">
        <v>907.26</v>
      </c>
      <c r="D572" s="2">
        <v>45070</v>
      </c>
      <c r="E572" s="31">
        <v>758.16</v>
      </c>
    </row>
    <row r="573" spans="1:5" ht="16.5" thickBot="1" x14ac:dyDescent="0.25">
      <c r="A573" s="116">
        <v>3045084.5490000001</v>
      </c>
      <c r="B573" s="116">
        <v>35401418.174999997</v>
      </c>
      <c r="C573" s="60">
        <v>907.26</v>
      </c>
      <c r="D573" s="2">
        <v>45071</v>
      </c>
      <c r="E573" s="31">
        <v>758.15</v>
      </c>
    </row>
    <row r="574" spans="1:5" ht="16.5" thickBot="1" x14ac:dyDescent="0.25">
      <c r="A574" s="116">
        <v>3045084.5490000001</v>
      </c>
      <c r="B574" s="116">
        <v>35401418.174999997</v>
      </c>
      <c r="C574" s="60">
        <v>907.26</v>
      </c>
      <c r="D574" s="2">
        <v>45072</v>
      </c>
      <c r="E574" s="31">
        <v>758.07</v>
      </c>
    </row>
    <row r="575" spans="1:5" ht="16.5" thickBot="1" x14ac:dyDescent="0.25">
      <c r="A575" s="116">
        <v>3045084.5490000001</v>
      </c>
      <c r="B575" s="116">
        <v>35401418.174999997</v>
      </c>
      <c r="C575" s="60">
        <v>907.26</v>
      </c>
      <c r="D575" s="2">
        <v>45073</v>
      </c>
      <c r="E575" s="32"/>
    </row>
    <row r="576" spans="1:5" ht="16.5" thickBot="1" x14ac:dyDescent="0.25">
      <c r="A576" s="116">
        <v>3045084.5490000001</v>
      </c>
      <c r="B576" s="116">
        <v>35401418.174999997</v>
      </c>
      <c r="C576" s="60">
        <v>907.26</v>
      </c>
      <c r="D576" s="2">
        <v>45074</v>
      </c>
      <c r="E576" s="32"/>
    </row>
    <row r="577" spans="1:5" ht="16.5" thickBot="1" x14ac:dyDescent="0.25">
      <c r="A577" s="116">
        <v>3045084.5490000001</v>
      </c>
      <c r="B577" s="116">
        <v>35401418.174999997</v>
      </c>
      <c r="C577" s="60">
        <v>907.26</v>
      </c>
      <c r="D577" s="2">
        <v>45075</v>
      </c>
      <c r="E577" s="35">
        <v>758.01</v>
      </c>
    </row>
    <row r="578" spans="1:5" ht="16.5" thickBot="1" x14ac:dyDescent="0.25">
      <c r="A578" s="116">
        <v>3045084.5490000001</v>
      </c>
      <c r="B578" s="116">
        <v>35401418.174999997</v>
      </c>
      <c r="C578" s="60">
        <v>907.26</v>
      </c>
      <c r="D578" s="2">
        <v>45076</v>
      </c>
      <c r="E578" s="32"/>
    </row>
    <row r="579" spans="1:5" ht="16.5" thickBot="1" x14ac:dyDescent="0.25">
      <c r="A579" s="116">
        <v>3045084.5490000001</v>
      </c>
      <c r="B579" s="116">
        <v>35401418.174999997</v>
      </c>
      <c r="C579" s="60">
        <v>907.26</v>
      </c>
      <c r="D579" s="2">
        <v>45077</v>
      </c>
      <c r="E579" s="31">
        <v>757.89</v>
      </c>
    </row>
    <row r="580" spans="1:5" ht="16.5" thickBot="1" x14ac:dyDescent="0.25">
      <c r="A580" s="116">
        <v>3045084.5490000001</v>
      </c>
      <c r="B580" s="116">
        <v>35401418.174999997</v>
      </c>
      <c r="C580" s="60">
        <v>907.26</v>
      </c>
      <c r="D580" s="2">
        <v>45078</v>
      </c>
      <c r="E580" s="31">
        <v>757.92</v>
      </c>
    </row>
    <row r="581" spans="1:5" ht="16.5" thickBot="1" x14ac:dyDescent="0.25">
      <c r="A581" s="116">
        <v>3045084.5490000001</v>
      </c>
      <c r="B581" s="116">
        <v>35401418.174999997</v>
      </c>
      <c r="C581" s="60">
        <v>907.26</v>
      </c>
      <c r="D581" s="2">
        <v>45079</v>
      </c>
      <c r="E581" s="31">
        <v>757.81</v>
      </c>
    </row>
    <row r="582" spans="1:5" ht="16.5" thickBot="1" x14ac:dyDescent="0.25">
      <c r="A582" s="116">
        <v>3045084.5490000001</v>
      </c>
      <c r="B582" s="116">
        <v>35401418.174999997</v>
      </c>
      <c r="C582" s="60">
        <v>907.26</v>
      </c>
      <c r="D582" s="2">
        <v>45080</v>
      </c>
      <c r="E582" s="31">
        <v>757.6</v>
      </c>
    </row>
    <row r="583" spans="1:5" ht="16.5" thickBot="1" x14ac:dyDescent="0.25">
      <c r="A583" s="116">
        <v>3045084.5490000001</v>
      </c>
      <c r="B583" s="116">
        <v>35401418.174999997</v>
      </c>
      <c r="C583" s="60">
        <v>907.26</v>
      </c>
      <c r="D583" s="2">
        <v>45081</v>
      </c>
      <c r="E583" s="31">
        <v>757.86</v>
      </c>
    </row>
    <row r="584" spans="1:5" ht="16.5" thickBot="1" x14ac:dyDescent="0.25">
      <c r="A584" s="116">
        <v>3045084.5490000001</v>
      </c>
      <c r="B584" s="116">
        <v>35401418.174999997</v>
      </c>
      <c r="C584" s="60">
        <v>907.26</v>
      </c>
      <c r="D584" s="2">
        <v>45082</v>
      </c>
      <c r="E584" s="31">
        <v>757.73</v>
      </c>
    </row>
    <row r="585" spans="1:5" ht="16.5" thickBot="1" x14ac:dyDescent="0.25">
      <c r="A585" s="116">
        <v>3045084.5490000001</v>
      </c>
      <c r="B585" s="116">
        <v>35401418.174999997</v>
      </c>
      <c r="C585" s="60">
        <v>907.26</v>
      </c>
      <c r="D585" s="2">
        <v>45083</v>
      </c>
      <c r="E585" s="31">
        <v>757.76</v>
      </c>
    </row>
    <row r="586" spans="1:5" ht="16.5" thickBot="1" x14ac:dyDescent="0.25">
      <c r="A586" s="116">
        <v>3045084.5490000001</v>
      </c>
      <c r="B586" s="116">
        <v>35401418.174999997</v>
      </c>
      <c r="C586" s="60">
        <v>907.26</v>
      </c>
      <c r="D586" s="2">
        <v>45084</v>
      </c>
      <c r="E586" s="31">
        <v>757.76</v>
      </c>
    </row>
    <row r="587" spans="1:5" ht="16.5" thickBot="1" x14ac:dyDescent="0.25">
      <c r="A587" s="116">
        <v>3045084.5490000001</v>
      </c>
      <c r="B587" s="116">
        <v>35401418.174999997</v>
      </c>
      <c r="C587" s="60">
        <v>907.26</v>
      </c>
      <c r="D587" s="2">
        <v>45085</v>
      </c>
      <c r="E587" s="31">
        <v>757.78</v>
      </c>
    </row>
    <row r="588" spans="1:5" ht="16.5" thickBot="1" x14ac:dyDescent="0.25">
      <c r="A588" s="116">
        <v>3045084.5490000001</v>
      </c>
      <c r="B588" s="116">
        <v>35401418.174999997</v>
      </c>
      <c r="C588" s="60">
        <v>907.26</v>
      </c>
      <c r="D588" s="2">
        <v>45086</v>
      </c>
      <c r="E588" s="31">
        <v>757.77</v>
      </c>
    </row>
    <row r="589" spans="1:5" ht="16.5" thickBot="1" x14ac:dyDescent="0.25">
      <c r="A589" s="116">
        <v>3045084.5490000001</v>
      </c>
      <c r="B589" s="116">
        <v>35401418.174999997</v>
      </c>
      <c r="C589" s="60">
        <v>907.26</v>
      </c>
      <c r="D589" s="2">
        <v>45087</v>
      </c>
      <c r="E589" s="31">
        <v>757.92</v>
      </c>
    </row>
    <row r="590" spans="1:5" ht="16.5" thickBot="1" x14ac:dyDescent="0.25">
      <c r="A590" s="116">
        <v>3045084.5490000001</v>
      </c>
      <c r="B590" s="116">
        <v>35401418.174999997</v>
      </c>
      <c r="C590" s="60">
        <v>907.26</v>
      </c>
      <c r="D590" s="2">
        <v>45088</v>
      </c>
      <c r="E590" s="31">
        <v>757.92</v>
      </c>
    </row>
    <row r="591" spans="1:5" ht="16.5" thickBot="1" x14ac:dyDescent="0.25">
      <c r="A591" s="116">
        <v>3045084.5490000001</v>
      </c>
      <c r="B591" s="116">
        <v>35401418.174999997</v>
      </c>
      <c r="C591" s="60">
        <v>907.26</v>
      </c>
      <c r="D591" s="2">
        <v>45089</v>
      </c>
      <c r="E591" s="31"/>
    </row>
    <row r="592" spans="1:5" ht="16.5" thickBot="1" x14ac:dyDescent="0.25">
      <c r="A592" s="116">
        <v>3045084.5490000001</v>
      </c>
      <c r="B592" s="116">
        <v>35401418.174999997</v>
      </c>
      <c r="C592" s="60">
        <v>907.26</v>
      </c>
      <c r="D592" s="2">
        <v>45090</v>
      </c>
      <c r="E592" s="31">
        <v>757.92</v>
      </c>
    </row>
    <row r="593" spans="1:5" ht="16.5" thickBot="1" x14ac:dyDescent="0.25">
      <c r="A593" s="116">
        <v>3045084.5490000001</v>
      </c>
      <c r="B593" s="116">
        <v>35401418.174999997</v>
      </c>
      <c r="C593" s="60">
        <v>907.26</v>
      </c>
      <c r="D593" s="2">
        <v>45091</v>
      </c>
      <c r="E593" s="31">
        <v>757.75</v>
      </c>
    </row>
    <row r="594" spans="1:5" ht="16.5" thickBot="1" x14ac:dyDescent="0.25">
      <c r="A594" s="116">
        <v>3045084.5490000001</v>
      </c>
      <c r="B594" s="116">
        <v>35401418.174999997</v>
      </c>
      <c r="C594" s="60">
        <v>907.26</v>
      </c>
      <c r="D594" s="2">
        <v>45092</v>
      </c>
      <c r="E594" s="31">
        <v>757.73</v>
      </c>
    </row>
    <row r="595" spans="1:5" ht="16.5" thickBot="1" x14ac:dyDescent="0.25">
      <c r="A595" s="116">
        <v>3045084.5490000001</v>
      </c>
      <c r="B595" s="116">
        <v>35401418.174999997</v>
      </c>
      <c r="C595" s="60">
        <v>907.26</v>
      </c>
      <c r="D595" s="2">
        <v>45093</v>
      </c>
      <c r="E595" s="31">
        <v>757.47</v>
      </c>
    </row>
    <row r="596" spans="1:5" ht="16.5" thickBot="1" x14ac:dyDescent="0.25">
      <c r="A596" s="116">
        <v>3045084.5490000001</v>
      </c>
      <c r="B596" s="116">
        <v>35401418.174999997</v>
      </c>
      <c r="C596" s="60">
        <v>907.26</v>
      </c>
      <c r="D596" s="2">
        <v>45094</v>
      </c>
      <c r="E596" s="31">
        <v>757.49</v>
      </c>
    </row>
    <row r="597" spans="1:5" ht="16.5" thickBot="1" x14ac:dyDescent="0.25">
      <c r="A597" s="116">
        <v>3045084.5490000001</v>
      </c>
      <c r="B597" s="116">
        <v>35401418.174999997</v>
      </c>
      <c r="C597" s="60">
        <v>907.26</v>
      </c>
      <c r="D597" s="2">
        <v>45095</v>
      </c>
      <c r="E597" s="31">
        <v>757.74</v>
      </c>
    </row>
    <row r="598" spans="1:5" ht="16.5" thickBot="1" x14ac:dyDescent="0.25">
      <c r="A598" s="116">
        <v>3045084.5490000001</v>
      </c>
      <c r="B598" s="116">
        <v>35401418.174999997</v>
      </c>
      <c r="C598" s="60">
        <v>907.26</v>
      </c>
      <c r="D598" s="2">
        <v>45096</v>
      </c>
      <c r="E598" s="31"/>
    </row>
    <row r="599" spans="1:5" ht="16.5" thickBot="1" x14ac:dyDescent="0.25">
      <c r="A599" s="116">
        <v>3045084.5490000001</v>
      </c>
      <c r="B599" s="116">
        <v>35401418.174999997</v>
      </c>
      <c r="C599" s="60">
        <v>907.26</v>
      </c>
      <c r="D599" s="2">
        <v>45097</v>
      </c>
      <c r="E599" s="32"/>
    </row>
    <row r="600" spans="1:5" ht="16.5" thickBot="1" x14ac:dyDescent="0.25">
      <c r="A600" s="116">
        <v>3045084.5490000001</v>
      </c>
      <c r="B600" s="116">
        <v>35401418.174999997</v>
      </c>
      <c r="C600" s="60">
        <v>907.26</v>
      </c>
      <c r="D600" s="2">
        <v>45098</v>
      </c>
      <c r="E600" s="32"/>
    </row>
    <row r="601" spans="1:5" ht="16.5" thickBot="1" x14ac:dyDescent="0.25">
      <c r="A601" s="116">
        <v>3045084.5490000001</v>
      </c>
      <c r="B601" s="116">
        <v>35401418.174999997</v>
      </c>
      <c r="C601" s="60">
        <v>907.26</v>
      </c>
      <c r="D601" s="2">
        <v>45099</v>
      </c>
      <c r="E601" s="32"/>
    </row>
    <row r="602" spans="1:5" ht="16.5" thickBot="1" x14ac:dyDescent="0.25">
      <c r="A602" s="116">
        <v>3045084.5490000001</v>
      </c>
      <c r="B602" s="116">
        <v>35401418.174999997</v>
      </c>
      <c r="C602" s="60">
        <v>907.26</v>
      </c>
      <c r="D602" s="2">
        <v>45100</v>
      </c>
      <c r="E602" s="32"/>
    </row>
    <row r="603" spans="1:5" ht="16.5" thickBot="1" x14ac:dyDescent="0.25">
      <c r="A603" s="116">
        <v>3045084.5490000001</v>
      </c>
      <c r="B603" s="116">
        <v>35401418.174999997</v>
      </c>
      <c r="C603" s="60">
        <v>907.26</v>
      </c>
      <c r="D603" s="2">
        <v>45101</v>
      </c>
      <c r="E603" s="32"/>
    </row>
    <row r="604" spans="1:5" ht="16.5" thickBot="1" x14ac:dyDescent="0.25">
      <c r="A604" s="116">
        <v>3045084.5490000001</v>
      </c>
      <c r="B604" s="116">
        <v>35401418.174999997</v>
      </c>
      <c r="C604" s="60">
        <v>907.26</v>
      </c>
      <c r="D604" s="2">
        <v>45102</v>
      </c>
      <c r="E604" s="31"/>
    </row>
    <row r="605" spans="1:5" ht="16.5" thickBot="1" x14ac:dyDescent="0.25">
      <c r="A605" s="116">
        <v>3045084.5490000001</v>
      </c>
      <c r="B605" s="116">
        <v>35401418.174999997</v>
      </c>
      <c r="C605" s="60">
        <v>907.26</v>
      </c>
      <c r="D605" s="2">
        <v>45103</v>
      </c>
      <c r="E605" s="31"/>
    </row>
    <row r="606" spans="1:5" ht="16.5" thickBot="1" x14ac:dyDescent="0.25">
      <c r="A606" s="116">
        <v>3045084.5490000001</v>
      </c>
      <c r="B606" s="116">
        <v>35401418.174999997</v>
      </c>
      <c r="C606" s="60">
        <v>907.26</v>
      </c>
      <c r="D606" s="2">
        <v>45104</v>
      </c>
      <c r="E606" s="32"/>
    </row>
    <row r="607" spans="1:5" ht="16.5" thickBot="1" x14ac:dyDescent="0.25">
      <c r="A607" s="116">
        <v>3045084.5490000001</v>
      </c>
      <c r="B607" s="116">
        <v>35401418.174999997</v>
      </c>
      <c r="C607" s="60">
        <v>907.26</v>
      </c>
      <c r="D607" s="2">
        <v>45105</v>
      </c>
      <c r="E607" s="32"/>
    </row>
    <row r="608" spans="1:5" ht="16.5" thickBot="1" x14ac:dyDescent="0.25">
      <c r="A608" s="116">
        <v>3045084.5490000001</v>
      </c>
      <c r="B608" s="116">
        <v>35401418.174999997</v>
      </c>
      <c r="C608" s="60">
        <v>907.26</v>
      </c>
      <c r="D608" s="2">
        <v>45106</v>
      </c>
      <c r="E608" s="32"/>
    </row>
    <row r="609" spans="1:5" ht="16.5" thickBot="1" x14ac:dyDescent="0.25">
      <c r="A609" s="116">
        <v>3045084.5490000001</v>
      </c>
      <c r="B609" s="116">
        <v>35401418.174999997</v>
      </c>
      <c r="C609" s="60">
        <v>907.26</v>
      </c>
      <c r="D609" s="2">
        <v>45107</v>
      </c>
      <c r="E609" s="32"/>
    </row>
    <row r="610" spans="1:5" ht="16.5" thickBot="1" x14ac:dyDescent="0.25">
      <c r="A610" s="116">
        <v>3045084.5490000001</v>
      </c>
      <c r="B610" s="116">
        <v>35401418.174999997</v>
      </c>
      <c r="C610" s="60">
        <v>907.26</v>
      </c>
      <c r="D610" s="2">
        <v>45108</v>
      </c>
      <c r="E610" s="32"/>
    </row>
    <row r="611" spans="1:5" ht="16.5" thickBot="1" x14ac:dyDescent="0.25">
      <c r="A611" s="116">
        <v>3045084.5490000001</v>
      </c>
      <c r="B611" s="116">
        <v>35401418.174999997</v>
      </c>
      <c r="C611" s="60">
        <v>907.26</v>
      </c>
      <c r="D611" s="2">
        <v>45109</v>
      </c>
      <c r="E611" s="32"/>
    </row>
    <row r="612" spans="1:5" ht="16.5" thickBot="1" x14ac:dyDescent="0.25">
      <c r="A612" s="116">
        <v>3045084.5490000001</v>
      </c>
      <c r="B612" s="116">
        <v>35401418.174999997</v>
      </c>
      <c r="C612" s="60">
        <v>907.26</v>
      </c>
      <c r="D612" s="2">
        <v>45110</v>
      </c>
      <c r="E612" s="32"/>
    </row>
    <row r="613" spans="1:5" ht="16.5" thickBot="1" x14ac:dyDescent="0.25">
      <c r="A613" s="116">
        <v>3045084.5490000001</v>
      </c>
      <c r="B613" s="116">
        <v>35401418.174999997</v>
      </c>
      <c r="C613" s="60">
        <v>907.26</v>
      </c>
      <c r="D613" s="2">
        <v>45111</v>
      </c>
      <c r="E613" s="32"/>
    </row>
    <row r="614" spans="1:5" ht="16.5" thickBot="1" x14ac:dyDescent="0.25">
      <c r="A614" s="116">
        <v>3045084.5490000001</v>
      </c>
      <c r="B614" s="116">
        <v>35401418.174999997</v>
      </c>
      <c r="C614" s="60">
        <v>907.26</v>
      </c>
      <c r="D614" s="2">
        <v>45112</v>
      </c>
      <c r="E614" s="32"/>
    </row>
    <row r="615" spans="1:5" ht="16.5" thickBot="1" x14ac:dyDescent="0.25">
      <c r="A615" s="116">
        <v>3045084.5490000001</v>
      </c>
      <c r="B615" s="116">
        <v>35401418.174999997</v>
      </c>
      <c r="C615" s="60">
        <v>907.26</v>
      </c>
      <c r="D615" s="2">
        <v>45113</v>
      </c>
      <c r="E615" s="32"/>
    </row>
    <row r="616" spans="1:5" ht="16.5" thickBot="1" x14ac:dyDescent="0.25">
      <c r="A616" s="116">
        <v>3045084.5490000001</v>
      </c>
      <c r="B616" s="116">
        <v>35401418.174999997</v>
      </c>
      <c r="C616" s="60">
        <v>907.26</v>
      </c>
      <c r="D616" s="2">
        <v>45114</v>
      </c>
      <c r="E616" s="32"/>
    </row>
    <row r="617" spans="1:5" ht="16.5" thickBot="1" x14ac:dyDescent="0.25">
      <c r="A617" s="116">
        <v>3045084.5490000001</v>
      </c>
      <c r="B617" s="116">
        <v>35401418.174999997</v>
      </c>
      <c r="C617" s="60">
        <v>907.26</v>
      </c>
      <c r="D617" s="2">
        <v>45115</v>
      </c>
      <c r="E617" s="32"/>
    </row>
    <row r="618" spans="1:5" ht="16.5" thickBot="1" x14ac:dyDescent="0.25">
      <c r="A618" s="116">
        <v>3045084.5490000001</v>
      </c>
      <c r="B618" s="116">
        <v>35401418.174999997</v>
      </c>
      <c r="C618" s="60">
        <v>907.26</v>
      </c>
      <c r="D618" s="2">
        <v>45116</v>
      </c>
      <c r="E618" s="32"/>
    </row>
    <row r="619" spans="1:5" ht="16.5" thickBot="1" x14ac:dyDescent="0.25">
      <c r="A619" s="116">
        <v>3045084.5490000001</v>
      </c>
      <c r="B619" s="116">
        <v>35401418.174999997</v>
      </c>
      <c r="C619" s="60">
        <v>907.26</v>
      </c>
      <c r="D619" s="2">
        <v>45117</v>
      </c>
      <c r="E619" s="31"/>
    </row>
    <row r="620" spans="1:5" ht="16.5" thickBot="1" x14ac:dyDescent="0.25">
      <c r="A620" s="116">
        <v>3045084.5490000001</v>
      </c>
      <c r="B620" s="116">
        <v>35401418.174999997</v>
      </c>
      <c r="C620" s="60">
        <v>907.26</v>
      </c>
      <c r="D620" s="2">
        <v>45118</v>
      </c>
      <c r="E620" s="31"/>
    </row>
    <row r="621" spans="1:5" ht="16.5" thickBot="1" x14ac:dyDescent="0.25">
      <c r="A621" s="116">
        <v>3045084.5490000001</v>
      </c>
      <c r="B621" s="116">
        <v>35401418.174999997</v>
      </c>
      <c r="C621" s="60">
        <v>907.26</v>
      </c>
      <c r="D621" s="2">
        <v>45119</v>
      </c>
      <c r="E621" s="31"/>
    </row>
    <row r="622" spans="1:5" ht="16.5" thickBot="1" x14ac:dyDescent="0.25">
      <c r="A622" s="116">
        <v>3045084.5490000001</v>
      </c>
      <c r="B622" s="116">
        <v>35401418.174999997</v>
      </c>
      <c r="C622" s="60">
        <v>907.26</v>
      </c>
      <c r="D622" s="2">
        <v>45120</v>
      </c>
      <c r="E622" s="31"/>
    </row>
    <row r="623" spans="1:5" ht="16.5" thickBot="1" x14ac:dyDescent="0.25">
      <c r="A623" s="116">
        <v>3045084.5490000001</v>
      </c>
      <c r="B623" s="116">
        <v>35401418.174999997</v>
      </c>
      <c r="C623" s="60">
        <v>907.26</v>
      </c>
      <c r="D623" s="2">
        <v>45121</v>
      </c>
      <c r="E623" s="31"/>
    </row>
    <row r="624" spans="1:5" ht="16.5" thickBot="1" x14ac:dyDescent="0.25">
      <c r="A624" s="116">
        <v>3045084.5490000001</v>
      </c>
      <c r="B624" s="116">
        <v>35401418.174999997</v>
      </c>
      <c r="C624" s="60">
        <v>907.26</v>
      </c>
      <c r="D624" s="2">
        <v>45122</v>
      </c>
      <c r="E624" s="31"/>
    </row>
    <row r="625" spans="1:5" ht="16.5" thickBot="1" x14ac:dyDescent="0.25">
      <c r="A625" s="116">
        <v>3045084.5490000001</v>
      </c>
      <c r="B625" s="116">
        <v>35401418.174999997</v>
      </c>
      <c r="C625" s="60">
        <v>907.26</v>
      </c>
      <c r="D625" s="2">
        <v>45123</v>
      </c>
      <c r="E625" s="31"/>
    </row>
    <row r="626" spans="1:5" ht="16.5" thickBot="1" x14ac:dyDescent="0.25">
      <c r="A626" s="116">
        <v>3045084.5490000001</v>
      </c>
      <c r="B626" s="116">
        <v>35401418.174999997</v>
      </c>
      <c r="C626" s="60">
        <v>907.26</v>
      </c>
      <c r="D626" s="2">
        <v>45124</v>
      </c>
      <c r="E626" s="31"/>
    </row>
    <row r="627" spans="1:5" ht="16.5" thickBot="1" x14ac:dyDescent="0.25">
      <c r="A627" s="116">
        <v>3045084.5490000001</v>
      </c>
      <c r="B627" s="116">
        <v>35401418.174999997</v>
      </c>
      <c r="C627" s="60">
        <v>907.26</v>
      </c>
      <c r="D627" s="2">
        <v>45125</v>
      </c>
      <c r="E627" s="32"/>
    </row>
    <row r="628" spans="1:5" ht="16.5" thickBot="1" x14ac:dyDescent="0.25">
      <c r="A628" s="116">
        <v>3045084.5490000001</v>
      </c>
      <c r="B628" s="116">
        <v>35401418.174999997</v>
      </c>
      <c r="C628" s="60">
        <v>907.26</v>
      </c>
      <c r="D628" s="2">
        <v>45126</v>
      </c>
      <c r="E628" s="32"/>
    </row>
    <row r="629" spans="1:5" ht="16.5" thickBot="1" x14ac:dyDescent="0.25">
      <c r="A629" s="116">
        <v>3045084.5490000001</v>
      </c>
      <c r="B629" s="116">
        <v>35401418.174999997</v>
      </c>
      <c r="C629" s="60">
        <v>907.26</v>
      </c>
      <c r="D629" s="2">
        <v>45127</v>
      </c>
      <c r="E629" s="32"/>
    </row>
    <row r="630" spans="1:5" ht="16.5" thickBot="1" x14ac:dyDescent="0.25">
      <c r="A630" s="116">
        <v>3045084.5490000001</v>
      </c>
      <c r="B630" s="116">
        <v>35401418.174999997</v>
      </c>
      <c r="C630" s="60">
        <v>907.26</v>
      </c>
      <c r="D630" s="2">
        <v>45128</v>
      </c>
      <c r="E630" s="32"/>
    </row>
    <row r="631" spans="1:5" ht="16.5" thickBot="1" x14ac:dyDescent="0.25">
      <c r="A631" s="116">
        <v>3045084.5490000001</v>
      </c>
      <c r="B631" s="116">
        <v>35401418.174999997</v>
      </c>
      <c r="C631" s="60">
        <v>907.26</v>
      </c>
      <c r="D631" s="2">
        <v>45129</v>
      </c>
      <c r="E631" s="32"/>
    </row>
    <row r="632" spans="1:5" ht="16.5" thickBot="1" x14ac:dyDescent="0.25">
      <c r="A632" s="116">
        <v>3045084.5490000001</v>
      </c>
      <c r="B632" s="116">
        <v>35401418.174999997</v>
      </c>
      <c r="C632" s="60">
        <v>907.26</v>
      </c>
      <c r="D632" s="2">
        <v>45130</v>
      </c>
      <c r="E632" s="32"/>
    </row>
    <row r="633" spans="1:5" ht="16.5" thickBot="1" x14ac:dyDescent="0.25">
      <c r="A633" s="116">
        <v>3045084.5490000001</v>
      </c>
      <c r="B633" s="116">
        <v>35401418.174999997</v>
      </c>
      <c r="C633" s="60">
        <v>907.26</v>
      </c>
      <c r="D633" s="2">
        <v>45131</v>
      </c>
      <c r="E633" s="32"/>
    </row>
    <row r="634" spans="1:5" ht="16.5" thickBot="1" x14ac:dyDescent="0.25">
      <c r="A634" s="116">
        <v>3045084.5490000001</v>
      </c>
      <c r="B634" s="116">
        <v>35401418.174999997</v>
      </c>
      <c r="C634" s="60">
        <v>907.26</v>
      </c>
      <c r="D634" s="2">
        <v>45132</v>
      </c>
      <c r="E634" s="31"/>
    </row>
    <row r="635" spans="1:5" ht="16.5" thickBot="1" x14ac:dyDescent="0.25">
      <c r="A635" s="116">
        <v>3045084.5490000001</v>
      </c>
      <c r="B635" s="116">
        <v>35401418.174999997</v>
      </c>
      <c r="C635" s="60">
        <v>907.26</v>
      </c>
      <c r="D635" s="2">
        <v>45133</v>
      </c>
      <c r="E635" s="31"/>
    </row>
    <row r="636" spans="1:5" ht="16.5" thickBot="1" x14ac:dyDescent="0.25">
      <c r="A636" s="116">
        <v>3045084.5490000001</v>
      </c>
      <c r="B636" s="116">
        <v>35401418.174999997</v>
      </c>
      <c r="C636" s="60">
        <v>907.26</v>
      </c>
      <c r="D636" s="2">
        <v>45134</v>
      </c>
      <c r="E636" s="31"/>
    </row>
    <row r="637" spans="1:5" ht="16.5" thickBot="1" x14ac:dyDescent="0.25">
      <c r="A637" s="116">
        <v>3045084.5490000001</v>
      </c>
      <c r="B637" s="116">
        <v>35401418.174999997</v>
      </c>
      <c r="C637" s="60">
        <v>907.26</v>
      </c>
      <c r="D637" s="2">
        <v>45135</v>
      </c>
      <c r="E637" s="31"/>
    </row>
    <row r="638" spans="1:5" ht="16.5" thickBot="1" x14ac:dyDescent="0.25">
      <c r="A638" s="116">
        <v>3045084.5490000001</v>
      </c>
      <c r="B638" s="116">
        <v>35401418.174999997</v>
      </c>
      <c r="C638" s="60">
        <v>907.26</v>
      </c>
      <c r="D638" s="2">
        <v>45136</v>
      </c>
      <c r="E638" s="31"/>
    </row>
    <row r="639" spans="1:5" ht="16.5" thickBot="1" x14ac:dyDescent="0.25">
      <c r="A639" s="116">
        <v>3045084.5490000001</v>
      </c>
      <c r="B639" s="116">
        <v>35401418.174999997</v>
      </c>
      <c r="C639" s="60">
        <v>907.26</v>
      </c>
      <c r="D639" s="2">
        <v>45137</v>
      </c>
      <c r="E639" s="31"/>
    </row>
    <row r="640" spans="1:5" ht="16.5" thickBot="1" x14ac:dyDescent="0.25">
      <c r="A640" s="116">
        <v>3045084.5490000001</v>
      </c>
      <c r="B640" s="116">
        <v>35401418.174999997</v>
      </c>
      <c r="C640" s="60">
        <v>907.26</v>
      </c>
      <c r="D640" s="2">
        <v>45138</v>
      </c>
      <c r="E640" s="31">
        <v>746</v>
      </c>
    </row>
    <row r="641" spans="1:5" ht="16.5" thickBot="1" x14ac:dyDescent="0.25">
      <c r="A641" s="116">
        <v>3045084.5490000001</v>
      </c>
      <c r="B641" s="116">
        <v>35401418.174999997</v>
      </c>
      <c r="C641" s="60">
        <v>907.26</v>
      </c>
      <c r="D641" s="2">
        <v>45139</v>
      </c>
      <c r="E641" s="31">
        <v>745.47</v>
      </c>
    </row>
    <row r="642" spans="1:5" ht="16.5" thickBot="1" x14ac:dyDescent="0.25">
      <c r="A642" s="116">
        <v>3045084.5490000001</v>
      </c>
      <c r="B642" s="116">
        <v>35401418.174999997</v>
      </c>
      <c r="C642" s="60">
        <v>907.26</v>
      </c>
      <c r="D642" s="2">
        <v>45140</v>
      </c>
      <c r="E642" s="31">
        <v>745.11</v>
      </c>
    </row>
    <row r="643" spans="1:5" ht="16.5" thickBot="1" x14ac:dyDescent="0.25">
      <c r="A643" s="116">
        <v>3045084.5490000001</v>
      </c>
      <c r="B643" s="116">
        <v>35401418.174999997</v>
      </c>
      <c r="C643" s="60">
        <v>907.26</v>
      </c>
      <c r="D643" s="2">
        <v>45141</v>
      </c>
      <c r="E643" s="31">
        <v>744.79</v>
      </c>
    </row>
    <row r="644" spans="1:5" ht="16.5" thickBot="1" x14ac:dyDescent="0.25">
      <c r="A644" s="116">
        <v>3045084.5490000001</v>
      </c>
      <c r="B644" s="116">
        <v>35401418.174999997</v>
      </c>
      <c r="C644" s="60">
        <v>907.26</v>
      </c>
      <c r="D644" s="2">
        <v>45142</v>
      </c>
      <c r="E644" s="31">
        <v>744.38</v>
      </c>
    </row>
    <row r="645" spans="1:5" ht="16.5" thickBot="1" x14ac:dyDescent="0.25">
      <c r="A645" s="116">
        <v>3045084.5490000001</v>
      </c>
      <c r="B645" s="116">
        <v>35401418.174999997</v>
      </c>
      <c r="C645" s="60">
        <v>907.26</v>
      </c>
      <c r="D645" s="2">
        <v>45143</v>
      </c>
      <c r="E645" s="31">
        <v>744.07</v>
      </c>
    </row>
    <row r="646" spans="1:5" ht="16.5" thickBot="1" x14ac:dyDescent="0.25">
      <c r="A646" s="116">
        <v>3045084.5490000001</v>
      </c>
      <c r="B646" s="116">
        <v>35401418.174999997</v>
      </c>
      <c r="C646" s="60">
        <v>907.26</v>
      </c>
      <c r="D646" s="2">
        <v>45144</v>
      </c>
      <c r="E646" s="31">
        <v>743.75</v>
      </c>
    </row>
    <row r="647" spans="1:5" ht="16.5" thickBot="1" x14ac:dyDescent="0.25">
      <c r="A647" s="116">
        <v>3045084.5490000001</v>
      </c>
      <c r="B647" s="116">
        <v>35401418.174999997</v>
      </c>
      <c r="C647" s="60">
        <v>907.26</v>
      </c>
      <c r="D647" s="2">
        <v>45145</v>
      </c>
      <c r="E647" s="31">
        <v>743.63</v>
      </c>
    </row>
    <row r="648" spans="1:5" ht="16.5" thickBot="1" x14ac:dyDescent="0.25">
      <c r="A648" s="116">
        <v>3045084.5490000001</v>
      </c>
      <c r="B648" s="116">
        <v>35401418.174999997</v>
      </c>
      <c r="C648" s="60">
        <v>907.26</v>
      </c>
      <c r="D648" s="2">
        <v>45146</v>
      </c>
      <c r="E648" s="31">
        <v>743.24</v>
      </c>
    </row>
    <row r="649" spans="1:5" ht="16.5" thickBot="1" x14ac:dyDescent="0.25">
      <c r="A649" s="116">
        <v>3045084.5490000001</v>
      </c>
      <c r="B649" s="116">
        <v>35401418.174999997</v>
      </c>
      <c r="C649" s="60">
        <v>907.26</v>
      </c>
      <c r="D649" s="2">
        <v>45147</v>
      </c>
      <c r="E649" s="31">
        <v>742.85</v>
      </c>
    </row>
    <row r="650" spans="1:5" ht="16.5" thickBot="1" x14ac:dyDescent="0.25">
      <c r="A650" s="116">
        <v>3045084.5490000001</v>
      </c>
      <c r="B650" s="116">
        <v>35401418.174999997</v>
      </c>
      <c r="C650" s="60">
        <v>907.26</v>
      </c>
      <c r="D650" s="2">
        <v>45148</v>
      </c>
      <c r="E650" s="31">
        <v>742.35</v>
      </c>
    </row>
    <row r="651" spans="1:5" ht="16.5" thickBot="1" x14ac:dyDescent="0.25">
      <c r="A651" s="116">
        <v>3045084.5490000001</v>
      </c>
      <c r="B651" s="116">
        <v>35401418.174999997</v>
      </c>
      <c r="C651" s="60">
        <v>907.26</v>
      </c>
      <c r="D651" s="2">
        <v>45149</v>
      </c>
      <c r="E651" s="31">
        <v>742</v>
      </c>
    </row>
    <row r="652" spans="1:5" ht="16.5" thickBot="1" x14ac:dyDescent="0.25">
      <c r="A652" s="116">
        <v>3045084.5490000001</v>
      </c>
      <c r="B652" s="116">
        <v>35401418.174999997</v>
      </c>
      <c r="C652" s="60">
        <v>907.26</v>
      </c>
      <c r="D652" s="2">
        <v>45150</v>
      </c>
      <c r="E652" s="31">
        <v>741.91</v>
      </c>
    </row>
    <row r="653" spans="1:5" ht="16.5" thickBot="1" x14ac:dyDescent="0.25">
      <c r="A653" s="116">
        <v>3045084.5490000001</v>
      </c>
      <c r="B653" s="116">
        <v>35401418.174999997</v>
      </c>
      <c r="C653" s="60">
        <v>907.26</v>
      </c>
      <c r="D653" s="2">
        <v>45151</v>
      </c>
      <c r="E653" s="31">
        <v>741.7</v>
      </c>
    </row>
    <row r="654" spans="1:5" ht="16.5" thickBot="1" x14ac:dyDescent="0.25">
      <c r="A654" s="116">
        <v>3045084.5490000001</v>
      </c>
      <c r="B654" s="116">
        <v>35401418.174999997</v>
      </c>
      <c r="C654" s="60">
        <v>907.26</v>
      </c>
      <c r="D654" s="2">
        <v>45152</v>
      </c>
      <c r="E654" s="31">
        <v>741.6</v>
      </c>
    </row>
    <row r="655" spans="1:5" ht="16.5" thickBot="1" x14ac:dyDescent="0.25">
      <c r="A655" s="116">
        <v>3045084.5490000001</v>
      </c>
      <c r="B655" s="116">
        <v>35401418.174999997</v>
      </c>
      <c r="C655" s="60">
        <v>907.26</v>
      </c>
      <c r="D655" s="2">
        <v>45153</v>
      </c>
      <c r="E655" s="31">
        <v>741.36</v>
      </c>
    </row>
    <row r="656" spans="1:5" ht="16.5" thickBot="1" x14ac:dyDescent="0.25">
      <c r="A656" s="116">
        <v>3045084.5490000001</v>
      </c>
      <c r="B656" s="116">
        <v>35401418.174999997</v>
      </c>
      <c r="C656" s="60">
        <v>907.26</v>
      </c>
      <c r="D656" s="2">
        <v>45154</v>
      </c>
      <c r="E656" s="31">
        <v>741.07</v>
      </c>
    </row>
    <row r="657" spans="1:5" ht="16.5" thickBot="1" x14ac:dyDescent="0.25">
      <c r="A657" s="116">
        <v>3045084.5490000001</v>
      </c>
      <c r="B657" s="116">
        <v>35401418.174999997</v>
      </c>
      <c r="C657" s="60">
        <v>907.26</v>
      </c>
      <c r="D657" s="2">
        <v>45155</v>
      </c>
      <c r="E657" s="31">
        <v>740.96</v>
      </c>
    </row>
    <row r="658" spans="1:5" ht="16.5" thickBot="1" x14ac:dyDescent="0.25">
      <c r="A658" s="116">
        <v>3045084.5490000001</v>
      </c>
      <c r="B658" s="116">
        <v>35401418.174999997</v>
      </c>
      <c r="C658" s="60">
        <v>907.26</v>
      </c>
      <c r="D658" s="2">
        <v>45156</v>
      </c>
      <c r="E658" s="31">
        <v>740.81</v>
      </c>
    </row>
    <row r="659" spans="1:5" ht="16.5" thickBot="1" x14ac:dyDescent="0.25">
      <c r="A659" s="116">
        <v>3045084.5490000001</v>
      </c>
      <c r="B659" s="116">
        <v>35401418.174999997</v>
      </c>
      <c r="C659" s="60">
        <v>907.26</v>
      </c>
      <c r="D659" s="2">
        <v>45157</v>
      </c>
      <c r="E659" s="31">
        <v>740.59</v>
      </c>
    </row>
    <row r="660" spans="1:5" ht="16.5" thickBot="1" x14ac:dyDescent="0.25">
      <c r="A660" s="116">
        <v>3045084.5490000001</v>
      </c>
      <c r="B660" s="116">
        <v>35401418.174999997</v>
      </c>
      <c r="C660" s="60">
        <v>907.26</v>
      </c>
      <c r="D660" s="2">
        <v>45158</v>
      </c>
      <c r="E660" s="31">
        <v>740.32</v>
      </c>
    </row>
    <row r="661" spans="1:5" ht="16.5" thickBot="1" x14ac:dyDescent="0.25">
      <c r="A661" s="116">
        <v>3045084.5490000001</v>
      </c>
      <c r="B661" s="116">
        <v>35401418.174999997</v>
      </c>
      <c r="C661" s="60">
        <v>907.26</v>
      </c>
      <c r="D661" s="2">
        <v>45159</v>
      </c>
      <c r="E661" s="31">
        <v>740.24</v>
      </c>
    </row>
    <row r="662" spans="1:5" ht="16.5" thickBot="1" x14ac:dyDescent="0.25">
      <c r="A662" s="116">
        <v>3045084.5490000001</v>
      </c>
      <c r="B662" s="116">
        <v>35401418.174999997</v>
      </c>
      <c r="C662" s="60">
        <v>907.26</v>
      </c>
      <c r="D662" s="2">
        <v>45160</v>
      </c>
      <c r="E662" s="31">
        <v>740.29</v>
      </c>
    </row>
    <row r="663" spans="1:5" ht="16.5" thickBot="1" x14ac:dyDescent="0.25">
      <c r="A663" s="116">
        <v>3045084.5490000001</v>
      </c>
      <c r="B663" s="116">
        <v>35401418.174999997</v>
      </c>
      <c r="C663" s="60">
        <v>907.26</v>
      </c>
      <c r="D663" s="2">
        <v>45161</v>
      </c>
      <c r="E663" s="31">
        <v>740.11</v>
      </c>
    </row>
    <row r="664" spans="1:5" ht="16.5" thickBot="1" x14ac:dyDescent="0.25">
      <c r="A664" s="116">
        <v>3045084.5490000001</v>
      </c>
      <c r="B664" s="116">
        <v>35401418.174999997</v>
      </c>
      <c r="C664" s="60">
        <v>907.26</v>
      </c>
      <c r="D664" s="2">
        <v>45162</v>
      </c>
      <c r="E664" s="31">
        <v>739.88</v>
      </c>
    </row>
    <row r="665" spans="1:5" ht="16.5" thickBot="1" x14ac:dyDescent="0.25">
      <c r="A665" s="116">
        <v>3045084.5490000001</v>
      </c>
      <c r="B665" s="116">
        <v>35401418.174999997</v>
      </c>
      <c r="C665" s="60">
        <v>907.26</v>
      </c>
      <c r="D665" s="2">
        <v>45163</v>
      </c>
      <c r="E665" s="31">
        <v>739.71</v>
      </c>
    </row>
    <row r="666" spans="1:5" ht="16.5" thickBot="1" x14ac:dyDescent="0.25">
      <c r="A666" s="116">
        <v>3045084.5490000001</v>
      </c>
      <c r="B666" s="116">
        <v>35401418.174999997</v>
      </c>
      <c r="C666" s="60">
        <v>907.26</v>
      </c>
      <c r="D666" s="2">
        <v>45164</v>
      </c>
      <c r="E666" s="31">
        <v>739.72</v>
      </c>
    </row>
    <row r="667" spans="1:5" ht="16.5" thickBot="1" x14ac:dyDescent="0.25">
      <c r="A667" s="116">
        <v>3045084.5490000001</v>
      </c>
      <c r="B667" s="116">
        <v>35401418.174999997</v>
      </c>
      <c r="C667" s="60">
        <v>907.26</v>
      </c>
      <c r="D667" s="2">
        <v>45165</v>
      </c>
      <c r="E667" s="31">
        <v>739.7</v>
      </c>
    </row>
    <row r="668" spans="1:5" ht="16.5" thickBot="1" x14ac:dyDescent="0.25">
      <c r="A668" s="116">
        <v>3045084.5490000001</v>
      </c>
      <c r="B668" s="116">
        <v>35401418.174999997</v>
      </c>
      <c r="C668" s="60">
        <v>907.26</v>
      </c>
      <c r="D668" s="2">
        <v>45166</v>
      </c>
      <c r="E668" s="31">
        <v>739.78</v>
      </c>
    </row>
    <row r="669" spans="1:5" ht="16.5" thickBot="1" x14ac:dyDescent="0.25">
      <c r="A669" s="116">
        <v>3045084.5490000001</v>
      </c>
      <c r="B669" s="116">
        <v>35401418.174999997</v>
      </c>
      <c r="C669" s="60">
        <v>907.26</v>
      </c>
      <c r="D669" s="2">
        <v>45167</v>
      </c>
      <c r="E669" s="31">
        <v>739.94</v>
      </c>
    </row>
    <row r="670" spans="1:5" ht="16.5" thickBot="1" x14ac:dyDescent="0.25">
      <c r="A670" s="116">
        <v>3045084.5490000001</v>
      </c>
      <c r="B670" s="116">
        <v>35401418.174999997</v>
      </c>
      <c r="C670" s="60">
        <v>907.26</v>
      </c>
      <c r="D670" s="2">
        <v>45168</v>
      </c>
      <c r="E670" s="31">
        <v>740.07</v>
      </c>
    </row>
    <row r="671" spans="1:5" ht="16.5" thickBot="1" x14ac:dyDescent="0.25">
      <c r="A671" s="116">
        <v>3045084.5490000001</v>
      </c>
      <c r="B671" s="116">
        <v>35401418.174999997</v>
      </c>
      <c r="C671" s="60">
        <v>907.26</v>
      </c>
      <c r="D671" s="2">
        <v>45169</v>
      </c>
      <c r="E671" s="31">
        <v>740.18</v>
      </c>
    </row>
    <row r="672" spans="1:5" ht="16.5" thickBot="1" x14ac:dyDescent="0.25">
      <c r="A672" s="116">
        <v>3045084.5490000001</v>
      </c>
      <c r="B672" s="116">
        <v>35401418.174999997</v>
      </c>
      <c r="C672" s="60">
        <v>907.26</v>
      </c>
      <c r="D672" s="2">
        <v>45170</v>
      </c>
      <c r="E672" s="31">
        <v>740.26</v>
      </c>
    </row>
    <row r="673" spans="1:5" ht="16.5" thickBot="1" x14ac:dyDescent="0.25">
      <c r="A673" s="116">
        <v>3045084.5490000001</v>
      </c>
      <c r="B673" s="116">
        <v>35401418.174999997</v>
      </c>
      <c r="C673" s="60">
        <v>907.26</v>
      </c>
      <c r="D673" s="2">
        <v>45171</v>
      </c>
      <c r="E673" s="31">
        <v>740.36</v>
      </c>
    </row>
    <row r="674" spans="1:5" ht="16.5" thickBot="1" x14ac:dyDescent="0.25">
      <c r="A674" s="116">
        <v>3045084.5490000001</v>
      </c>
      <c r="B674" s="116">
        <v>35401418.174999997</v>
      </c>
      <c r="C674" s="60">
        <v>907.26</v>
      </c>
      <c r="D674" s="2">
        <v>45172</v>
      </c>
      <c r="E674" s="31">
        <v>740.3</v>
      </c>
    </row>
    <row r="675" spans="1:5" ht="16.5" thickBot="1" x14ac:dyDescent="0.25">
      <c r="A675" s="116">
        <v>3045084.5490000001</v>
      </c>
      <c r="B675" s="116">
        <v>35401418.174999997</v>
      </c>
      <c r="C675" s="60">
        <v>907.26</v>
      </c>
      <c r="D675" s="2">
        <v>45173</v>
      </c>
      <c r="E675" s="31">
        <v>740.4</v>
      </c>
    </row>
    <row r="676" spans="1:5" ht="16.5" thickBot="1" x14ac:dyDescent="0.25">
      <c r="A676" s="116">
        <v>3045084.5490000001</v>
      </c>
      <c r="B676" s="116">
        <v>35401418.174999997</v>
      </c>
      <c r="C676" s="60">
        <v>907.26</v>
      </c>
      <c r="D676" s="2">
        <v>45174</v>
      </c>
      <c r="E676" s="31">
        <v>740.39</v>
      </c>
    </row>
    <row r="677" spans="1:5" ht="16.5" thickBot="1" x14ac:dyDescent="0.25">
      <c r="A677" s="116">
        <v>3045084.5490000001</v>
      </c>
      <c r="B677" s="116">
        <v>35401418.174999997</v>
      </c>
      <c r="C677" s="60">
        <v>907.26</v>
      </c>
      <c r="D677" s="2">
        <v>45175</v>
      </c>
      <c r="E677" s="31">
        <v>740.43</v>
      </c>
    </row>
    <row r="678" spans="1:5" ht="16.5" thickBot="1" x14ac:dyDescent="0.25">
      <c r="A678" s="116">
        <v>3045084.5490000001</v>
      </c>
      <c r="B678" s="116">
        <v>35401418.174999997</v>
      </c>
      <c r="C678" s="60">
        <v>907.26</v>
      </c>
      <c r="D678" s="2">
        <v>45176</v>
      </c>
      <c r="E678" s="31">
        <v>740.65</v>
      </c>
    </row>
    <row r="679" spans="1:5" ht="16.5" thickBot="1" x14ac:dyDescent="0.25">
      <c r="A679" s="116">
        <v>3045084.5490000001</v>
      </c>
      <c r="B679" s="116">
        <v>35401418.174999997</v>
      </c>
      <c r="C679" s="60">
        <v>907.26</v>
      </c>
      <c r="D679" s="2">
        <v>45177</v>
      </c>
      <c r="E679" s="31">
        <v>740.82</v>
      </c>
    </row>
    <row r="680" spans="1:5" ht="16.5" thickBot="1" x14ac:dyDescent="0.25">
      <c r="A680" s="116">
        <v>3045084.5490000001</v>
      </c>
      <c r="B680" s="116">
        <v>35401418.174999997</v>
      </c>
      <c r="C680" s="60">
        <v>907.26</v>
      </c>
      <c r="D680" s="2">
        <v>45178</v>
      </c>
      <c r="E680" s="31">
        <v>740.9</v>
      </c>
    </row>
    <row r="681" spans="1:5" ht="16.5" thickBot="1" x14ac:dyDescent="0.25">
      <c r="A681" s="116">
        <v>3045084.5490000001</v>
      </c>
      <c r="B681" s="116">
        <v>35401418.174999997</v>
      </c>
      <c r="C681" s="60">
        <v>907.26</v>
      </c>
      <c r="D681" s="2">
        <v>45179</v>
      </c>
      <c r="E681" s="31">
        <v>740.86</v>
      </c>
    </row>
    <row r="682" spans="1:5" ht="16.5" thickBot="1" x14ac:dyDescent="0.25">
      <c r="A682" s="116">
        <v>3045084.5490000001</v>
      </c>
      <c r="B682" s="116">
        <v>35401418.174999997</v>
      </c>
      <c r="C682" s="60">
        <v>907.26</v>
      </c>
      <c r="D682" s="2">
        <v>45180</v>
      </c>
      <c r="E682" s="31">
        <v>740.84900000000005</v>
      </c>
    </row>
    <row r="683" spans="1:5" ht="16.5" thickBot="1" x14ac:dyDescent="0.25">
      <c r="A683" s="116">
        <v>3045084.5490000001</v>
      </c>
      <c r="B683" s="116">
        <v>35401418.174999997</v>
      </c>
      <c r="C683" s="60">
        <v>907.26</v>
      </c>
      <c r="D683" s="2">
        <v>45181</v>
      </c>
      <c r="E683" s="31">
        <v>740.84900000000005</v>
      </c>
    </row>
    <row r="684" spans="1:5" ht="16.5" thickBot="1" x14ac:dyDescent="0.25">
      <c r="A684" s="116">
        <v>3045084.5490000001</v>
      </c>
      <c r="B684" s="116">
        <v>35401418.174999997</v>
      </c>
      <c r="C684" s="60">
        <v>907.26</v>
      </c>
      <c r="D684" s="2">
        <v>45182</v>
      </c>
      <c r="E684" s="31">
        <v>740.91700000000003</v>
      </c>
    </row>
    <row r="685" spans="1:5" ht="16.5" thickBot="1" x14ac:dyDescent="0.25">
      <c r="A685" s="116">
        <v>3045084.5490000001</v>
      </c>
      <c r="B685" s="116">
        <v>35401418.174999997</v>
      </c>
      <c r="C685" s="60">
        <v>907.26</v>
      </c>
      <c r="D685" s="2">
        <v>45183</v>
      </c>
      <c r="E685" s="31">
        <v>741.04600000000005</v>
      </c>
    </row>
    <row r="686" spans="1:5" ht="16.5" thickBot="1" x14ac:dyDescent="0.25">
      <c r="A686" s="116">
        <v>3045084.5490000001</v>
      </c>
      <c r="B686" s="116">
        <v>35401418.174999997</v>
      </c>
      <c r="C686" s="60">
        <v>907.26</v>
      </c>
      <c r="D686" s="2">
        <v>45184</v>
      </c>
      <c r="E686" s="31">
        <v>740.85699999999997</v>
      </c>
    </row>
    <row r="687" spans="1:5" ht="16.5" thickBot="1" x14ac:dyDescent="0.25">
      <c r="A687" s="116">
        <v>3045084.5490000001</v>
      </c>
      <c r="B687" s="116">
        <v>35401418.174999997</v>
      </c>
      <c r="C687" s="60">
        <v>907.26</v>
      </c>
      <c r="D687" s="2">
        <v>45185</v>
      </c>
      <c r="E687" s="31">
        <v>740.697</v>
      </c>
    </row>
    <row r="688" spans="1:5" ht="16.5" thickBot="1" x14ac:dyDescent="0.25">
      <c r="A688" s="116">
        <v>3045084.5490000001</v>
      </c>
      <c r="B688" s="116">
        <v>35401418.174999997</v>
      </c>
      <c r="C688" s="60">
        <v>907.26</v>
      </c>
      <c r="D688" s="2">
        <v>45186</v>
      </c>
      <c r="E688" s="31">
        <v>740.52700000000004</v>
      </c>
    </row>
    <row r="689" spans="1:5" ht="16.5" thickBot="1" x14ac:dyDescent="0.25">
      <c r="A689" s="116">
        <v>3045084.5490000001</v>
      </c>
      <c r="B689" s="116">
        <v>35401418.174999997</v>
      </c>
      <c r="C689" s="60">
        <v>907.26</v>
      </c>
      <c r="D689" s="2">
        <v>45187</v>
      </c>
      <c r="E689" s="31">
        <v>740.5</v>
      </c>
    </row>
    <row r="690" spans="1:5" ht="16.5" thickBot="1" x14ac:dyDescent="0.25">
      <c r="A690" s="116">
        <v>3045084.5490000001</v>
      </c>
      <c r="B690" s="116">
        <v>35401418.174999997</v>
      </c>
      <c r="C690" s="60">
        <v>907.26</v>
      </c>
      <c r="D690" s="2">
        <v>45188</v>
      </c>
      <c r="E690" s="31">
        <v>740.21</v>
      </c>
    </row>
    <row r="691" spans="1:5" ht="16.5" thickBot="1" x14ac:dyDescent="0.25">
      <c r="A691" s="116">
        <v>3045084.5490000001</v>
      </c>
      <c r="B691" s="116">
        <v>35401418.174999997</v>
      </c>
      <c r="C691" s="60">
        <v>907.26</v>
      </c>
      <c r="D691" s="2">
        <v>45189</v>
      </c>
      <c r="E691" s="31">
        <v>740.12</v>
      </c>
    </row>
    <row r="692" spans="1:5" ht="16.5" thickBot="1" x14ac:dyDescent="0.25">
      <c r="A692" s="116">
        <v>3045084.5490000001</v>
      </c>
      <c r="B692" s="116">
        <v>35401418.174999997</v>
      </c>
      <c r="C692" s="60">
        <v>907.26</v>
      </c>
      <c r="D692" s="2">
        <v>45190</v>
      </c>
      <c r="E692" s="31">
        <v>740.16</v>
      </c>
    </row>
    <row r="693" spans="1:5" ht="16.5" thickBot="1" x14ac:dyDescent="0.25">
      <c r="A693" s="116">
        <v>3045084.5490000001</v>
      </c>
      <c r="B693" s="116">
        <v>35401418.174999997</v>
      </c>
      <c r="C693" s="60">
        <v>907.26</v>
      </c>
      <c r="D693" s="2">
        <v>45191</v>
      </c>
      <c r="E693" s="31">
        <v>740.12</v>
      </c>
    </row>
    <row r="694" spans="1:5" ht="16.5" thickBot="1" x14ac:dyDescent="0.25">
      <c r="A694" s="116">
        <v>3045084.5490000001</v>
      </c>
      <c r="B694" s="116">
        <v>35401418.174999997</v>
      </c>
      <c r="C694" s="60">
        <v>907.26</v>
      </c>
      <c r="D694" s="2">
        <v>45192</v>
      </c>
      <c r="E694" s="31">
        <v>739.99</v>
      </c>
    </row>
    <row r="695" spans="1:5" ht="16.5" thickBot="1" x14ac:dyDescent="0.25">
      <c r="A695" s="116">
        <v>3045084.5490000001</v>
      </c>
      <c r="B695" s="116">
        <v>35401418.174999997</v>
      </c>
      <c r="C695" s="60">
        <v>907.26</v>
      </c>
      <c r="D695" s="2">
        <v>45193</v>
      </c>
      <c r="E695" s="31">
        <v>739.95</v>
      </c>
    </row>
    <row r="696" spans="1:5" ht="16.5" thickBot="1" x14ac:dyDescent="0.25">
      <c r="A696" s="116">
        <v>3045084.5490000001</v>
      </c>
      <c r="B696" s="116">
        <v>35401418.174999997</v>
      </c>
      <c r="C696" s="60">
        <v>907.26</v>
      </c>
      <c r="D696" s="2">
        <v>45194</v>
      </c>
      <c r="E696" s="31">
        <v>740.00199999999995</v>
      </c>
    </row>
    <row r="697" spans="1:5" ht="16.5" thickBot="1" x14ac:dyDescent="0.25">
      <c r="A697" s="116">
        <v>3045084.5490000001</v>
      </c>
      <c r="B697" s="116">
        <v>35401418.174999997</v>
      </c>
      <c r="C697" s="60">
        <v>907.26</v>
      </c>
      <c r="D697" s="2">
        <v>45195</v>
      </c>
      <c r="E697" s="31">
        <v>740.00800000000004</v>
      </c>
    </row>
    <row r="698" spans="1:5" ht="16.5" thickBot="1" x14ac:dyDescent="0.25">
      <c r="A698" s="116">
        <v>3045084.5490000001</v>
      </c>
      <c r="B698" s="116">
        <v>35401418.174999997</v>
      </c>
      <c r="C698" s="60">
        <v>907.26</v>
      </c>
      <c r="D698" s="2">
        <v>45196</v>
      </c>
      <c r="E698" s="31">
        <v>739.99099999999999</v>
      </c>
    </row>
    <row r="699" spans="1:5" ht="16.5" thickBot="1" x14ac:dyDescent="0.25">
      <c r="A699" s="116">
        <v>3045084.5490000001</v>
      </c>
      <c r="B699" s="116">
        <v>35401418.174999997</v>
      </c>
      <c r="C699" s="60">
        <v>907.26</v>
      </c>
      <c r="D699" s="2">
        <v>45197</v>
      </c>
      <c r="E699" s="31">
        <v>740.20600000000002</v>
      </c>
    </row>
    <row r="700" spans="1:5" ht="16.5" thickBot="1" x14ac:dyDescent="0.25">
      <c r="A700" s="116">
        <v>3045084.5490000001</v>
      </c>
      <c r="B700" s="116">
        <v>35401418.174999997</v>
      </c>
      <c r="C700" s="60">
        <v>907.26</v>
      </c>
      <c r="D700" s="2">
        <v>45198</v>
      </c>
      <c r="E700" s="31">
        <v>740.33600000000001</v>
      </c>
    </row>
    <row r="701" spans="1:5" ht="16.5" thickBot="1" x14ac:dyDescent="0.25">
      <c r="A701" s="116">
        <v>3045084.5490000001</v>
      </c>
      <c r="B701" s="116">
        <v>35401418.174999997</v>
      </c>
      <c r="C701" s="60">
        <v>907.26</v>
      </c>
      <c r="D701" s="2">
        <v>45199</v>
      </c>
      <c r="E701" s="31">
        <v>740.43</v>
      </c>
    </row>
    <row r="702" spans="1:5" ht="16.5" thickBot="1" x14ac:dyDescent="0.25">
      <c r="A702" s="116">
        <v>3045084.5490000001</v>
      </c>
      <c r="B702" s="116">
        <v>35401418.174999997</v>
      </c>
      <c r="C702" s="60">
        <v>907.26</v>
      </c>
      <c r="D702" s="2">
        <v>45200</v>
      </c>
      <c r="E702" s="31">
        <v>740.61699999999996</v>
      </c>
    </row>
    <row r="703" spans="1:5" ht="16.5" thickBot="1" x14ac:dyDescent="0.25">
      <c r="A703" s="116">
        <v>3045084.5490000001</v>
      </c>
      <c r="B703" s="116">
        <v>35401418.174999997</v>
      </c>
      <c r="C703" s="60">
        <v>907.26</v>
      </c>
      <c r="D703" s="2">
        <v>45201</v>
      </c>
      <c r="E703" s="31">
        <v>740.745</v>
      </c>
    </row>
    <row r="704" spans="1:5" ht="16.5" thickBot="1" x14ac:dyDescent="0.25">
      <c r="A704" s="116">
        <v>3045084.5490000001</v>
      </c>
      <c r="B704" s="116">
        <v>35401418.174999997</v>
      </c>
      <c r="C704" s="60">
        <v>907.26</v>
      </c>
      <c r="D704" s="2">
        <v>45202</v>
      </c>
      <c r="E704" s="31">
        <v>740.78300000000002</v>
      </c>
    </row>
    <row r="705" spans="1:5" ht="16.5" thickBot="1" x14ac:dyDescent="0.25">
      <c r="A705" s="116">
        <v>3045084.5490000001</v>
      </c>
      <c r="B705" s="116">
        <v>35401418.174999997</v>
      </c>
      <c r="C705" s="60">
        <v>907.26</v>
      </c>
      <c r="D705" s="2">
        <v>45203</v>
      </c>
      <c r="E705" s="31">
        <v>740.88900000000001</v>
      </c>
    </row>
    <row r="706" spans="1:5" ht="16.5" thickBot="1" x14ac:dyDescent="0.25">
      <c r="A706" s="116">
        <v>3045084.5490000001</v>
      </c>
      <c r="B706" s="116">
        <v>35401418.174999997</v>
      </c>
      <c r="C706" s="60">
        <v>907.26</v>
      </c>
      <c r="D706" s="2">
        <v>45204</v>
      </c>
      <c r="E706" s="31">
        <v>740.90700000000004</v>
      </c>
    </row>
    <row r="707" spans="1:5" ht="16.5" thickBot="1" x14ac:dyDescent="0.25">
      <c r="A707" s="116">
        <v>3045084.5490000001</v>
      </c>
      <c r="B707" s="116">
        <v>35401418.174999997</v>
      </c>
      <c r="C707" s="60">
        <v>907.26</v>
      </c>
      <c r="D707" s="2">
        <v>45205</v>
      </c>
      <c r="E707" s="31">
        <v>740.73</v>
      </c>
    </row>
    <row r="708" spans="1:5" ht="16.5" thickBot="1" x14ac:dyDescent="0.25">
      <c r="A708" s="116">
        <v>3045084.5490000001</v>
      </c>
      <c r="B708" s="116">
        <v>35401418.174999997</v>
      </c>
      <c r="C708" s="60">
        <v>907.26</v>
      </c>
      <c r="D708" s="2">
        <v>45206</v>
      </c>
      <c r="E708" s="31">
        <v>740.41600000000005</v>
      </c>
    </row>
    <row r="709" spans="1:5" ht="16.5" thickBot="1" x14ac:dyDescent="0.25">
      <c r="A709" s="116">
        <v>3045084.5490000001</v>
      </c>
      <c r="B709" s="116">
        <v>35401418.174999997</v>
      </c>
      <c r="C709" s="60">
        <v>907.26</v>
      </c>
      <c r="D709" s="2">
        <v>45207</v>
      </c>
      <c r="E709" s="31">
        <v>740.42499999999995</v>
      </c>
    </row>
    <row r="710" spans="1:5" ht="16.5" thickBot="1" x14ac:dyDescent="0.25">
      <c r="A710" s="116">
        <v>3045084.5490000001</v>
      </c>
      <c r="B710" s="116">
        <v>35401418.174999997</v>
      </c>
      <c r="C710" s="60">
        <v>907.26</v>
      </c>
      <c r="D710" s="2">
        <v>45208</v>
      </c>
      <c r="E710" s="32"/>
    </row>
    <row r="711" spans="1:5" ht="16.5" thickBot="1" x14ac:dyDescent="0.25">
      <c r="A711" s="116">
        <v>3045084.5490000001</v>
      </c>
      <c r="B711" s="116">
        <v>35401418.174999997</v>
      </c>
      <c r="C711" s="60">
        <v>907.26</v>
      </c>
      <c r="D711" s="2">
        <v>45209</v>
      </c>
      <c r="E711" s="31">
        <v>740.62599999999998</v>
      </c>
    </row>
    <row r="712" spans="1:5" ht="16.5" thickBot="1" x14ac:dyDescent="0.25">
      <c r="A712" s="116">
        <v>3045084.5490000001</v>
      </c>
      <c r="B712" s="116">
        <v>35401418.174999997</v>
      </c>
      <c r="C712" s="60">
        <v>907.26</v>
      </c>
      <c r="D712" s="2">
        <v>45210</v>
      </c>
      <c r="E712" s="31">
        <v>740.61</v>
      </c>
    </row>
    <row r="713" spans="1:5" ht="16.5" thickBot="1" x14ac:dyDescent="0.25">
      <c r="A713" s="116">
        <v>3045084.5490000001</v>
      </c>
      <c r="B713" s="116">
        <v>35401418.174999997</v>
      </c>
      <c r="C713" s="60">
        <v>907.26</v>
      </c>
      <c r="D713" s="2">
        <v>45211</v>
      </c>
      <c r="E713" s="31">
        <v>740.71100000000001</v>
      </c>
    </row>
    <row r="714" spans="1:5" ht="16.5" thickBot="1" x14ac:dyDescent="0.25">
      <c r="A714" s="116">
        <v>3045084.5490000001</v>
      </c>
      <c r="B714" s="116">
        <v>35401418.174999997</v>
      </c>
      <c r="C714" s="60">
        <v>907.26</v>
      </c>
      <c r="D714" s="2">
        <v>45212</v>
      </c>
      <c r="E714" s="31">
        <v>740.77599999999995</v>
      </c>
    </row>
    <row r="715" spans="1:5" ht="16.5" thickBot="1" x14ac:dyDescent="0.25">
      <c r="A715" s="116">
        <v>3045084.5490000001</v>
      </c>
      <c r="B715" s="116">
        <v>35401418.174999997</v>
      </c>
      <c r="C715" s="60">
        <v>907.26</v>
      </c>
      <c r="D715" s="2">
        <v>45213</v>
      </c>
      <c r="E715" s="35">
        <v>740.846</v>
      </c>
    </row>
    <row r="716" spans="1:5" ht="16.5" thickBot="1" x14ac:dyDescent="0.25">
      <c r="A716" s="116">
        <v>3045084.5490000001</v>
      </c>
      <c r="B716" s="116">
        <v>35401418.174999997</v>
      </c>
      <c r="C716" s="60">
        <v>907.26</v>
      </c>
      <c r="D716" s="2">
        <v>45214</v>
      </c>
      <c r="E716" s="31">
        <v>740.93200000000002</v>
      </c>
    </row>
    <row r="717" spans="1:5" ht="16.5" thickBot="1" x14ac:dyDescent="0.25">
      <c r="A717" s="116">
        <v>3045084.5490000001</v>
      </c>
      <c r="B717" s="116">
        <v>35401418.174999997</v>
      </c>
      <c r="C717" s="60">
        <v>907.26</v>
      </c>
      <c r="D717" s="2">
        <v>45215</v>
      </c>
      <c r="E717" s="31">
        <v>740.95299999999997</v>
      </c>
    </row>
    <row r="718" spans="1:5" ht="16.5" thickBot="1" x14ac:dyDescent="0.25">
      <c r="A718" s="116">
        <v>3045084.5490000001</v>
      </c>
      <c r="B718" s="116">
        <v>35401418.174999997</v>
      </c>
      <c r="C718" s="60">
        <v>907.26</v>
      </c>
      <c r="D718" s="2">
        <v>45216</v>
      </c>
      <c r="E718" s="31">
        <v>741.03899999999999</v>
      </c>
    </row>
    <row r="719" spans="1:5" ht="16.5" thickBot="1" x14ac:dyDescent="0.25">
      <c r="A719" s="116">
        <v>3045084.5490000001</v>
      </c>
      <c r="B719" s="116">
        <v>35401418.174999997</v>
      </c>
      <c r="C719" s="60">
        <v>907.26</v>
      </c>
      <c r="D719" s="2">
        <v>45217</v>
      </c>
      <c r="E719" s="31">
        <v>741.03499999999997</v>
      </c>
    </row>
    <row r="720" spans="1:5" ht="16.5" thickBot="1" x14ac:dyDescent="0.25">
      <c r="A720" s="116">
        <v>3045084.5490000001</v>
      </c>
      <c r="B720" s="116">
        <v>35401418.174999997</v>
      </c>
      <c r="C720" s="60">
        <v>907.26</v>
      </c>
      <c r="D720" s="2">
        <v>45218</v>
      </c>
      <c r="E720" s="31">
        <v>740.976</v>
      </c>
    </row>
    <row r="721" spans="1:5" ht="16.5" thickBot="1" x14ac:dyDescent="0.25">
      <c r="A721" s="116">
        <v>3045084.5490000001</v>
      </c>
      <c r="B721" s="116">
        <v>35401418.174999997</v>
      </c>
      <c r="C721" s="60">
        <v>907.26</v>
      </c>
      <c r="D721" s="2">
        <v>45219</v>
      </c>
      <c r="E721" s="31">
        <v>740.87</v>
      </c>
    </row>
    <row r="722" spans="1:5" ht="16.5" thickBot="1" x14ac:dyDescent="0.25">
      <c r="A722" s="116">
        <v>3045084.5490000001</v>
      </c>
      <c r="B722" s="116">
        <v>35401418.174999997</v>
      </c>
      <c r="C722" s="60">
        <v>907.26</v>
      </c>
      <c r="D722" s="2">
        <v>45220</v>
      </c>
      <c r="E722" s="31">
        <v>740.86199999999997</v>
      </c>
    </row>
    <row r="723" spans="1:5" ht="16.5" thickBot="1" x14ac:dyDescent="0.25">
      <c r="A723" s="116">
        <v>3045084.5490000001</v>
      </c>
      <c r="B723" s="116">
        <v>35401418.174999997</v>
      </c>
      <c r="C723" s="60">
        <v>907.26</v>
      </c>
      <c r="D723" s="2">
        <v>45221</v>
      </c>
      <c r="E723" s="31">
        <v>740.60199999999998</v>
      </c>
    </row>
    <row r="724" spans="1:5" ht="16.5" thickBot="1" x14ac:dyDescent="0.25">
      <c r="A724" s="116">
        <v>3045084.5490000001</v>
      </c>
      <c r="B724" s="116">
        <v>35401418.174999997</v>
      </c>
      <c r="C724" s="60">
        <v>907.26</v>
      </c>
      <c r="D724" s="2">
        <v>45222</v>
      </c>
      <c r="E724" s="31">
        <v>740.36400000000003</v>
      </c>
    </row>
    <row r="725" spans="1:5" ht="16.5" thickBot="1" x14ac:dyDescent="0.25">
      <c r="A725" s="116">
        <v>3045084.5490000001</v>
      </c>
      <c r="B725" s="116">
        <v>35401418.174999997</v>
      </c>
      <c r="C725" s="60">
        <v>907.26</v>
      </c>
      <c r="D725" s="2">
        <v>45223</v>
      </c>
      <c r="E725" s="31">
        <v>739.98199999999997</v>
      </c>
    </row>
    <row r="726" spans="1:5" ht="16.5" thickBot="1" x14ac:dyDescent="0.25">
      <c r="A726" s="116">
        <v>3045084.5490000001</v>
      </c>
      <c r="B726" s="116">
        <v>35401418.174999997</v>
      </c>
      <c r="C726" s="60">
        <v>907.26</v>
      </c>
      <c r="D726" s="2">
        <v>45224</v>
      </c>
      <c r="E726" s="31">
        <v>739.697</v>
      </c>
    </row>
    <row r="727" spans="1:5" ht="16.5" thickBot="1" x14ac:dyDescent="0.25">
      <c r="A727" s="116">
        <v>3045084.5490000001</v>
      </c>
      <c r="B727" s="116">
        <v>35401418.174999997</v>
      </c>
      <c r="C727" s="60">
        <v>907.26</v>
      </c>
      <c r="D727" s="2">
        <v>45225</v>
      </c>
      <c r="E727" s="31">
        <v>739.38499999999999</v>
      </c>
    </row>
    <row r="728" spans="1:5" ht="16.5" thickBot="1" x14ac:dyDescent="0.25">
      <c r="A728" s="116">
        <v>3045084.5490000001</v>
      </c>
      <c r="B728" s="116">
        <v>35401418.174999997</v>
      </c>
      <c r="C728" s="60">
        <v>907.26</v>
      </c>
      <c r="D728" s="2">
        <v>45226</v>
      </c>
      <c r="E728" s="31">
        <v>739.32399999999996</v>
      </c>
    </row>
    <row r="729" spans="1:5" ht="16.5" thickBot="1" x14ac:dyDescent="0.25">
      <c r="A729" s="116">
        <v>3045084.5490000001</v>
      </c>
      <c r="B729" s="116">
        <v>35401418.174999997</v>
      </c>
      <c r="C729" s="60">
        <v>907.26</v>
      </c>
      <c r="D729" s="2">
        <v>45227</v>
      </c>
      <c r="E729" s="31">
        <v>739.15499999999997</v>
      </c>
    </row>
    <row r="730" spans="1:5" ht="16.5" thickBot="1" x14ac:dyDescent="0.25">
      <c r="A730" s="116">
        <v>3045084.5490000001</v>
      </c>
      <c r="B730" s="116">
        <v>35401418.174999997</v>
      </c>
      <c r="C730" s="60">
        <v>907.26</v>
      </c>
      <c r="D730" s="2">
        <v>45228</v>
      </c>
      <c r="E730" s="31">
        <v>738.96699999999998</v>
      </c>
    </row>
    <row r="731" spans="1:5" ht="16.5" thickBot="1" x14ac:dyDescent="0.25">
      <c r="A731" s="116">
        <v>3045084.5490000001</v>
      </c>
      <c r="B731" s="116">
        <v>35401418.174999997</v>
      </c>
      <c r="C731" s="60">
        <v>907.26</v>
      </c>
      <c r="D731" s="2">
        <v>45229</v>
      </c>
      <c r="E731" s="32"/>
    </row>
    <row r="732" spans="1:5" ht="16.5" thickBot="1" x14ac:dyDescent="0.25">
      <c r="A732" s="116">
        <v>3045084.5490000001</v>
      </c>
      <c r="B732" s="116">
        <v>35401418.174999997</v>
      </c>
      <c r="C732" s="60">
        <v>907.26</v>
      </c>
      <c r="D732" s="2">
        <v>45230</v>
      </c>
      <c r="E732" s="31">
        <v>738.77200000000005</v>
      </c>
    </row>
    <row r="733" spans="1:5" ht="16.5" thickBot="1" x14ac:dyDescent="0.25">
      <c r="A733" s="116">
        <v>3045084.5490000001</v>
      </c>
      <c r="B733" s="116">
        <v>35401418.174999997</v>
      </c>
      <c r="C733" s="60">
        <v>907.26</v>
      </c>
      <c r="D733" s="2">
        <v>45231</v>
      </c>
      <c r="E733" s="31">
        <v>738.59699999999998</v>
      </c>
    </row>
    <row r="734" spans="1:5" ht="16.5" thickBot="1" x14ac:dyDescent="0.25">
      <c r="A734" s="116">
        <v>3045084.5490000001</v>
      </c>
      <c r="B734" s="116">
        <v>35401418.174999997</v>
      </c>
      <c r="C734" s="60">
        <v>907.26</v>
      </c>
      <c r="D734" s="2">
        <v>45232</v>
      </c>
      <c r="E734" s="31">
        <v>738.24300000000005</v>
      </c>
    </row>
    <row r="735" spans="1:5" ht="16.5" thickBot="1" x14ac:dyDescent="0.25">
      <c r="A735" s="116">
        <v>3045084.5490000001</v>
      </c>
      <c r="B735" s="116">
        <v>35401418.174999997</v>
      </c>
      <c r="C735" s="60">
        <v>907.26</v>
      </c>
      <c r="D735" s="2">
        <v>45233</v>
      </c>
      <c r="E735" s="31">
        <v>738.05899999999997</v>
      </c>
    </row>
    <row r="736" spans="1:5" ht="16.5" thickBot="1" x14ac:dyDescent="0.25">
      <c r="A736" s="116">
        <v>3045084.5490000001</v>
      </c>
      <c r="B736" s="116">
        <v>35401418.174999997</v>
      </c>
      <c r="C736" s="60">
        <v>907.26</v>
      </c>
      <c r="D736" s="2">
        <v>45234</v>
      </c>
      <c r="E736" s="31"/>
    </row>
    <row r="737" spans="1:5" ht="16.5" thickBot="1" x14ac:dyDescent="0.25">
      <c r="A737" s="116">
        <v>3045084.5490000001</v>
      </c>
      <c r="B737" s="116">
        <v>35401418.174999997</v>
      </c>
      <c r="C737" s="60">
        <v>907.26</v>
      </c>
      <c r="D737" s="2">
        <v>45235</v>
      </c>
      <c r="E737" s="31"/>
    </row>
    <row r="738" spans="1:5" ht="16.5" thickBot="1" x14ac:dyDescent="0.25">
      <c r="A738" s="116">
        <v>3045084.5490000001</v>
      </c>
      <c r="B738" s="116">
        <v>35401418.174999997</v>
      </c>
      <c r="C738" s="60">
        <v>907.26</v>
      </c>
      <c r="D738" s="2">
        <v>45236</v>
      </c>
      <c r="E738" s="31"/>
    </row>
    <row r="739" spans="1:5" ht="16.5" thickBot="1" x14ac:dyDescent="0.25">
      <c r="A739" s="116">
        <v>3045084.5490000001</v>
      </c>
      <c r="B739" s="116">
        <v>35401418.174999997</v>
      </c>
      <c r="C739" s="60">
        <v>907.26</v>
      </c>
      <c r="D739" s="2">
        <v>45237</v>
      </c>
      <c r="E739" s="31">
        <v>737.22400000000005</v>
      </c>
    </row>
    <row r="740" spans="1:5" ht="16.5" thickBot="1" x14ac:dyDescent="0.25">
      <c r="A740" s="116">
        <v>3045084.5490000001</v>
      </c>
      <c r="B740" s="116">
        <v>35401418.174999997</v>
      </c>
      <c r="C740" s="60">
        <v>907.26</v>
      </c>
      <c r="D740" s="2">
        <v>45238</v>
      </c>
      <c r="E740" s="31">
        <v>736.98099999999999</v>
      </c>
    </row>
    <row r="741" spans="1:5" ht="16.5" thickBot="1" x14ac:dyDescent="0.25">
      <c r="A741" s="116">
        <v>3045084.5490000001</v>
      </c>
      <c r="B741" s="116">
        <v>35401418.174999997</v>
      </c>
      <c r="C741" s="60">
        <v>907.26</v>
      </c>
      <c r="D741" s="2">
        <v>45239</v>
      </c>
      <c r="E741" s="31">
        <v>736.67100000000005</v>
      </c>
    </row>
    <row r="742" spans="1:5" ht="16.5" thickBot="1" x14ac:dyDescent="0.25">
      <c r="A742" s="116">
        <v>3045084.5490000001</v>
      </c>
      <c r="B742" s="116">
        <v>35401418.174999997</v>
      </c>
      <c r="C742" s="60">
        <v>907.26</v>
      </c>
      <c r="D742" s="2">
        <v>45240</v>
      </c>
      <c r="E742" s="31">
        <v>736.38199999999995</v>
      </c>
    </row>
    <row r="743" spans="1:5" ht="16.5" thickBot="1" x14ac:dyDescent="0.25">
      <c r="A743" s="116">
        <v>3045084.5490000001</v>
      </c>
      <c r="B743" s="116">
        <v>35401418.174999997</v>
      </c>
      <c r="C743" s="60">
        <v>907.26</v>
      </c>
      <c r="D743" s="2">
        <v>45241</v>
      </c>
      <c r="E743" s="31">
        <v>736.18</v>
      </c>
    </row>
    <row r="744" spans="1:5" ht="16.5" thickBot="1" x14ac:dyDescent="0.25">
      <c r="A744" s="116">
        <v>3045084.5490000001</v>
      </c>
      <c r="B744" s="116">
        <v>35401418.174999997</v>
      </c>
      <c r="C744" s="60">
        <v>907.26</v>
      </c>
      <c r="D744" s="2">
        <v>45242</v>
      </c>
      <c r="E744" s="31"/>
    </row>
    <row r="745" spans="1:5" ht="16.5" thickBot="1" x14ac:dyDescent="0.25">
      <c r="A745" s="116">
        <v>3045084.5490000001</v>
      </c>
      <c r="B745" s="116">
        <v>35401418.174999997</v>
      </c>
      <c r="C745" s="60">
        <v>907.26</v>
      </c>
      <c r="D745" s="2">
        <v>45243</v>
      </c>
      <c r="E745" s="31">
        <v>736.52099999999996</v>
      </c>
    </row>
    <row r="746" spans="1:5" ht="16.5" thickBot="1" x14ac:dyDescent="0.25">
      <c r="A746" s="116">
        <v>3045084.5490000001</v>
      </c>
      <c r="B746" s="116">
        <v>35401418.174999997</v>
      </c>
      <c r="C746" s="60">
        <v>907.26</v>
      </c>
      <c r="D746" s="2">
        <v>45244</v>
      </c>
      <c r="E746" s="32"/>
    </row>
    <row r="747" spans="1:5" ht="16.5" thickBot="1" x14ac:dyDescent="0.25">
      <c r="A747" s="116">
        <v>3045084.5490000001</v>
      </c>
      <c r="B747" s="116">
        <v>35401418.174999997</v>
      </c>
      <c r="C747" s="60">
        <v>907.26</v>
      </c>
      <c r="D747" s="2">
        <v>45245</v>
      </c>
      <c r="E747" s="32"/>
    </row>
    <row r="748" spans="1:5" ht="16.5" thickBot="1" x14ac:dyDescent="0.25">
      <c r="A748" s="116">
        <v>3045084.5490000001</v>
      </c>
      <c r="B748" s="116">
        <v>35401418.174999997</v>
      </c>
      <c r="C748" s="60">
        <v>907.26</v>
      </c>
      <c r="D748" s="2">
        <v>45246</v>
      </c>
      <c r="E748" s="32"/>
    </row>
    <row r="749" spans="1:5" ht="16.5" thickBot="1" x14ac:dyDescent="0.25">
      <c r="A749" s="116">
        <v>3045084.5490000001</v>
      </c>
      <c r="B749" s="116">
        <v>35401418.174999997</v>
      </c>
      <c r="C749" s="60">
        <v>907.26</v>
      </c>
      <c r="D749" s="2">
        <v>45247</v>
      </c>
      <c r="E749" s="32"/>
    </row>
    <row r="750" spans="1:5" ht="16.5" thickBot="1" x14ac:dyDescent="0.25">
      <c r="A750" s="116">
        <v>3045084.5490000001</v>
      </c>
      <c r="B750" s="116">
        <v>35401418.174999997</v>
      </c>
      <c r="C750" s="60">
        <v>907.26</v>
      </c>
      <c r="D750" s="2">
        <v>45248</v>
      </c>
      <c r="E750" s="32"/>
    </row>
    <row r="751" spans="1:5" ht="16.5" thickBot="1" x14ac:dyDescent="0.25">
      <c r="A751" s="116">
        <v>3045084.5490000001</v>
      </c>
      <c r="B751" s="116">
        <v>35401418.174999997</v>
      </c>
      <c r="C751" s="60">
        <v>907.26</v>
      </c>
      <c r="D751" s="2">
        <v>45249</v>
      </c>
      <c r="E751" s="31">
        <v>735.48500000000001</v>
      </c>
    </row>
    <row r="752" spans="1:5" ht="16.5" thickBot="1" x14ac:dyDescent="0.25">
      <c r="A752" s="116">
        <v>3045084.5490000001</v>
      </c>
      <c r="B752" s="116">
        <v>35401418.174999997</v>
      </c>
      <c r="C752" s="60">
        <v>907.26</v>
      </c>
      <c r="D752" s="2">
        <v>45250</v>
      </c>
      <c r="E752" s="31">
        <v>735.31399999999996</v>
      </c>
    </row>
    <row r="753" spans="1:5" ht="16.5" thickBot="1" x14ac:dyDescent="0.25">
      <c r="A753" s="116">
        <v>3045084.5490000001</v>
      </c>
      <c r="B753" s="116">
        <v>35401418.174999997</v>
      </c>
      <c r="C753" s="60">
        <v>907.26</v>
      </c>
      <c r="D753" s="2">
        <v>45251</v>
      </c>
      <c r="E753" s="31">
        <v>735.53</v>
      </c>
    </row>
    <row r="754" spans="1:5" ht="16.5" thickBot="1" x14ac:dyDescent="0.25">
      <c r="A754" s="116">
        <v>3045084.5490000001</v>
      </c>
      <c r="B754" s="116">
        <v>35401418.174999997</v>
      </c>
      <c r="C754" s="60">
        <v>907.26</v>
      </c>
      <c r="D754" s="2">
        <v>45252</v>
      </c>
      <c r="E754" s="31">
        <v>735.43200000000002</v>
      </c>
    </row>
    <row r="755" spans="1:5" ht="16.5" thickBot="1" x14ac:dyDescent="0.25">
      <c r="A755" s="116">
        <v>3045084.5490000001</v>
      </c>
      <c r="B755" s="116">
        <v>35401418.174999997</v>
      </c>
      <c r="C755" s="60">
        <v>907.26</v>
      </c>
      <c r="D755" s="2">
        <v>45253</v>
      </c>
      <c r="E755" s="31">
        <v>735.19100000000003</v>
      </c>
    </row>
    <row r="756" spans="1:5" ht="16.5" thickBot="1" x14ac:dyDescent="0.25">
      <c r="A756" s="116">
        <v>3045084.5490000001</v>
      </c>
      <c r="B756" s="116">
        <v>35401418.174999997</v>
      </c>
      <c r="C756" s="60">
        <v>907.26</v>
      </c>
      <c r="D756" s="2">
        <v>45254</v>
      </c>
      <c r="E756" s="31">
        <v>735.26400000000001</v>
      </c>
    </row>
    <row r="757" spans="1:5" ht="16.5" thickBot="1" x14ac:dyDescent="0.25">
      <c r="A757" s="116">
        <v>3045084.5490000001</v>
      </c>
      <c r="B757" s="116">
        <v>35401418.174999997</v>
      </c>
      <c r="C757" s="60">
        <v>907.26</v>
      </c>
      <c r="D757" s="2">
        <v>45255</v>
      </c>
      <c r="E757" s="31">
        <v>735.18200000000002</v>
      </c>
    </row>
    <row r="758" spans="1:5" ht="16.5" thickBot="1" x14ac:dyDescent="0.25">
      <c r="A758" s="116">
        <v>3045084.5490000001</v>
      </c>
      <c r="B758" s="116">
        <v>35401418.174999997</v>
      </c>
      <c r="C758" s="60">
        <v>907.26</v>
      </c>
      <c r="D758" s="2">
        <v>45256</v>
      </c>
      <c r="E758" s="31">
        <v>735.21799999999996</v>
      </c>
    </row>
    <row r="759" spans="1:5" ht="16.5" thickBot="1" x14ac:dyDescent="0.25">
      <c r="A759" s="116">
        <v>3045084.5490000001</v>
      </c>
      <c r="B759" s="116">
        <v>35401418.174999997</v>
      </c>
      <c r="C759" s="60">
        <v>907.26</v>
      </c>
      <c r="D759" s="2">
        <v>45257</v>
      </c>
      <c r="E759" s="31">
        <v>734.75800000000004</v>
      </c>
    </row>
    <row r="760" spans="1:5" ht="16.5" thickBot="1" x14ac:dyDescent="0.25">
      <c r="A760" s="116">
        <v>3045084.5490000001</v>
      </c>
      <c r="B760" s="116">
        <v>35401418.174999997</v>
      </c>
      <c r="C760" s="60">
        <v>907.26</v>
      </c>
      <c r="D760" s="2">
        <v>45258</v>
      </c>
      <c r="E760" s="31">
        <v>734.51</v>
      </c>
    </row>
    <row r="761" spans="1:5" ht="16.5" thickBot="1" x14ac:dyDescent="0.25">
      <c r="A761" s="116">
        <v>3045084.5490000001</v>
      </c>
      <c r="B761" s="116">
        <v>35401418.174999997</v>
      </c>
      <c r="C761" s="60">
        <v>907.26</v>
      </c>
      <c r="D761" s="2">
        <v>45259</v>
      </c>
      <c r="E761" s="31">
        <v>734.30499999999995</v>
      </c>
    </row>
    <row r="762" spans="1:5" ht="16.5" thickBot="1" x14ac:dyDescent="0.25">
      <c r="A762" s="116">
        <v>3045084.5490000001</v>
      </c>
      <c r="B762" s="116">
        <v>35401418.174999997</v>
      </c>
      <c r="C762" s="60">
        <v>907.26</v>
      </c>
      <c r="D762" s="2">
        <v>45260</v>
      </c>
      <c r="E762" s="31">
        <v>733.95799999999997</v>
      </c>
    </row>
    <row r="763" spans="1:5" ht="16.5" thickBot="1" x14ac:dyDescent="0.25">
      <c r="A763" s="116">
        <v>3045084.5490000001</v>
      </c>
      <c r="B763" s="116">
        <v>35401418.174999997</v>
      </c>
      <c r="C763" s="60">
        <v>907.26</v>
      </c>
      <c r="D763" s="2">
        <v>45261</v>
      </c>
      <c r="E763" s="31">
        <v>734.03099999999995</v>
      </c>
    </row>
    <row r="764" spans="1:5" ht="16.5" thickBot="1" x14ac:dyDescent="0.25">
      <c r="A764" s="116">
        <v>3045084.5490000001</v>
      </c>
      <c r="B764" s="116">
        <v>35401418.174999997</v>
      </c>
      <c r="C764" s="60">
        <v>907.26</v>
      </c>
      <c r="D764" s="2">
        <v>45262</v>
      </c>
      <c r="E764" s="31">
        <v>733.86400000000003</v>
      </c>
    </row>
    <row r="765" spans="1:5" ht="16.5" thickBot="1" x14ac:dyDescent="0.25">
      <c r="A765" s="116">
        <v>3045084.5490000001</v>
      </c>
      <c r="B765" s="116">
        <v>35401418.174999997</v>
      </c>
      <c r="C765" s="60">
        <v>907.26</v>
      </c>
      <c r="D765" s="2">
        <v>45263</v>
      </c>
      <c r="E765" s="31">
        <v>733.61099999999999</v>
      </c>
    </row>
    <row r="766" spans="1:5" ht="16.5" thickBot="1" x14ac:dyDescent="0.25">
      <c r="A766" s="116">
        <v>3045084.5490000001</v>
      </c>
      <c r="B766" s="116">
        <v>35401418.174999997</v>
      </c>
      <c r="C766" s="60">
        <v>907.26</v>
      </c>
      <c r="D766" s="2">
        <v>45264</v>
      </c>
      <c r="E766" s="31">
        <v>733.17600000000004</v>
      </c>
    </row>
    <row r="767" spans="1:5" ht="16.5" thickBot="1" x14ac:dyDescent="0.25">
      <c r="A767" s="116">
        <v>3045084.5490000001</v>
      </c>
      <c r="B767" s="116">
        <v>35401418.174999997</v>
      </c>
      <c r="C767" s="60">
        <v>907.26</v>
      </c>
      <c r="D767" s="2">
        <v>45265</v>
      </c>
      <c r="E767" s="31">
        <v>733.17600000000004</v>
      </c>
    </row>
    <row r="768" spans="1:5" ht="16.5" thickBot="1" x14ac:dyDescent="0.25">
      <c r="A768" s="116">
        <v>3045084.5490000001</v>
      </c>
      <c r="B768" s="116">
        <v>35401418.174999997</v>
      </c>
      <c r="C768" s="60">
        <v>907.26</v>
      </c>
      <c r="D768" s="2">
        <v>45266</v>
      </c>
      <c r="E768" s="31">
        <v>732.69100000000003</v>
      </c>
    </row>
    <row r="769" spans="1:5" ht="16.5" thickBot="1" x14ac:dyDescent="0.25">
      <c r="A769" s="116">
        <v>3045084.5490000001</v>
      </c>
      <c r="B769" s="116">
        <v>35401418.174999997</v>
      </c>
      <c r="C769" s="60">
        <v>907.26</v>
      </c>
      <c r="D769" s="2">
        <v>45267</v>
      </c>
      <c r="E769" s="31">
        <v>732.49800000000005</v>
      </c>
    </row>
    <row r="770" spans="1:5" ht="16.5" thickBot="1" x14ac:dyDescent="0.25">
      <c r="A770" s="116">
        <v>3045084.5490000001</v>
      </c>
      <c r="B770" s="116">
        <v>35401418.174999997</v>
      </c>
      <c r="C770" s="60">
        <v>907.26</v>
      </c>
      <c r="D770" s="2">
        <v>45268</v>
      </c>
      <c r="E770" s="31">
        <v>732.76300000000003</v>
      </c>
    </row>
    <row r="771" spans="1:5" ht="16.5" thickBot="1" x14ac:dyDescent="0.25">
      <c r="A771" s="116">
        <v>3045084.5490000001</v>
      </c>
      <c r="B771" s="116">
        <v>35401418.174999997</v>
      </c>
      <c r="C771" s="60">
        <v>907.26</v>
      </c>
      <c r="D771" s="2">
        <v>45269</v>
      </c>
      <c r="E771" s="31">
        <v>732.61400000000003</v>
      </c>
    </row>
    <row r="772" spans="1:5" ht="16.5" thickBot="1" x14ac:dyDescent="0.25">
      <c r="A772" s="116">
        <v>3045084.5490000001</v>
      </c>
      <c r="B772" s="116">
        <v>35401418.174999997</v>
      </c>
      <c r="C772" s="60">
        <v>907.26</v>
      </c>
      <c r="D772" s="2">
        <v>45270</v>
      </c>
      <c r="E772" s="31">
        <v>732.40099999999995</v>
      </c>
    </row>
    <row r="773" spans="1:5" ht="16.5" thickBot="1" x14ac:dyDescent="0.25">
      <c r="A773" s="116">
        <v>3045084.5490000001</v>
      </c>
      <c r="B773" s="116">
        <v>35401418.174999997</v>
      </c>
      <c r="C773" s="60">
        <v>907.26</v>
      </c>
      <c r="D773" s="2">
        <v>45271</v>
      </c>
      <c r="E773" s="31">
        <v>732.24099999999999</v>
      </c>
    </row>
    <row r="774" spans="1:5" ht="16.5" thickBot="1" x14ac:dyDescent="0.25">
      <c r="A774" s="116">
        <v>3045084.5490000001</v>
      </c>
      <c r="B774" s="116">
        <v>35401418.174999997</v>
      </c>
      <c r="C774" s="60">
        <v>907.26</v>
      </c>
      <c r="D774" s="2">
        <v>45272</v>
      </c>
      <c r="E774" s="31">
        <v>732.07399999999996</v>
      </c>
    </row>
    <row r="775" spans="1:5" ht="16.5" thickBot="1" x14ac:dyDescent="0.25">
      <c r="A775" s="116">
        <v>3045084.5490000001</v>
      </c>
      <c r="B775" s="116">
        <v>35401418.174999997</v>
      </c>
      <c r="C775" s="60">
        <v>907.26</v>
      </c>
      <c r="D775" s="2">
        <v>45273</v>
      </c>
      <c r="E775" s="31">
        <v>731.89499999999998</v>
      </c>
    </row>
    <row r="776" spans="1:5" ht="16.5" thickBot="1" x14ac:dyDescent="0.25">
      <c r="A776" s="116">
        <v>3045084.5490000001</v>
      </c>
      <c r="B776" s="116">
        <v>35401418.174999997</v>
      </c>
      <c r="C776" s="60">
        <v>907.26</v>
      </c>
      <c r="D776" s="2">
        <v>45274</v>
      </c>
      <c r="E776" s="31">
        <v>731.73</v>
      </c>
    </row>
    <row r="777" spans="1:5" ht="16.5" thickBot="1" x14ac:dyDescent="0.25">
      <c r="A777" s="116">
        <v>3045084.5490000001</v>
      </c>
      <c r="B777" s="116">
        <v>35401418.174999997</v>
      </c>
      <c r="C777" s="60">
        <v>907.26</v>
      </c>
      <c r="D777" s="2">
        <v>45275</v>
      </c>
      <c r="E777" s="31">
        <v>731.60299999999995</v>
      </c>
    </row>
    <row r="778" spans="1:5" ht="16.5" thickBot="1" x14ac:dyDescent="0.25">
      <c r="A778" s="116">
        <v>3045084.5490000001</v>
      </c>
      <c r="B778" s="116">
        <v>35401418.174999997</v>
      </c>
      <c r="C778" s="60">
        <v>907.26</v>
      </c>
      <c r="D778" s="2">
        <v>45276</v>
      </c>
      <c r="E778" s="31">
        <v>731.524</v>
      </c>
    </row>
    <row r="779" spans="1:5" ht="16.5" thickBot="1" x14ac:dyDescent="0.25">
      <c r="A779" s="116">
        <v>3045084.5490000001</v>
      </c>
      <c r="B779" s="116">
        <v>35401418.174999997</v>
      </c>
      <c r="C779" s="60">
        <v>907.26</v>
      </c>
      <c r="D779" s="2">
        <v>45277</v>
      </c>
      <c r="E779" s="31">
        <v>731.40499999999997</v>
      </c>
    </row>
    <row r="780" spans="1:5" ht="16.5" thickBot="1" x14ac:dyDescent="0.25">
      <c r="A780" s="116">
        <v>3045084.5490000001</v>
      </c>
      <c r="B780" s="116">
        <v>35401418.174999997</v>
      </c>
      <c r="C780" s="60">
        <v>907.26</v>
      </c>
      <c r="D780" s="2">
        <v>45278</v>
      </c>
      <c r="E780" s="31"/>
    </row>
    <row r="781" spans="1:5" ht="16.5" thickBot="1" x14ac:dyDescent="0.25">
      <c r="A781" s="116">
        <v>3045084.5490000001</v>
      </c>
      <c r="B781" s="116">
        <v>35401418.174999997</v>
      </c>
      <c r="C781" s="60">
        <v>907.26</v>
      </c>
      <c r="D781" s="2">
        <v>45279</v>
      </c>
      <c r="E781" s="31">
        <v>731.43799999999999</v>
      </c>
    </row>
    <row r="782" spans="1:5" ht="16.5" thickBot="1" x14ac:dyDescent="0.25">
      <c r="A782" s="116">
        <v>3045084.5490000001</v>
      </c>
      <c r="B782" s="116">
        <v>35401418.174999997</v>
      </c>
      <c r="C782" s="60">
        <v>907.26</v>
      </c>
      <c r="D782" s="2">
        <v>45280</v>
      </c>
      <c r="E782" s="31">
        <v>731.41499999999996</v>
      </c>
    </row>
    <row r="783" spans="1:5" ht="16.5" thickBot="1" x14ac:dyDescent="0.25">
      <c r="A783" s="116">
        <v>3045084.5490000001</v>
      </c>
      <c r="B783" s="116">
        <v>35401418.174999997</v>
      </c>
      <c r="C783" s="60">
        <v>907.26</v>
      </c>
      <c r="D783" s="2">
        <v>45281</v>
      </c>
      <c r="E783" s="31">
        <v>731.33799999999997</v>
      </c>
    </row>
    <row r="784" spans="1:5" ht="16.5" thickBot="1" x14ac:dyDescent="0.25">
      <c r="A784" s="116">
        <v>3045084.5490000001</v>
      </c>
      <c r="B784" s="116">
        <v>35401418.174999997</v>
      </c>
      <c r="C784" s="60">
        <v>907.26</v>
      </c>
      <c r="D784" s="2">
        <v>45282</v>
      </c>
      <c r="E784" s="31">
        <v>731.27</v>
      </c>
    </row>
    <row r="785" spans="1:5" ht="16.5" thickBot="1" x14ac:dyDescent="0.25">
      <c r="A785" s="116">
        <v>3045084.5490000001</v>
      </c>
      <c r="B785" s="116">
        <v>35401418.174999997</v>
      </c>
      <c r="C785" s="60">
        <v>907.26</v>
      </c>
      <c r="D785" s="2">
        <v>45283</v>
      </c>
      <c r="E785" s="31">
        <v>731.20500000000004</v>
      </c>
    </row>
    <row r="786" spans="1:5" ht="16.5" thickBot="1" x14ac:dyDescent="0.25">
      <c r="A786" s="116">
        <v>3045084.5490000001</v>
      </c>
      <c r="B786" s="116">
        <v>35401418.174999997</v>
      </c>
      <c r="C786" s="60">
        <v>907.26</v>
      </c>
      <c r="D786" s="2">
        <v>45284</v>
      </c>
      <c r="E786" s="31">
        <v>731.36</v>
      </c>
    </row>
    <row r="787" spans="1:5" ht="16.5" thickBot="1" x14ac:dyDescent="0.25">
      <c r="A787" s="116">
        <v>3045084.5490000001</v>
      </c>
      <c r="B787" s="116">
        <v>35401418.174999997</v>
      </c>
      <c r="C787" s="60">
        <v>907.26</v>
      </c>
      <c r="D787" s="2">
        <v>45285</v>
      </c>
      <c r="E787" s="31">
        <v>731.30600000000004</v>
      </c>
    </row>
    <row r="788" spans="1:5" ht="16.5" thickBot="1" x14ac:dyDescent="0.25">
      <c r="A788" s="116">
        <v>3045084.5490000001</v>
      </c>
      <c r="B788" s="116">
        <v>35401418.174999997</v>
      </c>
      <c r="C788" s="60">
        <v>907.26</v>
      </c>
      <c r="D788" s="2">
        <v>45286</v>
      </c>
      <c r="E788" s="31">
        <v>731.12</v>
      </c>
    </row>
    <row r="789" spans="1:5" ht="16.5" thickBot="1" x14ac:dyDescent="0.25">
      <c r="A789" s="116">
        <v>3045084.5490000001</v>
      </c>
      <c r="B789" s="116">
        <v>35401418.174999997</v>
      </c>
      <c r="C789" s="60">
        <v>907.26</v>
      </c>
      <c r="D789" s="2">
        <v>45287</v>
      </c>
      <c r="E789" s="31">
        <v>731.01</v>
      </c>
    </row>
    <row r="790" spans="1:5" ht="16.5" thickBot="1" x14ac:dyDescent="0.25">
      <c r="A790" s="116">
        <v>3045084.5490000001</v>
      </c>
      <c r="B790" s="116">
        <v>35401418.174999997</v>
      </c>
      <c r="C790" s="60">
        <v>907.26</v>
      </c>
      <c r="D790" s="2">
        <v>45288</v>
      </c>
      <c r="E790" s="31">
        <v>730.99</v>
      </c>
    </row>
    <row r="791" spans="1:5" ht="16.5" thickBot="1" x14ac:dyDescent="0.25">
      <c r="A791" s="116">
        <v>3045084.5490000001</v>
      </c>
      <c r="B791" s="116">
        <v>35401418.174999997</v>
      </c>
      <c r="C791" s="60">
        <v>907.26</v>
      </c>
      <c r="D791" s="2">
        <v>45289</v>
      </c>
      <c r="E791" s="31">
        <v>731.07</v>
      </c>
    </row>
    <row r="792" spans="1:5" ht="16.5" thickBot="1" x14ac:dyDescent="0.25">
      <c r="A792" s="116">
        <v>3045084.5490000001</v>
      </c>
      <c r="B792" s="116">
        <v>35401418.174999997</v>
      </c>
      <c r="C792" s="60">
        <v>907.26</v>
      </c>
      <c r="D792" s="2">
        <v>45290</v>
      </c>
      <c r="E792" s="31">
        <v>731.1</v>
      </c>
    </row>
    <row r="793" spans="1:5" ht="16.5" thickBot="1" x14ac:dyDescent="0.25">
      <c r="A793" s="116">
        <v>3045084.5490000001</v>
      </c>
      <c r="B793" s="116">
        <v>35401418.174999997</v>
      </c>
      <c r="C793" s="60">
        <v>907.26</v>
      </c>
      <c r="D793" s="2">
        <v>45291</v>
      </c>
      <c r="E793" s="31">
        <v>731.03</v>
      </c>
    </row>
    <row r="794" spans="1:5" ht="16.5" thickBot="1" x14ac:dyDescent="0.25">
      <c r="A794" s="116">
        <v>3045084.5490000001</v>
      </c>
      <c r="B794" s="116">
        <v>35401418.174999997</v>
      </c>
      <c r="C794" s="60">
        <v>907.26</v>
      </c>
      <c r="D794" s="2">
        <v>45292</v>
      </c>
      <c r="E794" s="31">
        <v>730.36400000000003</v>
      </c>
    </row>
    <row r="795" spans="1:5" ht="16.5" thickBot="1" x14ac:dyDescent="0.25">
      <c r="A795" s="116">
        <v>3045084.5490000001</v>
      </c>
      <c r="B795" s="116">
        <v>35401418.174999997</v>
      </c>
      <c r="C795" s="60">
        <v>907.26</v>
      </c>
      <c r="D795" s="2">
        <v>45293</v>
      </c>
      <c r="E795" s="31">
        <v>730.38</v>
      </c>
    </row>
    <row r="796" spans="1:5" ht="16.5" thickBot="1" x14ac:dyDescent="0.25">
      <c r="A796" s="116">
        <v>3045084.5490000001</v>
      </c>
      <c r="B796" s="116">
        <v>35401418.174999997</v>
      </c>
      <c r="C796" s="60">
        <v>907.26</v>
      </c>
      <c r="D796" s="2">
        <v>45294</v>
      </c>
      <c r="E796" s="34">
        <v>730.39300000000003</v>
      </c>
    </row>
    <row r="797" spans="1:5" ht="16.5" thickBot="1" x14ac:dyDescent="0.25">
      <c r="A797" s="116">
        <v>3045084.5490000001</v>
      </c>
      <c r="B797" s="116">
        <v>35401418.174999997</v>
      </c>
      <c r="C797" s="60">
        <v>907.26</v>
      </c>
      <c r="D797" s="2">
        <v>45295</v>
      </c>
      <c r="E797" s="36">
        <v>730.46799999999996</v>
      </c>
    </row>
    <row r="798" spans="1:5" ht="16.5" thickBot="1" x14ac:dyDescent="0.25">
      <c r="A798" s="116">
        <v>3045084.5490000001</v>
      </c>
      <c r="B798" s="116">
        <v>35401418.174999997</v>
      </c>
      <c r="C798" s="60">
        <v>907.26</v>
      </c>
      <c r="D798" s="2">
        <v>45296</v>
      </c>
      <c r="E798" s="36">
        <v>730.39300000000003</v>
      </c>
    </row>
    <row r="799" spans="1:5" ht="16.5" thickBot="1" x14ac:dyDescent="0.25">
      <c r="A799" s="116">
        <v>3045084.5490000001</v>
      </c>
      <c r="B799" s="116">
        <v>35401418.174999997</v>
      </c>
      <c r="C799" s="60">
        <v>907.26</v>
      </c>
      <c r="D799" s="2">
        <v>45297</v>
      </c>
      <c r="E799" s="36">
        <v>730.43899999999996</v>
      </c>
    </row>
    <row r="800" spans="1:5" ht="16.5" thickBot="1" x14ac:dyDescent="0.25">
      <c r="A800" s="116">
        <v>3045084.5490000001</v>
      </c>
      <c r="B800" s="116">
        <v>35401418.174999997</v>
      </c>
      <c r="C800" s="60">
        <v>907.26</v>
      </c>
      <c r="D800" s="2">
        <v>45298</v>
      </c>
      <c r="E800" s="113">
        <v>730.476</v>
      </c>
    </row>
    <row r="801" spans="1:5" ht="16.5" thickBot="1" x14ac:dyDescent="0.25">
      <c r="A801" s="116">
        <v>3045084.5490000001</v>
      </c>
      <c r="B801" s="116">
        <v>35401418.174999997</v>
      </c>
      <c r="C801" s="60">
        <v>907.26</v>
      </c>
      <c r="D801" s="2">
        <v>45299</v>
      </c>
      <c r="E801" s="113">
        <v>730.20399999999995</v>
      </c>
    </row>
    <row r="802" spans="1:5" ht="16.5" thickBot="1" x14ac:dyDescent="0.25">
      <c r="A802" s="116">
        <v>3045084.5490000001</v>
      </c>
      <c r="B802" s="116">
        <v>35401418.174999997</v>
      </c>
      <c r="C802" s="60">
        <v>907.26</v>
      </c>
      <c r="D802" s="2">
        <v>45300</v>
      </c>
      <c r="E802" s="113">
        <v>730.10199999999998</v>
      </c>
    </row>
    <row r="803" spans="1:5" ht="16.5" thickBot="1" x14ac:dyDescent="0.25">
      <c r="A803" s="116">
        <v>3045084.5490000001</v>
      </c>
      <c r="B803" s="116">
        <v>35401418.174999997</v>
      </c>
      <c r="C803" s="60">
        <v>907.26</v>
      </c>
      <c r="D803" s="2">
        <v>45301</v>
      </c>
      <c r="E803" s="36">
        <v>730.05499999999995</v>
      </c>
    </row>
    <row r="804" spans="1:5" ht="16.5" thickBot="1" x14ac:dyDescent="0.25">
      <c r="A804" s="116">
        <v>3045084.5490000001</v>
      </c>
      <c r="B804" s="116">
        <v>35401418.174999997</v>
      </c>
      <c r="C804" s="60">
        <v>907.26</v>
      </c>
      <c r="D804" s="2">
        <v>45302</v>
      </c>
      <c r="E804" s="36">
        <v>730.08699999999999</v>
      </c>
    </row>
    <row r="805" spans="1:5" ht="16.5" thickBot="1" x14ac:dyDescent="0.25">
      <c r="A805" s="116">
        <v>3045084.5490000001</v>
      </c>
      <c r="B805" s="116">
        <v>35401418.174999997</v>
      </c>
      <c r="C805" s="60">
        <v>907.26</v>
      </c>
      <c r="D805" s="2">
        <v>45303</v>
      </c>
      <c r="E805" s="36">
        <v>730.08</v>
      </c>
    </row>
    <row r="806" spans="1:5" ht="16.5" thickBot="1" x14ac:dyDescent="0.25">
      <c r="A806" s="116">
        <v>3045084.5490000001</v>
      </c>
      <c r="B806" s="116">
        <v>35401418.174999997</v>
      </c>
      <c r="C806" s="60">
        <v>907.26</v>
      </c>
      <c r="D806" s="2">
        <v>45304</v>
      </c>
      <c r="E806" s="36">
        <v>730.01400000000001</v>
      </c>
    </row>
    <row r="807" spans="1:5" ht="16.5" thickBot="1" x14ac:dyDescent="0.25">
      <c r="A807" s="116">
        <v>3045084.5490000001</v>
      </c>
      <c r="B807" s="116">
        <v>35401418.174999997</v>
      </c>
      <c r="C807" s="60">
        <v>907.26</v>
      </c>
      <c r="D807" s="2">
        <v>45305</v>
      </c>
      <c r="E807" s="36">
        <v>730.01900000000001</v>
      </c>
    </row>
    <row r="808" spans="1:5" ht="16.5" thickBot="1" x14ac:dyDescent="0.25">
      <c r="A808" s="116">
        <v>3045084.5490000001</v>
      </c>
      <c r="B808" s="116">
        <v>35401418.174999997</v>
      </c>
      <c r="C808" s="60">
        <v>907.26</v>
      </c>
      <c r="D808" s="2">
        <v>45306</v>
      </c>
      <c r="E808" s="36">
        <v>730.096</v>
      </c>
    </row>
    <row r="809" spans="1:5" ht="16.5" thickBot="1" x14ac:dyDescent="0.25">
      <c r="A809" s="116">
        <v>3045084.5490000001</v>
      </c>
      <c r="B809" s="116">
        <v>35401418.174999997</v>
      </c>
      <c r="C809" s="60">
        <v>907.26</v>
      </c>
      <c r="D809" s="2">
        <v>45307</v>
      </c>
      <c r="E809" s="36">
        <v>730.05899999999997</v>
      </c>
    </row>
    <row r="810" spans="1:5" ht="16.5" thickBot="1" x14ac:dyDescent="0.25">
      <c r="A810" s="116">
        <v>3045084.5490000001</v>
      </c>
      <c r="B810" s="116">
        <v>35401418.174999997</v>
      </c>
      <c r="C810" s="60">
        <v>907.26</v>
      </c>
      <c r="D810" s="2">
        <v>45308</v>
      </c>
      <c r="E810" s="36">
        <v>729.97400000000005</v>
      </c>
    </row>
    <row r="811" spans="1:5" ht="16.5" thickBot="1" x14ac:dyDescent="0.25">
      <c r="A811" s="116">
        <v>3045084.5490000001</v>
      </c>
      <c r="B811" s="116">
        <v>35401418.174999997</v>
      </c>
      <c r="C811" s="60">
        <v>907.26</v>
      </c>
      <c r="D811" s="2">
        <v>45309</v>
      </c>
      <c r="E811" s="36">
        <v>730.00800000000004</v>
      </c>
    </row>
    <row r="812" spans="1:5" ht="16.5" thickBot="1" x14ac:dyDescent="0.25">
      <c r="A812" s="116">
        <v>3045084.5490000001</v>
      </c>
      <c r="B812" s="116">
        <v>35401418.174999997</v>
      </c>
      <c r="C812" s="60">
        <v>907.26</v>
      </c>
      <c r="D812" s="2">
        <v>45310</v>
      </c>
      <c r="E812" s="36">
        <v>729.96100000000001</v>
      </c>
    </row>
    <row r="813" spans="1:5" ht="16.5" thickBot="1" x14ac:dyDescent="0.25">
      <c r="A813" s="116">
        <v>3045084.5490000001</v>
      </c>
      <c r="B813" s="116">
        <v>35401418.174999997</v>
      </c>
      <c r="C813" s="60">
        <v>907.26</v>
      </c>
      <c r="D813" s="2">
        <v>45311</v>
      </c>
      <c r="E813" s="36">
        <v>729.98</v>
      </c>
    </row>
    <row r="814" spans="1:5" ht="16.5" thickBot="1" x14ac:dyDescent="0.25">
      <c r="A814" s="116">
        <v>3045084.5490000001</v>
      </c>
      <c r="B814" s="116">
        <v>35401418.174999997</v>
      </c>
      <c r="C814" s="60">
        <v>907.26</v>
      </c>
      <c r="D814" s="2">
        <v>45312</v>
      </c>
      <c r="E814" s="36">
        <v>729.96100000000001</v>
      </c>
    </row>
    <row r="815" spans="1:5" ht="16.5" thickBot="1" x14ac:dyDescent="0.25">
      <c r="A815" s="116">
        <v>3045084.5490000001</v>
      </c>
      <c r="B815" s="116">
        <v>35401418.174999997</v>
      </c>
      <c r="C815" s="60">
        <v>907.26</v>
      </c>
      <c r="D815" s="2">
        <v>45313</v>
      </c>
      <c r="E815" s="36">
        <v>730.02700000000004</v>
      </c>
    </row>
    <row r="816" spans="1:5" ht="16.5" thickBot="1" x14ac:dyDescent="0.25">
      <c r="A816" s="116">
        <v>3045084.5490000001</v>
      </c>
      <c r="B816" s="116">
        <v>35401418.174999997</v>
      </c>
      <c r="C816" s="60">
        <v>907.26</v>
      </c>
      <c r="D816" s="2">
        <v>45314</v>
      </c>
      <c r="E816" s="36">
        <v>730.05799999999999</v>
      </c>
    </row>
    <row r="817" spans="1:5" ht="16.5" thickBot="1" x14ac:dyDescent="0.25">
      <c r="A817" s="116">
        <v>3045084.5490000001</v>
      </c>
      <c r="B817" s="116">
        <v>35401418.174999997</v>
      </c>
      <c r="C817" s="60">
        <v>907.26</v>
      </c>
      <c r="D817" s="2">
        <v>45315</v>
      </c>
      <c r="E817" s="36">
        <v>729.82399999999996</v>
      </c>
    </row>
    <row r="818" spans="1:5" ht="16.5" thickBot="1" x14ac:dyDescent="0.25">
      <c r="A818" s="116">
        <v>3045084.5490000001</v>
      </c>
      <c r="B818" s="116">
        <v>35401418.174999997</v>
      </c>
      <c r="C818" s="60">
        <v>907.26</v>
      </c>
      <c r="D818" s="2">
        <v>45316</v>
      </c>
      <c r="E818" s="36">
        <v>729.74</v>
      </c>
    </row>
    <row r="819" spans="1:5" ht="16.5" thickBot="1" x14ac:dyDescent="0.25">
      <c r="A819" s="116">
        <v>3045084.5490000001</v>
      </c>
      <c r="B819" s="116">
        <v>35401418.174999997</v>
      </c>
      <c r="C819" s="60">
        <v>907.26</v>
      </c>
      <c r="D819" s="2">
        <v>45317</v>
      </c>
      <c r="E819" s="36">
        <v>730.32600000000002</v>
      </c>
    </row>
    <row r="820" spans="1:5" ht="16.5" thickBot="1" x14ac:dyDescent="0.25">
      <c r="A820" s="116">
        <v>3045084.5490000001</v>
      </c>
      <c r="B820" s="116">
        <v>35401418.174999997</v>
      </c>
      <c r="C820" s="60">
        <v>907.26</v>
      </c>
      <c r="D820" s="2">
        <v>45318</v>
      </c>
      <c r="E820" s="36">
        <v>730.04399999999998</v>
      </c>
    </row>
    <row r="821" spans="1:5" ht="16.5" thickBot="1" x14ac:dyDescent="0.25">
      <c r="A821" s="116">
        <v>3045084.5490000001</v>
      </c>
      <c r="B821" s="116">
        <v>35401418.174999997</v>
      </c>
      <c r="C821" s="60">
        <v>907.26</v>
      </c>
      <c r="D821" s="2">
        <v>45319</v>
      </c>
      <c r="E821" s="36">
        <v>730.05200000000002</v>
      </c>
    </row>
    <row r="822" spans="1:5" ht="16.5" thickBot="1" x14ac:dyDescent="0.25">
      <c r="A822" s="116">
        <v>3045084.5490000001</v>
      </c>
      <c r="B822" s="116">
        <v>35401418.174999997</v>
      </c>
      <c r="C822" s="60">
        <v>907.26</v>
      </c>
      <c r="D822" s="2">
        <v>45320</v>
      </c>
      <c r="E822" s="36">
        <v>729.94</v>
      </c>
    </row>
    <row r="823" spans="1:5" ht="16.5" thickBot="1" x14ac:dyDescent="0.25">
      <c r="A823" s="116">
        <v>3045084.5490000001</v>
      </c>
      <c r="B823" s="116">
        <v>35401418.174999997</v>
      </c>
      <c r="C823" s="60">
        <v>907.26</v>
      </c>
      <c r="D823" s="2">
        <v>45321</v>
      </c>
      <c r="E823" s="36">
        <v>729.76700000000005</v>
      </c>
    </row>
    <row r="824" spans="1:5" ht="16.5" thickBot="1" x14ac:dyDescent="0.25">
      <c r="A824" s="116">
        <v>3045084.5490000001</v>
      </c>
      <c r="B824" s="116">
        <v>35401418.174999997</v>
      </c>
      <c r="C824" s="60">
        <v>907.26</v>
      </c>
      <c r="D824" s="2">
        <v>45322</v>
      </c>
      <c r="E824" s="36">
        <v>729.61</v>
      </c>
    </row>
    <row r="825" spans="1:5" ht="16.5" thickBot="1" x14ac:dyDescent="0.25">
      <c r="A825" s="116">
        <v>3045084.5490000001</v>
      </c>
      <c r="B825" s="116">
        <v>35401418.174999997</v>
      </c>
      <c r="C825" s="60">
        <v>907.26</v>
      </c>
      <c r="D825" s="2">
        <v>45323</v>
      </c>
      <c r="E825" s="36">
        <v>729.43799999999999</v>
      </c>
    </row>
    <row r="826" spans="1:5" ht="16.5" thickBot="1" x14ac:dyDescent="0.25">
      <c r="A826" s="116">
        <v>3045084.5490000001</v>
      </c>
      <c r="B826" s="116">
        <v>35401418.174999997</v>
      </c>
      <c r="C826" s="60">
        <v>907.26</v>
      </c>
      <c r="D826" s="2">
        <v>45324</v>
      </c>
      <c r="E826" s="36">
        <v>729.36699999999996</v>
      </c>
    </row>
    <row r="827" spans="1:5" ht="16.5" thickBot="1" x14ac:dyDescent="0.25">
      <c r="A827" s="116">
        <v>3045084.5490000001</v>
      </c>
      <c r="B827" s="116">
        <v>35401418.174999997</v>
      </c>
      <c r="C827" s="60">
        <v>907.26</v>
      </c>
      <c r="D827" s="2">
        <v>45325</v>
      </c>
      <c r="E827" s="36">
        <v>729.17100000000005</v>
      </c>
    </row>
    <row r="828" spans="1:5" ht="16.5" thickBot="1" x14ac:dyDescent="0.25">
      <c r="A828" s="116">
        <v>3045084.5490000001</v>
      </c>
      <c r="B828" s="116">
        <v>35401418.174999997</v>
      </c>
      <c r="C828" s="60">
        <v>907.26</v>
      </c>
      <c r="D828" s="2">
        <v>45326</v>
      </c>
      <c r="E828" s="36">
        <v>729.03499999999997</v>
      </c>
    </row>
    <row r="829" spans="1:5" ht="16.5" thickBot="1" x14ac:dyDescent="0.25">
      <c r="A829" s="116">
        <v>3045084.5490000001</v>
      </c>
      <c r="B829" s="116">
        <v>35401418.174999997</v>
      </c>
      <c r="C829" s="60">
        <v>907.26</v>
      </c>
      <c r="D829" s="2">
        <v>45327</v>
      </c>
      <c r="E829" s="36">
        <v>728.98099999999999</v>
      </c>
    </row>
    <row r="830" spans="1:5" ht="16.5" thickBot="1" x14ac:dyDescent="0.25">
      <c r="A830" s="116">
        <v>3045084.5490000001</v>
      </c>
      <c r="B830" s="116">
        <v>35401418.174999997</v>
      </c>
      <c r="C830" s="60">
        <v>907.26</v>
      </c>
      <c r="D830" s="2">
        <v>45328</v>
      </c>
      <c r="E830" s="36">
        <v>728.86</v>
      </c>
    </row>
    <row r="831" spans="1:5" ht="16.5" thickBot="1" x14ac:dyDescent="0.25">
      <c r="A831" s="116">
        <v>3045084.5490000001</v>
      </c>
      <c r="B831" s="116">
        <v>35401418.174999997</v>
      </c>
      <c r="C831" s="60">
        <v>907.26</v>
      </c>
      <c r="D831" s="2">
        <v>45329</v>
      </c>
      <c r="E831" s="36">
        <v>728.78899999999999</v>
      </c>
    </row>
    <row r="832" spans="1:5" ht="16.5" thickBot="1" x14ac:dyDescent="0.25">
      <c r="A832" s="116">
        <v>3045084.5490000001</v>
      </c>
      <c r="B832" s="116">
        <v>35401418.174999997</v>
      </c>
      <c r="C832" s="60">
        <v>907.26</v>
      </c>
      <c r="D832" s="2">
        <v>45330</v>
      </c>
      <c r="E832" s="36">
        <v>728.69</v>
      </c>
    </row>
    <row r="833" spans="1:5" ht="16.5" thickBot="1" x14ac:dyDescent="0.25">
      <c r="A833" s="116">
        <v>3045084.5490000001</v>
      </c>
      <c r="B833" s="116">
        <v>35401418.174999997</v>
      </c>
      <c r="C833" s="60">
        <v>907.26</v>
      </c>
      <c r="D833" s="2">
        <v>45331</v>
      </c>
      <c r="E833" s="36">
        <v>728.56899999999996</v>
      </c>
    </row>
    <row r="834" spans="1:5" ht="16.5" thickBot="1" x14ac:dyDescent="0.25">
      <c r="A834" s="116">
        <v>3045084.5490000001</v>
      </c>
      <c r="B834" s="116">
        <v>35401418.174999997</v>
      </c>
      <c r="C834" s="60">
        <v>907.26</v>
      </c>
      <c r="D834" s="2">
        <v>45332</v>
      </c>
      <c r="E834" s="36">
        <v>728.55100000000004</v>
      </c>
    </row>
    <row r="835" spans="1:5" ht="16.5" thickBot="1" x14ac:dyDescent="0.25">
      <c r="A835" s="116">
        <v>3045084.5490000001</v>
      </c>
      <c r="B835" s="116">
        <v>35401418.174999997</v>
      </c>
      <c r="C835" s="60">
        <v>907.26</v>
      </c>
      <c r="D835" s="2">
        <v>45333</v>
      </c>
      <c r="E835" s="36">
        <v>728.51</v>
      </c>
    </row>
    <row r="836" spans="1:5" ht="16.5" thickBot="1" x14ac:dyDescent="0.25">
      <c r="A836" s="116">
        <v>3045084.5490000001</v>
      </c>
      <c r="B836" s="116">
        <v>35401418.174999997</v>
      </c>
      <c r="C836" s="60">
        <v>907.26</v>
      </c>
      <c r="D836" s="2">
        <v>45334</v>
      </c>
      <c r="E836" s="36">
        <v>728.37900000000002</v>
      </c>
    </row>
    <row r="837" spans="1:5" ht="16.5" thickBot="1" x14ac:dyDescent="0.25">
      <c r="A837" s="116">
        <v>3045084.5490000001</v>
      </c>
      <c r="B837" s="116">
        <v>35401418.174999997</v>
      </c>
      <c r="C837" s="60">
        <v>907.26</v>
      </c>
      <c r="D837" s="2">
        <v>45335</v>
      </c>
      <c r="E837" s="36">
        <v>728.20899999999995</v>
      </c>
    </row>
    <row r="838" spans="1:5" ht="16.5" thickBot="1" x14ac:dyDescent="0.25">
      <c r="A838" s="116">
        <v>3045084.5490000001</v>
      </c>
      <c r="B838" s="116">
        <v>35401418.174999997</v>
      </c>
      <c r="C838" s="60">
        <v>907.26</v>
      </c>
      <c r="D838" s="2">
        <v>45336</v>
      </c>
      <c r="E838" s="37">
        <v>728.03300000000002</v>
      </c>
    </row>
    <row r="839" spans="1:5" ht="16.5" thickBot="1" x14ac:dyDescent="0.25">
      <c r="A839" s="116">
        <v>3045084.5490000001</v>
      </c>
      <c r="B839" s="116">
        <v>35401418.174999997</v>
      </c>
      <c r="C839" s="60">
        <v>907.26</v>
      </c>
      <c r="D839" s="2">
        <v>45337</v>
      </c>
      <c r="E839" s="32"/>
    </row>
    <row r="840" spans="1:5" ht="16.5" thickBot="1" x14ac:dyDescent="0.25">
      <c r="A840" s="116">
        <v>3045084.5490000001</v>
      </c>
      <c r="B840" s="116">
        <v>35401418.174999997</v>
      </c>
      <c r="C840" s="60">
        <v>907.26</v>
      </c>
      <c r="D840" s="2">
        <v>45338</v>
      </c>
      <c r="E840" s="32"/>
    </row>
    <row r="841" spans="1:5" ht="16.5" thickBot="1" x14ac:dyDescent="0.25">
      <c r="A841" s="116">
        <v>3045084.5490000001</v>
      </c>
      <c r="B841" s="116">
        <v>35401418.174999997</v>
      </c>
      <c r="C841" s="60">
        <v>907.26</v>
      </c>
      <c r="D841" s="2">
        <v>45339</v>
      </c>
      <c r="E841" s="32"/>
    </row>
    <row r="842" spans="1:5" ht="16.5" thickBot="1" x14ac:dyDescent="0.25">
      <c r="A842" s="116">
        <v>3045084.5490000001</v>
      </c>
      <c r="B842" s="116">
        <v>35401418.174999997</v>
      </c>
      <c r="C842" s="60">
        <v>907.26</v>
      </c>
      <c r="D842" s="2">
        <v>45340</v>
      </c>
      <c r="E842" s="32"/>
    </row>
    <row r="843" spans="1:5" ht="16.5" thickBot="1" x14ac:dyDescent="0.25">
      <c r="A843" s="116">
        <v>3045084.5490000001</v>
      </c>
      <c r="B843" s="116">
        <v>35401418.174999997</v>
      </c>
      <c r="C843" s="60">
        <v>907.26</v>
      </c>
      <c r="D843" s="2">
        <v>45341</v>
      </c>
      <c r="E843" s="36">
        <v>727.67200000000003</v>
      </c>
    </row>
    <row r="844" spans="1:5" ht="16.5" thickBot="1" x14ac:dyDescent="0.25">
      <c r="A844" s="116">
        <v>3045084.5490000001</v>
      </c>
      <c r="B844" s="116">
        <v>35401418.174999997</v>
      </c>
      <c r="C844" s="60">
        <v>907.26</v>
      </c>
      <c r="D844" s="2">
        <v>45342</v>
      </c>
      <c r="E844" s="36">
        <v>727.45299999999997</v>
      </c>
    </row>
    <row r="845" spans="1:5" ht="16.5" thickBot="1" x14ac:dyDescent="0.25">
      <c r="A845" s="116">
        <v>3045084.5490000001</v>
      </c>
      <c r="B845" s="116">
        <v>35401418.174999997</v>
      </c>
      <c r="C845" s="60">
        <v>907.26</v>
      </c>
      <c r="D845" s="2">
        <v>45343</v>
      </c>
      <c r="E845" s="36">
        <v>727.36900000000003</v>
      </c>
    </row>
    <row r="846" spans="1:5" ht="16.5" thickBot="1" x14ac:dyDescent="0.25">
      <c r="A846" s="116">
        <v>3045084.5490000001</v>
      </c>
      <c r="B846" s="116">
        <v>35401418.174999997</v>
      </c>
      <c r="C846" s="60">
        <v>907.26</v>
      </c>
      <c r="D846" s="2">
        <v>45344</v>
      </c>
      <c r="E846" s="36">
        <v>727.22900000000004</v>
      </c>
    </row>
    <row r="847" spans="1:5" ht="16.5" thickBot="1" x14ac:dyDescent="0.25">
      <c r="A847" s="116">
        <v>3045084.5490000001</v>
      </c>
      <c r="B847" s="116">
        <v>35401418.174999997</v>
      </c>
      <c r="C847" s="60">
        <v>907.26</v>
      </c>
      <c r="D847" s="2">
        <v>45345</v>
      </c>
      <c r="E847" s="36">
        <v>727.10299999999995</v>
      </c>
    </row>
    <row r="848" spans="1:5" ht="16.5" thickBot="1" x14ac:dyDescent="0.25">
      <c r="A848" s="116">
        <v>3045084.5490000001</v>
      </c>
      <c r="B848" s="116">
        <v>35401418.174999997</v>
      </c>
      <c r="C848" s="60">
        <v>907.26</v>
      </c>
      <c r="D848" s="2">
        <v>45346</v>
      </c>
      <c r="E848" s="36">
        <v>727.09</v>
      </c>
    </row>
    <row r="849" spans="1:5" ht="16.5" thickBot="1" x14ac:dyDescent="0.25">
      <c r="A849" s="116">
        <v>3045084.5490000001</v>
      </c>
      <c r="B849" s="116">
        <v>35401418.174999997</v>
      </c>
      <c r="C849" s="60">
        <v>907.26</v>
      </c>
      <c r="D849" s="2">
        <v>45347</v>
      </c>
      <c r="E849" s="36">
        <v>726.97</v>
      </c>
    </row>
    <row r="850" spans="1:5" ht="16.5" thickBot="1" x14ac:dyDescent="0.25">
      <c r="A850" s="116">
        <v>3045084.5490000001</v>
      </c>
      <c r="B850" s="116">
        <v>35401418.174999997</v>
      </c>
      <c r="C850" s="60">
        <v>907.26</v>
      </c>
      <c r="D850" s="2">
        <v>45348</v>
      </c>
      <c r="E850" s="36">
        <v>726.88599999999997</v>
      </c>
    </row>
    <row r="851" spans="1:5" ht="16.5" thickBot="1" x14ac:dyDescent="0.25">
      <c r="A851" s="116">
        <v>3045084.5490000001</v>
      </c>
      <c r="B851" s="116">
        <v>35401418.174999997</v>
      </c>
      <c r="C851" s="60">
        <v>907.26</v>
      </c>
      <c r="D851" s="2">
        <v>45349</v>
      </c>
      <c r="E851" s="36">
        <v>726.66800000000001</v>
      </c>
    </row>
    <row r="852" spans="1:5" ht="16.5" thickBot="1" x14ac:dyDescent="0.25">
      <c r="A852" s="116">
        <v>3045084.5490000001</v>
      </c>
      <c r="B852" s="116">
        <v>35401418.174999997</v>
      </c>
      <c r="C852" s="60">
        <v>907.26</v>
      </c>
      <c r="D852" s="2">
        <v>45350</v>
      </c>
      <c r="E852" s="36">
        <v>726.57899999999995</v>
      </c>
    </row>
    <row r="853" spans="1:5" ht="16.5" thickBot="1" x14ac:dyDescent="0.25">
      <c r="A853" s="116">
        <v>3045084.5490000001</v>
      </c>
      <c r="B853" s="116">
        <v>35401418.174999997</v>
      </c>
      <c r="C853" s="60">
        <v>907.26</v>
      </c>
      <c r="D853" s="2">
        <v>45351</v>
      </c>
      <c r="E853" s="36">
        <v>726.55399999999997</v>
      </c>
    </row>
    <row r="854" spans="1:5" ht="16.5" thickBot="1" x14ac:dyDescent="0.25">
      <c r="A854" s="116">
        <v>3045084.5490000001</v>
      </c>
      <c r="B854" s="116">
        <v>35401418.174999997</v>
      </c>
      <c r="C854" s="60">
        <v>907.26</v>
      </c>
      <c r="D854" s="2">
        <v>45352</v>
      </c>
      <c r="E854" s="36">
        <v>726.56899999999996</v>
      </c>
    </row>
    <row r="855" spans="1:5" ht="16.5" thickBot="1" x14ac:dyDescent="0.25">
      <c r="A855" s="116">
        <v>3045084.5490000001</v>
      </c>
      <c r="B855" s="116">
        <v>35401418.174999997</v>
      </c>
      <c r="C855" s="60">
        <v>907.26</v>
      </c>
      <c r="D855" s="2">
        <v>45353</v>
      </c>
      <c r="E855" s="36">
        <v>726.55399999999997</v>
      </c>
    </row>
    <row r="856" spans="1:5" ht="16.5" thickBot="1" x14ac:dyDescent="0.25">
      <c r="A856" s="116">
        <v>3045084.5490000001</v>
      </c>
      <c r="B856" s="116">
        <v>35401418.174999997</v>
      </c>
      <c r="C856" s="60">
        <v>907.26</v>
      </c>
      <c r="D856" s="2">
        <v>45354</v>
      </c>
      <c r="E856" s="36">
        <v>726.56899999999996</v>
      </c>
    </row>
    <row r="857" spans="1:5" ht="16.5" thickBot="1" x14ac:dyDescent="0.25">
      <c r="A857" s="116">
        <v>3045084.5490000001</v>
      </c>
      <c r="B857" s="116">
        <v>35401418.174999997</v>
      </c>
      <c r="C857" s="60">
        <v>907.26</v>
      </c>
      <c r="D857" s="2">
        <v>45355</v>
      </c>
      <c r="E857" s="36">
        <v>726.65499999999997</v>
      </c>
    </row>
    <row r="858" spans="1:5" ht="16.5" thickBot="1" x14ac:dyDescent="0.25">
      <c r="A858" s="116">
        <v>3045084.5490000001</v>
      </c>
      <c r="B858" s="116">
        <v>35401418.174999997</v>
      </c>
      <c r="C858" s="60">
        <v>907.26</v>
      </c>
      <c r="D858" s="2">
        <v>45356</v>
      </c>
      <c r="E858" s="36">
        <v>726.38300000000004</v>
      </c>
    </row>
    <row r="859" spans="1:5" ht="16.5" thickBot="1" x14ac:dyDescent="0.25">
      <c r="A859" s="116">
        <v>3045084.5490000001</v>
      </c>
      <c r="B859" s="116">
        <v>35401418.174999997</v>
      </c>
      <c r="C859" s="60">
        <v>907.26</v>
      </c>
      <c r="D859" s="2">
        <v>45357</v>
      </c>
      <c r="E859" s="36">
        <v>726.39499999999998</v>
      </c>
    </row>
    <row r="860" spans="1:5" ht="16.5" thickBot="1" x14ac:dyDescent="0.25">
      <c r="A860" s="116">
        <v>3045084.5490000001</v>
      </c>
      <c r="B860" s="116">
        <v>35401418.174999997</v>
      </c>
      <c r="C860" s="60">
        <v>907.26</v>
      </c>
      <c r="D860" s="2">
        <v>45358</v>
      </c>
      <c r="E860" s="36">
        <v>726.33699999999999</v>
      </c>
    </row>
    <row r="861" spans="1:5" ht="16.5" thickBot="1" x14ac:dyDescent="0.25">
      <c r="A861" s="116">
        <v>3045084.5490000001</v>
      </c>
      <c r="B861" s="116">
        <v>35401418.174999997</v>
      </c>
      <c r="C861" s="60">
        <v>907.26</v>
      </c>
      <c r="D861" s="2">
        <v>45359</v>
      </c>
      <c r="E861" s="36">
        <v>726.38699999999994</v>
      </c>
    </row>
    <row r="862" spans="1:5" ht="16.5" thickBot="1" x14ac:dyDescent="0.25">
      <c r="A862" s="116">
        <v>3045084.5490000001</v>
      </c>
      <c r="B862" s="116">
        <v>35401418.174999997</v>
      </c>
      <c r="C862" s="60">
        <v>907.26</v>
      </c>
      <c r="D862" s="2">
        <v>45360</v>
      </c>
      <c r="E862" s="36">
        <v>726.31899999999996</v>
      </c>
    </row>
    <row r="863" spans="1:5" ht="16.5" thickBot="1" x14ac:dyDescent="0.25">
      <c r="A863" s="116">
        <v>3045084.5490000001</v>
      </c>
      <c r="B863" s="116">
        <v>35401418.174999997</v>
      </c>
      <c r="C863" s="60">
        <v>907.26</v>
      </c>
      <c r="D863" s="2">
        <v>45361</v>
      </c>
      <c r="E863" s="36">
        <v>726.27599999999995</v>
      </c>
    </row>
    <row r="864" spans="1:5" ht="16.5" thickBot="1" x14ac:dyDescent="0.25">
      <c r="A864" s="116">
        <v>3045084.5490000001</v>
      </c>
      <c r="B864" s="116">
        <v>35401418.174999997</v>
      </c>
      <c r="C864" s="60">
        <v>907.26</v>
      </c>
      <c r="D864" s="2">
        <v>45362</v>
      </c>
      <c r="E864" s="36">
        <v>726.17899999999997</v>
      </c>
    </row>
    <row r="865" spans="1:5" ht="16.5" thickBot="1" x14ac:dyDescent="0.25">
      <c r="A865" s="116">
        <v>3045084.5490000001</v>
      </c>
      <c r="B865" s="116">
        <v>35401418.174999997</v>
      </c>
      <c r="C865" s="60">
        <v>907.26</v>
      </c>
      <c r="D865" s="2">
        <v>45363</v>
      </c>
      <c r="E865" s="36">
        <v>726.255</v>
      </c>
    </row>
    <row r="866" spans="1:5" ht="16.5" thickBot="1" x14ac:dyDescent="0.25">
      <c r="A866" s="116">
        <v>3045084.5490000001</v>
      </c>
      <c r="B866" s="116">
        <v>35401418.174999997</v>
      </c>
      <c r="C866" s="60">
        <v>907.26</v>
      </c>
      <c r="D866" s="2">
        <v>45364</v>
      </c>
      <c r="E866" s="36">
        <v>726.15700000000004</v>
      </c>
    </row>
    <row r="867" spans="1:5" ht="16.5" thickBot="1" x14ac:dyDescent="0.25">
      <c r="A867" s="116">
        <v>3045084.5490000001</v>
      </c>
      <c r="B867" s="116">
        <v>35401418.174999997</v>
      </c>
      <c r="C867" s="60">
        <v>907.26</v>
      </c>
      <c r="D867" s="2">
        <v>45365</v>
      </c>
      <c r="E867" s="36">
        <v>726.16200000000003</v>
      </c>
    </row>
    <row r="868" spans="1:5" ht="16.5" thickBot="1" x14ac:dyDescent="0.25">
      <c r="A868" s="116">
        <v>3045084.5490000001</v>
      </c>
      <c r="B868" s="116">
        <v>35401418.174999997</v>
      </c>
      <c r="C868" s="60">
        <v>907.26</v>
      </c>
      <c r="D868" s="2">
        <v>45366</v>
      </c>
      <c r="E868" s="36">
        <v>726.13</v>
      </c>
    </row>
    <row r="869" spans="1:5" ht="16.5" thickBot="1" x14ac:dyDescent="0.25">
      <c r="A869" s="116">
        <v>3045084.5490000001</v>
      </c>
      <c r="B869" s="116">
        <v>35401418.174999997</v>
      </c>
      <c r="C869" s="60">
        <v>907.26</v>
      </c>
      <c r="D869" s="2">
        <v>45367</v>
      </c>
      <c r="E869" s="36">
        <v>725.98199999999997</v>
      </c>
    </row>
    <row r="870" spans="1:5" ht="16.5" thickBot="1" x14ac:dyDescent="0.25">
      <c r="A870" s="116">
        <v>3045084.5490000001</v>
      </c>
      <c r="B870" s="116">
        <v>35401418.174999997</v>
      </c>
      <c r="C870" s="60">
        <v>907.26</v>
      </c>
      <c r="D870" s="2">
        <v>45368</v>
      </c>
      <c r="E870" s="36">
        <v>725.928</v>
      </c>
    </row>
    <row r="871" spans="1:5" ht="16.5" thickBot="1" x14ac:dyDescent="0.25">
      <c r="A871" s="116">
        <v>3045084.5490000001</v>
      </c>
      <c r="B871" s="116">
        <v>35401418.174999997</v>
      </c>
      <c r="C871" s="60">
        <v>907.26</v>
      </c>
      <c r="D871" s="2">
        <v>45369</v>
      </c>
      <c r="E871" s="36">
        <v>725.78300000000002</v>
      </c>
    </row>
    <row r="872" spans="1:5" ht="16.5" thickBot="1" x14ac:dyDescent="0.25">
      <c r="A872" s="116">
        <v>3045084.5490000001</v>
      </c>
      <c r="B872" s="116">
        <v>35401418.174999997</v>
      </c>
      <c r="C872" s="60">
        <v>907.26</v>
      </c>
      <c r="D872" s="2">
        <v>45370</v>
      </c>
      <c r="E872" s="36">
        <v>725.75699999999995</v>
      </c>
    </row>
    <row r="873" spans="1:5" ht="16.5" thickBot="1" x14ac:dyDescent="0.25">
      <c r="A873" s="116">
        <v>3045084.5490000001</v>
      </c>
      <c r="B873" s="116">
        <v>35401418.174999997</v>
      </c>
      <c r="C873" s="60">
        <v>907.26</v>
      </c>
      <c r="D873" s="2">
        <v>45371</v>
      </c>
      <c r="E873" s="36">
        <v>725.74699999999996</v>
      </c>
    </row>
    <row r="874" spans="1:5" ht="16.5" thickBot="1" x14ac:dyDescent="0.25">
      <c r="A874" s="116">
        <v>3045084.5490000001</v>
      </c>
      <c r="B874" s="116">
        <v>35401418.174999997</v>
      </c>
      <c r="C874" s="60">
        <v>907.26</v>
      </c>
      <c r="D874" s="2">
        <v>45372</v>
      </c>
      <c r="E874" s="36">
        <v>725.86800000000005</v>
      </c>
    </row>
    <row r="875" spans="1:5" ht="16.5" thickBot="1" x14ac:dyDescent="0.25">
      <c r="A875" s="116">
        <v>3045084.5490000001</v>
      </c>
      <c r="B875" s="116">
        <v>35401418.174999997</v>
      </c>
      <c r="C875" s="60">
        <v>907.26</v>
      </c>
      <c r="D875" s="2">
        <v>45373</v>
      </c>
      <c r="E875" s="36">
        <v>725.82500000000005</v>
      </c>
    </row>
    <row r="876" spans="1:5" ht="16.5" thickBot="1" x14ac:dyDescent="0.25">
      <c r="A876" s="116">
        <v>3045084.5490000001</v>
      </c>
      <c r="B876" s="116">
        <v>35401418.174999997</v>
      </c>
      <c r="C876" s="60">
        <v>907.26</v>
      </c>
      <c r="D876" s="2">
        <v>45374</v>
      </c>
      <c r="E876" s="36">
        <v>725.596</v>
      </c>
    </row>
    <row r="877" spans="1:5" ht="16.5" thickBot="1" x14ac:dyDescent="0.25">
      <c r="A877" s="116">
        <v>3045084.5490000001</v>
      </c>
      <c r="B877" s="116">
        <v>35401418.174999997</v>
      </c>
      <c r="C877" s="60">
        <v>907.26</v>
      </c>
      <c r="D877" s="2">
        <v>45375</v>
      </c>
      <c r="E877" s="36">
        <v>725.51300000000003</v>
      </c>
    </row>
    <row r="878" spans="1:5" ht="16.5" thickBot="1" x14ac:dyDescent="0.25">
      <c r="A878" s="116">
        <v>3045084.5490000001</v>
      </c>
      <c r="B878" s="116">
        <v>35401418.174999997</v>
      </c>
      <c r="C878" s="60">
        <v>907.26</v>
      </c>
      <c r="D878" s="2">
        <v>45376</v>
      </c>
      <c r="E878" s="36">
        <v>725.27800000000002</v>
      </c>
    </row>
    <row r="879" spans="1:5" ht="16.5" thickBot="1" x14ac:dyDescent="0.25">
      <c r="A879" s="116">
        <v>3045084.5490000001</v>
      </c>
      <c r="B879" s="116">
        <v>35401418.174999997</v>
      </c>
      <c r="C879" s="60">
        <v>907.26</v>
      </c>
      <c r="D879" s="2">
        <v>45377</v>
      </c>
      <c r="E879" s="36">
        <v>725.43899999999996</v>
      </c>
    </row>
    <row r="880" spans="1:5" ht="16.5" thickBot="1" x14ac:dyDescent="0.25">
      <c r="A880" s="116">
        <v>3045084.5490000001</v>
      </c>
      <c r="B880" s="116">
        <v>35401418.174999997</v>
      </c>
      <c r="C880" s="60">
        <v>907.26</v>
      </c>
      <c r="D880" s="2">
        <v>45378</v>
      </c>
      <c r="E880" s="36">
        <v>725.58399999999995</v>
      </c>
    </row>
    <row r="881" spans="1:5" ht="16.5" thickBot="1" x14ac:dyDescent="0.25">
      <c r="A881" s="116">
        <v>3045084.5490000001</v>
      </c>
      <c r="B881" s="116">
        <v>35401418.174999997</v>
      </c>
      <c r="C881" s="60">
        <v>907.26</v>
      </c>
      <c r="D881" s="2">
        <v>45379</v>
      </c>
      <c r="E881" s="36">
        <v>725.43600000000004</v>
      </c>
    </row>
    <row r="882" spans="1:5" ht="16.5" thickBot="1" x14ac:dyDescent="0.25">
      <c r="A882" s="116">
        <v>3045084.5490000001</v>
      </c>
      <c r="B882" s="116">
        <v>35401418.174999997</v>
      </c>
      <c r="C882" s="60">
        <v>907.26</v>
      </c>
      <c r="D882" s="2">
        <v>45380</v>
      </c>
      <c r="E882" s="36">
        <v>725.45100000000002</v>
      </c>
    </row>
    <row r="883" spans="1:5" ht="16.5" thickBot="1" x14ac:dyDescent="0.25">
      <c r="A883" s="116">
        <v>3045084.5490000001</v>
      </c>
      <c r="B883" s="116">
        <v>35401418.174999997</v>
      </c>
      <c r="C883" s="60">
        <v>907.26</v>
      </c>
      <c r="D883" s="2">
        <v>45381</v>
      </c>
      <c r="E883" s="36">
        <v>725.26</v>
      </c>
    </row>
    <row r="884" spans="1:5" ht="16.5" thickBot="1" x14ac:dyDescent="0.25">
      <c r="A884" s="116">
        <v>3045084.5490000001</v>
      </c>
      <c r="B884" s="116">
        <v>35401418.174999997</v>
      </c>
      <c r="C884" s="60">
        <v>907.26</v>
      </c>
      <c r="D884" s="2">
        <v>45382</v>
      </c>
      <c r="E884" s="36">
        <v>725.101</v>
      </c>
    </row>
    <row r="885" spans="1:5" ht="16.5" thickBot="1" x14ac:dyDescent="0.25">
      <c r="A885" s="116">
        <v>3045084.5490000001</v>
      </c>
      <c r="B885" s="116">
        <v>35401418.174999997</v>
      </c>
      <c r="C885" s="60">
        <v>907.26</v>
      </c>
      <c r="D885" s="2">
        <v>45383</v>
      </c>
      <c r="E885" s="36">
        <v>725.07799999999997</v>
      </c>
    </row>
    <row r="886" spans="1:5" ht="16.5" thickBot="1" x14ac:dyDescent="0.25">
      <c r="A886" s="116">
        <v>3045084.5490000001</v>
      </c>
      <c r="B886" s="116">
        <v>35401418.174999997</v>
      </c>
      <c r="C886" s="60">
        <v>907.26</v>
      </c>
      <c r="D886" s="2">
        <v>45384</v>
      </c>
      <c r="E886" s="36">
        <v>724.92200000000003</v>
      </c>
    </row>
    <row r="887" spans="1:5" ht="16.5" thickBot="1" x14ac:dyDescent="0.25">
      <c r="A887" s="116">
        <v>3045084.5490000001</v>
      </c>
      <c r="B887" s="116">
        <v>35401418.174999997</v>
      </c>
      <c r="C887" s="60">
        <v>907.26</v>
      </c>
      <c r="D887" s="2">
        <v>45385</v>
      </c>
      <c r="E887" s="36">
        <v>724.68600000000004</v>
      </c>
    </row>
    <row r="888" spans="1:5" ht="16.5" thickBot="1" x14ac:dyDescent="0.25">
      <c r="A888" s="116">
        <v>3045084.5490000001</v>
      </c>
      <c r="B888" s="116">
        <v>35401418.174999997</v>
      </c>
      <c r="C888" s="60">
        <v>907.26</v>
      </c>
      <c r="D888" s="2">
        <v>45386</v>
      </c>
      <c r="E888" s="36">
        <v>724.47699999999998</v>
      </c>
    </row>
    <row r="889" spans="1:5" ht="16.5" thickBot="1" x14ac:dyDescent="0.25">
      <c r="A889" s="116">
        <v>3045084.5490000001</v>
      </c>
      <c r="B889" s="116">
        <v>35401418.174999997</v>
      </c>
      <c r="C889" s="60">
        <v>907.26</v>
      </c>
      <c r="D889" s="2">
        <v>45387</v>
      </c>
      <c r="E889" s="36">
        <v>724.50599999999997</v>
      </c>
    </row>
    <row r="890" spans="1:5" ht="16.5" thickBot="1" x14ac:dyDescent="0.25">
      <c r="A890" s="116">
        <v>3045084.5490000001</v>
      </c>
      <c r="B890" s="116">
        <v>35401418.174999997</v>
      </c>
      <c r="C890" s="60">
        <v>907.26</v>
      </c>
      <c r="D890" s="2">
        <v>45388</v>
      </c>
      <c r="E890" s="36">
        <v>724.33299999999997</v>
      </c>
    </row>
    <row r="891" spans="1:5" ht="16.5" thickBot="1" x14ac:dyDescent="0.25">
      <c r="A891" s="116">
        <v>3045084.5490000001</v>
      </c>
      <c r="B891" s="116">
        <v>35401418.174999997</v>
      </c>
      <c r="C891" s="60">
        <v>907.26</v>
      </c>
      <c r="D891" s="2">
        <v>45389</v>
      </c>
      <c r="E891" s="36">
        <v>724.23199999999997</v>
      </c>
    </row>
    <row r="892" spans="1:5" ht="16.5" thickBot="1" x14ac:dyDescent="0.25">
      <c r="A892" s="116">
        <v>3045084.5490000001</v>
      </c>
      <c r="B892" s="116">
        <v>35401418.174999997</v>
      </c>
      <c r="C892" s="60">
        <v>907.26</v>
      </c>
      <c r="D892" s="2">
        <v>45390</v>
      </c>
      <c r="E892" s="36">
        <v>724.101</v>
      </c>
    </row>
    <row r="893" spans="1:5" ht="16.5" thickBot="1" x14ac:dyDescent="0.25">
      <c r="A893" s="116">
        <v>3045084.5490000001</v>
      </c>
      <c r="B893" s="116">
        <v>35401418.174999997</v>
      </c>
      <c r="C893" s="60">
        <v>907.26</v>
      </c>
      <c r="D893" s="2">
        <v>45391</v>
      </c>
      <c r="E893" s="36"/>
    </row>
    <row r="894" spans="1:5" ht="16.5" thickBot="1" x14ac:dyDescent="0.25">
      <c r="A894" s="116">
        <v>3045084.5490000001</v>
      </c>
      <c r="B894" s="116">
        <v>35401418.174999997</v>
      </c>
      <c r="C894" s="60">
        <v>907.26</v>
      </c>
      <c r="D894" s="2">
        <v>45392</v>
      </c>
      <c r="E894" s="36"/>
    </row>
    <row r="895" spans="1:5" ht="16.5" thickBot="1" x14ac:dyDescent="0.25">
      <c r="A895" s="116">
        <v>3045084.5490000001</v>
      </c>
      <c r="B895" s="116">
        <v>35401418.174999997</v>
      </c>
      <c r="C895" s="60">
        <v>907.26</v>
      </c>
      <c r="D895" s="2">
        <v>45393</v>
      </c>
      <c r="E895" s="36"/>
    </row>
    <row r="896" spans="1:5" ht="16.5" thickBot="1" x14ac:dyDescent="0.25">
      <c r="A896" s="116">
        <v>3045084.5490000001</v>
      </c>
      <c r="B896" s="116">
        <v>35401418.174999997</v>
      </c>
      <c r="C896" s="60">
        <v>907.26</v>
      </c>
      <c r="D896" s="2">
        <v>45394</v>
      </c>
      <c r="E896" s="36"/>
    </row>
    <row r="897" spans="1:5" ht="16.5" thickBot="1" x14ac:dyDescent="0.25">
      <c r="A897" s="116">
        <v>3045084.5490000001</v>
      </c>
      <c r="B897" s="116">
        <v>35401418.174999997</v>
      </c>
      <c r="C897" s="60">
        <v>907.26</v>
      </c>
      <c r="D897" s="2">
        <v>45395</v>
      </c>
      <c r="E897" s="36">
        <v>723.24599999999998</v>
      </c>
    </row>
    <row r="898" spans="1:5" ht="16.5" thickBot="1" x14ac:dyDescent="0.25">
      <c r="A898" s="116">
        <v>3045084.5490000001</v>
      </c>
      <c r="B898" s="116">
        <v>35401418.174999997</v>
      </c>
      <c r="C898" s="60">
        <v>907.26</v>
      </c>
      <c r="D898" s="2">
        <v>45396</v>
      </c>
      <c r="E898" s="36">
        <v>723.26199999999994</v>
      </c>
    </row>
    <row r="899" spans="1:5" ht="16.5" thickBot="1" x14ac:dyDescent="0.25">
      <c r="A899" s="116">
        <v>3045084.5490000001</v>
      </c>
      <c r="B899" s="116">
        <v>35401418.174999997</v>
      </c>
      <c r="C899" s="60">
        <v>907.26</v>
      </c>
      <c r="D899" s="2">
        <v>45397</v>
      </c>
      <c r="E899" s="36">
        <v>723.22799999999995</v>
      </c>
    </row>
    <row r="900" spans="1:5" ht="16.5" thickBot="1" x14ac:dyDescent="0.25">
      <c r="A900" s="116">
        <v>3045084.5490000001</v>
      </c>
      <c r="B900" s="116">
        <v>35401418.174999997</v>
      </c>
      <c r="C900" s="60">
        <v>907.26</v>
      </c>
      <c r="D900" s="2">
        <v>45398</v>
      </c>
      <c r="E900" s="36">
        <v>723.03</v>
      </c>
    </row>
    <row r="901" spans="1:5" ht="16.5" thickBot="1" x14ac:dyDescent="0.25">
      <c r="A901" s="116">
        <v>3045084.5490000001</v>
      </c>
      <c r="B901" s="116">
        <v>35401418.174999997</v>
      </c>
      <c r="C901" s="60">
        <v>907.26</v>
      </c>
      <c r="D901" s="2">
        <v>45399</v>
      </c>
      <c r="E901" s="36">
        <v>722.83500000000004</v>
      </c>
    </row>
    <row r="902" spans="1:5" ht="16.5" thickBot="1" x14ac:dyDescent="0.25">
      <c r="A902" s="116">
        <v>3045084.5490000001</v>
      </c>
      <c r="B902" s="116">
        <v>35401418.174999997</v>
      </c>
      <c r="C902" s="60">
        <v>907.26</v>
      </c>
      <c r="D902" s="2">
        <v>45400</v>
      </c>
      <c r="E902" s="36">
        <v>723.03499999999997</v>
      </c>
    </row>
    <row r="903" spans="1:5" ht="16.5" thickBot="1" x14ac:dyDescent="0.25">
      <c r="A903" s="116">
        <v>3045084.5490000001</v>
      </c>
      <c r="B903" s="116">
        <v>35401418.174999997</v>
      </c>
      <c r="C903" s="60">
        <v>907.26</v>
      </c>
      <c r="D903" s="2">
        <v>45401</v>
      </c>
      <c r="E903" s="36">
        <v>722.79</v>
      </c>
    </row>
    <row r="904" spans="1:5" ht="16.5" thickBot="1" x14ac:dyDescent="0.25">
      <c r="A904" s="116">
        <v>3045084.5490000001</v>
      </c>
      <c r="B904" s="116">
        <v>35401418.174999997</v>
      </c>
      <c r="C904" s="60">
        <v>907.26</v>
      </c>
      <c r="D904" s="2">
        <v>45402</v>
      </c>
      <c r="E904" s="36">
        <v>722.67200000000003</v>
      </c>
    </row>
    <row r="905" spans="1:5" ht="16.5" thickBot="1" x14ac:dyDescent="0.25">
      <c r="A905" s="116">
        <v>3045084.5490000001</v>
      </c>
      <c r="B905" s="116">
        <v>35401418.174999997</v>
      </c>
      <c r="C905" s="60">
        <v>907.26</v>
      </c>
      <c r="D905" s="2">
        <v>45403</v>
      </c>
      <c r="E905" s="36">
        <v>722.55600000000004</v>
      </c>
    </row>
    <row r="906" spans="1:5" ht="16.5" thickBot="1" x14ac:dyDescent="0.25">
      <c r="A906" s="116">
        <v>3045084.5490000001</v>
      </c>
      <c r="B906" s="116">
        <v>35401418.174999997</v>
      </c>
      <c r="C906" s="60">
        <v>907.26</v>
      </c>
      <c r="D906" s="2">
        <v>45404</v>
      </c>
      <c r="E906" s="36">
        <v>722.5</v>
      </c>
    </row>
    <row r="907" spans="1:5" ht="16.5" thickBot="1" x14ac:dyDescent="0.25">
      <c r="A907" s="116">
        <v>3045084.5490000001</v>
      </c>
      <c r="B907" s="116">
        <v>35401418.174999997</v>
      </c>
      <c r="C907" s="60">
        <v>907.26</v>
      </c>
      <c r="D907" s="2">
        <v>45405</v>
      </c>
      <c r="E907" s="36">
        <v>722.42600000000004</v>
      </c>
    </row>
    <row r="908" spans="1:5" ht="16.5" thickBot="1" x14ac:dyDescent="0.25">
      <c r="A908" s="116">
        <v>3045084.5490000001</v>
      </c>
      <c r="B908" s="116">
        <v>35401418.174999997</v>
      </c>
      <c r="C908" s="60">
        <v>907.26</v>
      </c>
      <c r="D908" s="2">
        <v>45406</v>
      </c>
      <c r="E908" s="36">
        <v>722.47400000000005</v>
      </c>
    </row>
    <row r="909" spans="1:5" ht="16.5" thickBot="1" x14ac:dyDescent="0.25">
      <c r="A909" s="116">
        <v>3045084.5490000001</v>
      </c>
      <c r="B909" s="116">
        <v>35401418.174999997</v>
      </c>
      <c r="C909" s="60">
        <v>907.26</v>
      </c>
      <c r="D909" s="2">
        <v>45407</v>
      </c>
      <c r="E909" s="36">
        <v>722.44899999999996</v>
      </c>
    </row>
    <row r="910" spans="1:5" ht="16.5" thickBot="1" x14ac:dyDescent="0.25">
      <c r="A910" s="116">
        <v>3045084.5490000001</v>
      </c>
      <c r="B910" s="116">
        <v>35401418.174999997</v>
      </c>
      <c r="C910" s="60">
        <v>907.26</v>
      </c>
      <c r="D910" s="2">
        <v>45408</v>
      </c>
      <c r="E910" s="36">
        <v>722.48900000000003</v>
      </c>
    </row>
    <row r="911" spans="1:5" ht="16.5" thickBot="1" x14ac:dyDescent="0.25">
      <c r="A911" s="116">
        <v>3045084.5490000001</v>
      </c>
      <c r="B911" s="116">
        <v>35401418.174999997</v>
      </c>
      <c r="C911" s="60">
        <v>907.26</v>
      </c>
      <c r="D911" s="2">
        <v>45409</v>
      </c>
      <c r="E911" s="36">
        <v>722.30600000000004</v>
      </c>
    </row>
    <row r="912" spans="1:5" ht="16.5" thickBot="1" x14ac:dyDescent="0.25">
      <c r="A912" s="116">
        <v>3045084.5490000001</v>
      </c>
      <c r="B912" s="116">
        <v>35401418.174999997</v>
      </c>
      <c r="C912" s="60">
        <v>907.26</v>
      </c>
      <c r="D912" s="2">
        <v>45410</v>
      </c>
      <c r="E912" s="36">
        <v>722.197</v>
      </c>
    </row>
    <row r="913" spans="1:5" ht="16.5" thickBot="1" x14ac:dyDescent="0.25">
      <c r="A913" s="116">
        <v>3045084.5490000001</v>
      </c>
      <c r="B913" s="116">
        <v>35401418.174999997</v>
      </c>
      <c r="C913" s="60">
        <v>907.26</v>
      </c>
      <c r="D913" s="2">
        <v>45411</v>
      </c>
      <c r="E913" s="36">
        <v>722.15300000000002</v>
      </c>
    </row>
    <row r="914" spans="1:5" ht="16.5" thickBot="1" x14ac:dyDescent="0.25">
      <c r="A914" s="116">
        <v>3045084.5490000001</v>
      </c>
      <c r="B914" s="116">
        <v>35401418.174999997</v>
      </c>
      <c r="C914" s="60">
        <v>907.26</v>
      </c>
      <c r="D914" s="2">
        <v>45412</v>
      </c>
      <c r="E914" s="36">
        <v>722.00599999999997</v>
      </c>
    </row>
    <row r="915" spans="1:5" ht="16.5" thickBot="1" x14ac:dyDescent="0.25">
      <c r="A915" s="116">
        <v>3045084.5490000001</v>
      </c>
      <c r="B915" s="116">
        <v>35401418.174999997</v>
      </c>
      <c r="C915" s="60">
        <v>907.26</v>
      </c>
      <c r="D915" s="2">
        <v>45413</v>
      </c>
      <c r="E915" s="36">
        <v>722.09100000000001</v>
      </c>
    </row>
    <row r="916" spans="1:5" ht="16.5" thickBot="1" x14ac:dyDescent="0.25">
      <c r="A916" s="116">
        <v>3045084.5490000001</v>
      </c>
      <c r="B916" s="116">
        <v>35401418.174999997</v>
      </c>
      <c r="C916" s="60">
        <v>907.26</v>
      </c>
      <c r="D916" s="2">
        <v>45414</v>
      </c>
      <c r="E916" s="36">
        <v>722.11900000000003</v>
      </c>
    </row>
    <row r="917" spans="1:5" ht="16.5" thickBot="1" x14ac:dyDescent="0.25">
      <c r="A917" s="116">
        <v>3045084.5490000001</v>
      </c>
      <c r="B917" s="116">
        <v>35401418.174999997</v>
      </c>
      <c r="C917" s="60">
        <v>907.26</v>
      </c>
      <c r="D917" s="2">
        <v>45415</v>
      </c>
      <c r="E917" s="36">
        <v>722.36400000000003</v>
      </c>
    </row>
    <row r="918" spans="1:5" ht="16.5" thickBot="1" x14ac:dyDescent="0.25">
      <c r="A918" s="116">
        <v>3045084.5490000001</v>
      </c>
      <c r="B918" s="116">
        <v>35401418.174999997</v>
      </c>
      <c r="C918" s="60">
        <v>907.26</v>
      </c>
      <c r="D918" s="2">
        <v>45416</v>
      </c>
      <c r="E918" s="36">
        <v>722.12</v>
      </c>
    </row>
    <row r="919" spans="1:5" ht="16.5" thickBot="1" x14ac:dyDescent="0.25">
      <c r="A919" s="116">
        <v>3045084.5490000001</v>
      </c>
      <c r="B919" s="116">
        <v>35401418.174999997</v>
      </c>
      <c r="C919" s="60">
        <v>907.26</v>
      </c>
      <c r="D919" s="2">
        <v>45417</v>
      </c>
      <c r="E919" s="36">
        <v>721.89599999999996</v>
      </c>
    </row>
    <row r="920" spans="1:5" ht="16.5" thickBot="1" x14ac:dyDescent="0.25">
      <c r="A920" s="116">
        <v>3045084.5490000001</v>
      </c>
      <c r="B920" s="116">
        <v>35401418.174999997</v>
      </c>
      <c r="C920" s="60">
        <v>907.26</v>
      </c>
      <c r="D920" s="2">
        <v>45418</v>
      </c>
      <c r="E920" s="36">
        <v>721.76099999999997</v>
      </c>
    </row>
    <row r="921" spans="1:5" ht="16.5" thickBot="1" x14ac:dyDescent="0.25">
      <c r="A921" s="116">
        <v>3045084.5490000001</v>
      </c>
      <c r="B921" s="116">
        <v>35401418.174999997</v>
      </c>
      <c r="C921" s="60">
        <v>907.26</v>
      </c>
      <c r="D921" s="2">
        <v>45419</v>
      </c>
      <c r="E921" s="36">
        <v>721.57</v>
      </c>
    </row>
    <row r="922" spans="1:5" ht="16.5" thickBot="1" x14ac:dyDescent="0.25">
      <c r="A922" s="116">
        <v>3045084.5490000001</v>
      </c>
      <c r="B922" s="116">
        <v>35401418.174999997</v>
      </c>
      <c r="C922" s="60">
        <v>907.26</v>
      </c>
      <c r="D922" s="2">
        <v>45420</v>
      </c>
      <c r="E922" s="36">
        <v>721.346</v>
      </c>
    </row>
    <row r="923" spans="1:5" ht="16.5" thickBot="1" x14ac:dyDescent="0.25">
      <c r="A923" s="116">
        <v>3045084.5490000001</v>
      </c>
      <c r="B923" s="116">
        <v>35401418.174999997</v>
      </c>
      <c r="C923" s="60">
        <v>907.26</v>
      </c>
      <c r="D923" s="2">
        <v>45421</v>
      </c>
      <c r="E923" s="36">
        <v>721.20399999999995</v>
      </c>
    </row>
    <row r="924" spans="1:5" ht="16.5" thickBot="1" x14ac:dyDescent="0.25">
      <c r="A924" s="116">
        <v>3045084.5490000001</v>
      </c>
      <c r="B924" s="116">
        <v>35401418.174999997</v>
      </c>
      <c r="C924" s="60">
        <v>907.26</v>
      </c>
      <c r="D924" s="2">
        <v>45422</v>
      </c>
      <c r="E924" s="36">
        <v>721.10799999999995</v>
      </c>
    </row>
    <row r="925" spans="1:5" ht="16.5" thickBot="1" x14ac:dyDescent="0.25">
      <c r="A925" s="116">
        <v>3045084.5490000001</v>
      </c>
      <c r="B925" s="116">
        <v>35401418.174999997</v>
      </c>
      <c r="C925" s="60">
        <v>907.26</v>
      </c>
      <c r="D925" s="2">
        <v>45423</v>
      </c>
      <c r="E925" s="36">
        <v>720.63199999999995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topLeftCell="A771" workbookViewId="0">
      <selection activeCell="F805" sqref="F805"/>
    </sheetView>
  </sheetViews>
  <sheetFormatPr defaultRowHeight="14.25" x14ac:dyDescent="0.2"/>
  <cols>
    <col min="1" max="1" width="11.375" style="100" bestFit="1" customWidth="1"/>
    <col min="2" max="2" width="12.375" style="100" bestFit="1" customWidth="1"/>
    <col min="3" max="3" width="19.25" bestFit="1" customWidth="1"/>
    <col min="4" max="4" width="17.25" bestFit="1" customWidth="1"/>
    <col min="6" max="6" width="24.875" bestFit="1" customWidth="1"/>
  </cols>
  <sheetData>
    <row r="1" spans="1:6" s="43" customFormat="1" ht="15" x14ac:dyDescent="0.25">
      <c r="A1" s="102" t="s">
        <v>486</v>
      </c>
      <c r="B1" s="102"/>
      <c r="C1" s="102"/>
      <c r="D1" s="43" t="s">
        <v>491</v>
      </c>
      <c r="E1" s="53"/>
    </row>
    <row r="2" spans="1:6" s="43" customFormat="1" ht="15" x14ac:dyDescent="0.25">
      <c r="A2" s="101" t="s">
        <v>1494</v>
      </c>
      <c r="B2" s="98" t="s">
        <v>487</v>
      </c>
      <c r="C2" s="43" t="s">
        <v>488</v>
      </c>
      <c r="D2" s="43" t="s">
        <v>489</v>
      </c>
      <c r="E2" s="53" t="s">
        <v>490</v>
      </c>
    </row>
    <row r="3" spans="1:6" ht="16.5" thickBot="1" x14ac:dyDescent="0.25">
      <c r="A3" s="116">
        <v>3044799.7880000002</v>
      </c>
      <c r="B3" s="116">
        <v>35400795.008000001</v>
      </c>
      <c r="C3" s="60">
        <v>904.28599999999994</v>
      </c>
      <c r="D3" s="19" t="s">
        <v>424</v>
      </c>
      <c r="E3" s="66"/>
      <c r="F3" t="s">
        <v>3085</v>
      </c>
    </row>
    <row r="4" spans="1:6" ht="16.5" thickBot="1" x14ac:dyDescent="0.25">
      <c r="A4" s="116">
        <v>3044799.7880000002</v>
      </c>
      <c r="B4" s="116">
        <v>35400795.008000001</v>
      </c>
      <c r="C4" s="60">
        <v>904.28599999999994</v>
      </c>
      <c r="D4" s="19" t="s">
        <v>425</v>
      </c>
      <c r="E4" s="66"/>
    </row>
    <row r="5" spans="1:6" ht="16.5" thickBot="1" x14ac:dyDescent="0.25">
      <c r="A5" s="116">
        <v>3044799.7880000002</v>
      </c>
      <c r="B5" s="116">
        <v>35400795.008000001</v>
      </c>
      <c r="C5" s="60">
        <v>904.28599999999994</v>
      </c>
      <c r="D5" s="19" t="s">
        <v>426</v>
      </c>
      <c r="E5" s="66"/>
    </row>
    <row r="6" spans="1:6" ht="16.5" thickBot="1" x14ac:dyDescent="0.25">
      <c r="A6" s="116">
        <v>3044799.7880000002</v>
      </c>
      <c r="B6" s="116">
        <v>35400795.008000001</v>
      </c>
      <c r="C6" s="60">
        <v>904.28599999999994</v>
      </c>
      <c r="D6" s="19" t="s">
        <v>427</v>
      </c>
      <c r="E6" s="66"/>
    </row>
    <row r="7" spans="1:6" ht="16.5" thickBot="1" x14ac:dyDescent="0.25">
      <c r="A7" s="116">
        <v>3044799.7880000002</v>
      </c>
      <c r="B7" s="116">
        <v>35400795.008000001</v>
      </c>
      <c r="C7" s="60">
        <v>904.28599999999994</v>
      </c>
      <c r="D7" s="19" t="s">
        <v>428</v>
      </c>
      <c r="E7" s="66"/>
    </row>
    <row r="8" spans="1:6" ht="16.5" thickBot="1" x14ac:dyDescent="0.25">
      <c r="A8" s="116">
        <v>3044799.7880000002</v>
      </c>
      <c r="B8" s="116">
        <v>35400795.008000001</v>
      </c>
      <c r="C8" s="60">
        <v>904.28599999999994</v>
      </c>
      <c r="D8" s="19" t="s">
        <v>429</v>
      </c>
      <c r="E8" s="66"/>
    </row>
    <row r="9" spans="1:6" ht="16.5" thickBot="1" x14ac:dyDescent="0.25">
      <c r="A9" s="116">
        <v>3044799.7880000002</v>
      </c>
      <c r="B9" s="116">
        <v>35400795.008000001</v>
      </c>
      <c r="C9" s="60">
        <v>904.28599999999994</v>
      </c>
      <c r="D9" s="19" t="s">
        <v>430</v>
      </c>
      <c r="E9" s="66">
        <v>832.88599999999997</v>
      </c>
    </row>
    <row r="10" spans="1:6" ht="16.5" thickBot="1" x14ac:dyDescent="0.25">
      <c r="A10" s="116">
        <v>3044799.7880000002</v>
      </c>
      <c r="B10" s="116">
        <v>35400795.008000001</v>
      </c>
      <c r="C10" s="60">
        <v>904.28599999999994</v>
      </c>
      <c r="D10" s="19" t="s">
        <v>431</v>
      </c>
      <c r="E10" s="66"/>
    </row>
    <row r="11" spans="1:6" ht="16.5" thickBot="1" x14ac:dyDescent="0.25">
      <c r="A11" s="116">
        <v>3044799.7880000002</v>
      </c>
      <c r="B11" s="116">
        <v>35400795.008000001</v>
      </c>
      <c r="C11" s="60">
        <v>904.28599999999994</v>
      </c>
      <c r="D11" s="19" t="s">
        <v>432</v>
      </c>
      <c r="E11" s="66"/>
    </row>
    <row r="12" spans="1:6" ht="16.5" thickBot="1" x14ac:dyDescent="0.25">
      <c r="A12" s="116">
        <v>3044799.7880000002</v>
      </c>
      <c r="B12" s="116">
        <v>35400795.008000001</v>
      </c>
      <c r="C12" s="60">
        <v>904.28599999999994</v>
      </c>
      <c r="D12" s="19" t="s">
        <v>433</v>
      </c>
      <c r="E12" s="66"/>
    </row>
    <row r="13" spans="1:6" ht="16.5" thickBot="1" x14ac:dyDescent="0.25">
      <c r="A13" s="116">
        <v>3044799.7880000002</v>
      </c>
      <c r="B13" s="116">
        <v>35400795.008000001</v>
      </c>
      <c r="C13" s="60">
        <v>904.28599999999994</v>
      </c>
      <c r="D13" s="19" t="s">
        <v>434</v>
      </c>
      <c r="E13" s="66"/>
    </row>
    <row r="14" spans="1:6" ht="16.5" thickBot="1" x14ac:dyDescent="0.25">
      <c r="A14" s="116">
        <v>3044799.7880000002</v>
      </c>
      <c r="B14" s="116">
        <v>35400795.008000001</v>
      </c>
      <c r="C14" s="60">
        <v>904.28599999999994</v>
      </c>
      <c r="D14" s="19" t="s">
        <v>435</v>
      </c>
      <c r="E14" s="66"/>
    </row>
    <row r="15" spans="1:6" ht="16.5" thickBot="1" x14ac:dyDescent="0.25">
      <c r="A15" s="116">
        <v>3044799.7880000002</v>
      </c>
      <c r="B15" s="116">
        <v>35400795.008000001</v>
      </c>
      <c r="C15" s="60">
        <v>904.28599999999994</v>
      </c>
      <c r="D15" s="19" t="s">
        <v>436</v>
      </c>
      <c r="E15" s="66"/>
    </row>
    <row r="16" spans="1:6" ht="16.5" thickBot="1" x14ac:dyDescent="0.25">
      <c r="A16" s="116">
        <v>3044799.7880000002</v>
      </c>
      <c r="B16" s="116">
        <v>35400795.008000001</v>
      </c>
      <c r="C16" s="60">
        <v>904.28599999999994</v>
      </c>
      <c r="D16" s="19" t="s">
        <v>437</v>
      </c>
      <c r="E16" s="66"/>
    </row>
    <row r="17" spans="1:5" ht="16.5" thickBot="1" x14ac:dyDescent="0.25">
      <c r="A17" s="116">
        <v>3044799.7880000002</v>
      </c>
      <c r="B17" s="116">
        <v>35400795.008000001</v>
      </c>
      <c r="C17" s="60">
        <v>904.28599999999994</v>
      </c>
      <c r="D17" s="19" t="s">
        <v>438</v>
      </c>
      <c r="E17" s="66"/>
    </row>
    <row r="18" spans="1:5" ht="16.5" thickBot="1" x14ac:dyDescent="0.25">
      <c r="A18" s="116">
        <v>3044799.7880000002</v>
      </c>
      <c r="B18" s="116">
        <v>35400795.008000001</v>
      </c>
      <c r="C18" s="60">
        <v>904.28599999999994</v>
      </c>
      <c r="D18" s="19" t="s">
        <v>439</v>
      </c>
      <c r="E18" s="66"/>
    </row>
    <row r="19" spans="1:5" ht="16.5" thickBot="1" x14ac:dyDescent="0.25">
      <c r="A19" s="116">
        <v>3044799.7880000002</v>
      </c>
      <c r="B19" s="116">
        <v>35400795.008000001</v>
      </c>
      <c r="C19" s="60">
        <v>904.28599999999994</v>
      </c>
      <c r="D19" s="19" t="s">
        <v>440</v>
      </c>
      <c r="E19" s="66">
        <v>830.48599999999999</v>
      </c>
    </row>
    <row r="20" spans="1:5" ht="16.5" thickBot="1" x14ac:dyDescent="0.25">
      <c r="A20" s="116">
        <v>3044799.7880000002</v>
      </c>
      <c r="B20" s="116">
        <v>35400795.008000001</v>
      </c>
      <c r="C20" s="60">
        <v>904.28599999999994</v>
      </c>
      <c r="D20" s="19" t="s">
        <v>441</v>
      </c>
      <c r="E20" s="66"/>
    </row>
    <row r="21" spans="1:5" ht="16.5" thickBot="1" x14ac:dyDescent="0.25">
      <c r="A21" s="116">
        <v>3044799.7880000002</v>
      </c>
      <c r="B21" s="116">
        <v>35400795.008000001</v>
      </c>
      <c r="C21" s="60">
        <v>904.28599999999994</v>
      </c>
      <c r="D21" s="19" t="s">
        <v>442</v>
      </c>
      <c r="E21" s="66"/>
    </row>
    <row r="22" spans="1:5" ht="16.5" thickBot="1" x14ac:dyDescent="0.25">
      <c r="A22" s="116">
        <v>3044799.7880000002</v>
      </c>
      <c r="B22" s="116">
        <v>35400795.008000001</v>
      </c>
      <c r="C22" s="60">
        <v>904.28599999999994</v>
      </c>
      <c r="D22" s="19" t="s">
        <v>443</v>
      </c>
      <c r="E22" s="66"/>
    </row>
    <row r="23" spans="1:5" ht="16.5" thickBot="1" x14ac:dyDescent="0.25">
      <c r="A23" s="116">
        <v>3044799.7880000002</v>
      </c>
      <c r="B23" s="116">
        <v>35400795.008000001</v>
      </c>
      <c r="C23" s="60">
        <v>904.28599999999994</v>
      </c>
      <c r="D23" s="19" t="s">
        <v>444</v>
      </c>
      <c r="E23" s="66"/>
    </row>
    <row r="24" spans="1:5" ht="16.5" thickBot="1" x14ac:dyDescent="0.25">
      <c r="A24" s="116">
        <v>3044799.7880000002</v>
      </c>
      <c r="B24" s="116">
        <v>35400795.008000001</v>
      </c>
      <c r="C24" s="60">
        <v>904.28599999999994</v>
      </c>
      <c r="D24" s="19" t="s">
        <v>445</v>
      </c>
      <c r="E24" s="66">
        <v>825.6</v>
      </c>
    </row>
    <row r="25" spans="1:5" ht="16.5" thickBot="1" x14ac:dyDescent="0.25">
      <c r="A25" s="116">
        <v>3044799.7880000002</v>
      </c>
      <c r="B25" s="116">
        <v>35400795.008000001</v>
      </c>
      <c r="C25" s="60">
        <v>904.28599999999994</v>
      </c>
      <c r="D25" s="19" t="s">
        <v>446</v>
      </c>
      <c r="E25" s="66"/>
    </row>
    <row r="26" spans="1:5" ht="16.5" thickBot="1" x14ac:dyDescent="0.25">
      <c r="A26" s="116">
        <v>3044799.7880000002</v>
      </c>
      <c r="B26" s="116">
        <v>35400795.008000001</v>
      </c>
      <c r="C26" s="60">
        <v>904.28599999999994</v>
      </c>
      <c r="D26" s="19" t="s">
        <v>447</v>
      </c>
      <c r="E26" s="66"/>
    </row>
    <row r="27" spans="1:5" ht="16.5" thickBot="1" x14ac:dyDescent="0.25">
      <c r="A27" s="116">
        <v>3044799.7880000002</v>
      </c>
      <c r="B27" s="116">
        <v>35400795.008000001</v>
      </c>
      <c r="C27" s="60">
        <v>904.28599999999994</v>
      </c>
      <c r="D27" s="19" t="s">
        <v>448</v>
      </c>
      <c r="E27" s="66"/>
    </row>
    <row r="28" spans="1:5" ht="16.5" thickBot="1" x14ac:dyDescent="0.25">
      <c r="A28" s="116">
        <v>3044799.7880000002</v>
      </c>
      <c r="B28" s="116">
        <v>35400795.008000001</v>
      </c>
      <c r="C28" s="60">
        <v>904.28599999999994</v>
      </c>
      <c r="D28" s="19" t="s">
        <v>449</v>
      </c>
      <c r="E28" s="66"/>
    </row>
    <row r="29" spans="1:5" ht="16.5" thickBot="1" x14ac:dyDescent="0.25">
      <c r="A29" s="116">
        <v>3044799.7880000002</v>
      </c>
      <c r="B29" s="116">
        <v>35400795.008000001</v>
      </c>
      <c r="C29" s="60">
        <v>904.28599999999994</v>
      </c>
      <c r="D29" s="19" t="s">
        <v>450</v>
      </c>
      <c r="E29" s="66"/>
    </row>
    <row r="30" spans="1:5" ht="16.5" thickBot="1" x14ac:dyDescent="0.25">
      <c r="A30" s="116">
        <v>3044799.7880000002</v>
      </c>
      <c r="B30" s="116">
        <v>35400795.008000001</v>
      </c>
      <c r="C30" s="60">
        <v>904.28599999999994</v>
      </c>
      <c r="D30" s="19" t="s">
        <v>451</v>
      </c>
      <c r="E30" s="66"/>
    </row>
    <row r="31" spans="1:5" ht="16.5" thickBot="1" x14ac:dyDescent="0.25">
      <c r="A31" s="116">
        <v>3044799.7880000002</v>
      </c>
      <c r="B31" s="116">
        <v>35400795.008000001</v>
      </c>
      <c r="C31" s="60">
        <v>904.28599999999994</v>
      </c>
      <c r="D31" s="19" t="s">
        <v>452</v>
      </c>
      <c r="E31" s="66">
        <v>829.26599999999996</v>
      </c>
    </row>
    <row r="32" spans="1:5" ht="16.5" thickBot="1" x14ac:dyDescent="0.25">
      <c r="A32" s="116">
        <v>3044799.7880000002</v>
      </c>
      <c r="B32" s="116">
        <v>35400795.008000001</v>
      </c>
      <c r="C32" s="60">
        <v>904.28599999999994</v>
      </c>
      <c r="D32" s="19" t="s">
        <v>453</v>
      </c>
      <c r="E32" s="66"/>
    </row>
    <row r="33" spans="1:5" ht="16.5" thickBot="1" x14ac:dyDescent="0.25">
      <c r="A33" s="116">
        <v>3044799.7880000002</v>
      </c>
      <c r="B33" s="116">
        <v>35400795.008000001</v>
      </c>
      <c r="C33" s="60">
        <v>904.28599999999994</v>
      </c>
      <c r="D33" s="19" t="s">
        <v>454</v>
      </c>
      <c r="E33" s="66"/>
    </row>
    <row r="34" spans="1:5" ht="16.5" thickBot="1" x14ac:dyDescent="0.25">
      <c r="A34" s="116">
        <v>3044799.7880000002</v>
      </c>
      <c r="B34" s="116">
        <v>35400795.008000001</v>
      </c>
      <c r="C34" s="60">
        <v>904.28599999999994</v>
      </c>
      <c r="D34" s="19" t="s">
        <v>455</v>
      </c>
      <c r="E34" s="66"/>
    </row>
    <row r="35" spans="1:5" ht="16.5" thickBot="1" x14ac:dyDescent="0.25">
      <c r="A35" s="116">
        <v>3044799.7880000002</v>
      </c>
      <c r="B35" s="116">
        <v>35400795.008000001</v>
      </c>
      <c r="C35" s="60">
        <v>904.28599999999994</v>
      </c>
      <c r="D35" s="19" t="s">
        <v>456</v>
      </c>
      <c r="E35" s="66">
        <v>829.96600000000001</v>
      </c>
    </row>
    <row r="36" spans="1:5" ht="16.5" thickBot="1" x14ac:dyDescent="0.25">
      <c r="A36" s="116">
        <v>3044799.7880000002</v>
      </c>
      <c r="B36" s="116">
        <v>35400795.008000001</v>
      </c>
      <c r="C36" s="60">
        <v>904.28599999999994</v>
      </c>
      <c r="D36" s="19" t="s">
        <v>457</v>
      </c>
      <c r="E36" s="66">
        <v>830.06600000000003</v>
      </c>
    </row>
    <row r="37" spans="1:5" ht="16.5" thickBot="1" x14ac:dyDescent="0.25">
      <c r="A37" s="116">
        <v>3044799.7880000002</v>
      </c>
      <c r="B37" s="116">
        <v>35400795.008000001</v>
      </c>
      <c r="C37" s="60">
        <v>904.28599999999994</v>
      </c>
      <c r="D37" s="19" t="s">
        <v>458</v>
      </c>
      <c r="E37" s="66"/>
    </row>
    <row r="38" spans="1:5" ht="16.5" thickBot="1" x14ac:dyDescent="0.25">
      <c r="A38" s="116">
        <v>3044799.7880000002</v>
      </c>
      <c r="B38" s="116">
        <v>35400795.008000001</v>
      </c>
      <c r="C38" s="60">
        <v>904.28599999999994</v>
      </c>
      <c r="D38" s="19" t="s">
        <v>459</v>
      </c>
      <c r="E38" s="66">
        <v>829.846</v>
      </c>
    </row>
    <row r="39" spans="1:5" ht="16.5" thickBot="1" x14ac:dyDescent="0.25">
      <c r="A39" s="116">
        <v>3044799.7880000002</v>
      </c>
      <c r="B39" s="116">
        <v>35400795.008000001</v>
      </c>
      <c r="C39" s="60">
        <v>904.28599999999994</v>
      </c>
      <c r="D39" s="19" t="s">
        <v>460</v>
      </c>
      <c r="E39" s="66"/>
    </row>
    <row r="40" spans="1:5" ht="16.5" thickBot="1" x14ac:dyDescent="0.25">
      <c r="A40" s="116">
        <v>3044799.7880000002</v>
      </c>
      <c r="B40" s="116">
        <v>35400795.008000001</v>
      </c>
      <c r="C40" s="60">
        <v>904.28599999999994</v>
      </c>
      <c r="D40" s="19" t="s">
        <v>461</v>
      </c>
      <c r="E40" s="66">
        <v>830.17600000000004</v>
      </c>
    </row>
    <row r="41" spans="1:5" ht="16.5" thickBot="1" x14ac:dyDescent="0.25">
      <c r="A41" s="116">
        <v>3044799.7880000002</v>
      </c>
      <c r="B41" s="116">
        <v>35400795.008000001</v>
      </c>
      <c r="C41" s="60">
        <v>904.28599999999994</v>
      </c>
      <c r="D41" s="19" t="s">
        <v>462</v>
      </c>
      <c r="E41" s="66">
        <v>829.91600000000005</v>
      </c>
    </row>
    <row r="42" spans="1:5" ht="16.5" thickBot="1" x14ac:dyDescent="0.25">
      <c r="A42" s="116">
        <v>3044799.7880000002</v>
      </c>
      <c r="B42" s="116">
        <v>35400795.008000001</v>
      </c>
      <c r="C42" s="60">
        <v>904.28599999999994</v>
      </c>
      <c r="D42" s="19" t="s">
        <v>463</v>
      </c>
      <c r="E42" s="66">
        <v>829.096</v>
      </c>
    </row>
    <row r="43" spans="1:5" ht="16.5" thickBot="1" x14ac:dyDescent="0.25">
      <c r="A43" s="116">
        <v>3044799.7880000002</v>
      </c>
      <c r="B43" s="116">
        <v>35400795.008000001</v>
      </c>
      <c r="C43" s="60">
        <v>904.28599999999994</v>
      </c>
      <c r="D43" s="19" t="s">
        <v>464</v>
      </c>
      <c r="E43" s="66">
        <v>829.26599999999996</v>
      </c>
    </row>
    <row r="44" spans="1:5" ht="16.5" thickBot="1" x14ac:dyDescent="0.25">
      <c r="A44" s="116">
        <v>3044799.7880000002</v>
      </c>
      <c r="B44" s="116">
        <v>35400795.008000001</v>
      </c>
      <c r="C44" s="60">
        <v>904.28599999999994</v>
      </c>
      <c r="D44" s="19" t="s">
        <v>465</v>
      </c>
      <c r="E44" s="66">
        <v>830.55600000000004</v>
      </c>
    </row>
    <row r="45" spans="1:5" ht="16.5" thickBot="1" x14ac:dyDescent="0.25">
      <c r="A45" s="116">
        <v>3044799.7880000002</v>
      </c>
      <c r="B45" s="116">
        <v>35400795.008000001</v>
      </c>
      <c r="C45" s="60">
        <v>904.28599999999994</v>
      </c>
      <c r="D45" s="19" t="s">
        <v>466</v>
      </c>
      <c r="E45" s="66">
        <v>830.50599999999997</v>
      </c>
    </row>
    <row r="46" spans="1:5" ht="16.5" thickBot="1" x14ac:dyDescent="0.25">
      <c r="A46" s="116">
        <v>3044799.7880000002</v>
      </c>
      <c r="B46" s="116">
        <v>35400795.008000001</v>
      </c>
      <c r="C46" s="60">
        <v>904.28599999999994</v>
      </c>
      <c r="D46" s="19" t="s">
        <v>467</v>
      </c>
      <c r="E46" s="66">
        <v>831.02599999999995</v>
      </c>
    </row>
    <row r="47" spans="1:5" ht="16.5" thickBot="1" x14ac:dyDescent="0.25">
      <c r="A47" s="116">
        <v>3044799.7880000002</v>
      </c>
      <c r="B47" s="116">
        <v>35400795.008000001</v>
      </c>
      <c r="C47" s="60">
        <v>904.28599999999994</v>
      </c>
      <c r="D47" s="19" t="s">
        <v>468</v>
      </c>
      <c r="E47" s="66">
        <v>831.39599999999996</v>
      </c>
    </row>
    <row r="48" spans="1:5" ht="16.5" thickBot="1" x14ac:dyDescent="0.25">
      <c r="A48" s="116">
        <v>3044799.7880000002</v>
      </c>
      <c r="B48" s="116">
        <v>35400795.008000001</v>
      </c>
      <c r="C48" s="60">
        <v>904.28599999999994</v>
      </c>
      <c r="D48" s="19" t="s">
        <v>469</v>
      </c>
      <c r="E48" s="66">
        <v>830.81600000000003</v>
      </c>
    </row>
    <row r="49" spans="1:5" ht="16.5" thickBot="1" x14ac:dyDescent="0.25">
      <c r="A49" s="116">
        <v>3044799.7880000002</v>
      </c>
      <c r="B49" s="116">
        <v>35400795.008000001</v>
      </c>
      <c r="C49" s="60">
        <v>904.28599999999994</v>
      </c>
      <c r="D49" s="19" t="s">
        <v>470</v>
      </c>
      <c r="E49" s="66">
        <v>830.81600000000003</v>
      </c>
    </row>
    <row r="50" spans="1:5" ht="16.5" thickBot="1" x14ac:dyDescent="0.25">
      <c r="A50" s="116">
        <v>3044799.7880000002</v>
      </c>
      <c r="B50" s="116">
        <v>35400795.008000001</v>
      </c>
      <c r="C50" s="60">
        <v>904.28599999999994</v>
      </c>
      <c r="D50" s="19" t="s">
        <v>471</v>
      </c>
      <c r="E50" s="66">
        <v>830.66600000000005</v>
      </c>
    </row>
    <row r="51" spans="1:5" ht="16.5" thickBot="1" x14ac:dyDescent="0.25">
      <c r="A51" s="116">
        <v>3044799.7880000002</v>
      </c>
      <c r="B51" s="116">
        <v>35400795.008000001</v>
      </c>
      <c r="C51" s="60">
        <v>904.28599999999994</v>
      </c>
      <c r="D51" s="19" t="s">
        <v>472</v>
      </c>
      <c r="E51" s="66">
        <v>830.80600000000004</v>
      </c>
    </row>
    <row r="52" spans="1:5" ht="16.5" thickBot="1" x14ac:dyDescent="0.25">
      <c r="A52" s="116">
        <v>3044799.7880000002</v>
      </c>
      <c r="B52" s="116">
        <v>35400795.008000001</v>
      </c>
      <c r="C52" s="60">
        <v>904.28599999999994</v>
      </c>
      <c r="D52" s="19" t="s">
        <v>473</v>
      </c>
      <c r="E52" s="66">
        <v>830.76599999999996</v>
      </c>
    </row>
    <row r="53" spans="1:5" ht="16.5" thickBot="1" x14ac:dyDescent="0.25">
      <c r="A53" s="116">
        <v>3044799.7880000002</v>
      </c>
      <c r="B53" s="116">
        <v>35400795.008000001</v>
      </c>
      <c r="C53" s="60">
        <v>904.28599999999994</v>
      </c>
      <c r="D53" s="19" t="s">
        <v>474</v>
      </c>
      <c r="E53" s="66">
        <v>830.53599999999994</v>
      </c>
    </row>
    <row r="54" spans="1:5" ht="16.5" thickBot="1" x14ac:dyDescent="0.25">
      <c r="A54" s="116">
        <v>3044799.7880000002</v>
      </c>
      <c r="B54" s="116">
        <v>35400795.008000001</v>
      </c>
      <c r="C54" s="60">
        <v>904.28599999999994</v>
      </c>
      <c r="D54" s="19" t="s">
        <v>475</v>
      </c>
      <c r="E54" s="66">
        <v>830.41600000000005</v>
      </c>
    </row>
    <row r="55" spans="1:5" ht="16.5" thickBot="1" x14ac:dyDescent="0.25">
      <c r="A55" s="116">
        <v>3044799.7880000002</v>
      </c>
      <c r="B55" s="116">
        <v>35400795.008000001</v>
      </c>
      <c r="C55" s="60">
        <v>904.28599999999994</v>
      </c>
      <c r="D55" s="19" t="s">
        <v>476</v>
      </c>
      <c r="E55" s="66">
        <v>830.67600000000004</v>
      </c>
    </row>
    <row r="56" spans="1:5" ht="16.5" thickBot="1" x14ac:dyDescent="0.25">
      <c r="A56" s="116">
        <v>3044799.7880000002</v>
      </c>
      <c r="B56" s="116">
        <v>35400795.008000001</v>
      </c>
      <c r="C56" s="60">
        <v>904.28599999999994</v>
      </c>
      <c r="D56" s="19" t="s">
        <v>477</v>
      </c>
      <c r="E56" s="66">
        <v>830.53599999999994</v>
      </c>
    </row>
    <row r="57" spans="1:5" ht="16.5" thickBot="1" x14ac:dyDescent="0.25">
      <c r="A57" s="116">
        <v>3044799.7880000002</v>
      </c>
      <c r="B57" s="116">
        <v>35400795.008000001</v>
      </c>
      <c r="C57" s="60">
        <v>904.28599999999994</v>
      </c>
      <c r="D57" s="19" t="s">
        <v>478</v>
      </c>
      <c r="E57" s="66">
        <v>830.65599999999995</v>
      </c>
    </row>
    <row r="58" spans="1:5" ht="16.5" thickBot="1" x14ac:dyDescent="0.25">
      <c r="A58" s="116">
        <v>3044799.7880000002</v>
      </c>
      <c r="B58" s="116">
        <v>35400795.008000001</v>
      </c>
      <c r="C58" s="60">
        <v>904.28599999999994</v>
      </c>
      <c r="D58" s="19" t="s">
        <v>479</v>
      </c>
      <c r="E58" s="66">
        <v>830.61599999999999</v>
      </c>
    </row>
    <row r="59" spans="1:5" ht="16.5" thickBot="1" x14ac:dyDescent="0.25">
      <c r="A59" s="116">
        <v>3044799.7880000002</v>
      </c>
      <c r="B59" s="116">
        <v>35400795.008000001</v>
      </c>
      <c r="C59" s="60">
        <v>904.28599999999994</v>
      </c>
      <c r="D59" s="19" t="s">
        <v>480</v>
      </c>
      <c r="E59" s="66">
        <v>830.66600000000005</v>
      </c>
    </row>
    <row r="60" spans="1:5" ht="16.5" thickBot="1" x14ac:dyDescent="0.25">
      <c r="A60" s="116">
        <v>3044799.7880000002</v>
      </c>
      <c r="B60" s="116">
        <v>35400795.008000001</v>
      </c>
      <c r="C60" s="60">
        <v>904.28599999999994</v>
      </c>
      <c r="D60" s="19" t="s">
        <v>481</v>
      </c>
      <c r="E60" s="66">
        <v>830.40599999999995</v>
      </c>
    </row>
    <row r="61" spans="1:5" ht="16.5" thickBot="1" x14ac:dyDescent="0.25">
      <c r="A61" s="116">
        <v>3044799.7880000002</v>
      </c>
      <c r="B61" s="116">
        <v>35400795.008000001</v>
      </c>
      <c r="C61" s="60">
        <v>904.28599999999994</v>
      </c>
      <c r="D61" s="19" t="s">
        <v>482</v>
      </c>
      <c r="E61" s="66">
        <v>830.49599999999998</v>
      </c>
    </row>
    <row r="62" spans="1:5" ht="16.5" thickBot="1" x14ac:dyDescent="0.25">
      <c r="A62" s="116">
        <v>3044799.7880000002</v>
      </c>
      <c r="B62" s="116">
        <v>35400795.008000001</v>
      </c>
      <c r="C62" s="60">
        <v>904.28599999999994</v>
      </c>
      <c r="D62" s="19" t="s">
        <v>483</v>
      </c>
      <c r="E62" s="66">
        <v>830.02599999999995</v>
      </c>
    </row>
    <row r="63" spans="1:5" ht="16.5" thickBot="1" x14ac:dyDescent="0.25">
      <c r="A63" s="116">
        <v>3044799.7880000002</v>
      </c>
      <c r="B63" s="116">
        <v>35400795.008000001</v>
      </c>
      <c r="C63" s="60">
        <v>904.28599999999994</v>
      </c>
      <c r="D63" s="19" t="s">
        <v>484</v>
      </c>
      <c r="E63" s="66">
        <v>830.36599999999999</v>
      </c>
    </row>
    <row r="64" spans="1:5" ht="16.5" thickBot="1" x14ac:dyDescent="0.25">
      <c r="A64" s="116">
        <v>3044799.7880000002</v>
      </c>
      <c r="B64" s="116">
        <v>35400795.008000001</v>
      </c>
      <c r="C64" s="60">
        <v>904.28599999999994</v>
      </c>
      <c r="D64" s="2">
        <v>44682</v>
      </c>
      <c r="E64" s="66">
        <v>830.44600000000003</v>
      </c>
    </row>
    <row r="65" spans="1:5" ht="16.5" thickBot="1" x14ac:dyDescent="0.25">
      <c r="A65" s="116">
        <v>3044799.7880000002</v>
      </c>
      <c r="B65" s="116">
        <v>35400795.008000001</v>
      </c>
      <c r="C65" s="60">
        <v>904.28599999999994</v>
      </c>
      <c r="D65" s="2">
        <v>44683</v>
      </c>
      <c r="E65" s="66"/>
    </row>
    <row r="66" spans="1:5" ht="16.5" thickBot="1" x14ac:dyDescent="0.25">
      <c r="A66" s="116">
        <v>3044799.7880000002</v>
      </c>
      <c r="B66" s="116">
        <v>35400795.008000001</v>
      </c>
      <c r="C66" s="60">
        <v>904.28599999999994</v>
      </c>
      <c r="D66" s="2">
        <v>44684</v>
      </c>
      <c r="E66" s="66"/>
    </row>
    <row r="67" spans="1:5" ht="16.5" thickBot="1" x14ac:dyDescent="0.25">
      <c r="A67" s="116">
        <v>3044799.7880000002</v>
      </c>
      <c r="B67" s="116">
        <v>35400795.008000001</v>
      </c>
      <c r="C67" s="60">
        <v>904.28599999999994</v>
      </c>
      <c r="D67" s="2">
        <v>44685</v>
      </c>
      <c r="E67" s="66">
        <v>830.07600000000002</v>
      </c>
    </row>
    <row r="68" spans="1:5" ht="16.5" thickBot="1" x14ac:dyDescent="0.25">
      <c r="A68" s="116">
        <v>3044799.7880000002</v>
      </c>
      <c r="B68" s="116">
        <v>35400795.008000001</v>
      </c>
      <c r="C68" s="60">
        <v>904.28599999999994</v>
      </c>
      <c r="D68" s="2">
        <v>44686</v>
      </c>
      <c r="E68" s="66"/>
    </row>
    <row r="69" spans="1:5" ht="16.5" thickBot="1" x14ac:dyDescent="0.25">
      <c r="A69" s="116">
        <v>3044799.7880000002</v>
      </c>
      <c r="B69" s="116">
        <v>35400795.008000001</v>
      </c>
      <c r="C69" s="60">
        <v>904.28599999999994</v>
      </c>
      <c r="D69" s="2">
        <v>44687</v>
      </c>
      <c r="E69" s="66"/>
    </row>
    <row r="70" spans="1:5" ht="16.5" thickBot="1" x14ac:dyDescent="0.25">
      <c r="A70" s="116">
        <v>3044799.7880000002</v>
      </c>
      <c r="B70" s="116">
        <v>35400795.008000001</v>
      </c>
      <c r="C70" s="60">
        <v>904.28599999999994</v>
      </c>
      <c r="D70" s="2">
        <v>44688</v>
      </c>
      <c r="E70" s="66">
        <v>829.93600000000004</v>
      </c>
    </row>
    <row r="71" spans="1:5" ht="16.5" thickBot="1" x14ac:dyDescent="0.25">
      <c r="A71" s="116">
        <v>3044799.7880000002</v>
      </c>
      <c r="B71" s="116">
        <v>35400795.008000001</v>
      </c>
      <c r="C71" s="60">
        <v>904.28599999999994</v>
      </c>
      <c r="D71" s="2">
        <v>44689</v>
      </c>
      <c r="E71" s="66"/>
    </row>
    <row r="72" spans="1:5" ht="16.5" thickBot="1" x14ac:dyDescent="0.25">
      <c r="A72" s="116">
        <v>3044799.7880000002</v>
      </c>
      <c r="B72" s="116">
        <v>35400795.008000001</v>
      </c>
      <c r="C72" s="60">
        <v>904.28599999999994</v>
      </c>
      <c r="D72" s="2">
        <v>44690</v>
      </c>
      <c r="E72" s="66"/>
    </row>
    <row r="73" spans="1:5" ht="16.5" thickBot="1" x14ac:dyDescent="0.25">
      <c r="A73" s="116">
        <v>3044799.7880000002</v>
      </c>
      <c r="B73" s="116">
        <v>35400795.008000001</v>
      </c>
      <c r="C73" s="60">
        <v>904.28599999999994</v>
      </c>
      <c r="D73" s="2">
        <v>44691</v>
      </c>
      <c r="E73" s="66">
        <v>829.40599999999995</v>
      </c>
    </row>
    <row r="74" spans="1:5" ht="16.5" thickBot="1" x14ac:dyDescent="0.25">
      <c r="A74" s="116">
        <v>3044799.7880000002</v>
      </c>
      <c r="B74" s="116">
        <v>35400795.008000001</v>
      </c>
      <c r="C74" s="60">
        <v>904.28599999999994</v>
      </c>
      <c r="D74" s="2">
        <v>44692</v>
      </c>
      <c r="E74" s="66">
        <v>829.16600000000005</v>
      </c>
    </row>
    <row r="75" spans="1:5" ht="16.5" thickBot="1" x14ac:dyDescent="0.25">
      <c r="A75" s="116">
        <v>3044799.7880000002</v>
      </c>
      <c r="B75" s="116">
        <v>35400795.008000001</v>
      </c>
      <c r="C75" s="60">
        <v>904.28599999999994</v>
      </c>
      <c r="D75" s="2">
        <v>44693</v>
      </c>
      <c r="E75" s="66">
        <v>828.98599999999999</v>
      </c>
    </row>
    <row r="76" spans="1:5" ht="16.5" thickBot="1" x14ac:dyDescent="0.25">
      <c r="A76" s="116">
        <v>3044799.7880000002</v>
      </c>
      <c r="B76" s="116">
        <v>35400795.008000001</v>
      </c>
      <c r="C76" s="60">
        <v>904.28599999999994</v>
      </c>
      <c r="D76" s="2">
        <v>44694</v>
      </c>
      <c r="E76" s="66">
        <v>829.39599999999996</v>
      </c>
    </row>
    <row r="77" spans="1:5" ht="16.5" thickBot="1" x14ac:dyDescent="0.25">
      <c r="A77" s="116">
        <v>3044799.7880000002</v>
      </c>
      <c r="B77" s="116">
        <v>35400795.008000001</v>
      </c>
      <c r="C77" s="60">
        <v>904.28599999999994</v>
      </c>
      <c r="D77" s="2">
        <v>44695</v>
      </c>
      <c r="E77" s="66">
        <v>829.98599999999999</v>
      </c>
    </row>
    <row r="78" spans="1:5" ht="16.5" thickBot="1" x14ac:dyDescent="0.25">
      <c r="A78" s="116">
        <v>3044799.7880000002</v>
      </c>
      <c r="B78" s="116">
        <v>35400795.008000001</v>
      </c>
      <c r="C78" s="60">
        <v>904.28599999999994</v>
      </c>
      <c r="D78" s="2">
        <v>44696</v>
      </c>
      <c r="E78" s="66">
        <v>829.74599999999998</v>
      </c>
    </row>
    <row r="79" spans="1:5" ht="16.5" thickBot="1" x14ac:dyDescent="0.25">
      <c r="A79" s="116">
        <v>3044799.7880000002</v>
      </c>
      <c r="B79" s="116">
        <v>35400795.008000001</v>
      </c>
      <c r="C79" s="60">
        <v>904.28599999999994</v>
      </c>
      <c r="D79" s="2">
        <v>44697</v>
      </c>
      <c r="E79" s="66">
        <v>829.62599999999998</v>
      </c>
    </row>
    <row r="80" spans="1:5" ht="16.5" thickBot="1" x14ac:dyDescent="0.25">
      <c r="A80" s="116">
        <v>3044799.7880000002</v>
      </c>
      <c r="B80" s="116">
        <v>35400795.008000001</v>
      </c>
      <c r="C80" s="60">
        <v>904.28599999999994</v>
      </c>
      <c r="D80" s="2">
        <v>44698</v>
      </c>
      <c r="E80" s="66">
        <v>829.98599999999999</v>
      </c>
    </row>
    <row r="81" spans="1:5" ht="16.5" thickBot="1" x14ac:dyDescent="0.25">
      <c r="A81" s="116">
        <v>3044799.7880000002</v>
      </c>
      <c r="B81" s="116">
        <v>35400795.008000001</v>
      </c>
      <c r="C81" s="60">
        <v>904.28599999999994</v>
      </c>
      <c r="D81" s="2">
        <v>44699</v>
      </c>
      <c r="E81" s="66">
        <v>829.75599999999997</v>
      </c>
    </row>
    <row r="82" spans="1:5" ht="16.5" thickBot="1" x14ac:dyDescent="0.25">
      <c r="A82" s="116">
        <v>3044799.7880000002</v>
      </c>
      <c r="B82" s="116">
        <v>35400795.008000001</v>
      </c>
      <c r="C82" s="60">
        <v>904.28599999999994</v>
      </c>
      <c r="D82" s="2">
        <v>44700</v>
      </c>
      <c r="E82" s="66">
        <v>829.93600000000004</v>
      </c>
    </row>
    <row r="83" spans="1:5" ht="16.5" thickBot="1" x14ac:dyDescent="0.25">
      <c r="A83" s="116">
        <v>3044799.7880000002</v>
      </c>
      <c r="B83" s="116">
        <v>35400795.008000001</v>
      </c>
      <c r="C83" s="60">
        <v>904.28599999999994</v>
      </c>
      <c r="D83" s="2">
        <v>44701</v>
      </c>
      <c r="E83" s="66">
        <v>829.88599999999997</v>
      </c>
    </row>
    <row r="84" spans="1:5" ht="16.5" thickBot="1" x14ac:dyDescent="0.25">
      <c r="A84" s="116">
        <v>3044799.7880000002</v>
      </c>
      <c r="B84" s="116">
        <v>35400795.008000001</v>
      </c>
      <c r="C84" s="60">
        <v>904.28599999999994</v>
      </c>
      <c r="D84" s="2">
        <v>44702</v>
      </c>
      <c r="E84" s="66">
        <v>829.25599999999997</v>
      </c>
    </row>
    <row r="85" spans="1:5" ht="16.5" thickBot="1" x14ac:dyDescent="0.25">
      <c r="A85" s="116">
        <v>3044799.7880000002</v>
      </c>
      <c r="B85" s="116">
        <v>35400795.008000001</v>
      </c>
      <c r="C85" s="60">
        <v>904.28599999999994</v>
      </c>
      <c r="D85" s="2">
        <v>44703</v>
      </c>
      <c r="E85" s="66">
        <v>829.66600000000005</v>
      </c>
    </row>
    <row r="86" spans="1:5" ht="16.5" thickBot="1" x14ac:dyDescent="0.25">
      <c r="A86" s="116">
        <v>3044799.7880000002</v>
      </c>
      <c r="B86" s="116">
        <v>35400795.008000001</v>
      </c>
      <c r="C86" s="60">
        <v>904.28599999999994</v>
      </c>
      <c r="D86" s="2">
        <v>44704</v>
      </c>
      <c r="E86" s="66">
        <v>829.66600000000005</v>
      </c>
    </row>
    <row r="87" spans="1:5" ht="16.5" thickBot="1" x14ac:dyDescent="0.25">
      <c r="A87" s="116">
        <v>3044799.7880000002</v>
      </c>
      <c r="B87" s="116">
        <v>35400795.008000001</v>
      </c>
      <c r="C87" s="60">
        <v>904.28599999999994</v>
      </c>
      <c r="D87" s="2">
        <v>44705</v>
      </c>
      <c r="E87" s="66"/>
    </row>
    <row r="88" spans="1:5" ht="16.5" thickBot="1" x14ac:dyDescent="0.25">
      <c r="A88" s="116">
        <v>3044799.7880000002</v>
      </c>
      <c r="B88" s="116">
        <v>35400795.008000001</v>
      </c>
      <c r="C88" s="60">
        <v>904.28599999999994</v>
      </c>
      <c r="D88" s="2">
        <v>44706</v>
      </c>
      <c r="E88" s="66">
        <v>829.12599999999998</v>
      </c>
    </row>
    <row r="89" spans="1:5" ht="16.5" thickBot="1" x14ac:dyDescent="0.25">
      <c r="A89" s="116">
        <v>3044799.7880000002</v>
      </c>
      <c r="B89" s="116">
        <v>35400795.008000001</v>
      </c>
      <c r="C89" s="60">
        <v>904.28599999999994</v>
      </c>
      <c r="D89" s="2">
        <v>44707</v>
      </c>
      <c r="E89" s="66">
        <v>829.25599999999997</v>
      </c>
    </row>
    <row r="90" spans="1:5" ht="16.5" thickBot="1" x14ac:dyDescent="0.25">
      <c r="A90" s="116">
        <v>3044799.7880000002</v>
      </c>
      <c r="B90" s="116">
        <v>35400795.008000001</v>
      </c>
      <c r="C90" s="60">
        <v>904.28599999999994</v>
      </c>
      <c r="D90" s="2">
        <v>44708</v>
      </c>
      <c r="E90" s="66">
        <v>829.19600000000003</v>
      </c>
    </row>
    <row r="91" spans="1:5" ht="16.5" thickBot="1" x14ac:dyDescent="0.25">
      <c r="A91" s="116">
        <v>3044799.7880000002</v>
      </c>
      <c r="B91" s="116">
        <v>35400795.008000001</v>
      </c>
      <c r="C91" s="60">
        <v>904.28599999999994</v>
      </c>
      <c r="D91" s="2">
        <v>44709</v>
      </c>
      <c r="E91" s="66">
        <v>829.25599999999997</v>
      </c>
    </row>
    <row r="92" spans="1:5" ht="16.5" thickBot="1" x14ac:dyDescent="0.25">
      <c r="A92" s="116">
        <v>3044799.7880000002</v>
      </c>
      <c r="B92" s="116">
        <v>35400795.008000001</v>
      </c>
      <c r="C92" s="60">
        <v>904.28599999999994</v>
      </c>
      <c r="D92" s="2">
        <v>44710</v>
      </c>
      <c r="E92" s="66">
        <v>829.16600000000005</v>
      </c>
    </row>
    <row r="93" spans="1:5" ht="16.5" thickBot="1" x14ac:dyDescent="0.25">
      <c r="A93" s="116">
        <v>3044799.7880000002</v>
      </c>
      <c r="B93" s="116">
        <v>35400795.008000001</v>
      </c>
      <c r="C93" s="60">
        <v>904.28599999999994</v>
      </c>
      <c r="D93" s="2">
        <v>44711</v>
      </c>
      <c r="E93" s="66">
        <v>828.93600000000004</v>
      </c>
    </row>
    <row r="94" spans="1:5" ht="16.5" thickBot="1" x14ac:dyDescent="0.25">
      <c r="A94" s="116">
        <v>3044799.7880000002</v>
      </c>
      <c r="B94" s="116">
        <v>35400795.008000001</v>
      </c>
      <c r="C94" s="60">
        <v>904.28599999999994</v>
      </c>
      <c r="D94" s="2">
        <v>44712</v>
      </c>
      <c r="E94" s="66">
        <v>828.976</v>
      </c>
    </row>
    <row r="95" spans="1:5" ht="16.5" thickBot="1" x14ac:dyDescent="0.25">
      <c r="A95" s="116">
        <v>3044799.7880000002</v>
      </c>
      <c r="B95" s="116">
        <v>35400795.008000001</v>
      </c>
      <c r="C95" s="60">
        <v>904.28599999999994</v>
      </c>
      <c r="D95" s="2">
        <v>44713</v>
      </c>
      <c r="E95" s="66"/>
    </row>
    <row r="96" spans="1:5" ht="16.5" thickBot="1" x14ac:dyDescent="0.25">
      <c r="A96" s="116">
        <v>3044799.7880000002</v>
      </c>
      <c r="B96" s="116">
        <v>35400795.008000001</v>
      </c>
      <c r="C96" s="60">
        <v>904.28599999999994</v>
      </c>
      <c r="D96" s="2">
        <v>44714</v>
      </c>
      <c r="E96" s="66">
        <v>829.41600000000005</v>
      </c>
    </row>
    <row r="97" spans="1:5" ht="16.5" thickBot="1" x14ac:dyDescent="0.25">
      <c r="A97" s="116">
        <v>3044799.7880000002</v>
      </c>
      <c r="B97" s="116">
        <v>35400795.008000001</v>
      </c>
      <c r="C97" s="60">
        <v>904.28599999999994</v>
      </c>
      <c r="D97" s="2">
        <v>44715</v>
      </c>
      <c r="E97" s="66">
        <v>829.54600000000005</v>
      </c>
    </row>
    <row r="98" spans="1:5" ht="16.5" thickBot="1" x14ac:dyDescent="0.25">
      <c r="A98" s="116">
        <v>3044799.7880000002</v>
      </c>
      <c r="B98" s="116">
        <v>35400795.008000001</v>
      </c>
      <c r="C98" s="60">
        <v>904.28599999999994</v>
      </c>
      <c r="D98" s="2">
        <v>44716</v>
      </c>
      <c r="E98" s="66"/>
    </row>
    <row r="99" spans="1:5" ht="16.5" thickBot="1" x14ac:dyDescent="0.25">
      <c r="A99" s="116">
        <v>3044799.7880000002</v>
      </c>
      <c r="B99" s="116">
        <v>35400795.008000001</v>
      </c>
      <c r="C99" s="60">
        <v>904.28599999999994</v>
      </c>
      <c r="D99" s="2">
        <v>44717</v>
      </c>
      <c r="E99" s="66">
        <v>829.476</v>
      </c>
    </row>
    <row r="100" spans="1:5" ht="16.5" thickBot="1" x14ac:dyDescent="0.25">
      <c r="A100" s="116">
        <v>3044799.7880000002</v>
      </c>
      <c r="B100" s="116">
        <v>35400795.008000001</v>
      </c>
      <c r="C100" s="60">
        <v>904.28599999999994</v>
      </c>
      <c r="D100" s="2">
        <v>44718</v>
      </c>
      <c r="E100" s="66"/>
    </row>
    <row r="101" spans="1:5" ht="16.5" thickBot="1" x14ac:dyDescent="0.25">
      <c r="A101" s="116">
        <v>3044799.7880000002</v>
      </c>
      <c r="B101" s="116">
        <v>35400795.008000001</v>
      </c>
      <c r="C101" s="60">
        <v>904.28599999999994</v>
      </c>
      <c r="D101" s="2">
        <v>44719</v>
      </c>
      <c r="E101" s="66">
        <v>829.50599999999997</v>
      </c>
    </row>
    <row r="102" spans="1:5" ht="16.5" thickBot="1" x14ac:dyDescent="0.25">
      <c r="A102" s="116">
        <v>3044799.7880000002</v>
      </c>
      <c r="B102" s="116">
        <v>35400795.008000001</v>
      </c>
      <c r="C102" s="60">
        <v>904.28599999999994</v>
      </c>
      <c r="D102" s="2">
        <v>44720</v>
      </c>
      <c r="E102" s="66">
        <v>829.81600000000003</v>
      </c>
    </row>
    <row r="103" spans="1:5" ht="16.5" thickBot="1" x14ac:dyDescent="0.25">
      <c r="A103" s="116">
        <v>3044799.7880000002</v>
      </c>
      <c r="B103" s="116">
        <v>35400795.008000001</v>
      </c>
      <c r="C103" s="60">
        <v>904.28599999999994</v>
      </c>
      <c r="D103" s="2">
        <v>44721</v>
      </c>
      <c r="E103" s="67"/>
    </row>
    <row r="104" spans="1:5" ht="16.5" thickBot="1" x14ac:dyDescent="0.25">
      <c r="A104" s="116">
        <v>3044799.7880000002</v>
      </c>
      <c r="B104" s="116">
        <v>35400795.008000001</v>
      </c>
      <c r="C104" s="60">
        <v>904.28599999999994</v>
      </c>
      <c r="D104" s="2">
        <v>44722</v>
      </c>
      <c r="E104" s="67"/>
    </row>
    <row r="105" spans="1:5" ht="16.5" thickBot="1" x14ac:dyDescent="0.25">
      <c r="A105" s="116">
        <v>3044799.7880000002</v>
      </c>
      <c r="B105" s="116">
        <v>35400795.008000001</v>
      </c>
      <c r="C105" s="60">
        <v>904.28599999999994</v>
      </c>
      <c r="D105" s="2">
        <v>44723</v>
      </c>
      <c r="E105" s="66">
        <v>829.98599999999999</v>
      </c>
    </row>
    <row r="106" spans="1:5" ht="16.5" thickBot="1" x14ac:dyDescent="0.25">
      <c r="A106" s="116">
        <v>3044799.7880000002</v>
      </c>
      <c r="B106" s="116">
        <v>35400795.008000001</v>
      </c>
      <c r="C106" s="60">
        <v>904.28599999999994</v>
      </c>
      <c r="D106" s="2">
        <v>44724</v>
      </c>
      <c r="E106" s="66">
        <v>829.83600000000001</v>
      </c>
    </row>
    <row r="107" spans="1:5" ht="16.5" thickBot="1" x14ac:dyDescent="0.25">
      <c r="A107" s="116">
        <v>3044799.7880000002</v>
      </c>
      <c r="B107" s="116">
        <v>35400795.008000001</v>
      </c>
      <c r="C107" s="60">
        <v>904.28599999999994</v>
      </c>
      <c r="D107" s="2">
        <v>44725</v>
      </c>
      <c r="E107" s="66"/>
    </row>
    <row r="108" spans="1:5" ht="16.5" thickBot="1" x14ac:dyDescent="0.25">
      <c r="A108" s="116">
        <v>3044799.7880000002</v>
      </c>
      <c r="B108" s="116">
        <v>35400795.008000001</v>
      </c>
      <c r="C108" s="60">
        <v>904.28599999999994</v>
      </c>
      <c r="D108" s="2">
        <v>44726</v>
      </c>
      <c r="E108" s="66">
        <v>829.82600000000002</v>
      </c>
    </row>
    <row r="109" spans="1:5" ht="16.5" thickBot="1" x14ac:dyDescent="0.25">
      <c r="A109" s="116">
        <v>3044799.7880000002</v>
      </c>
      <c r="B109" s="116">
        <v>35400795.008000001</v>
      </c>
      <c r="C109" s="60">
        <v>904.28599999999994</v>
      </c>
      <c r="D109" s="2">
        <v>44727</v>
      </c>
      <c r="E109" s="66"/>
    </row>
    <row r="110" spans="1:5" ht="16.5" thickBot="1" x14ac:dyDescent="0.25">
      <c r="A110" s="116">
        <v>3044799.7880000002</v>
      </c>
      <c r="B110" s="116">
        <v>35400795.008000001</v>
      </c>
      <c r="C110" s="60">
        <v>904.28599999999994</v>
      </c>
      <c r="D110" s="2">
        <v>44728</v>
      </c>
      <c r="E110" s="66">
        <v>829.87599999999998</v>
      </c>
    </row>
    <row r="111" spans="1:5" ht="16.5" thickBot="1" x14ac:dyDescent="0.25">
      <c r="A111" s="116">
        <v>3044799.7880000002</v>
      </c>
      <c r="B111" s="116">
        <v>35400795.008000001</v>
      </c>
      <c r="C111" s="60">
        <v>904.28599999999994</v>
      </c>
      <c r="D111" s="2">
        <v>44729</v>
      </c>
      <c r="E111" s="66"/>
    </row>
    <row r="112" spans="1:5" ht="16.5" thickBot="1" x14ac:dyDescent="0.25">
      <c r="A112" s="116">
        <v>3044799.7880000002</v>
      </c>
      <c r="B112" s="116">
        <v>35400795.008000001</v>
      </c>
      <c r="C112" s="60">
        <v>904.28599999999994</v>
      </c>
      <c r="D112" s="2">
        <v>44730</v>
      </c>
      <c r="E112" s="66"/>
    </row>
    <row r="113" spans="1:5" ht="16.5" thickBot="1" x14ac:dyDescent="0.25">
      <c r="A113" s="116">
        <v>3044799.7880000002</v>
      </c>
      <c r="B113" s="116">
        <v>35400795.008000001</v>
      </c>
      <c r="C113" s="60">
        <v>904.28599999999994</v>
      </c>
      <c r="D113" s="2">
        <v>44731</v>
      </c>
      <c r="E113" s="66"/>
    </row>
    <row r="114" spans="1:5" ht="16.5" thickBot="1" x14ac:dyDescent="0.25">
      <c r="A114" s="116">
        <v>3044799.7880000002</v>
      </c>
      <c r="B114" s="116">
        <v>35400795.008000001</v>
      </c>
      <c r="C114" s="60">
        <v>904.28599999999994</v>
      </c>
      <c r="D114" s="20">
        <v>44732</v>
      </c>
      <c r="E114" s="66"/>
    </row>
    <row r="115" spans="1:5" ht="16.5" thickBot="1" x14ac:dyDescent="0.25">
      <c r="A115" s="116">
        <v>3044799.7880000002</v>
      </c>
      <c r="B115" s="116">
        <v>35400795.008000001</v>
      </c>
      <c r="C115" s="60">
        <v>904.28599999999994</v>
      </c>
      <c r="D115" s="20">
        <v>44733</v>
      </c>
      <c r="E115" s="66"/>
    </row>
    <row r="116" spans="1:5" ht="16.5" thickBot="1" x14ac:dyDescent="0.25">
      <c r="A116" s="116">
        <v>3044799.7880000002</v>
      </c>
      <c r="B116" s="116">
        <v>35400795.008000001</v>
      </c>
      <c r="C116" s="60">
        <v>904.28599999999994</v>
      </c>
      <c r="D116" s="20">
        <v>44734</v>
      </c>
      <c r="E116" s="66"/>
    </row>
    <row r="117" spans="1:5" ht="16.5" thickBot="1" x14ac:dyDescent="0.25">
      <c r="A117" s="116">
        <v>3044799.7880000002</v>
      </c>
      <c r="B117" s="116">
        <v>35400795.008000001</v>
      </c>
      <c r="C117" s="60">
        <v>904.28599999999994</v>
      </c>
      <c r="D117" s="20">
        <v>44735</v>
      </c>
      <c r="E117" s="66"/>
    </row>
    <row r="118" spans="1:5" ht="16.5" thickBot="1" x14ac:dyDescent="0.25">
      <c r="A118" s="116">
        <v>3044799.7880000002</v>
      </c>
      <c r="B118" s="116">
        <v>35400795.008000001</v>
      </c>
      <c r="C118" s="60">
        <v>904.28599999999994</v>
      </c>
      <c r="D118" s="20">
        <v>44736</v>
      </c>
      <c r="E118" s="66">
        <v>829.40599999999995</v>
      </c>
    </row>
    <row r="119" spans="1:5" ht="16.5" thickBot="1" x14ac:dyDescent="0.25">
      <c r="A119" s="116">
        <v>3044799.7880000002</v>
      </c>
      <c r="B119" s="116">
        <v>35400795.008000001</v>
      </c>
      <c r="C119" s="60">
        <v>904.28599999999994</v>
      </c>
      <c r="D119" s="20">
        <v>44737</v>
      </c>
      <c r="E119" s="66"/>
    </row>
    <row r="120" spans="1:5" ht="16.5" thickBot="1" x14ac:dyDescent="0.25">
      <c r="A120" s="116">
        <v>3044799.7880000002</v>
      </c>
      <c r="B120" s="116">
        <v>35400795.008000001</v>
      </c>
      <c r="C120" s="60">
        <v>904.28599999999994</v>
      </c>
      <c r="D120" s="20">
        <v>44738</v>
      </c>
      <c r="E120" s="66"/>
    </row>
    <row r="121" spans="1:5" ht="16.5" thickBot="1" x14ac:dyDescent="0.25">
      <c r="A121" s="116">
        <v>3044799.7880000002</v>
      </c>
      <c r="B121" s="116">
        <v>35400795.008000001</v>
      </c>
      <c r="C121" s="60">
        <v>904.28599999999994</v>
      </c>
      <c r="D121" s="20">
        <v>44739</v>
      </c>
      <c r="E121" s="67"/>
    </row>
    <row r="122" spans="1:5" ht="16.5" thickBot="1" x14ac:dyDescent="0.25">
      <c r="A122" s="116">
        <v>3044799.7880000002</v>
      </c>
      <c r="B122" s="116">
        <v>35400795.008000001</v>
      </c>
      <c r="C122" s="60">
        <v>904.28599999999994</v>
      </c>
      <c r="D122" s="20">
        <v>44740</v>
      </c>
      <c r="E122" s="67"/>
    </row>
    <row r="123" spans="1:5" ht="16.5" thickBot="1" x14ac:dyDescent="0.25">
      <c r="A123" s="116">
        <v>3044799.7880000002</v>
      </c>
      <c r="B123" s="116">
        <v>35400795.008000001</v>
      </c>
      <c r="C123" s="60">
        <v>904.28599999999994</v>
      </c>
      <c r="D123" s="20">
        <v>44741</v>
      </c>
      <c r="E123" s="67"/>
    </row>
    <row r="124" spans="1:5" ht="16.5" thickBot="1" x14ac:dyDescent="0.25">
      <c r="A124" s="116">
        <v>3044799.7880000002</v>
      </c>
      <c r="B124" s="116">
        <v>35400795.008000001</v>
      </c>
      <c r="C124" s="60">
        <v>904.28599999999994</v>
      </c>
      <c r="D124" s="20">
        <v>44742</v>
      </c>
      <c r="E124" s="67"/>
    </row>
    <row r="125" spans="1:5" ht="16.5" thickBot="1" x14ac:dyDescent="0.25">
      <c r="A125" s="116">
        <v>3044799.7880000002</v>
      </c>
      <c r="B125" s="116">
        <v>35400795.008000001</v>
      </c>
      <c r="C125" s="60">
        <v>904.28599999999994</v>
      </c>
      <c r="D125" s="20">
        <v>44743</v>
      </c>
      <c r="E125" s="67"/>
    </row>
    <row r="126" spans="1:5" ht="16.5" thickBot="1" x14ac:dyDescent="0.25">
      <c r="A126" s="116">
        <v>3044799.7880000002</v>
      </c>
      <c r="B126" s="116">
        <v>35400795.008000001</v>
      </c>
      <c r="C126" s="60">
        <v>904.28599999999994</v>
      </c>
      <c r="D126" s="20">
        <v>44744</v>
      </c>
      <c r="E126" s="67"/>
    </row>
    <row r="127" spans="1:5" ht="16.5" thickBot="1" x14ac:dyDescent="0.25">
      <c r="A127" s="116">
        <v>3044799.7880000002</v>
      </c>
      <c r="B127" s="116">
        <v>35400795.008000001</v>
      </c>
      <c r="C127" s="60">
        <v>904.28599999999994</v>
      </c>
      <c r="D127" s="20">
        <v>44745</v>
      </c>
      <c r="E127" s="67"/>
    </row>
    <row r="128" spans="1:5" ht="16.5" thickBot="1" x14ac:dyDescent="0.25">
      <c r="A128" s="116">
        <v>3044799.7880000002</v>
      </c>
      <c r="B128" s="116">
        <v>35400795.008000001</v>
      </c>
      <c r="C128" s="60">
        <v>904.28599999999994</v>
      </c>
      <c r="D128" s="20">
        <v>44746</v>
      </c>
      <c r="E128" s="66"/>
    </row>
    <row r="129" spans="1:5" ht="16.5" thickBot="1" x14ac:dyDescent="0.25">
      <c r="A129" s="116">
        <v>3044799.7880000002</v>
      </c>
      <c r="B129" s="116">
        <v>35400795.008000001</v>
      </c>
      <c r="C129" s="60">
        <v>904.28599999999994</v>
      </c>
      <c r="D129" s="20">
        <v>44747</v>
      </c>
      <c r="E129" s="67"/>
    </row>
    <row r="130" spans="1:5" ht="16.5" thickBot="1" x14ac:dyDescent="0.25">
      <c r="A130" s="116">
        <v>3044799.7880000002</v>
      </c>
      <c r="B130" s="116">
        <v>35400795.008000001</v>
      </c>
      <c r="C130" s="60">
        <v>904.28599999999994</v>
      </c>
      <c r="D130" s="20">
        <v>44748</v>
      </c>
      <c r="E130" s="66">
        <v>829.53</v>
      </c>
    </row>
    <row r="131" spans="1:5" ht="16.5" thickBot="1" x14ac:dyDescent="0.25">
      <c r="A131" s="116">
        <v>3044799.7880000002</v>
      </c>
      <c r="B131" s="116">
        <v>35400795.008000001</v>
      </c>
      <c r="C131" s="60">
        <v>904.28599999999994</v>
      </c>
      <c r="D131" s="20">
        <v>44749</v>
      </c>
      <c r="E131" s="67"/>
    </row>
    <row r="132" spans="1:5" ht="16.5" thickBot="1" x14ac:dyDescent="0.25">
      <c r="A132" s="116">
        <v>3044799.7880000002</v>
      </c>
      <c r="B132" s="116">
        <v>35400795.008000001</v>
      </c>
      <c r="C132" s="60">
        <v>904.28599999999994</v>
      </c>
      <c r="D132" s="20">
        <v>44750</v>
      </c>
      <c r="E132" s="67"/>
    </row>
    <row r="133" spans="1:5" ht="16.5" thickBot="1" x14ac:dyDescent="0.25">
      <c r="A133" s="116">
        <v>3044799.7880000002</v>
      </c>
      <c r="B133" s="116">
        <v>35400795.008000001</v>
      </c>
      <c r="C133" s="60">
        <v>904.28599999999994</v>
      </c>
      <c r="D133" s="20">
        <v>44751</v>
      </c>
      <c r="E133" s="67"/>
    </row>
    <row r="134" spans="1:5" ht="16.5" thickBot="1" x14ac:dyDescent="0.25">
      <c r="A134" s="116">
        <v>3044799.7880000002</v>
      </c>
      <c r="B134" s="116">
        <v>35400795.008000001</v>
      </c>
      <c r="C134" s="60">
        <v>904.28599999999994</v>
      </c>
      <c r="D134" s="20">
        <v>44752</v>
      </c>
      <c r="E134" s="67"/>
    </row>
    <row r="135" spans="1:5" ht="16.5" thickBot="1" x14ac:dyDescent="0.25">
      <c r="A135" s="116">
        <v>3044799.7880000002</v>
      </c>
      <c r="B135" s="116">
        <v>35400795.008000001</v>
      </c>
      <c r="C135" s="60">
        <v>904.28599999999994</v>
      </c>
      <c r="D135" s="20">
        <v>44753</v>
      </c>
      <c r="E135" s="67"/>
    </row>
    <row r="136" spans="1:5" ht="16.5" thickBot="1" x14ac:dyDescent="0.25">
      <c r="A136" s="116">
        <v>3044799.7880000002</v>
      </c>
      <c r="B136" s="116">
        <v>35400795.008000001</v>
      </c>
      <c r="C136" s="60">
        <v>904.28599999999994</v>
      </c>
      <c r="D136" s="20">
        <v>44754</v>
      </c>
      <c r="E136" s="67"/>
    </row>
    <row r="137" spans="1:5" ht="16.5" thickBot="1" x14ac:dyDescent="0.25">
      <c r="A137" s="116">
        <v>3044799.7880000002</v>
      </c>
      <c r="B137" s="116">
        <v>35400795.008000001</v>
      </c>
      <c r="C137" s="60">
        <v>904.28599999999994</v>
      </c>
      <c r="D137" s="20">
        <v>44755</v>
      </c>
      <c r="E137" s="67"/>
    </row>
    <row r="138" spans="1:5" ht="16.5" thickBot="1" x14ac:dyDescent="0.25">
      <c r="A138" s="116">
        <v>3044799.7880000002</v>
      </c>
      <c r="B138" s="116">
        <v>35400795.008000001</v>
      </c>
      <c r="C138" s="60">
        <v>904.28599999999994</v>
      </c>
      <c r="D138" s="20">
        <v>44756</v>
      </c>
      <c r="E138" s="67"/>
    </row>
    <row r="139" spans="1:5" ht="16.5" thickBot="1" x14ac:dyDescent="0.25">
      <c r="A139" s="116">
        <v>3044799.7880000002</v>
      </c>
      <c r="B139" s="116">
        <v>35400795.008000001</v>
      </c>
      <c r="C139" s="60">
        <v>904.28599999999994</v>
      </c>
      <c r="D139" s="20">
        <v>44757</v>
      </c>
      <c r="E139" s="67"/>
    </row>
    <row r="140" spans="1:5" ht="16.5" thickBot="1" x14ac:dyDescent="0.25">
      <c r="A140" s="116">
        <v>3044799.7880000002</v>
      </c>
      <c r="B140" s="116">
        <v>35400795.008000001</v>
      </c>
      <c r="C140" s="60">
        <v>904.28599999999994</v>
      </c>
      <c r="D140" s="20">
        <v>44758</v>
      </c>
      <c r="E140" s="67"/>
    </row>
    <row r="141" spans="1:5" ht="16.5" thickBot="1" x14ac:dyDescent="0.25">
      <c r="A141" s="116">
        <v>3044799.7880000002</v>
      </c>
      <c r="B141" s="116">
        <v>35400795.008000001</v>
      </c>
      <c r="C141" s="60">
        <v>904.28599999999994</v>
      </c>
      <c r="D141" s="20">
        <v>44759</v>
      </c>
      <c r="E141" s="67"/>
    </row>
    <row r="142" spans="1:5" ht="16.5" thickBot="1" x14ac:dyDescent="0.25">
      <c r="A142" s="116">
        <v>3044799.7880000002</v>
      </c>
      <c r="B142" s="116">
        <v>35400795.008000001</v>
      </c>
      <c r="C142" s="60">
        <v>904.28599999999994</v>
      </c>
      <c r="D142" s="20">
        <v>44760</v>
      </c>
      <c r="E142" s="67"/>
    </row>
    <row r="143" spans="1:5" ht="16.5" thickBot="1" x14ac:dyDescent="0.25">
      <c r="A143" s="116">
        <v>3044799.7880000002</v>
      </c>
      <c r="B143" s="116">
        <v>35400795.008000001</v>
      </c>
      <c r="C143" s="60">
        <v>904.28599999999994</v>
      </c>
      <c r="D143" s="20">
        <v>44761</v>
      </c>
      <c r="E143" s="66">
        <v>829.90599999999995</v>
      </c>
    </row>
    <row r="144" spans="1:5" ht="16.5" thickBot="1" x14ac:dyDescent="0.25">
      <c r="A144" s="116">
        <v>3044799.7880000002</v>
      </c>
      <c r="B144" s="116">
        <v>35400795.008000001</v>
      </c>
      <c r="C144" s="60">
        <v>904.28599999999994</v>
      </c>
      <c r="D144" s="20">
        <v>44762</v>
      </c>
      <c r="E144" s="67"/>
    </row>
    <row r="145" spans="1:5" ht="16.5" thickBot="1" x14ac:dyDescent="0.25">
      <c r="A145" s="116">
        <v>3044799.7880000002</v>
      </c>
      <c r="B145" s="116">
        <v>35400795.008000001</v>
      </c>
      <c r="C145" s="60">
        <v>904.28599999999994</v>
      </c>
      <c r="D145" s="20">
        <v>44763</v>
      </c>
      <c r="E145" s="67"/>
    </row>
    <row r="146" spans="1:5" ht="16.5" thickBot="1" x14ac:dyDescent="0.25">
      <c r="A146" s="116">
        <v>3044799.7880000002</v>
      </c>
      <c r="B146" s="116">
        <v>35400795.008000001</v>
      </c>
      <c r="C146" s="60">
        <v>904.28599999999994</v>
      </c>
      <c r="D146" s="20">
        <v>44764</v>
      </c>
      <c r="E146" s="66">
        <v>829.79600000000005</v>
      </c>
    </row>
    <row r="147" spans="1:5" ht="16.5" thickBot="1" x14ac:dyDescent="0.25">
      <c r="A147" s="116">
        <v>3044799.7880000002</v>
      </c>
      <c r="B147" s="116">
        <v>35400795.008000001</v>
      </c>
      <c r="C147" s="60">
        <v>904.28599999999994</v>
      </c>
      <c r="D147" s="20">
        <v>44765</v>
      </c>
      <c r="E147" s="66">
        <v>829.86599999999999</v>
      </c>
    </row>
    <row r="148" spans="1:5" ht="16.5" thickBot="1" x14ac:dyDescent="0.25">
      <c r="A148" s="116">
        <v>3044799.7880000002</v>
      </c>
      <c r="B148" s="116">
        <v>35400795.008000001</v>
      </c>
      <c r="C148" s="60">
        <v>904.28599999999994</v>
      </c>
      <c r="D148" s="20">
        <v>44766</v>
      </c>
      <c r="E148" s="66"/>
    </row>
    <row r="149" spans="1:5" ht="16.5" thickBot="1" x14ac:dyDescent="0.25">
      <c r="A149" s="116">
        <v>3044799.7880000002</v>
      </c>
      <c r="B149" s="116">
        <v>35400795.008000001</v>
      </c>
      <c r="C149" s="60">
        <v>904.28599999999994</v>
      </c>
      <c r="D149" s="20">
        <v>44767</v>
      </c>
      <c r="E149" s="66">
        <v>830.46600000000001</v>
      </c>
    </row>
    <row r="150" spans="1:5" ht="16.5" thickBot="1" x14ac:dyDescent="0.25">
      <c r="A150" s="116">
        <v>3044799.7880000002</v>
      </c>
      <c r="B150" s="116">
        <v>35400795.008000001</v>
      </c>
      <c r="C150" s="60">
        <v>904.28599999999994</v>
      </c>
      <c r="D150" s="20">
        <v>44768</v>
      </c>
      <c r="E150" s="66">
        <v>830.476</v>
      </c>
    </row>
    <row r="151" spans="1:5" ht="16.5" thickBot="1" x14ac:dyDescent="0.25">
      <c r="A151" s="116">
        <v>3044799.7880000002</v>
      </c>
      <c r="B151" s="116">
        <v>35400795.008000001</v>
      </c>
      <c r="C151" s="60">
        <v>904.28599999999994</v>
      </c>
      <c r="D151" s="20">
        <v>44769</v>
      </c>
      <c r="E151" s="66">
        <v>830.46600000000001</v>
      </c>
    </row>
    <row r="152" spans="1:5" ht="16.5" thickBot="1" x14ac:dyDescent="0.25">
      <c r="A152" s="116">
        <v>3044799.7880000002</v>
      </c>
      <c r="B152" s="116">
        <v>35400795.008000001</v>
      </c>
      <c r="C152" s="60">
        <v>904.28599999999994</v>
      </c>
      <c r="D152" s="20">
        <v>44770</v>
      </c>
      <c r="E152" s="66">
        <v>830.45600000000002</v>
      </c>
    </row>
    <row r="153" spans="1:5" ht="16.5" thickBot="1" x14ac:dyDescent="0.25">
      <c r="A153" s="116">
        <v>3044799.7880000002</v>
      </c>
      <c r="B153" s="116">
        <v>35400795.008000001</v>
      </c>
      <c r="C153" s="60">
        <v>904.28599999999994</v>
      </c>
      <c r="D153" s="20">
        <v>44771</v>
      </c>
      <c r="E153" s="66">
        <v>830.476</v>
      </c>
    </row>
    <row r="154" spans="1:5" ht="16.5" thickBot="1" x14ac:dyDescent="0.25">
      <c r="A154" s="116">
        <v>3044799.7880000002</v>
      </c>
      <c r="B154" s="116">
        <v>35400795.008000001</v>
      </c>
      <c r="C154" s="60">
        <v>904.28599999999994</v>
      </c>
      <c r="D154" s="20">
        <v>44772</v>
      </c>
      <c r="E154" s="66">
        <v>830.37599999999998</v>
      </c>
    </row>
    <row r="155" spans="1:5" ht="16.5" thickBot="1" x14ac:dyDescent="0.25">
      <c r="A155" s="116">
        <v>3044799.7880000002</v>
      </c>
      <c r="B155" s="116">
        <v>35400795.008000001</v>
      </c>
      <c r="C155" s="60">
        <v>904.28599999999994</v>
      </c>
      <c r="D155" s="20">
        <v>44773</v>
      </c>
      <c r="E155" s="66">
        <v>830.20600000000002</v>
      </c>
    </row>
    <row r="156" spans="1:5" ht="16.5" thickBot="1" x14ac:dyDescent="0.25">
      <c r="A156" s="116">
        <v>3044799.7880000002</v>
      </c>
      <c r="B156" s="116">
        <v>35400795.008000001</v>
      </c>
      <c r="C156" s="60">
        <v>904.28599999999994</v>
      </c>
      <c r="D156" s="20">
        <v>44774</v>
      </c>
      <c r="E156" s="66">
        <v>830.45600000000002</v>
      </c>
    </row>
    <row r="157" spans="1:5" ht="16.5" thickBot="1" x14ac:dyDescent="0.25">
      <c r="A157" s="116">
        <v>3044799.7880000002</v>
      </c>
      <c r="B157" s="116">
        <v>35400795.008000001</v>
      </c>
      <c r="C157" s="60">
        <v>904.28599999999994</v>
      </c>
      <c r="D157" s="20">
        <v>44775</v>
      </c>
      <c r="E157" s="66">
        <v>830.44600000000003</v>
      </c>
    </row>
    <row r="158" spans="1:5" ht="16.5" thickBot="1" x14ac:dyDescent="0.25">
      <c r="A158" s="116">
        <v>3044799.7880000002</v>
      </c>
      <c r="B158" s="116">
        <v>35400795.008000001</v>
      </c>
      <c r="C158" s="60">
        <v>904.28599999999994</v>
      </c>
      <c r="D158" s="20">
        <v>44776</v>
      </c>
      <c r="E158" s="66">
        <v>830.45600000000002</v>
      </c>
    </row>
    <row r="159" spans="1:5" ht="16.5" thickBot="1" x14ac:dyDescent="0.25">
      <c r="A159" s="116">
        <v>3044799.7880000002</v>
      </c>
      <c r="B159" s="116">
        <v>35400795.008000001</v>
      </c>
      <c r="C159" s="60">
        <v>904.28599999999994</v>
      </c>
      <c r="D159" s="20">
        <v>44777</v>
      </c>
      <c r="E159" s="66">
        <v>830.66600000000005</v>
      </c>
    </row>
    <row r="160" spans="1:5" ht="16.5" thickBot="1" x14ac:dyDescent="0.25">
      <c r="A160" s="116">
        <v>3044799.7880000002</v>
      </c>
      <c r="B160" s="116">
        <v>35400795.008000001</v>
      </c>
      <c r="C160" s="60">
        <v>904.28599999999994</v>
      </c>
      <c r="D160" s="20">
        <v>44778</v>
      </c>
      <c r="E160" s="66">
        <v>830.46600000000001</v>
      </c>
    </row>
    <row r="161" spans="1:5" ht="16.5" thickBot="1" x14ac:dyDescent="0.25">
      <c r="A161" s="116">
        <v>3044799.7880000002</v>
      </c>
      <c r="B161" s="116">
        <v>35400795.008000001</v>
      </c>
      <c r="C161" s="60">
        <v>904.28599999999994</v>
      </c>
      <c r="D161" s="20">
        <v>44779</v>
      </c>
      <c r="E161" s="66">
        <v>830.476</v>
      </c>
    </row>
    <row r="162" spans="1:5" ht="16.5" thickBot="1" x14ac:dyDescent="0.25">
      <c r="A162" s="116">
        <v>3044799.7880000002</v>
      </c>
      <c r="B162" s="116">
        <v>35400795.008000001</v>
      </c>
      <c r="C162" s="60">
        <v>904.28599999999994</v>
      </c>
      <c r="D162" s="20">
        <v>44780</v>
      </c>
      <c r="E162" s="66">
        <v>830.45600000000002</v>
      </c>
    </row>
    <row r="163" spans="1:5" ht="16.5" thickBot="1" x14ac:dyDescent="0.25">
      <c r="A163" s="116">
        <v>3044799.7880000002</v>
      </c>
      <c r="B163" s="116">
        <v>35400795.008000001</v>
      </c>
      <c r="C163" s="60">
        <v>904.28599999999994</v>
      </c>
      <c r="D163" s="20">
        <v>44781</v>
      </c>
      <c r="E163" s="66">
        <v>830.45600000000002</v>
      </c>
    </row>
    <row r="164" spans="1:5" ht="16.5" thickBot="1" x14ac:dyDescent="0.25">
      <c r="A164" s="116">
        <v>3044799.7880000002</v>
      </c>
      <c r="B164" s="116">
        <v>35400795.008000001</v>
      </c>
      <c r="C164" s="60">
        <v>904.28599999999994</v>
      </c>
      <c r="D164" s="20">
        <v>44782</v>
      </c>
      <c r="E164" s="67"/>
    </row>
    <row r="165" spans="1:5" ht="16.5" thickBot="1" x14ac:dyDescent="0.25">
      <c r="A165" s="116">
        <v>3044799.7880000002</v>
      </c>
      <c r="B165" s="116">
        <v>35400795.008000001</v>
      </c>
      <c r="C165" s="60">
        <v>904.28599999999994</v>
      </c>
      <c r="D165" s="20">
        <v>44783</v>
      </c>
      <c r="E165" s="66">
        <v>830.46600000000001</v>
      </c>
    </row>
    <row r="166" spans="1:5" ht="16.5" thickBot="1" x14ac:dyDescent="0.25">
      <c r="A166" s="116">
        <v>3044799.7880000002</v>
      </c>
      <c r="B166" s="116">
        <v>35400795.008000001</v>
      </c>
      <c r="C166" s="60">
        <v>904.28599999999994</v>
      </c>
      <c r="D166" s="20">
        <v>44784</v>
      </c>
      <c r="E166" s="66">
        <v>830.476</v>
      </c>
    </row>
    <row r="167" spans="1:5" ht="16.5" thickBot="1" x14ac:dyDescent="0.25">
      <c r="A167" s="116">
        <v>3044799.7880000002</v>
      </c>
      <c r="B167" s="116">
        <v>35400795.008000001</v>
      </c>
      <c r="C167" s="60">
        <v>904.28599999999994</v>
      </c>
      <c r="D167" s="20">
        <v>44785</v>
      </c>
      <c r="E167" s="66">
        <v>830.46600000000001</v>
      </c>
    </row>
    <row r="168" spans="1:5" ht="16.5" thickBot="1" x14ac:dyDescent="0.25">
      <c r="A168" s="116">
        <v>3044799.7880000002</v>
      </c>
      <c r="B168" s="116">
        <v>35400795.008000001</v>
      </c>
      <c r="C168" s="60">
        <v>904.28599999999994</v>
      </c>
      <c r="D168" s="20">
        <v>44786</v>
      </c>
      <c r="E168" s="66">
        <v>830.45600000000002</v>
      </c>
    </row>
    <row r="169" spans="1:5" ht="16.5" thickBot="1" x14ac:dyDescent="0.25">
      <c r="A169" s="116">
        <v>3044799.7880000002</v>
      </c>
      <c r="B169" s="116">
        <v>35400795.008000001</v>
      </c>
      <c r="C169" s="60">
        <v>904.28599999999994</v>
      </c>
      <c r="D169" s="20">
        <v>44787</v>
      </c>
      <c r="E169" s="66">
        <v>830.45600000000002</v>
      </c>
    </row>
    <row r="170" spans="1:5" ht="16.5" thickBot="1" x14ac:dyDescent="0.25">
      <c r="A170" s="116">
        <v>3044799.7880000002</v>
      </c>
      <c r="B170" s="116">
        <v>35400795.008000001</v>
      </c>
      <c r="C170" s="60">
        <v>904.28599999999994</v>
      </c>
      <c r="D170" s="20">
        <v>44788</v>
      </c>
      <c r="E170" s="66">
        <v>830.45600000000002</v>
      </c>
    </row>
    <row r="171" spans="1:5" ht="16.5" thickBot="1" x14ac:dyDescent="0.25">
      <c r="A171" s="116">
        <v>3044799.7880000002</v>
      </c>
      <c r="B171" s="116">
        <v>35400795.008000001</v>
      </c>
      <c r="C171" s="60">
        <v>904.28599999999994</v>
      </c>
      <c r="D171" s="20">
        <v>44789</v>
      </c>
      <c r="E171" s="66">
        <v>830.45600000000002</v>
      </c>
    </row>
    <row r="172" spans="1:5" ht="16.5" thickBot="1" x14ac:dyDescent="0.25">
      <c r="A172" s="116">
        <v>3044799.7880000002</v>
      </c>
      <c r="B172" s="116">
        <v>35400795.008000001</v>
      </c>
      <c r="C172" s="60">
        <v>904.28599999999994</v>
      </c>
      <c r="D172" s="20">
        <v>44790</v>
      </c>
      <c r="E172" s="66">
        <v>830.49599999999998</v>
      </c>
    </row>
    <row r="173" spans="1:5" ht="16.5" thickBot="1" x14ac:dyDescent="0.25">
      <c r="A173" s="116">
        <v>3044799.7880000002</v>
      </c>
      <c r="B173" s="116">
        <v>35400795.008000001</v>
      </c>
      <c r="C173" s="60">
        <v>904.28599999999994</v>
      </c>
      <c r="D173" s="20">
        <v>44791</v>
      </c>
      <c r="E173" s="66"/>
    </row>
    <row r="174" spans="1:5" ht="16.5" thickBot="1" x14ac:dyDescent="0.25">
      <c r="A174" s="116">
        <v>3044799.7880000002</v>
      </c>
      <c r="B174" s="116">
        <v>35400795.008000001</v>
      </c>
      <c r="C174" s="60">
        <v>904.28599999999994</v>
      </c>
      <c r="D174" s="20">
        <v>44792</v>
      </c>
      <c r="E174" s="66">
        <v>830.476</v>
      </c>
    </row>
    <row r="175" spans="1:5" ht="16.5" thickBot="1" x14ac:dyDescent="0.25">
      <c r="A175" s="116">
        <v>3044799.7880000002</v>
      </c>
      <c r="B175" s="116">
        <v>35400795.008000001</v>
      </c>
      <c r="C175" s="60">
        <v>904.28599999999994</v>
      </c>
      <c r="D175" s="20">
        <v>44793</v>
      </c>
      <c r="E175" s="66">
        <v>830.44600000000003</v>
      </c>
    </row>
    <row r="176" spans="1:5" ht="16.5" thickBot="1" x14ac:dyDescent="0.25">
      <c r="A176" s="116">
        <v>3044799.7880000002</v>
      </c>
      <c r="B176" s="116">
        <v>35400795.008000001</v>
      </c>
      <c r="C176" s="60">
        <v>904.28599999999994</v>
      </c>
      <c r="D176" s="20">
        <v>44794</v>
      </c>
      <c r="E176" s="66"/>
    </row>
    <row r="177" spans="1:5" ht="16.5" thickBot="1" x14ac:dyDescent="0.25">
      <c r="A177" s="116">
        <v>3044799.7880000002</v>
      </c>
      <c r="B177" s="116">
        <v>35400795.008000001</v>
      </c>
      <c r="C177" s="60">
        <v>904.28599999999994</v>
      </c>
      <c r="D177" s="20">
        <v>44795</v>
      </c>
      <c r="E177" s="66">
        <v>830.45600000000002</v>
      </c>
    </row>
    <row r="178" spans="1:5" ht="16.5" thickBot="1" x14ac:dyDescent="0.25">
      <c r="A178" s="116">
        <v>3044799.7880000002</v>
      </c>
      <c r="B178" s="116">
        <v>35400795.008000001</v>
      </c>
      <c r="C178" s="60">
        <v>904.28599999999994</v>
      </c>
      <c r="D178" s="20">
        <v>44796</v>
      </c>
      <c r="E178" s="66">
        <v>830.99599999999998</v>
      </c>
    </row>
    <row r="179" spans="1:5" ht="16.5" thickBot="1" x14ac:dyDescent="0.25">
      <c r="A179" s="116">
        <v>3044799.7880000002</v>
      </c>
      <c r="B179" s="116">
        <v>35400795.008000001</v>
      </c>
      <c r="C179" s="60">
        <v>904.28599999999994</v>
      </c>
      <c r="D179" s="20">
        <v>44797</v>
      </c>
      <c r="E179" s="66">
        <v>830.91600000000005</v>
      </c>
    </row>
    <row r="180" spans="1:5" ht="16.5" thickBot="1" x14ac:dyDescent="0.25">
      <c r="A180" s="116">
        <v>3044799.7880000002</v>
      </c>
      <c r="B180" s="116">
        <v>35400795.008000001</v>
      </c>
      <c r="C180" s="60">
        <v>904.28599999999994</v>
      </c>
      <c r="D180" s="20">
        <v>44798</v>
      </c>
      <c r="E180" s="66">
        <v>830.93600000000004</v>
      </c>
    </row>
    <row r="181" spans="1:5" ht="16.5" thickBot="1" x14ac:dyDescent="0.25">
      <c r="A181" s="116">
        <v>3044799.7880000002</v>
      </c>
      <c r="B181" s="116">
        <v>35400795.008000001</v>
      </c>
      <c r="C181" s="60">
        <v>904.28599999999994</v>
      </c>
      <c r="D181" s="20">
        <v>44799</v>
      </c>
      <c r="E181" s="66">
        <v>830.86599999999999</v>
      </c>
    </row>
    <row r="182" spans="1:5" ht="16.5" thickBot="1" x14ac:dyDescent="0.25">
      <c r="A182" s="116">
        <v>3044799.7880000002</v>
      </c>
      <c r="B182" s="116">
        <v>35400795.008000001</v>
      </c>
      <c r="C182" s="60">
        <v>904.28599999999994</v>
      </c>
      <c r="D182" s="20">
        <v>44800</v>
      </c>
      <c r="E182" s="66">
        <v>830.86599999999999</v>
      </c>
    </row>
    <row r="183" spans="1:5" ht="16.5" thickBot="1" x14ac:dyDescent="0.25">
      <c r="A183" s="116">
        <v>3044799.7880000002</v>
      </c>
      <c r="B183" s="116">
        <v>35400795.008000001</v>
      </c>
      <c r="C183" s="60">
        <v>904.28599999999994</v>
      </c>
      <c r="D183" s="20">
        <v>44801</v>
      </c>
      <c r="E183" s="66">
        <v>830.90599999999995</v>
      </c>
    </row>
    <row r="184" spans="1:5" ht="16.5" thickBot="1" x14ac:dyDescent="0.25">
      <c r="A184" s="116">
        <v>3044799.7880000002</v>
      </c>
      <c r="B184" s="116">
        <v>35400795.008000001</v>
      </c>
      <c r="C184" s="60">
        <v>904.28599999999994</v>
      </c>
      <c r="D184" s="20">
        <v>44802</v>
      </c>
      <c r="E184" s="66">
        <v>830.77599999999995</v>
      </c>
    </row>
    <row r="185" spans="1:5" ht="16.5" thickBot="1" x14ac:dyDescent="0.25">
      <c r="A185" s="116">
        <v>3044799.7880000002</v>
      </c>
      <c r="B185" s="116">
        <v>35400795.008000001</v>
      </c>
      <c r="C185" s="60">
        <v>904.28599999999994</v>
      </c>
      <c r="D185" s="20">
        <v>44803</v>
      </c>
      <c r="E185" s="66">
        <v>830.56600000000003</v>
      </c>
    </row>
    <row r="186" spans="1:5" ht="16.5" thickBot="1" x14ac:dyDescent="0.25">
      <c r="A186" s="116">
        <v>3044799.7880000002</v>
      </c>
      <c r="B186" s="116">
        <v>35400795.008000001</v>
      </c>
      <c r="C186" s="60">
        <v>904.28599999999994</v>
      </c>
      <c r="D186" s="20">
        <v>44804</v>
      </c>
      <c r="E186" s="66">
        <v>830.596</v>
      </c>
    </row>
    <row r="187" spans="1:5" ht="16.5" thickBot="1" x14ac:dyDescent="0.25">
      <c r="A187" s="116">
        <v>3044799.7880000002</v>
      </c>
      <c r="B187" s="116">
        <v>35400795.008000001</v>
      </c>
      <c r="C187" s="60">
        <v>904.28599999999994</v>
      </c>
      <c r="D187" s="20">
        <v>44805</v>
      </c>
      <c r="E187" s="66">
        <v>830.58600000000001</v>
      </c>
    </row>
    <row r="188" spans="1:5" ht="16.5" thickBot="1" x14ac:dyDescent="0.25">
      <c r="A188" s="116">
        <v>3044799.7880000002</v>
      </c>
      <c r="B188" s="116">
        <v>35400795.008000001</v>
      </c>
      <c r="C188" s="60">
        <v>904.28599999999994</v>
      </c>
      <c r="D188" s="20">
        <v>44806</v>
      </c>
      <c r="E188" s="66">
        <v>830.55600000000004</v>
      </c>
    </row>
    <row r="189" spans="1:5" ht="16.5" thickBot="1" x14ac:dyDescent="0.25">
      <c r="A189" s="116">
        <v>3044799.7880000002</v>
      </c>
      <c r="B189" s="116">
        <v>35400795.008000001</v>
      </c>
      <c r="C189" s="60">
        <v>904.28599999999994</v>
      </c>
      <c r="D189" s="20">
        <v>44807</v>
      </c>
      <c r="E189" s="66">
        <v>830.60599999999999</v>
      </c>
    </row>
    <row r="190" spans="1:5" ht="16.5" thickBot="1" x14ac:dyDescent="0.25">
      <c r="A190" s="116">
        <v>3044799.7880000002</v>
      </c>
      <c r="B190" s="116">
        <v>35400795.008000001</v>
      </c>
      <c r="C190" s="60">
        <v>904.28599999999994</v>
      </c>
      <c r="D190" s="20">
        <v>44808</v>
      </c>
      <c r="E190" s="66">
        <v>830.75599999999997</v>
      </c>
    </row>
    <row r="191" spans="1:5" ht="16.5" thickBot="1" x14ac:dyDescent="0.25">
      <c r="A191" s="116">
        <v>3044799.7880000002</v>
      </c>
      <c r="B191" s="116">
        <v>35400795.008000001</v>
      </c>
      <c r="C191" s="60">
        <v>904.28599999999994</v>
      </c>
      <c r="D191" s="20">
        <v>44809</v>
      </c>
      <c r="E191" s="66">
        <v>830.52599999999995</v>
      </c>
    </row>
    <row r="192" spans="1:5" ht="16.5" thickBot="1" x14ac:dyDescent="0.25">
      <c r="A192" s="116">
        <v>3044799.7880000002</v>
      </c>
      <c r="B192" s="116">
        <v>35400795.008000001</v>
      </c>
      <c r="C192" s="60">
        <v>904.28599999999994</v>
      </c>
      <c r="D192" s="20">
        <v>44810</v>
      </c>
      <c r="E192" s="66">
        <v>830.55600000000004</v>
      </c>
    </row>
    <row r="193" spans="1:5" ht="16.5" thickBot="1" x14ac:dyDescent="0.25">
      <c r="A193" s="116">
        <v>3044799.7880000002</v>
      </c>
      <c r="B193" s="116">
        <v>35400795.008000001</v>
      </c>
      <c r="C193" s="60">
        <v>904.28599999999994</v>
      </c>
      <c r="D193" s="20">
        <v>44811</v>
      </c>
      <c r="E193" s="66">
        <v>830.45600000000002</v>
      </c>
    </row>
    <row r="194" spans="1:5" ht="16.5" thickBot="1" x14ac:dyDescent="0.25">
      <c r="A194" s="116">
        <v>3044799.7880000002</v>
      </c>
      <c r="B194" s="116">
        <v>35400795.008000001</v>
      </c>
      <c r="C194" s="60">
        <v>904.28599999999994</v>
      </c>
      <c r="D194" s="20">
        <v>44812</v>
      </c>
      <c r="E194" s="66">
        <v>830.42600000000004</v>
      </c>
    </row>
    <row r="195" spans="1:5" ht="16.5" thickBot="1" x14ac:dyDescent="0.25">
      <c r="A195" s="116">
        <v>3044799.7880000002</v>
      </c>
      <c r="B195" s="116">
        <v>35400795.008000001</v>
      </c>
      <c r="C195" s="60">
        <v>904.28599999999994</v>
      </c>
      <c r="D195" s="20">
        <v>44813</v>
      </c>
      <c r="E195" s="66">
        <v>830.476</v>
      </c>
    </row>
    <row r="196" spans="1:5" ht="16.5" thickBot="1" x14ac:dyDescent="0.25">
      <c r="A196" s="116">
        <v>3044799.7880000002</v>
      </c>
      <c r="B196" s="116">
        <v>35400795.008000001</v>
      </c>
      <c r="C196" s="60">
        <v>904.28599999999994</v>
      </c>
      <c r="D196" s="20">
        <v>44814</v>
      </c>
      <c r="E196" s="66">
        <v>830.69600000000003</v>
      </c>
    </row>
    <row r="197" spans="1:5" ht="16.5" thickBot="1" x14ac:dyDescent="0.25">
      <c r="A197" s="116">
        <v>3044799.7880000002</v>
      </c>
      <c r="B197" s="116">
        <v>35400795.008000001</v>
      </c>
      <c r="C197" s="60">
        <v>904.28599999999994</v>
      </c>
      <c r="D197" s="20">
        <v>44815</v>
      </c>
      <c r="E197" s="66">
        <v>830.68600000000004</v>
      </c>
    </row>
    <row r="198" spans="1:5" ht="16.5" thickBot="1" x14ac:dyDescent="0.25">
      <c r="A198" s="116">
        <v>3044799.7880000002</v>
      </c>
      <c r="B198" s="116">
        <v>35400795.008000001</v>
      </c>
      <c r="C198" s="60">
        <v>904.28599999999994</v>
      </c>
      <c r="D198" s="20">
        <v>44816</v>
      </c>
      <c r="E198" s="66">
        <v>830.55600000000004</v>
      </c>
    </row>
    <row r="199" spans="1:5" ht="16.5" thickBot="1" x14ac:dyDescent="0.25">
      <c r="A199" s="116">
        <v>3044799.7880000002</v>
      </c>
      <c r="B199" s="116">
        <v>35400795.008000001</v>
      </c>
      <c r="C199" s="60">
        <v>904.28599999999994</v>
      </c>
      <c r="D199" s="20">
        <v>44817</v>
      </c>
      <c r="E199" s="66">
        <v>830.58600000000001</v>
      </c>
    </row>
    <row r="200" spans="1:5" ht="16.5" thickBot="1" x14ac:dyDescent="0.25">
      <c r="A200" s="116">
        <v>3044799.7880000002</v>
      </c>
      <c r="B200" s="116">
        <v>35400795.008000001</v>
      </c>
      <c r="C200" s="60">
        <v>904.28599999999994</v>
      </c>
      <c r="D200" s="20">
        <v>44818</v>
      </c>
      <c r="E200" s="66">
        <v>830.476</v>
      </c>
    </row>
    <row r="201" spans="1:5" ht="16.5" thickBot="1" x14ac:dyDescent="0.25">
      <c r="A201" s="116">
        <v>3044799.7880000002</v>
      </c>
      <c r="B201" s="116">
        <v>35400795.008000001</v>
      </c>
      <c r="C201" s="60">
        <v>904.28599999999994</v>
      </c>
      <c r="D201" s="2">
        <v>44819</v>
      </c>
      <c r="E201" s="66">
        <v>830.60599999999999</v>
      </c>
    </row>
    <row r="202" spans="1:5" ht="16.5" thickBot="1" x14ac:dyDescent="0.25">
      <c r="A202" s="116">
        <v>3044799.7880000002</v>
      </c>
      <c r="B202" s="116">
        <v>35400795.008000001</v>
      </c>
      <c r="C202" s="60">
        <v>904.28599999999994</v>
      </c>
      <c r="D202" s="2">
        <v>44820</v>
      </c>
      <c r="E202" s="66">
        <v>830.56600000000003</v>
      </c>
    </row>
    <row r="203" spans="1:5" ht="16.5" thickBot="1" x14ac:dyDescent="0.25">
      <c r="A203" s="116">
        <v>3044799.7880000002</v>
      </c>
      <c r="B203" s="116">
        <v>35400795.008000001</v>
      </c>
      <c r="C203" s="60">
        <v>904.28599999999994</v>
      </c>
      <c r="D203" s="2">
        <v>44821</v>
      </c>
      <c r="E203" s="66">
        <v>830.55600000000004</v>
      </c>
    </row>
    <row r="204" spans="1:5" ht="16.5" thickBot="1" x14ac:dyDescent="0.25">
      <c r="A204" s="116">
        <v>3044799.7880000002</v>
      </c>
      <c r="B204" s="116">
        <v>35400795.008000001</v>
      </c>
      <c r="C204" s="60">
        <v>904.28599999999994</v>
      </c>
      <c r="D204" s="2">
        <v>44822</v>
      </c>
      <c r="E204" s="66">
        <v>830.476</v>
      </c>
    </row>
    <row r="205" spans="1:5" ht="16.5" thickBot="1" x14ac:dyDescent="0.25">
      <c r="A205" s="116">
        <v>3044799.7880000002</v>
      </c>
      <c r="B205" s="116">
        <v>35400795.008000001</v>
      </c>
      <c r="C205" s="60">
        <v>904.28599999999994</v>
      </c>
      <c r="D205" s="2">
        <v>44823</v>
      </c>
      <c r="E205" s="66">
        <v>830.39599999999996</v>
      </c>
    </row>
    <row r="206" spans="1:5" ht="16.5" thickBot="1" x14ac:dyDescent="0.25">
      <c r="A206" s="116">
        <v>3044799.7880000002</v>
      </c>
      <c r="B206" s="116">
        <v>35400795.008000001</v>
      </c>
      <c r="C206" s="60">
        <v>904.28599999999994</v>
      </c>
      <c r="D206" s="2">
        <v>44824</v>
      </c>
      <c r="E206" s="66">
        <v>830.41600000000005</v>
      </c>
    </row>
    <row r="207" spans="1:5" ht="16.5" thickBot="1" x14ac:dyDescent="0.25">
      <c r="A207" s="116">
        <v>3044799.7880000002</v>
      </c>
      <c r="B207" s="116">
        <v>35400795.008000001</v>
      </c>
      <c r="C207" s="60">
        <v>904.28599999999994</v>
      </c>
      <c r="D207" s="2">
        <v>44825</v>
      </c>
      <c r="E207" s="66">
        <v>830.45600000000002</v>
      </c>
    </row>
    <row r="208" spans="1:5" ht="16.5" thickBot="1" x14ac:dyDescent="0.25">
      <c r="A208" s="116">
        <v>3044799.7880000002</v>
      </c>
      <c r="B208" s="116">
        <v>35400795.008000001</v>
      </c>
      <c r="C208" s="60">
        <v>904.28599999999994</v>
      </c>
      <c r="D208" s="2">
        <v>44826</v>
      </c>
      <c r="E208" s="66">
        <v>830.48599999999999</v>
      </c>
    </row>
    <row r="209" spans="1:5" ht="16.5" thickBot="1" x14ac:dyDescent="0.25">
      <c r="A209" s="116">
        <v>3044799.7880000002</v>
      </c>
      <c r="B209" s="116">
        <v>35400795.008000001</v>
      </c>
      <c r="C209" s="60">
        <v>904.28599999999994</v>
      </c>
      <c r="D209" s="2">
        <v>44827</v>
      </c>
      <c r="E209" s="66">
        <v>830.44600000000003</v>
      </c>
    </row>
    <row r="210" spans="1:5" ht="16.5" thickBot="1" x14ac:dyDescent="0.25">
      <c r="A210" s="116">
        <v>3044799.7880000002</v>
      </c>
      <c r="B210" s="116">
        <v>35400795.008000001</v>
      </c>
      <c r="C210" s="60">
        <v>904.28599999999994</v>
      </c>
      <c r="D210" s="2">
        <v>44828</v>
      </c>
      <c r="E210" s="66">
        <v>830.45600000000002</v>
      </c>
    </row>
    <row r="211" spans="1:5" ht="16.5" thickBot="1" x14ac:dyDescent="0.25">
      <c r="A211" s="116">
        <v>3044799.7880000002</v>
      </c>
      <c r="B211" s="116">
        <v>35400795.008000001</v>
      </c>
      <c r="C211" s="60">
        <v>904.28599999999994</v>
      </c>
      <c r="D211" s="2">
        <v>44829</v>
      </c>
      <c r="E211" s="66"/>
    </row>
    <row r="212" spans="1:5" ht="16.5" thickBot="1" x14ac:dyDescent="0.25">
      <c r="A212" s="116">
        <v>3044799.7880000002</v>
      </c>
      <c r="B212" s="116">
        <v>35400795.008000001</v>
      </c>
      <c r="C212" s="60">
        <v>904.28599999999994</v>
      </c>
      <c r="D212" s="2">
        <v>44830</v>
      </c>
      <c r="E212" s="66"/>
    </row>
    <row r="213" spans="1:5" ht="16.5" thickBot="1" x14ac:dyDescent="0.25">
      <c r="A213" s="116">
        <v>3044799.7880000002</v>
      </c>
      <c r="B213" s="116">
        <v>35400795.008000001</v>
      </c>
      <c r="C213" s="60">
        <v>904.28599999999994</v>
      </c>
      <c r="D213" s="2">
        <v>44831</v>
      </c>
      <c r="E213" s="66">
        <v>830.36599999999999</v>
      </c>
    </row>
    <row r="214" spans="1:5" ht="16.5" thickBot="1" x14ac:dyDescent="0.25">
      <c r="A214" s="116">
        <v>3044799.7880000002</v>
      </c>
      <c r="B214" s="116">
        <v>35400795.008000001</v>
      </c>
      <c r="C214" s="60">
        <v>904.28599999999994</v>
      </c>
      <c r="D214" s="2">
        <v>44832</v>
      </c>
      <c r="E214" s="66">
        <v>830.39599999999996</v>
      </c>
    </row>
    <row r="215" spans="1:5" ht="16.5" thickBot="1" x14ac:dyDescent="0.25">
      <c r="A215" s="116">
        <v>3044799.7880000002</v>
      </c>
      <c r="B215" s="116">
        <v>35400795.008000001</v>
      </c>
      <c r="C215" s="60">
        <v>904.28599999999994</v>
      </c>
      <c r="D215" s="2">
        <v>44833</v>
      </c>
      <c r="E215" s="66">
        <v>830.53599999999994</v>
      </c>
    </row>
    <row r="216" spans="1:5" ht="16.5" thickBot="1" x14ac:dyDescent="0.25">
      <c r="A216" s="116">
        <v>3044799.7880000002</v>
      </c>
      <c r="B216" s="116">
        <v>35400795.008000001</v>
      </c>
      <c r="C216" s="60">
        <v>904.28599999999994</v>
      </c>
      <c r="D216" s="2">
        <v>44834</v>
      </c>
      <c r="E216" s="66">
        <v>830.43600000000004</v>
      </c>
    </row>
    <row r="217" spans="1:5" ht="16.5" thickBot="1" x14ac:dyDescent="0.25">
      <c r="A217" s="116">
        <v>3044799.7880000002</v>
      </c>
      <c r="B217" s="116">
        <v>35400795.008000001</v>
      </c>
      <c r="C217" s="60">
        <v>904.28599999999994</v>
      </c>
      <c r="D217" s="2">
        <v>44835</v>
      </c>
      <c r="E217" s="66">
        <v>830.45600000000002</v>
      </c>
    </row>
    <row r="218" spans="1:5" ht="16.5" thickBot="1" x14ac:dyDescent="0.25">
      <c r="A218" s="116">
        <v>3044799.7880000002</v>
      </c>
      <c r="B218" s="116">
        <v>35400795.008000001</v>
      </c>
      <c r="C218" s="60">
        <v>904.28599999999994</v>
      </c>
      <c r="D218" s="2">
        <v>44836</v>
      </c>
      <c r="E218" s="66">
        <v>830.39599999999996</v>
      </c>
    </row>
    <row r="219" spans="1:5" ht="16.5" thickBot="1" x14ac:dyDescent="0.25">
      <c r="A219" s="116">
        <v>3044799.7880000002</v>
      </c>
      <c r="B219" s="116">
        <v>35400795.008000001</v>
      </c>
      <c r="C219" s="60">
        <v>904.28599999999994</v>
      </c>
      <c r="D219" s="2">
        <v>44837</v>
      </c>
      <c r="E219" s="66"/>
    </row>
    <row r="220" spans="1:5" ht="16.5" thickBot="1" x14ac:dyDescent="0.25">
      <c r="A220" s="116">
        <v>3044799.7880000002</v>
      </c>
      <c r="B220" s="116">
        <v>35400795.008000001</v>
      </c>
      <c r="C220" s="60">
        <v>904.28599999999994</v>
      </c>
      <c r="D220" s="2">
        <v>44838</v>
      </c>
      <c r="E220" s="66">
        <v>830.45600000000002</v>
      </c>
    </row>
    <row r="221" spans="1:5" ht="16.5" thickBot="1" x14ac:dyDescent="0.25">
      <c r="A221" s="116">
        <v>3044799.7880000002</v>
      </c>
      <c r="B221" s="116">
        <v>35400795.008000001</v>
      </c>
      <c r="C221" s="60">
        <v>904.28599999999994</v>
      </c>
      <c r="D221" s="2">
        <v>44839</v>
      </c>
      <c r="E221" s="66">
        <v>830.26599999999996</v>
      </c>
    </row>
    <row r="222" spans="1:5" ht="16.5" thickBot="1" x14ac:dyDescent="0.25">
      <c r="A222" s="116">
        <v>3044799.7880000002</v>
      </c>
      <c r="B222" s="116">
        <v>35400795.008000001</v>
      </c>
      <c r="C222" s="60">
        <v>904.28599999999994</v>
      </c>
      <c r="D222" s="2">
        <v>44840</v>
      </c>
      <c r="E222" s="66">
        <v>830.56600000000003</v>
      </c>
    </row>
    <row r="223" spans="1:5" ht="16.5" thickBot="1" x14ac:dyDescent="0.25">
      <c r="A223" s="116">
        <v>3044799.7880000002</v>
      </c>
      <c r="B223" s="116">
        <v>35400795.008000001</v>
      </c>
      <c r="C223" s="60">
        <v>904.28599999999994</v>
      </c>
      <c r="D223" s="2">
        <v>44841</v>
      </c>
      <c r="E223" s="66">
        <v>830.55600000000004</v>
      </c>
    </row>
    <row r="224" spans="1:5" ht="16.5" thickBot="1" x14ac:dyDescent="0.25">
      <c r="A224" s="116">
        <v>3044799.7880000002</v>
      </c>
      <c r="B224" s="116">
        <v>35400795.008000001</v>
      </c>
      <c r="C224" s="60">
        <v>904.28599999999994</v>
      </c>
      <c r="D224" s="2">
        <v>44842</v>
      </c>
      <c r="E224" s="66">
        <v>830.48599999999999</v>
      </c>
    </row>
    <row r="225" spans="1:5" ht="16.5" thickBot="1" x14ac:dyDescent="0.25">
      <c r="A225" s="116">
        <v>3044799.7880000002</v>
      </c>
      <c r="B225" s="116">
        <v>35400795.008000001</v>
      </c>
      <c r="C225" s="60">
        <v>904.28599999999994</v>
      </c>
      <c r="D225" s="2">
        <v>44843</v>
      </c>
      <c r="E225" s="66">
        <v>830.49599999999998</v>
      </c>
    </row>
    <row r="226" spans="1:5" ht="16.5" thickBot="1" x14ac:dyDescent="0.25">
      <c r="A226" s="116">
        <v>3044799.7880000002</v>
      </c>
      <c r="B226" s="116">
        <v>35400795.008000001</v>
      </c>
      <c r="C226" s="60">
        <v>904.28599999999994</v>
      </c>
      <c r="D226" s="2">
        <v>44844</v>
      </c>
      <c r="E226" s="66"/>
    </row>
    <row r="227" spans="1:5" ht="16.5" thickBot="1" x14ac:dyDescent="0.25">
      <c r="A227" s="116">
        <v>3044799.7880000002</v>
      </c>
      <c r="B227" s="116">
        <v>35400795.008000001</v>
      </c>
      <c r="C227" s="60">
        <v>904.28599999999994</v>
      </c>
      <c r="D227" s="2">
        <v>44845</v>
      </c>
      <c r="E227" s="66"/>
    </row>
    <row r="228" spans="1:5" ht="16.5" thickBot="1" x14ac:dyDescent="0.25">
      <c r="A228" s="116">
        <v>3044799.7880000002</v>
      </c>
      <c r="B228" s="116">
        <v>35400795.008000001</v>
      </c>
      <c r="C228" s="60">
        <v>904.28599999999994</v>
      </c>
      <c r="D228" s="2">
        <v>44846</v>
      </c>
      <c r="E228" s="66">
        <v>833.06600000000003</v>
      </c>
    </row>
    <row r="229" spans="1:5" ht="16.5" thickBot="1" x14ac:dyDescent="0.25">
      <c r="A229" s="116">
        <v>3044799.7880000002</v>
      </c>
      <c r="B229" s="116">
        <v>35400795.008000001</v>
      </c>
      <c r="C229" s="60">
        <v>904.28599999999994</v>
      </c>
      <c r="D229" s="2">
        <v>44847</v>
      </c>
      <c r="E229" s="66">
        <v>833.11599999999999</v>
      </c>
    </row>
    <row r="230" spans="1:5" ht="16.5" thickBot="1" x14ac:dyDescent="0.25">
      <c r="A230" s="116">
        <v>3044799.7880000002</v>
      </c>
      <c r="B230" s="116">
        <v>35400795.008000001</v>
      </c>
      <c r="C230" s="60">
        <v>904.28599999999994</v>
      </c>
      <c r="D230" s="2">
        <v>44848</v>
      </c>
      <c r="E230" s="66">
        <v>833.17600000000004</v>
      </c>
    </row>
    <row r="231" spans="1:5" ht="16.5" thickBot="1" x14ac:dyDescent="0.25">
      <c r="A231" s="116">
        <v>3044799.7880000002</v>
      </c>
      <c r="B231" s="116">
        <v>35400795.008000001</v>
      </c>
      <c r="C231" s="60">
        <v>904.28599999999994</v>
      </c>
      <c r="D231" s="2">
        <v>44849</v>
      </c>
      <c r="E231" s="66">
        <v>833.27599999999995</v>
      </c>
    </row>
    <row r="232" spans="1:5" ht="16.5" thickBot="1" x14ac:dyDescent="0.25">
      <c r="A232" s="116">
        <v>3044799.7880000002</v>
      </c>
      <c r="B232" s="116">
        <v>35400795.008000001</v>
      </c>
      <c r="C232" s="60">
        <v>904.28599999999994</v>
      </c>
      <c r="D232" s="2">
        <v>44850</v>
      </c>
      <c r="E232" s="66">
        <v>833.32600000000002</v>
      </c>
    </row>
    <row r="233" spans="1:5" ht="16.5" thickBot="1" x14ac:dyDescent="0.25">
      <c r="A233" s="116">
        <v>3044799.7880000002</v>
      </c>
      <c r="B233" s="116">
        <v>35400795.008000001</v>
      </c>
      <c r="C233" s="60">
        <v>904.28599999999994</v>
      </c>
      <c r="D233" s="2">
        <v>44851</v>
      </c>
      <c r="E233" s="66">
        <v>833.40599999999995</v>
      </c>
    </row>
    <row r="234" spans="1:5" ht="16.5" thickBot="1" x14ac:dyDescent="0.25">
      <c r="A234" s="116">
        <v>3044799.7880000002</v>
      </c>
      <c r="B234" s="116">
        <v>35400795.008000001</v>
      </c>
      <c r="C234" s="60">
        <v>904.28599999999994</v>
      </c>
      <c r="D234" s="2">
        <v>44852</v>
      </c>
      <c r="E234" s="66">
        <v>833.46600000000001</v>
      </c>
    </row>
    <row r="235" spans="1:5" ht="16.5" thickBot="1" x14ac:dyDescent="0.25">
      <c r="A235" s="116">
        <v>3044799.7880000002</v>
      </c>
      <c r="B235" s="116">
        <v>35400795.008000001</v>
      </c>
      <c r="C235" s="60">
        <v>904.28599999999994</v>
      </c>
      <c r="D235" s="2">
        <v>44853</v>
      </c>
      <c r="E235" s="66">
        <v>833.49599999999998</v>
      </c>
    </row>
    <row r="236" spans="1:5" ht="16.5" thickBot="1" x14ac:dyDescent="0.25">
      <c r="A236" s="116">
        <v>3044799.7880000002</v>
      </c>
      <c r="B236" s="116">
        <v>35400795.008000001</v>
      </c>
      <c r="C236" s="60">
        <v>904.28599999999994</v>
      </c>
      <c r="D236" s="2">
        <v>44854</v>
      </c>
      <c r="E236" s="66">
        <v>833.50599999999997</v>
      </c>
    </row>
    <row r="237" spans="1:5" ht="16.5" thickBot="1" x14ac:dyDescent="0.25">
      <c r="A237" s="116">
        <v>3044799.7880000002</v>
      </c>
      <c r="B237" s="116">
        <v>35400795.008000001</v>
      </c>
      <c r="C237" s="60">
        <v>904.28599999999994</v>
      </c>
      <c r="D237" s="2">
        <v>44855</v>
      </c>
      <c r="E237" s="66">
        <v>833.40599999999995</v>
      </c>
    </row>
    <row r="238" spans="1:5" ht="16.5" thickBot="1" x14ac:dyDescent="0.25">
      <c r="A238" s="116">
        <v>3044799.7880000002</v>
      </c>
      <c r="B238" s="116">
        <v>35400795.008000001</v>
      </c>
      <c r="C238" s="60">
        <v>904.28599999999994</v>
      </c>
      <c r="D238" s="2">
        <v>44856</v>
      </c>
      <c r="E238" s="66">
        <v>833.71600000000001</v>
      </c>
    </row>
    <row r="239" spans="1:5" ht="16.5" thickBot="1" x14ac:dyDescent="0.25">
      <c r="A239" s="116">
        <v>3044799.7880000002</v>
      </c>
      <c r="B239" s="116">
        <v>35400795.008000001</v>
      </c>
      <c r="C239" s="60">
        <v>904.28599999999994</v>
      </c>
      <c r="D239" s="2">
        <v>44857</v>
      </c>
      <c r="E239" s="66">
        <v>833.80600000000004</v>
      </c>
    </row>
    <row r="240" spans="1:5" ht="16.5" thickBot="1" x14ac:dyDescent="0.25">
      <c r="A240" s="116">
        <v>3044799.7880000002</v>
      </c>
      <c r="B240" s="116">
        <v>35400795.008000001</v>
      </c>
      <c r="C240" s="60">
        <v>904.28599999999994</v>
      </c>
      <c r="D240" s="2">
        <v>44858</v>
      </c>
      <c r="E240" s="66">
        <v>833.78599999999994</v>
      </c>
    </row>
    <row r="241" spans="1:5" ht="16.5" thickBot="1" x14ac:dyDescent="0.25">
      <c r="A241" s="116">
        <v>3044799.7880000002</v>
      </c>
      <c r="B241" s="116">
        <v>35400795.008000001</v>
      </c>
      <c r="C241" s="60">
        <v>904.28599999999994</v>
      </c>
      <c r="D241" s="2">
        <v>44859</v>
      </c>
      <c r="E241" s="66">
        <v>833.846</v>
      </c>
    </row>
    <row r="242" spans="1:5" ht="16.5" thickBot="1" x14ac:dyDescent="0.25">
      <c r="A242" s="116">
        <v>3044799.7880000002</v>
      </c>
      <c r="B242" s="116">
        <v>35400795.008000001</v>
      </c>
      <c r="C242" s="60">
        <v>904.28599999999994</v>
      </c>
      <c r="D242" s="2">
        <v>44860</v>
      </c>
      <c r="E242" s="66">
        <v>833.71600000000001</v>
      </c>
    </row>
    <row r="243" spans="1:5" ht="16.5" thickBot="1" x14ac:dyDescent="0.25">
      <c r="A243" s="116">
        <v>3044799.7880000002</v>
      </c>
      <c r="B243" s="116">
        <v>35400795.008000001</v>
      </c>
      <c r="C243" s="60">
        <v>904.28599999999994</v>
      </c>
      <c r="D243" s="2">
        <v>44861</v>
      </c>
      <c r="E243" s="66">
        <v>833.49599999999998</v>
      </c>
    </row>
    <row r="244" spans="1:5" ht="16.5" thickBot="1" x14ac:dyDescent="0.25">
      <c r="A244" s="116">
        <v>3044799.7880000002</v>
      </c>
      <c r="B244" s="116">
        <v>35400795.008000001</v>
      </c>
      <c r="C244" s="60">
        <v>904.28599999999994</v>
      </c>
      <c r="D244" s="2">
        <v>44862</v>
      </c>
      <c r="E244" s="66">
        <v>833.44600000000003</v>
      </c>
    </row>
    <row r="245" spans="1:5" ht="16.5" thickBot="1" x14ac:dyDescent="0.25">
      <c r="A245" s="116">
        <v>3044799.7880000002</v>
      </c>
      <c r="B245" s="116">
        <v>35400795.008000001</v>
      </c>
      <c r="C245" s="60">
        <v>904.28599999999994</v>
      </c>
      <c r="D245" s="2">
        <v>44863</v>
      </c>
      <c r="E245" s="66">
        <v>833.53599999999994</v>
      </c>
    </row>
    <row r="246" spans="1:5" ht="16.5" thickBot="1" x14ac:dyDescent="0.25">
      <c r="A246" s="116">
        <v>3044799.7880000002</v>
      </c>
      <c r="B246" s="116">
        <v>35400795.008000001</v>
      </c>
      <c r="C246" s="60">
        <v>904.28599999999994</v>
      </c>
      <c r="D246" s="2">
        <v>44864</v>
      </c>
      <c r="E246" s="66">
        <v>833.67600000000004</v>
      </c>
    </row>
    <row r="247" spans="1:5" ht="16.5" thickBot="1" x14ac:dyDescent="0.25">
      <c r="A247" s="116">
        <v>3044799.7880000002</v>
      </c>
      <c r="B247" s="116">
        <v>35400795.008000001</v>
      </c>
      <c r="C247" s="60">
        <v>904.28599999999994</v>
      </c>
      <c r="D247" s="2">
        <v>44865</v>
      </c>
      <c r="E247" s="66">
        <v>833.69600000000003</v>
      </c>
    </row>
    <row r="248" spans="1:5" ht="16.5" thickBot="1" x14ac:dyDescent="0.25">
      <c r="A248" s="116">
        <v>3044799.7880000002</v>
      </c>
      <c r="B248" s="116">
        <v>35400795.008000001</v>
      </c>
      <c r="C248" s="60">
        <v>904.28599999999994</v>
      </c>
      <c r="D248" s="2">
        <v>44866</v>
      </c>
      <c r="E248" s="66">
        <v>833.69600000000003</v>
      </c>
    </row>
    <row r="249" spans="1:5" ht="16.5" thickBot="1" x14ac:dyDescent="0.25">
      <c r="A249" s="116">
        <v>3044799.7880000002</v>
      </c>
      <c r="B249" s="116">
        <v>35400795.008000001</v>
      </c>
      <c r="C249" s="60">
        <v>904.28599999999994</v>
      </c>
      <c r="D249" s="2">
        <v>44867</v>
      </c>
      <c r="E249" s="66">
        <v>833.63599999999997</v>
      </c>
    </row>
    <row r="250" spans="1:5" ht="16.5" thickBot="1" x14ac:dyDescent="0.25">
      <c r="A250" s="116">
        <v>3044799.7880000002</v>
      </c>
      <c r="B250" s="116">
        <v>35400795.008000001</v>
      </c>
      <c r="C250" s="60">
        <v>904.28599999999994</v>
      </c>
      <c r="D250" s="2">
        <v>44868</v>
      </c>
      <c r="E250" s="67">
        <v>833.48599999999999</v>
      </c>
    </row>
    <row r="251" spans="1:5" ht="16.5" thickBot="1" x14ac:dyDescent="0.25">
      <c r="A251" s="116">
        <v>3044799.7880000002</v>
      </c>
      <c r="B251" s="116">
        <v>35400795.008000001</v>
      </c>
      <c r="C251" s="60">
        <v>904.28599999999994</v>
      </c>
      <c r="D251" s="2">
        <v>44869</v>
      </c>
      <c r="E251" s="66">
        <v>833.346</v>
      </c>
    </row>
    <row r="252" spans="1:5" ht="16.5" thickBot="1" x14ac:dyDescent="0.25">
      <c r="A252" s="116">
        <v>3044799.7880000002</v>
      </c>
      <c r="B252" s="116">
        <v>35400795.008000001</v>
      </c>
      <c r="C252" s="60">
        <v>904.28599999999994</v>
      </c>
      <c r="D252" s="2">
        <v>44870</v>
      </c>
      <c r="E252" s="66">
        <v>833.37599999999998</v>
      </c>
    </row>
    <row r="253" spans="1:5" ht="16.5" thickBot="1" x14ac:dyDescent="0.25">
      <c r="A253" s="116">
        <v>3044799.7880000002</v>
      </c>
      <c r="B253" s="116">
        <v>35400795.008000001</v>
      </c>
      <c r="C253" s="60">
        <v>904.28599999999994</v>
      </c>
      <c r="D253" s="2">
        <v>44871</v>
      </c>
      <c r="E253" s="66">
        <v>833.37599999999998</v>
      </c>
    </row>
    <row r="254" spans="1:5" ht="16.5" thickBot="1" x14ac:dyDescent="0.25">
      <c r="A254" s="116">
        <v>3044799.7880000002</v>
      </c>
      <c r="B254" s="116">
        <v>35400795.008000001</v>
      </c>
      <c r="C254" s="60">
        <v>904.28599999999994</v>
      </c>
      <c r="D254" s="2">
        <v>44872</v>
      </c>
      <c r="E254" s="66">
        <v>833.226</v>
      </c>
    </row>
    <row r="255" spans="1:5" ht="16.5" thickBot="1" x14ac:dyDescent="0.25">
      <c r="A255" s="116">
        <v>3044799.7880000002</v>
      </c>
      <c r="B255" s="116">
        <v>35400795.008000001</v>
      </c>
      <c r="C255" s="60">
        <v>904.28599999999994</v>
      </c>
      <c r="D255" s="2">
        <v>44873</v>
      </c>
      <c r="E255" s="66">
        <v>833.19600000000003</v>
      </c>
    </row>
    <row r="256" spans="1:5" ht="16.5" thickBot="1" x14ac:dyDescent="0.25">
      <c r="A256" s="116">
        <v>3044799.7880000002</v>
      </c>
      <c r="B256" s="116">
        <v>35400795.008000001</v>
      </c>
      <c r="C256" s="60">
        <v>904.28599999999994</v>
      </c>
      <c r="D256" s="2">
        <v>44874</v>
      </c>
      <c r="E256" s="66">
        <v>832.42600000000004</v>
      </c>
    </row>
    <row r="257" spans="1:5" ht="16.5" thickBot="1" x14ac:dyDescent="0.25">
      <c r="A257" s="116">
        <v>3044799.7880000002</v>
      </c>
      <c r="B257" s="116">
        <v>35400795.008000001</v>
      </c>
      <c r="C257" s="60">
        <v>904.28599999999994</v>
      </c>
      <c r="D257" s="2">
        <v>44875</v>
      </c>
      <c r="E257" s="66">
        <v>832.24599999999998</v>
      </c>
    </row>
    <row r="258" spans="1:5" ht="16.5" thickBot="1" x14ac:dyDescent="0.25">
      <c r="A258" s="116">
        <v>3044799.7880000002</v>
      </c>
      <c r="B258" s="116">
        <v>35400795.008000001</v>
      </c>
      <c r="C258" s="60">
        <v>904.28599999999994</v>
      </c>
      <c r="D258" s="2">
        <v>44876</v>
      </c>
      <c r="E258" s="66">
        <v>832.20600000000002</v>
      </c>
    </row>
    <row r="259" spans="1:5" ht="16.5" thickBot="1" x14ac:dyDescent="0.25">
      <c r="A259" s="116">
        <v>3044799.7880000002</v>
      </c>
      <c r="B259" s="116">
        <v>35400795.008000001</v>
      </c>
      <c r="C259" s="60">
        <v>904.28599999999994</v>
      </c>
      <c r="D259" s="2">
        <v>44877</v>
      </c>
      <c r="E259" s="66">
        <v>832.37599999999998</v>
      </c>
    </row>
    <row r="260" spans="1:5" ht="16.5" thickBot="1" x14ac:dyDescent="0.25">
      <c r="A260" s="116">
        <v>3044799.7880000002</v>
      </c>
      <c r="B260" s="116">
        <v>35400795.008000001</v>
      </c>
      <c r="C260" s="60">
        <v>904.28599999999994</v>
      </c>
      <c r="D260" s="2">
        <v>44878</v>
      </c>
      <c r="E260" s="66">
        <v>832.44600000000003</v>
      </c>
    </row>
    <row r="261" spans="1:5" ht="16.5" thickBot="1" x14ac:dyDescent="0.25">
      <c r="A261" s="116">
        <v>3044799.7880000002</v>
      </c>
      <c r="B261" s="116">
        <v>35400795.008000001</v>
      </c>
      <c r="C261" s="60">
        <v>904.28599999999994</v>
      </c>
      <c r="D261" s="2">
        <v>44879</v>
      </c>
      <c r="E261" s="66">
        <v>832.50599999999997</v>
      </c>
    </row>
    <row r="262" spans="1:5" ht="16.5" thickBot="1" x14ac:dyDescent="0.25">
      <c r="A262" s="116">
        <v>3044799.7880000002</v>
      </c>
      <c r="B262" s="116">
        <v>35400795.008000001</v>
      </c>
      <c r="C262" s="60">
        <v>904.28599999999994</v>
      </c>
      <c r="D262" s="2">
        <v>44880</v>
      </c>
      <c r="E262" s="66">
        <v>832.61599999999999</v>
      </c>
    </row>
    <row r="263" spans="1:5" ht="16.5" thickBot="1" x14ac:dyDescent="0.25">
      <c r="A263" s="116">
        <v>3044799.7880000002</v>
      </c>
      <c r="B263" s="116">
        <v>35400795.008000001</v>
      </c>
      <c r="C263" s="60">
        <v>904.28599999999994</v>
      </c>
      <c r="D263" s="2">
        <v>44881</v>
      </c>
      <c r="E263" s="66">
        <v>832.65599999999995</v>
      </c>
    </row>
    <row r="264" spans="1:5" ht="16.5" thickBot="1" x14ac:dyDescent="0.25">
      <c r="A264" s="116">
        <v>3044799.7880000002</v>
      </c>
      <c r="B264" s="116">
        <v>35400795.008000001</v>
      </c>
      <c r="C264" s="60">
        <v>904.28599999999994</v>
      </c>
      <c r="D264" s="2">
        <v>44882</v>
      </c>
      <c r="E264" s="66">
        <v>832.69600000000003</v>
      </c>
    </row>
    <row r="265" spans="1:5" ht="16.5" thickBot="1" x14ac:dyDescent="0.25">
      <c r="A265" s="116">
        <v>3044799.7880000002</v>
      </c>
      <c r="B265" s="116">
        <v>35400795.008000001</v>
      </c>
      <c r="C265" s="60">
        <v>904.28599999999994</v>
      </c>
      <c r="D265" s="2">
        <v>44883</v>
      </c>
      <c r="E265" s="66">
        <v>832.64599999999996</v>
      </c>
    </row>
    <row r="266" spans="1:5" ht="16.5" thickBot="1" x14ac:dyDescent="0.25">
      <c r="A266" s="116">
        <v>3044799.7880000002</v>
      </c>
      <c r="B266" s="116">
        <v>35400795.008000001</v>
      </c>
      <c r="C266" s="60">
        <v>904.28599999999994</v>
      </c>
      <c r="D266" s="2">
        <v>44884</v>
      </c>
      <c r="E266" s="66">
        <v>832.726</v>
      </c>
    </row>
    <row r="267" spans="1:5" ht="16.5" thickBot="1" x14ac:dyDescent="0.25">
      <c r="A267" s="116">
        <v>3044799.7880000002</v>
      </c>
      <c r="B267" s="116">
        <v>35400795.008000001</v>
      </c>
      <c r="C267" s="60">
        <v>904.28599999999994</v>
      </c>
      <c r="D267" s="2">
        <v>44885</v>
      </c>
      <c r="E267" s="66">
        <v>832.66600000000005</v>
      </c>
    </row>
    <row r="268" spans="1:5" ht="16.5" thickBot="1" x14ac:dyDescent="0.25">
      <c r="A268" s="116">
        <v>3044799.7880000002</v>
      </c>
      <c r="B268" s="116">
        <v>35400795.008000001</v>
      </c>
      <c r="C268" s="60">
        <v>904.28599999999994</v>
      </c>
      <c r="D268" s="2">
        <v>44886</v>
      </c>
      <c r="E268" s="66">
        <v>832.66600000000005</v>
      </c>
    </row>
    <row r="269" spans="1:5" ht="16.5" thickBot="1" x14ac:dyDescent="0.25">
      <c r="A269" s="116">
        <v>3044799.7880000002</v>
      </c>
      <c r="B269" s="116">
        <v>35400795.008000001</v>
      </c>
      <c r="C269" s="60">
        <v>904.28599999999994</v>
      </c>
      <c r="D269" s="2">
        <v>44887</v>
      </c>
      <c r="E269" s="68">
        <v>832.65599999999995</v>
      </c>
    </row>
    <row r="270" spans="1:5" ht="16.5" thickBot="1" x14ac:dyDescent="0.25">
      <c r="A270" s="116">
        <v>3044799.7880000002</v>
      </c>
      <c r="B270" s="116">
        <v>35400795.008000001</v>
      </c>
      <c r="C270" s="60">
        <v>904.28599999999994</v>
      </c>
      <c r="D270" s="2">
        <v>44888</v>
      </c>
      <c r="E270" s="66">
        <v>832.726</v>
      </c>
    </row>
    <row r="271" spans="1:5" ht="16.5" thickBot="1" x14ac:dyDescent="0.25">
      <c r="A271" s="116">
        <v>3044799.7880000002</v>
      </c>
      <c r="B271" s="116">
        <v>35400795.008000001</v>
      </c>
      <c r="C271" s="60">
        <v>904.28599999999994</v>
      </c>
      <c r="D271" s="2">
        <v>44889</v>
      </c>
      <c r="E271" s="66">
        <v>832.71600000000001</v>
      </c>
    </row>
    <row r="272" spans="1:5" ht="16.5" thickBot="1" x14ac:dyDescent="0.25">
      <c r="A272" s="116">
        <v>3044799.7880000002</v>
      </c>
      <c r="B272" s="116">
        <v>35400795.008000001</v>
      </c>
      <c r="C272" s="60">
        <v>904.28599999999994</v>
      </c>
      <c r="D272" s="2">
        <v>44890</v>
      </c>
      <c r="E272" s="66">
        <v>832.69600000000003</v>
      </c>
    </row>
    <row r="273" spans="1:5" ht="16.5" thickBot="1" x14ac:dyDescent="0.25">
      <c r="A273" s="116">
        <v>3044799.7880000002</v>
      </c>
      <c r="B273" s="116">
        <v>35400795.008000001</v>
      </c>
      <c r="C273" s="60">
        <v>904.28599999999994</v>
      </c>
      <c r="D273" s="2">
        <v>44891</v>
      </c>
      <c r="E273" s="66">
        <v>832.66600000000005</v>
      </c>
    </row>
    <row r="274" spans="1:5" ht="16.5" thickBot="1" x14ac:dyDescent="0.25">
      <c r="A274" s="116">
        <v>3044799.7880000002</v>
      </c>
      <c r="B274" s="116">
        <v>35400795.008000001</v>
      </c>
      <c r="C274" s="60">
        <v>904.28599999999994</v>
      </c>
      <c r="D274" s="2">
        <v>44892</v>
      </c>
      <c r="E274" s="66">
        <v>832.77599999999995</v>
      </c>
    </row>
    <row r="275" spans="1:5" ht="16.5" thickBot="1" x14ac:dyDescent="0.25">
      <c r="A275" s="116">
        <v>3044799.7880000002</v>
      </c>
      <c r="B275" s="116">
        <v>35400795.008000001</v>
      </c>
      <c r="C275" s="60">
        <v>904.28599999999994</v>
      </c>
      <c r="D275" s="2">
        <v>44893</v>
      </c>
      <c r="E275" s="66">
        <v>832.44600000000003</v>
      </c>
    </row>
    <row r="276" spans="1:5" ht="16.5" thickBot="1" x14ac:dyDescent="0.25">
      <c r="A276" s="116">
        <v>3044799.7880000002</v>
      </c>
      <c r="B276" s="116">
        <v>35400795.008000001</v>
      </c>
      <c r="C276" s="60">
        <v>904.28599999999994</v>
      </c>
      <c r="D276" s="2">
        <v>44894</v>
      </c>
      <c r="E276" s="66">
        <v>832.41600000000005</v>
      </c>
    </row>
    <row r="277" spans="1:5" ht="16.5" thickBot="1" x14ac:dyDescent="0.25">
      <c r="A277" s="116">
        <v>3044799.7880000002</v>
      </c>
      <c r="B277" s="116">
        <v>35400795.008000001</v>
      </c>
      <c r="C277" s="60">
        <v>904.28599999999994</v>
      </c>
      <c r="D277" s="2">
        <v>44895</v>
      </c>
      <c r="E277" s="67"/>
    </row>
    <row r="278" spans="1:5" ht="16.5" thickBot="1" x14ac:dyDescent="0.25">
      <c r="A278" s="116">
        <v>3044799.7880000002</v>
      </c>
      <c r="B278" s="116">
        <v>35400795.008000001</v>
      </c>
      <c r="C278" s="60">
        <v>904.28599999999994</v>
      </c>
      <c r="D278" s="2">
        <v>44896</v>
      </c>
      <c r="E278" s="67"/>
    </row>
    <row r="279" spans="1:5" ht="16.5" thickBot="1" x14ac:dyDescent="0.25">
      <c r="A279" s="116">
        <v>3044799.7880000002</v>
      </c>
      <c r="B279" s="116">
        <v>35400795.008000001</v>
      </c>
      <c r="C279" s="60">
        <v>904.28599999999994</v>
      </c>
      <c r="D279" s="2">
        <v>44897</v>
      </c>
      <c r="E279" s="67"/>
    </row>
    <row r="280" spans="1:5" ht="16.5" thickBot="1" x14ac:dyDescent="0.25">
      <c r="A280" s="116">
        <v>3044799.7880000002</v>
      </c>
      <c r="B280" s="116">
        <v>35400795.008000001</v>
      </c>
      <c r="C280" s="60">
        <v>904.28599999999994</v>
      </c>
      <c r="D280" s="2">
        <v>44898</v>
      </c>
      <c r="E280" s="67"/>
    </row>
    <row r="281" spans="1:5" ht="16.5" thickBot="1" x14ac:dyDescent="0.25">
      <c r="A281" s="116">
        <v>3044799.7880000002</v>
      </c>
      <c r="B281" s="116">
        <v>35400795.008000001</v>
      </c>
      <c r="C281" s="60">
        <v>904.28599999999994</v>
      </c>
      <c r="D281" s="2">
        <v>44899</v>
      </c>
      <c r="E281" s="67"/>
    </row>
    <row r="282" spans="1:5" ht="16.5" thickBot="1" x14ac:dyDescent="0.25">
      <c r="A282" s="116">
        <v>3044799.7880000002</v>
      </c>
      <c r="B282" s="116">
        <v>35400795.008000001</v>
      </c>
      <c r="C282" s="60">
        <v>904.28599999999994</v>
      </c>
      <c r="D282" s="2">
        <v>44900</v>
      </c>
      <c r="E282" s="67"/>
    </row>
    <row r="283" spans="1:5" ht="16.5" thickBot="1" x14ac:dyDescent="0.25">
      <c r="A283" s="116">
        <v>3044799.7880000002</v>
      </c>
      <c r="B283" s="116">
        <v>35400795.008000001</v>
      </c>
      <c r="C283" s="60">
        <v>904.28599999999994</v>
      </c>
      <c r="D283" s="2">
        <v>44901</v>
      </c>
      <c r="E283" s="67"/>
    </row>
    <row r="284" spans="1:5" ht="16.5" thickBot="1" x14ac:dyDescent="0.25">
      <c r="A284" s="116">
        <v>3044799.7880000002</v>
      </c>
      <c r="B284" s="116">
        <v>35400795.008000001</v>
      </c>
      <c r="C284" s="60">
        <v>904.28599999999994</v>
      </c>
      <c r="D284" s="2">
        <v>44902</v>
      </c>
      <c r="E284" s="67"/>
    </row>
    <row r="285" spans="1:5" ht="16.5" thickBot="1" x14ac:dyDescent="0.25">
      <c r="A285" s="116">
        <v>3044799.7880000002</v>
      </c>
      <c r="B285" s="116">
        <v>35400795.008000001</v>
      </c>
      <c r="C285" s="60">
        <v>904.28599999999994</v>
      </c>
      <c r="D285" s="2">
        <v>44903</v>
      </c>
      <c r="E285" s="67"/>
    </row>
    <row r="286" spans="1:5" ht="16.5" thickBot="1" x14ac:dyDescent="0.25">
      <c r="A286" s="116">
        <v>3044799.7880000002</v>
      </c>
      <c r="B286" s="116">
        <v>35400795.008000001</v>
      </c>
      <c r="C286" s="60">
        <v>904.28599999999994</v>
      </c>
      <c r="D286" s="2">
        <v>44904</v>
      </c>
      <c r="E286" s="67"/>
    </row>
    <row r="287" spans="1:5" ht="16.5" thickBot="1" x14ac:dyDescent="0.25">
      <c r="A287" s="116">
        <v>3044799.7880000002</v>
      </c>
      <c r="B287" s="116">
        <v>35400795.008000001</v>
      </c>
      <c r="C287" s="60">
        <v>904.28599999999994</v>
      </c>
      <c r="D287" s="2">
        <v>44905</v>
      </c>
      <c r="E287" s="67"/>
    </row>
    <row r="288" spans="1:5" ht="16.5" thickBot="1" x14ac:dyDescent="0.25">
      <c r="A288" s="116">
        <v>3044799.7880000002</v>
      </c>
      <c r="B288" s="116">
        <v>35400795.008000001</v>
      </c>
      <c r="C288" s="60">
        <v>904.28599999999994</v>
      </c>
      <c r="D288" s="2">
        <v>44906</v>
      </c>
      <c r="E288" s="67"/>
    </row>
    <row r="289" spans="1:5" ht="16.5" thickBot="1" x14ac:dyDescent="0.25">
      <c r="A289" s="116">
        <v>3044799.7880000002</v>
      </c>
      <c r="B289" s="116">
        <v>35400795.008000001</v>
      </c>
      <c r="C289" s="60">
        <v>904.28599999999994</v>
      </c>
      <c r="D289" s="2">
        <v>44907</v>
      </c>
      <c r="E289" s="67"/>
    </row>
    <row r="290" spans="1:5" ht="16.5" thickBot="1" x14ac:dyDescent="0.25">
      <c r="A290" s="116">
        <v>3044799.7880000002</v>
      </c>
      <c r="B290" s="116">
        <v>35400795.008000001</v>
      </c>
      <c r="C290" s="60">
        <v>904.28599999999994</v>
      </c>
      <c r="D290" s="2">
        <v>44908</v>
      </c>
      <c r="E290" s="67"/>
    </row>
    <row r="291" spans="1:5" ht="16.5" thickBot="1" x14ac:dyDescent="0.25">
      <c r="A291" s="116">
        <v>3044799.7880000002</v>
      </c>
      <c r="B291" s="116">
        <v>35400795.008000001</v>
      </c>
      <c r="C291" s="60">
        <v>904.28599999999994</v>
      </c>
      <c r="D291" s="2">
        <v>44909</v>
      </c>
      <c r="E291" s="67"/>
    </row>
    <row r="292" spans="1:5" ht="16.5" thickBot="1" x14ac:dyDescent="0.25">
      <c r="A292" s="116">
        <v>3044799.7880000002</v>
      </c>
      <c r="B292" s="116">
        <v>35400795.008000001</v>
      </c>
      <c r="C292" s="60">
        <v>904.28599999999994</v>
      </c>
      <c r="D292" s="2">
        <v>44910</v>
      </c>
      <c r="E292" s="67"/>
    </row>
    <row r="293" spans="1:5" ht="16.5" thickBot="1" x14ac:dyDescent="0.25">
      <c r="A293" s="116">
        <v>3044799.7880000002</v>
      </c>
      <c r="B293" s="116">
        <v>35400795.008000001</v>
      </c>
      <c r="C293" s="60">
        <v>904.28599999999994</v>
      </c>
      <c r="D293" s="2">
        <v>44911</v>
      </c>
      <c r="E293" s="67"/>
    </row>
    <row r="294" spans="1:5" ht="16.5" thickBot="1" x14ac:dyDescent="0.25">
      <c r="A294" s="116">
        <v>3044799.7880000002</v>
      </c>
      <c r="B294" s="116">
        <v>35400795.008000001</v>
      </c>
      <c r="C294" s="60">
        <v>904.28599999999994</v>
      </c>
      <c r="D294" s="2">
        <v>44912</v>
      </c>
      <c r="E294" s="67"/>
    </row>
    <row r="295" spans="1:5" ht="16.5" thickBot="1" x14ac:dyDescent="0.25">
      <c r="A295" s="116">
        <v>3044799.7880000002</v>
      </c>
      <c r="B295" s="116">
        <v>35400795.008000001</v>
      </c>
      <c r="C295" s="60">
        <v>904.28599999999994</v>
      </c>
      <c r="D295" s="2">
        <v>44913</v>
      </c>
      <c r="E295" s="67"/>
    </row>
    <row r="296" spans="1:5" ht="16.5" thickBot="1" x14ac:dyDescent="0.25">
      <c r="A296" s="116">
        <v>3044799.7880000002</v>
      </c>
      <c r="B296" s="116">
        <v>35400795.008000001</v>
      </c>
      <c r="C296" s="60">
        <v>904.28599999999994</v>
      </c>
      <c r="D296" s="2">
        <v>44914</v>
      </c>
      <c r="E296" s="67"/>
    </row>
    <row r="297" spans="1:5" ht="16.5" thickBot="1" x14ac:dyDescent="0.25">
      <c r="A297" s="116">
        <v>3044799.7880000002</v>
      </c>
      <c r="B297" s="116">
        <v>35400795.008000001</v>
      </c>
      <c r="C297" s="60">
        <v>904.28599999999994</v>
      </c>
      <c r="D297" s="2">
        <v>44915</v>
      </c>
      <c r="E297" s="67"/>
    </row>
    <row r="298" spans="1:5" ht="16.5" thickBot="1" x14ac:dyDescent="0.25">
      <c r="A298" s="116">
        <v>3044799.7880000002</v>
      </c>
      <c r="B298" s="116">
        <v>35400795.008000001</v>
      </c>
      <c r="C298" s="60">
        <v>904.28599999999994</v>
      </c>
      <c r="D298" s="2">
        <v>44916</v>
      </c>
      <c r="E298" s="67"/>
    </row>
    <row r="299" spans="1:5" ht="16.5" thickBot="1" x14ac:dyDescent="0.25">
      <c r="A299" s="116">
        <v>3044799.7880000002</v>
      </c>
      <c r="B299" s="116">
        <v>35400795.008000001</v>
      </c>
      <c r="C299" s="60">
        <v>904.28599999999994</v>
      </c>
      <c r="D299" s="2">
        <v>44917</v>
      </c>
      <c r="E299" s="67"/>
    </row>
    <row r="300" spans="1:5" ht="16.5" thickBot="1" x14ac:dyDescent="0.25">
      <c r="A300" s="116">
        <v>3044799.7880000002</v>
      </c>
      <c r="B300" s="116">
        <v>35400795.008000001</v>
      </c>
      <c r="C300" s="60">
        <v>904.28599999999994</v>
      </c>
      <c r="D300" s="2">
        <v>44918</v>
      </c>
      <c r="E300" s="67"/>
    </row>
    <row r="301" spans="1:5" ht="16.5" thickBot="1" x14ac:dyDescent="0.25">
      <c r="A301" s="116">
        <v>3044799.7880000002</v>
      </c>
      <c r="B301" s="116">
        <v>35400795.008000001</v>
      </c>
      <c r="C301" s="60">
        <v>904.28599999999994</v>
      </c>
      <c r="D301" s="2">
        <v>44919</v>
      </c>
      <c r="E301" s="67"/>
    </row>
    <row r="302" spans="1:5" ht="16.5" thickBot="1" x14ac:dyDescent="0.25">
      <c r="A302" s="116">
        <v>3044799.7880000002</v>
      </c>
      <c r="B302" s="116">
        <v>35400795.008000001</v>
      </c>
      <c r="C302" s="60">
        <v>904.28599999999994</v>
      </c>
      <c r="D302" s="2">
        <v>44920</v>
      </c>
      <c r="E302" s="67"/>
    </row>
    <row r="303" spans="1:5" ht="16.5" thickBot="1" x14ac:dyDescent="0.25">
      <c r="A303" s="116">
        <v>3044799.7880000002</v>
      </c>
      <c r="B303" s="116">
        <v>35400795.008000001</v>
      </c>
      <c r="C303" s="60">
        <v>904.28599999999994</v>
      </c>
      <c r="D303" s="2">
        <v>44921</v>
      </c>
      <c r="E303" s="67"/>
    </row>
    <row r="304" spans="1:5" ht="16.5" thickBot="1" x14ac:dyDescent="0.25">
      <c r="A304" s="116">
        <v>3044799.7880000002</v>
      </c>
      <c r="B304" s="116">
        <v>35400795.008000001</v>
      </c>
      <c r="C304" s="60">
        <v>904.28599999999994</v>
      </c>
      <c r="D304" s="2">
        <v>44922</v>
      </c>
      <c r="E304" s="67"/>
    </row>
    <row r="305" spans="1:5" ht="16.5" thickBot="1" x14ac:dyDescent="0.25">
      <c r="A305" s="116">
        <v>3044799.7880000002</v>
      </c>
      <c r="B305" s="116">
        <v>35400795.008000001</v>
      </c>
      <c r="C305" s="60">
        <v>904.28599999999994</v>
      </c>
      <c r="D305" s="2">
        <v>44923</v>
      </c>
      <c r="E305" s="67"/>
    </row>
    <row r="306" spans="1:5" ht="16.5" thickBot="1" x14ac:dyDescent="0.25">
      <c r="A306" s="116">
        <v>3044799.7880000002</v>
      </c>
      <c r="B306" s="116">
        <v>35400795.008000001</v>
      </c>
      <c r="C306" s="60">
        <v>904.28599999999994</v>
      </c>
      <c r="D306" s="2">
        <v>44924</v>
      </c>
      <c r="E306" s="67"/>
    </row>
    <row r="307" spans="1:5" ht="16.5" thickBot="1" x14ac:dyDescent="0.25">
      <c r="A307" s="116">
        <v>3044799.7880000002</v>
      </c>
      <c r="B307" s="116">
        <v>35400795.008000001</v>
      </c>
      <c r="C307" s="60">
        <v>904.28599999999994</v>
      </c>
      <c r="D307" s="2">
        <v>44925</v>
      </c>
      <c r="E307" s="67"/>
    </row>
    <row r="308" spans="1:5" ht="16.5" thickBot="1" x14ac:dyDescent="0.25">
      <c r="A308" s="116">
        <v>3044799.7880000002</v>
      </c>
      <c r="B308" s="116">
        <v>35400795.008000001</v>
      </c>
      <c r="C308" s="60">
        <v>904.28599999999994</v>
      </c>
      <c r="D308" s="2">
        <v>44926</v>
      </c>
      <c r="E308" s="67"/>
    </row>
    <row r="309" spans="1:5" ht="16.5" thickBot="1" x14ac:dyDescent="0.25">
      <c r="A309" s="116">
        <v>3044799.7880000002</v>
      </c>
      <c r="B309" s="116">
        <v>35400795.008000001</v>
      </c>
      <c r="C309" s="60">
        <v>904.28599999999994</v>
      </c>
      <c r="D309" s="2">
        <v>44927</v>
      </c>
      <c r="E309" s="67"/>
    </row>
    <row r="310" spans="1:5" ht="16.5" thickBot="1" x14ac:dyDescent="0.25">
      <c r="A310" s="116">
        <v>3044799.7880000002</v>
      </c>
      <c r="B310" s="116">
        <v>35400795.008000001</v>
      </c>
      <c r="C310" s="60">
        <v>904.28599999999994</v>
      </c>
      <c r="D310" s="2">
        <v>44928</v>
      </c>
      <c r="E310" s="67"/>
    </row>
    <row r="311" spans="1:5" ht="16.5" thickBot="1" x14ac:dyDescent="0.25">
      <c r="A311" s="116">
        <v>3044799.7880000002</v>
      </c>
      <c r="B311" s="116">
        <v>35400795.008000001</v>
      </c>
      <c r="C311" s="60">
        <v>904.28599999999994</v>
      </c>
      <c r="D311" s="2">
        <v>44929</v>
      </c>
      <c r="E311" s="67"/>
    </row>
    <row r="312" spans="1:5" ht="16.5" thickBot="1" x14ac:dyDescent="0.25">
      <c r="A312" s="116">
        <v>3044799.7880000002</v>
      </c>
      <c r="B312" s="116">
        <v>35400795.008000001</v>
      </c>
      <c r="C312" s="60">
        <v>904.28599999999994</v>
      </c>
      <c r="D312" s="2">
        <v>44930</v>
      </c>
      <c r="E312" s="67"/>
    </row>
    <row r="313" spans="1:5" ht="16.5" thickBot="1" x14ac:dyDescent="0.25">
      <c r="A313" s="116">
        <v>3044799.7880000002</v>
      </c>
      <c r="B313" s="116">
        <v>35400795.008000001</v>
      </c>
      <c r="C313" s="60">
        <v>904.28599999999994</v>
      </c>
      <c r="D313" s="2">
        <v>44931</v>
      </c>
      <c r="E313" s="117"/>
    </row>
    <row r="314" spans="1:5" ht="16.5" thickBot="1" x14ac:dyDescent="0.25">
      <c r="A314" s="116">
        <v>3044799.7880000002</v>
      </c>
      <c r="B314" s="116">
        <v>35400795.008000001</v>
      </c>
      <c r="C314" s="60">
        <v>904.28599999999994</v>
      </c>
      <c r="D314" s="2">
        <v>44932</v>
      </c>
      <c r="E314" s="66"/>
    </row>
    <row r="315" spans="1:5" ht="16.5" thickBot="1" x14ac:dyDescent="0.25">
      <c r="A315" s="116">
        <v>3044799.7880000002</v>
      </c>
      <c r="B315" s="116">
        <v>35400795.008000001</v>
      </c>
      <c r="C315" s="60">
        <v>904.28599999999994</v>
      </c>
      <c r="D315" s="2">
        <v>44933</v>
      </c>
      <c r="E315" s="66"/>
    </row>
    <row r="316" spans="1:5" ht="16.5" thickBot="1" x14ac:dyDescent="0.25">
      <c r="A316" s="116">
        <v>3044799.7880000002</v>
      </c>
      <c r="B316" s="116">
        <v>35400795.008000001</v>
      </c>
      <c r="C316" s="60">
        <v>904.28599999999994</v>
      </c>
      <c r="D316" s="2">
        <v>44934</v>
      </c>
      <c r="E316" s="66"/>
    </row>
    <row r="317" spans="1:5" ht="16.5" thickBot="1" x14ac:dyDescent="0.25">
      <c r="A317" s="116">
        <v>3044799.7880000002</v>
      </c>
      <c r="B317" s="116">
        <v>35400795.008000001</v>
      </c>
      <c r="C317" s="60">
        <v>904.28599999999994</v>
      </c>
      <c r="D317" s="2">
        <v>44935</v>
      </c>
      <c r="E317" s="66"/>
    </row>
    <row r="318" spans="1:5" ht="16.5" thickBot="1" x14ac:dyDescent="0.25">
      <c r="A318" s="116">
        <v>3044799.7880000002</v>
      </c>
      <c r="B318" s="116">
        <v>35400795.008000001</v>
      </c>
      <c r="C318" s="60">
        <v>904.28599999999994</v>
      </c>
      <c r="D318" s="2">
        <v>44936</v>
      </c>
      <c r="E318" s="66"/>
    </row>
    <row r="319" spans="1:5" ht="16.5" thickBot="1" x14ac:dyDescent="0.25">
      <c r="A319" s="116">
        <v>3044799.7880000002</v>
      </c>
      <c r="B319" s="116">
        <v>35400795.008000001</v>
      </c>
      <c r="C319" s="60">
        <v>904.28599999999994</v>
      </c>
      <c r="D319" s="2">
        <v>44937</v>
      </c>
      <c r="E319" s="66"/>
    </row>
    <row r="320" spans="1:5" ht="16.5" thickBot="1" x14ac:dyDescent="0.25">
      <c r="A320" s="116">
        <v>3044799.7880000002</v>
      </c>
      <c r="B320" s="116">
        <v>35400795.008000001</v>
      </c>
      <c r="C320" s="60">
        <v>904.28599999999994</v>
      </c>
      <c r="D320" s="2">
        <v>44938</v>
      </c>
      <c r="E320" s="67"/>
    </row>
    <row r="321" spans="1:5" ht="16.5" thickBot="1" x14ac:dyDescent="0.25">
      <c r="A321" s="116">
        <v>3044799.7880000002</v>
      </c>
      <c r="B321" s="116">
        <v>35400795.008000001</v>
      </c>
      <c r="C321" s="60">
        <v>904.28599999999994</v>
      </c>
      <c r="D321" s="2">
        <v>44939</v>
      </c>
      <c r="E321" s="67"/>
    </row>
    <row r="322" spans="1:5" ht="16.5" thickBot="1" x14ac:dyDescent="0.25">
      <c r="A322" s="116">
        <v>3044799.7880000002</v>
      </c>
      <c r="B322" s="116">
        <v>35400795.008000001</v>
      </c>
      <c r="C322" s="60">
        <v>904.28599999999994</v>
      </c>
      <c r="D322" s="2">
        <v>44940</v>
      </c>
      <c r="E322" s="67"/>
    </row>
    <row r="323" spans="1:5" ht="16.5" thickBot="1" x14ac:dyDescent="0.25">
      <c r="A323" s="116">
        <v>3044799.7880000002</v>
      </c>
      <c r="B323" s="116">
        <v>35400795.008000001</v>
      </c>
      <c r="C323" s="60">
        <v>904.28599999999994</v>
      </c>
      <c r="D323" s="2">
        <v>44941</v>
      </c>
      <c r="E323" s="67"/>
    </row>
    <row r="324" spans="1:5" ht="16.5" thickBot="1" x14ac:dyDescent="0.25">
      <c r="A324" s="116">
        <v>3044799.7880000002</v>
      </c>
      <c r="B324" s="116">
        <v>35400795.008000001</v>
      </c>
      <c r="C324" s="60">
        <v>904.28599999999994</v>
      </c>
      <c r="D324" s="2">
        <v>44942</v>
      </c>
      <c r="E324" s="67"/>
    </row>
    <row r="325" spans="1:5" ht="16.5" thickBot="1" x14ac:dyDescent="0.25">
      <c r="A325" s="116">
        <v>3044799.7880000002</v>
      </c>
      <c r="B325" s="116">
        <v>35400795.008000001</v>
      </c>
      <c r="C325" s="60">
        <v>904.28599999999994</v>
      </c>
      <c r="D325" s="2">
        <v>44943</v>
      </c>
      <c r="E325" s="67"/>
    </row>
    <row r="326" spans="1:5" ht="16.5" thickBot="1" x14ac:dyDescent="0.25">
      <c r="A326" s="116">
        <v>3044799.7880000002</v>
      </c>
      <c r="B326" s="116">
        <v>35400795.008000001</v>
      </c>
      <c r="C326" s="60">
        <v>904.28599999999994</v>
      </c>
      <c r="D326" s="2">
        <v>44944</v>
      </c>
      <c r="E326" s="67"/>
    </row>
    <row r="327" spans="1:5" ht="16.5" thickBot="1" x14ac:dyDescent="0.25">
      <c r="A327" s="116">
        <v>3044799.7880000002</v>
      </c>
      <c r="B327" s="116">
        <v>35400795.008000001</v>
      </c>
      <c r="C327" s="60">
        <v>904.28599999999994</v>
      </c>
      <c r="D327" s="2">
        <v>44945</v>
      </c>
      <c r="E327" s="67"/>
    </row>
    <row r="328" spans="1:5" ht="16.5" thickBot="1" x14ac:dyDescent="0.25">
      <c r="A328" s="116">
        <v>3044799.7880000002</v>
      </c>
      <c r="B328" s="116">
        <v>35400795.008000001</v>
      </c>
      <c r="C328" s="60">
        <v>904.28599999999994</v>
      </c>
      <c r="D328" s="2">
        <v>44946</v>
      </c>
      <c r="E328" s="67"/>
    </row>
    <row r="329" spans="1:5" ht="16.5" thickBot="1" x14ac:dyDescent="0.25">
      <c r="A329" s="116">
        <v>3044799.7880000002</v>
      </c>
      <c r="B329" s="116">
        <v>35400795.008000001</v>
      </c>
      <c r="C329" s="60">
        <v>904.28599999999994</v>
      </c>
      <c r="D329" s="2">
        <v>44947</v>
      </c>
      <c r="E329" s="67"/>
    </row>
    <row r="330" spans="1:5" ht="16.5" thickBot="1" x14ac:dyDescent="0.25">
      <c r="A330" s="116">
        <v>3044799.7880000002</v>
      </c>
      <c r="B330" s="116">
        <v>35400795.008000001</v>
      </c>
      <c r="C330" s="60">
        <v>904.28599999999994</v>
      </c>
      <c r="D330" s="2">
        <v>44948</v>
      </c>
      <c r="E330" s="67"/>
    </row>
    <row r="331" spans="1:5" ht="16.5" thickBot="1" x14ac:dyDescent="0.25">
      <c r="A331" s="116">
        <v>3044799.7880000002</v>
      </c>
      <c r="B331" s="116">
        <v>35400795.008000001</v>
      </c>
      <c r="C331" s="60">
        <v>904.28599999999994</v>
      </c>
      <c r="D331" s="2">
        <v>44949</v>
      </c>
      <c r="E331" s="67"/>
    </row>
    <row r="332" spans="1:5" ht="16.5" thickBot="1" x14ac:dyDescent="0.25">
      <c r="A332" s="116">
        <v>3044799.7880000002</v>
      </c>
      <c r="B332" s="116">
        <v>35400795.008000001</v>
      </c>
      <c r="C332" s="60">
        <v>904.28599999999994</v>
      </c>
      <c r="D332" s="2">
        <v>44950</v>
      </c>
      <c r="E332" s="67"/>
    </row>
    <row r="333" spans="1:5" ht="16.5" thickBot="1" x14ac:dyDescent="0.25">
      <c r="A333" s="116">
        <v>3044799.7880000002</v>
      </c>
      <c r="B333" s="116">
        <v>35400795.008000001</v>
      </c>
      <c r="C333" s="60">
        <v>904.28599999999994</v>
      </c>
      <c r="D333" s="2">
        <v>44951</v>
      </c>
      <c r="E333" s="67"/>
    </row>
    <row r="334" spans="1:5" ht="16.5" thickBot="1" x14ac:dyDescent="0.25">
      <c r="A334" s="116">
        <v>3044799.7880000002</v>
      </c>
      <c r="B334" s="116">
        <v>35400795.008000001</v>
      </c>
      <c r="C334" s="60">
        <v>904.28599999999994</v>
      </c>
      <c r="D334" s="2">
        <v>44952</v>
      </c>
      <c r="E334" s="67"/>
    </row>
    <row r="335" spans="1:5" ht="16.5" thickBot="1" x14ac:dyDescent="0.25">
      <c r="A335" s="116">
        <v>3044799.7880000002</v>
      </c>
      <c r="B335" s="116">
        <v>35400795.008000001</v>
      </c>
      <c r="C335" s="60">
        <v>904.28599999999994</v>
      </c>
      <c r="D335" s="2">
        <v>44953</v>
      </c>
      <c r="E335" s="67"/>
    </row>
    <row r="336" spans="1:5" ht="16.5" thickBot="1" x14ac:dyDescent="0.25">
      <c r="A336" s="116">
        <v>3044799.7880000002</v>
      </c>
      <c r="B336" s="116">
        <v>35400795.008000001</v>
      </c>
      <c r="C336" s="60">
        <v>904.28599999999994</v>
      </c>
      <c r="D336" s="2">
        <v>44954</v>
      </c>
      <c r="E336" s="67"/>
    </row>
    <row r="337" spans="1:5" ht="16.5" thickBot="1" x14ac:dyDescent="0.25">
      <c r="A337" s="116">
        <v>3044799.7880000002</v>
      </c>
      <c r="B337" s="116">
        <v>35400795.008000001</v>
      </c>
      <c r="C337" s="60">
        <v>904.28599999999994</v>
      </c>
      <c r="D337" s="2">
        <v>44955</v>
      </c>
      <c r="E337" s="67"/>
    </row>
    <row r="338" spans="1:5" ht="16.5" thickBot="1" x14ac:dyDescent="0.25">
      <c r="A338" s="116">
        <v>3044799.7880000002</v>
      </c>
      <c r="B338" s="116">
        <v>35400795.008000001</v>
      </c>
      <c r="C338" s="60">
        <v>904.28599999999994</v>
      </c>
      <c r="D338" s="2">
        <v>44956</v>
      </c>
      <c r="E338" s="67"/>
    </row>
    <row r="339" spans="1:5" ht="16.5" thickBot="1" x14ac:dyDescent="0.25">
      <c r="A339" s="116">
        <v>3044799.7880000002</v>
      </c>
      <c r="B339" s="116">
        <v>35400795.008000001</v>
      </c>
      <c r="C339" s="60">
        <v>904.28599999999994</v>
      </c>
      <c r="D339" s="2">
        <v>44957</v>
      </c>
      <c r="E339" s="67"/>
    </row>
    <row r="340" spans="1:5" ht="16.5" thickBot="1" x14ac:dyDescent="0.25">
      <c r="A340" s="116">
        <v>3044799.7880000002</v>
      </c>
      <c r="B340" s="116">
        <v>35400795.008000001</v>
      </c>
      <c r="C340" s="60">
        <v>904.28599999999994</v>
      </c>
      <c r="D340" s="2">
        <v>44958</v>
      </c>
      <c r="E340" s="67"/>
    </row>
    <row r="341" spans="1:5" ht="16.5" thickBot="1" x14ac:dyDescent="0.25">
      <c r="A341" s="116">
        <v>3044799.7880000002</v>
      </c>
      <c r="B341" s="116">
        <v>35400795.008000001</v>
      </c>
      <c r="C341" s="60">
        <v>904.28599999999994</v>
      </c>
      <c r="D341" s="2">
        <v>44959</v>
      </c>
      <c r="E341" s="117"/>
    </row>
    <row r="342" spans="1:5" ht="16.5" thickBot="1" x14ac:dyDescent="0.25">
      <c r="A342" s="116">
        <v>3044799.7880000002</v>
      </c>
      <c r="B342" s="116">
        <v>35400795.008000001</v>
      </c>
      <c r="C342" s="60">
        <v>904.28599999999994</v>
      </c>
      <c r="D342" s="2">
        <v>44960</v>
      </c>
      <c r="E342" s="67"/>
    </row>
    <row r="343" spans="1:5" ht="16.5" thickBot="1" x14ac:dyDescent="0.25">
      <c r="A343" s="116">
        <v>3044799.7880000002</v>
      </c>
      <c r="B343" s="116">
        <v>35400795.008000001</v>
      </c>
      <c r="C343" s="60">
        <v>904.28599999999994</v>
      </c>
      <c r="D343" s="2">
        <v>44961</v>
      </c>
      <c r="E343" s="67"/>
    </row>
    <row r="344" spans="1:5" ht="16.5" thickBot="1" x14ac:dyDescent="0.25">
      <c r="A344" s="116">
        <v>3044799.7880000002</v>
      </c>
      <c r="B344" s="116">
        <v>35400795.008000001</v>
      </c>
      <c r="C344" s="60">
        <v>904.28599999999994</v>
      </c>
      <c r="D344" s="2">
        <v>44962</v>
      </c>
      <c r="E344" s="67"/>
    </row>
    <row r="345" spans="1:5" ht="16.5" thickBot="1" x14ac:dyDescent="0.25">
      <c r="A345" s="116">
        <v>3044799.7880000002</v>
      </c>
      <c r="B345" s="116">
        <v>35400795.008000001</v>
      </c>
      <c r="C345" s="60">
        <v>904.28599999999994</v>
      </c>
      <c r="D345" s="2">
        <v>44963</v>
      </c>
      <c r="E345" s="67"/>
    </row>
    <row r="346" spans="1:5" ht="16.5" thickBot="1" x14ac:dyDescent="0.25">
      <c r="A346" s="116">
        <v>3044799.7880000002</v>
      </c>
      <c r="B346" s="116">
        <v>35400795.008000001</v>
      </c>
      <c r="C346" s="60">
        <v>904.28599999999994</v>
      </c>
      <c r="D346" s="2">
        <v>44964</v>
      </c>
      <c r="E346" s="67"/>
    </row>
    <row r="347" spans="1:5" ht="16.5" thickBot="1" x14ac:dyDescent="0.25">
      <c r="A347" s="116">
        <v>3044799.7880000002</v>
      </c>
      <c r="B347" s="116">
        <v>35400795.008000001</v>
      </c>
      <c r="C347" s="60">
        <v>904.28599999999994</v>
      </c>
      <c r="D347" s="2">
        <v>44965</v>
      </c>
      <c r="E347" s="67"/>
    </row>
    <row r="348" spans="1:5" ht="16.5" thickBot="1" x14ac:dyDescent="0.25">
      <c r="A348" s="116">
        <v>3044799.7880000002</v>
      </c>
      <c r="B348" s="116">
        <v>35400795.008000001</v>
      </c>
      <c r="C348" s="60">
        <v>904.28599999999994</v>
      </c>
      <c r="D348" s="2">
        <v>44966</v>
      </c>
      <c r="E348" s="66">
        <v>781.01599999999996</v>
      </c>
    </row>
    <row r="349" spans="1:5" ht="16.5" thickBot="1" x14ac:dyDescent="0.25">
      <c r="A349" s="116">
        <v>3044799.7880000002</v>
      </c>
      <c r="B349" s="116">
        <v>35400795.008000001</v>
      </c>
      <c r="C349" s="60">
        <v>904.28599999999994</v>
      </c>
      <c r="D349" s="2">
        <v>44967</v>
      </c>
      <c r="E349" s="66">
        <v>781.07600000000002</v>
      </c>
    </row>
    <row r="350" spans="1:5" ht="16.5" thickBot="1" x14ac:dyDescent="0.25">
      <c r="A350" s="116">
        <v>3044799.7880000002</v>
      </c>
      <c r="B350" s="116">
        <v>35400795.008000001</v>
      </c>
      <c r="C350" s="60">
        <v>904.28599999999994</v>
      </c>
      <c r="D350" s="2">
        <v>44968</v>
      </c>
      <c r="E350" s="66">
        <v>780.53599999999994</v>
      </c>
    </row>
    <row r="351" spans="1:5" ht="16.5" thickBot="1" x14ac:dyDescent="0.25">
      <c r="A351" s="116">
        <v>3044799.7880000002</v>
      </c>
      <c r="B351" s="116">
        <v>35400795.008000001</v>
      </c>
      <c r="C351" s="60">
        <v>904.28599999999994</v>
      </c>
      <c r="D351" s="2">
        <v>44969</v>
      </c>
      <c r="E351" s="66">
        <v>780.24599999999998</v>
      </c>
    </row>
    <row r="352" spans="1:5" ht="16.5" thickBot="1" x14ac:dyDescent="0.25">
      <c r="A352" s="116">
        <v>3044799.7880000002</v>
      </c>
      <c r="B352" s="116">
        <v>35400795.008000001</v>
      </c>
      <c r="C352" s="60">
        <v>904.28599999999994</v>
      </c>
      <c r="D352" s="2">
        <v>44970</v>
      </c>
      <c r="E352" s="68">
        <v>779.99599999999998</v>
      </c>
    </row>
    <row r="353" spans="1:5" ht="16.5" thickBot="1" x14ac:dyDescent="0.25">
      <c r="A353" s="116">
        <v>3044799.7880000002</v>
      </c>
      <c r="B353" s="116">
        <v>35400795.008000001</v>
      </c>
      <c r="C353" s="60">
        <v>904.28599999999994</v>
      </c>
      <c r="D353" s="2">
        <v>44971</v>
      </c>
      <c r="E353" s="66">
        <v>780.00599999999997</v>
      </c>
    </row>
    <row r="354" spans="1:5" ht="16.5" thickBot="1" x14ac:dyDescent="0.25">
      <c r="A354" s="116">
        <v>3044799.7880000002</v>
      </c>
      <c r="B354" s="116">
        <v>35400795.008000001</v>
      </c>
      <c r="C354" s="60">
        <v>904.28599999999994</v>
      </c>
      <c r="D354" s="2">
        <v>44972</v>
      </c>
      <c r="E354" s="66">
        <v>779.68600000000004</v>
      </c>
    </row>
    <row r="355" spans="1:5" ht="16.5" thickBot="1" x14ac:dyDescent="0.25">
      <c r="A355" s="116">
        <v>3044799.7880000002</v>
      </c>
      <c r="B355" s="116">
        <v>35400795.008000001</v>
      </c>
      <c r="C355" s="60">
        <v>904.28599999999994</v>
      </c>
      <c r="D355" s="2">
        <v>44973</v>
      </c>
      <c r="E355" s="66">
        <v>779.58600000000001</v>
      </c>
    </row>
    <row r="356" spans="1:5" ht="16.5" thickBot="1" x14ac:dyDescent="0.25">
      <c r="A356" s="116">
        <v>3044799.7880000002</v>
      </c>
      <c r="B356" s="116">
        <v>35400795.008000001</v>
      </c>
      <c r="C356" s="60">
        <v>904.28599999999994</v>
      </c>
      <c r="D356" s="2">
        <v>44974</v>
      </c>
      <c r="E356" s="66">
        <v>779.68600000000004</v>
      </c>
    </row>
    <row r="357" spans="1:5" ht="16.5" thickBot="1" x14ac:dyDescent="0.25">
      <c r="A357" s="116">
        <v>3044799.7880000002</v>
      </c>
      <c r="B357" s="116">
        <v>35400795.008000001</v>
      </c>
      <c r="C357" s="60">
        <v>904.28599999999994</v>
      </c>
      <c r="D357" s="2">
        <v>44975</v>
      </c>
      <c r="E357" s="66">
        <v>779.48599999999999</v>
      </c>
    </row>
    <row r="358" spans="1:5" ht="16.5" thickBot="1" x14ac:dyDescent="0.25">
      <c r="A358" s="116">
        <v>3044799.7880000002</v>
      </c>
      <c r="B358" s="116">
        <v>35400795.008000001</v>
      </c>
      <c r="C358" s="60">
        <v>904.28599999999994</v>
      </c>
      <c r="D358" s="2">
        <v>44976</v>
      </c>
      <c r="E358" s="66">
        <v>779.28599999999994</v>
      </c>
    </row>
    <row r="359" spans="1:5" ht="16.5" thickBot="1" x14ac:dyDescent="0.25">
      <c r="A359" s="116">
        <v>3044799.7880000002</v>
      </c>
      <c r="B359" s="116">
        <v>35400795.008000001</v>
      </c>
      <c r="C359" s="60">
        <v>904.28599999999994</v>
      </c>
      <c r="D359" s="2">
        <v>44977</v>
      </c>
      <c r="E359" s="66">
        <v>779.08600000000001</v>
      </c>
    </row>
    <row r="360" spans="1:5" ht="16.5" thickBot="1" x14ac:dyDescent="0.25">
      <c r="A360" s="116">
        <v>3044799.7880000002</v>
      </c>
      <c r="B360" s="116">
        <v>35400795.008000001</v>
      </c>
      <c r="C360" s="60">
        <v>904.28599999999994</v>
      </c>
      <c r="D360" s="2">
        <v>44978</v>
      </c>
      <c r="E360" s="66">
        <v>778.88599999999997</v>
      </c>
    </row>
    <row r="361" spans="1:5" ht="16.5" thickBot="1" x14ac:dyDescent="0.25">
      <c r="A361" s="116">
        <v>3044799.7880000002</v>
      </c>
      <c r="B361" s="116">
        <v>35400795.008000001</v>
      </c>
      <c r="C361" s="60">
        <v>904.28599999999994</v>
      </c>
      <c r="D361" s="2">
        <v>44979</v>
      </c>
      <c r="E361" s="66">
        <v>778.48599999999999</v>
      </c>
    </row>
    <row r="362" spans="1:5" ht="16.5" thickBot="1" x14ac:dyDescent="0.25">
      <c r="A362" s="116">
        <v>3044799.7880000002</v>
      </c>
      <c r="B362" s="116">
        <v>35400795.008000001</v>
      </c>
      <c r="C362" s="60">
        <v>904.28599999999994</v>
      </c>
      <c r="D362" s="2">
        <v>44980</v>
      </c>
      <c r="E362" s="66">
        <v>778.48599999999999</v>
      </c>
    </row>
    <row r="363" spans="1:5" ht="16.5" thickBot="1" x14ac:dyDescent="0.25">
      <c r="A363" s="116">
        <v>3044799.7880000002</v>
      </c>
      <c r="B363" s="116">
        <v>35400795.008000001</v>
      </c>
      <c r="C363" s="60">
        <v>904.28599999999994</v>
      </c>
      <c r="D363" s="2">
        <v>44981</v>
      </c>
      <c r="E363" s="66">
        <v>778.02599999999995</v>
      </c>
    </row>
    <row r="364" spans="1:5" ht="16.5" thickBot="1" x14ac:dyDescent="0.25">
      <c r="A364" s="116">
        <v>3044799.7880000002</v>
      </c>
      <c r="B364" s="116">
        <v>35400795.008000001</v>
      </c>
      <c r="C364" s="60">
        <v>904.28599999999994</v>
      </c>
      <c r="D364" s="2">
        <v>44982</v>
      </c>
      <c r="E364" s="66">
        <v>778.096</v>
      </c>
    </row>
    <row r="365" spans="1:5" ht="16.5" thickBot="1" x14ac:dyDescent="0.25">
      <c r="A365" s="116">
        <v>3044799.7880000002</v>
      </c>
      <c r="B365" s="116">
        <v>35400795.008000001</v>
      </c>
      <c r="C365" s="60">
        <v>904.28599999999994</v>
      </c>
      <c r="D365" s="2">
        <v>44983</v>
      </c>
      <c r="E365" s="66">
        <v>777.87599999999998</v>
      </c>
    </row>
    <row r="366" spans="1:5" ht="16.5" thickBot="1" x14ac:dyDescent="0.25">
      <c r="A366" s="116">
        <v>3044799.7880000002</v>
      </c>
      <c r="B366" s="116">
        <v>35400795.008000001</v>
      </c>
      <c r="C366" s="60">
        <v>904.28599999999994</v>
      </c>
      <c r="D366" s="2">
        <v>44984</v>
      </c>
      <c r="E366" s="66">
        <v>777.31600000000003</v>
      </c>
    </row>
    <row r="367" spans="1:5" ht="16.5" thickBot="1" x14ac:dyDescent="0.25">
      <c r="A367" s="116">
        <v>3044799.7880000002</v>
      </c>
      <c r="B367" s="116">
        <v>35400795.008000001</v>
      </c>
      <c r="C367" s="60">
        <v>904.28599999999994</v>
      </c>
      <c r="D367" s="2">
        <v>44985</v>
      </c>
      <c r="E367" s="66">
        <v>778.10599999999999</v>
      </c>
    </row>
    <row r="368" spans="1:5" ht="16.5" thickBot="1" x14ac:dyDescent="0.25">
      <c r="A368" s="116">
        <v>3044799.7880000002</v>
      </c>
      <c r="B368" s="116">
        <v>35400795.008000001</v>
      </c>
      <c r="C368" s="60">
        <v>904.28599999999994</v>
      </c>
      <c r="D368" s="2">
        <v>44986</v>
      </c>
      <c r="E368" s="66">
        <v>777.71600000000001</v>
      </c>
    </row>
    <row r="369" spans="1:5" ht="16.5" thickBot="1" x14ac:dyDescent="0.25">
      <c r="A369" s="116">
        <v>3044799.7880000002</v>
      </c>
      <c r="B369" s="116">
        <v>35400795.008000001</v>
      </c>
      <c r="C369" s="60">
        <v>904.28599999999994</v>
      </c>
      <c r="D369" s="2">
        <v>44987</v>
      </c>
      <c r="E369" s="66">
        <v>777.60599999999999</v>
      </c>
    </row>
    <row r="370" spans="1:5" ht="16.5" thickBot="1" x14ac:dyDescent="0.25">
      <c r="A370" s="116">
        <v>3044799.7880000002</v>
      </c>
      <c r="B370" s="116">
        <v>35400795.008000001</v>
      </c>
      <c r="C370" s="60">
        <v>904.28599999999994</v>
      </c>
      <c r="D370" s="2">
        <v>44988</v>
      </c>
      <c r="E370" s="66">
        <v>777.44600000000003</v>
      </c>
    </row>
    <row r="371" spans="1:5" ht="16.5" thickBot="1" x14ac:dyDescent="0.25">
      <c r="A371" s="116">
        <v>3044799.7880000002</v>
      </c>
      <c r="B371" s="116">
        <v>35400795.008000001</v>
      </c>
      <c r="C371" s="60">
        <v>904.28599999999994</v>
      </c>
      <c r="D371" s="2">
        <v>44989</v>
      </c>
      <c r="E371" s="66">
        <v>777.26599999999996</v>
      </c>
    </row>
    <row r="372" spans="1:5" ht="16.5" thickBot="1" x14ac:dyDescent="0.25">
      <c r="A372" s="116">
        <v>3044799.7880000002</v>
      </c>
      <c r="B372" s="116">
        <v>35400795.008000001</v>
      </c>
      <c r="C372" s="60">
        <v>904.28599999999994</v>
      </c>
      <c r="D372" s="2">
        <v>44990</v>
      </c>
      <c r="E372" s="66">
        <v>777.20600000000002</v>
      </c>
    </row>
    <row r="373" spans="1:5" ht="16.5" thickBot="1" x14ac:dyDescent="0.25">
      <c r="A373" s="116">
        <v>3044799.7880000002</v>
      </c>
      <c r="B373" s="116">
        <v>35400795.008000001</v>
      </c>
      <c r="C373" s="60">
        <v>904.28599999999994</v>
      </c>
      <c r="D373" s="2">
        <v>44991</v>
      </c>
      <c r="E373" s="66">
        <v>777.25599999999997</v>
      </c>
    </row>
    <row r="374" spans="1:5" ht="16.5" thickBot="1" x14ac:dyDescent="0.25">
      <c r="A374" s="116">
        <v>3044799.7880000002</v>
      </c>
      <c r="B374" s="116">
        <v>35400795.008000001</v>
      </c>
      <c r="C374" s="60">
        <v>904.28599999999994</v>
      </c>
      <c r="D374" s="2">
        <v>44992</v>
      </c>
      <c r="E374" s="66">
        <v>777.096</v>
      </c>
    </row>
    <row r="375" spans="1:5" ht="16.5" thickBot="1" x14ac:dyDescent="0.25">
      <c r="A375" s="116">
        <v>3044799.7880000002</v>
      </c>
      <c r="B375" s="116">
        <v>35400795.008000001</v>
      </c>
      <c r="C375" s="60">
        <v>904.28599999999994</v>
      </c>
      <c r="D375" s="2">
        <v>44993</v>
      </c>
      <c r="E375" s="66">
        <v>776.93600000000004</v>
      </c>
    </row>
    <row r="376" spans="1:5" ht="16.5" thickBot="1" x14ac:dyDescent="0.25">
      <c r="A376" s="116">
        <v>3044799.7880000002</v>
      </c>
      <c r="B376" s="116">
        <v>35400795.008000001</v>
      </c>
      <c r="C376" s="60">
        <v>904.28599999999994</v>
      </c>
      <c r="D376" s="2">
        <v>44994</v>
      </c>
      <c r="E376" s="66">
        <v>776.87599999999998</v>
      </c>
    </row>
    <row r="377" spans="1:5" ht="16.5" thickBot="1" x14ac:dyDescent="0.25">
      <c r="A377" s="116">
        <v>3044799.7880000002</v>
      </c>
      <c r="B377" s="116">
        <v>35400795.008000001</v>
      </c>
      <c r="C377" s="60">
        <v>904.28599999999994</v>
      </c>
      <c r="D377" s="2">
        <v>44995</v>
      </c>
      <c r="E377" s="66">
        <v>777.16600000000005</v>
      </c>
    </row>
    <row r="378" spans="1:5" ht="16.5" thickBot="1" x14ac:dyDescent="0.25">
      <c r="A378" s="116">
        <v>3044799.7880000002</v>
      </c>
      <c r="B378" s="116">
        <v>35400795.008000001</v>
      </c>
      <c r="C378" s="60">
        <v>904.28599999999994</v>
      </c>
      <c r="D378" s="2">
        <v>44996</v>
      </c>
      <c r="E378" s="66">
        <v>776.87599999999998</v>
      </c>
    </row>
    <row r="379" spans="1:5" ht="16.5" thickBot="1" x14ac:dyDescent="0.25">
      <c r="A379" s="116">
        <v>3044799.7880000002</v>
      </c>
      <c r="B379" s="116">
        <v>35400795.008000001</v>
      </c>
      <c r="C379" s="60">
        <v>904.28599999999994</v>
      </c>
      <c r="D379" s="2">
        <v>44997</v>
      </c>
      <c r="E379" s="66">
        <v>776.07600000000002</v>
      </c>
    </row>
    <row r="380" spans="1:5" ht="16.5" thickBot="1" x14ac:dyDescent="0.25">
      <c r="A380" s="116">
        <v>3044799.7880000002</v>
      </c>
      <c r="B380" s="116">
        <v>35400795.008000001</v>
      </c>
      <c r="C380" s="60">
        <v>904.28599999999994</v>
      </c>
      <c r="D380" s="2">
        <v>44998</v>
      </c>
      <c r="E380" s="66">
        <v>776.51599999999996</v>
      </c>
    </row>
    <row r="381" spans="1:5" ht="16.5" thickBot="1" x14ac:dyDescent="0.25">
      <c r="A381" s="116">
        <v>3044799.7880000002</v>
      </c>
      <c r="B381" s="116">
        <v>35400795.008000001</v>
      </c>
      <c r="C381" s="60">
        <v>904.28599999999994</v>
      </c>
      <c r="D381" s="2">
        <v>44999</v>
      </c>
      <c r="E381" s="66">
        <v>776.62599999999998</v>
      </c>
    </row>
    <row r="382" spans="1:5" ht="16.5" thickBot="1" x14ac:dyDescent="0.25">
      <c r="A382" s="116">
        <v>3044799.7880000002</v>
      </c>
      <c r="B382" s="116">
        <v>35400795.008000001</v>
      </c>
      <c r="C382" s="60">
        <v>904.28599999999994</v>
      </c>
      <c r="D382" s="2">
        <v>45000</v>
      </c>
      <c r="E382" s="66">
        <v>776.26599999999996</v>
      </c>
    </row>
    <row r="383" spans="1:5" ht="16.5" thickBot="1" x14ac:dyDescent="0.25">
      <c r="A383" s="116">
        <v>3044799.7880000002</v>
      </c>
      <c r="B383" s="116">
        <v>35400795.008000001</v>
      </c>
      <c r="C383" s="60">
        <v>904.28599999999994</v>
      </c>
      <c r="D383" s="2">
        <v>45001</v>
      </c>
      <c r="E383" s="66">
        <v>776.13599999999997</v>
      </c>
    </row>
    <row r="384" spans="1:5" ht="16.5" thickBot="1" x14ac:dyDescent="0.25">
      <c r="A384" s="116">
        <v>3044799.7880000002</v>
      </c>
      <c r="B384" s="116">
        <v>35400795.008000001</v>
      </c>
      <c r="C384" s="60">
        <v>904.28599999999994</v>
      </c>
      <c r="D384" s="2">
        <v>45002</v>
      </c>
      <c r="E384" s="69"/>
    </row>
    <row r="385" spans="1:5" ht="16.5" thickBot="1" x14ac:dyDescent="0.25">
      <c r="A385" s="116">
        <v>3044799.7880000002</v>
      </c>
      <c r="B385" s="116">
        <v>35400795.008000001</v>
      </c>
      <c r="C385" s="60">
        <v>904.28599999999994</v>
      </c>
      <c r="D385" s="2">
        <v>45003</v>
      </c>
      <c r="E385" s="66"/>
    </row>
    <row r="386" spans="1:5" ht="16.5" thickBot="1" x14ac:dyDescent="0.25">
      <c r="A386" s="116">
        <v>3044799.7880000002</v>
      </c>
      <c r="B386" s="116">
        <v>35400795.008000001</v>
      </c>
      <c r="C386" s="60">
        <v>904.28599999999994</v>
      </c>
      <c r="D386" s="2">
        <v>45004</v>
      </c>
      <c r="E386" s="66"/>
    </row>
    <row r="387" spans="1:5" ht="16.5" thickBot="1" x14ac:dyDescent="0.25">
      <c r="A387" s="116">
        <v>3044799.7880000002</v>
      </c>
      <c r="B387" s="116">
        <v>35400795.008000001</v>
      </c>
      <c r="C387" s="60">
        <v>904.28599999999994</v>
      </c>
      <c r="D387" s="2">
        <v>45005</v>
      </c>
      <c r="E387" s="66"/>
    </row>
    <row r="388" spans="1:5" ht="16.5" thickBot="1" x14ac:dyDescent="0.25">
      <c r="A388" s="116">
        <v>3044799.7880000002</v>
      </c>
      <c r="B388" s="116">
        <v>35400795.008000001</v>
      </c>
      <c r="C388" s="60">
        <v>904.28599999999994</v>
      </c>
      <c r="D388" s="2">
        <v>45006</v>
      </c>
      <c r="E388" s="66"/>
    </row>
    <row r="389" spans="1:5" ht="16.5" thickBot="1" x14ac:dyDescent="0.25">
      <c r="A389" s="116">
        <v>3044799.7880000002</v>
      </c>
      <c r="B389" s="116">
        <v>35400795.008000001</v>
      </c>
      <c r="C389" s="60">
        <v>904.28599999999994</v>
      </c>
      <c r="D389" s="2">
        <v>45007</v>
      </c>
      <c r="E389" s="66"/>
    </row>
    <row r="390" spans="1:5" ht="16.5" thickBot="1" x14ac:dyDescent="0.25">
      <c r="A390" s="116">
        <v>3044799.7880000002</v>
      </c>
      <c r="B390" s="116">
        <v>35400795.008000001</v>
      </c>
      <c r="C390" s="60">
        <v>904.28599999999994</v>
      </c>
      <c r="D390" s="2">
        <v>45008</v>
      </c>
      <c r="E390" s="66">
        <v>775.71600000000001</v>
      </c>
    </row>
    <row r="391" spans="1:5" ht="16.5" thickBot="1" x14ac:dyDescent="0.25">
      <c r="A391" s="116">
        <v>3044799.7880000002</v>
      </c>
      <c r="B391" s="116">
        <v>35400795.008000001</v>
      </c>
      <c r="C391" s="60">
        <v>904.28599999999994</v>
      </c>
      <c r="D391" s="2">
        <v>45009</v>
      </c>
      <c r="E391" s="67"/>
    </row>
    <row r="392" spans="1:5" ht="16.5" thickBot="1" x14ac:dyDescent="0.25">
      <c r="A392" s="116">
        <v>3044799.7880000002</v>
      </c>
      <c r="B392" s="116">
        <v>35400795.008000001</v>
      </c>
      <c r="C392" s="60">
        <v>904.28599999999994</v>
      </c>
      <c r="D392" s="2">
        <v>45010</v>
      </c>
      <c r="E392" s="67"/>
    </row>
    <row r="393" spans="1:5" ht="16.5" thickBot="1" x14ac:dyDescent="0.25">
      <c r="A393" s="116">
        <v>3044799.7880000002</v>
      </c>
      <c r="B393" s="116">
        <v>35400795.008000001</v>
      </c>
      <c r="C393" s="60">
        <v>904.28599999999994</v>
      </c>
      <c r="D393" s="2">
        <v>45011</v>
      </c>
      <c r="E393" s="67"/>
    </row>
    <row r="394" spans="1:5" ht="16.5" thickBot="1" x14ac:dyDescent="0.25">
      <c r="A394" s="116">
        <v>3044799.7880000002</v>
      </c>
      <c r="B394" s="116">
        <v>35400795.008000001</v>
      </c>
      <c r="C394" s="60">
        <v>904.28599999999994</v>
      </c>
      <c r="D394" s="2">
        <v>45012</v>
      </c>
      <c r="E394" s="67"/>
    </row>
    <row r="395" spans="1:5" ht="16.5" thickBot="1" x14ac:dyDescent="0.25">
      <c r="A395" s="116">
        <v>3044799.7880000002</v>
      </c>
      <c r="B395" s="116">
        <v>35400795.008000001</v>
      </c>
      <c r="C395" s="60">
        <v>904.28599999999994</v>
      </c>
      <c r="D395" s="2">
        <v>45013</v>
      </c>
      <c r="E395" s="67"/>
    </row>
    <row r="396" spans="1:5" ht="16.5" thickBot="1" x14ac:dyDescent="0.25">
      <c r="A396" s="116">
        <v>3044799.7880000002</v>
      </c>
      <c r="B396" s="116">
        <v>35400795.008000001</v>
      </c>
      <c r="C396" s="60">
        <v>904.28599999999994</v>
      </c>
      <c r="D396" s="2">
        <v>45014</v>
      </c>
      <c r="E396" s="67"/>
    </row>
    <row r="397" spans="1:5" ht="16.5" thickBot="1" x14ac:dyDescent="0.25">
      <c r="A397" s="116">
        <v>3044799.7880000002</v>
      </c>
      <c r="B397" s="116">
        <v>35400795.008000001</v>
      </c>
      <c r="C397" s="60">
        <v>904.28599999999994</v>
      </c>
      <c r="D397" s="2">
        <v>45015</v>
      </c>
      <c r="E397" s="70">
        <v>775.4</v>
      </c>
    </row>
    <row r="398" spans="1:5" ht="16.5" thickBot="1" x14ac:dyDescent="0.25">
      <c r="A398" s="116">
        <v>3044799.7880000002</v>
      </c>
      <c r="B398" s="116">
        <v>35400795.008000001</v>
      </c>
      <c r="C398" s="60">
        <v>904.28599999999994</v>
      </c>
      <c r="D398" s="2">
        <v>45016</v>
      </c>
      <c r="E398" s="67"/>
    </row>
    <row r="399" spans="1:5" ht="16.5" thickBot="1" x14ac:dyDescent="0.25">
      <c r="A399" s="116">
        <v>3044799.7880000002</v>
      </c>
      <c r="B399" s="116">
        <v>35400795.008000001</v>
      </c>
      <c r="C399" s="60">
        <v>904.28599999999994</v>
      </c>
      <c r="D399" s="2">
        <v>45017</v>
      </c>
      <c r="E399" s="66">
        <v>774.38</v>
      </c>
    </row>
    <row r="400" spans="1:5" ht="16.5" thickBot="1" x14ac:dyDescent="0.25">
      <c r="A400" s="116">
        <v>3044799.7880000002</v>
      </c>
      <c r="B400" s="116">
        <v>35400795.008000001</v>
      </c>
      <c r="C400" s="60">
        <v>904.28599999999994</v>
      </c>
      <c r="D400" s="2">
        <v>45018</v>
      </c>
      <c r="E400" s="66">
        <v>775.58</v>
      </c>
    </row>
    <row r="401" spans="1:5" ht="16.5" thickBot="1" x14ac:dyDescent="0.25">
      <c r="A401" s="116">
        <v>3044799.7880000002</v>
      </c>
      <c r="B401" s="116">
        <v>35400795.008000001</v>
      </c>
      <c r="C401" s="60">
        <v>904.28599999999994</v>
      </c>
      <c r="D401" s="2">
        <v>45019</v>
      </c>
      <c r="E401" s="66">
        <v>774.63</v>
      </c>
    </row>
    <row r="402" spans="1:5" ht="16.5" thickBot="1" x14ac:dyDescent="0.25">
      <c r="A402" s="116">
        <v>3044799.7880000002</v>
      </c>
      <c r="B402" s="116">
        <v>35400795.008000001</v>
      </c>
      <c r="C402" s="60">
        <v>904.28599999999994</v>
      </c>
      <c r="D402" s="2">
        <v>45020</v>
      </c>
      <c r="E402" s="66">
        <v>774.33</v>
      </c>
    </row>
    <row r="403" spans="1:5" ht="16.5" thickBot="1" x14ac:dyDescent="0.25">
      <c r="A403" s="116">
        <v>3044799.7880000002</v>
      </c>
      <c r="B403" s="116">
        <v>35400795.008000001</v>
      </c>
      <c r="C403" s="60">
        <v>904.28599999999994</v>
      </c>
      <c r="D403" s="2">
        <v>45021</v>
      </c>
      <c r="E403" s="66">
        <v>774.11</v>
      </c>
    </row>
    <row r="404" spans="1:5" ht="16.5" thickBot="1" x14ac:dyDescent="0.25">
      <c r="A404" s="116">
        <v>3044799.7880000002</v>
      </c>
      <c r="B404" s="116">
        <v>35400795.008000001</v>
      </c>
      <c r="C404" s="60">
        <v>904.28599999999994</v>
      </c>
      <c r="D404" s="2">
        <v>45022</v>
      </c>
      <c r="E404" s="66">
        <v>773.44</v>
      </c>
    </row>
    <row r="405" spans="1:5" ht="16.5" thickBot="1" x14ac:dyDescent="0.25">
      <c r="A405" s="116">
        <v>3044799.7880000002</v>
      </c>
      <c r="B405" s="116">
        <v>35400795.008000001</v>
      </c>
      <c r="C405" s="60">
        <v>904.28599999999994</v>
      </c>
      <c r="D405" s="2">
        <v>45023</v>
      </c>
      <c r="E405" s="66">
        <v>773.55</v>
      </c>
    </row>
    <row r="406" spans="1:5" ht="16.5" thickBot="1" x14ac:dyDescent="0.25">
      <c r="A406" s="116">
        <v>3044799.7880000002</v>
      </c>
      <c r="B406" s="116">
        <v>35400795.008000001</v>
      </c>
      <c r="C406" s="60">
        <v>904.28599999999994</v>
      </c>
      <c r="D406" s="2">
        <v>45024</v>
      </c>
      <c r="E406" s="66">
        <v>773.55</v>
      </c>
    </row>
    <row r="407" spans="1:5" ht="16.5" thickBot="1" x14ac:dyDescent="0.25">
      <c r="A407" s="116">
        <v>3044799.7880000002</v>
      </c>
      <c r="B407" s="116">
        <v>35400795.008000001</v>
      </c>
      <c r="C407" s="60">
        <v>904.28599999999994</v>
      </c>
      <c r="D407" s="2">
        <v>45025</v>
      </c>
      <c r="E407" s="66">
        <v>773.45</v>
      </c>
    </row>
    <row r="408" spans="1:5" ht="16.5" thickBot="1" x14ac:dyDescent="0.25">
      <c r="A408" s="116">
        <v>3044799.7880000002</v>
      </c>
      <c r="B408" s="116">
        <v>35400795.008000001</v>
      </c>
      <c r="C408" s="60">
        <v>904.28599999999994</v>
      </c>
      <c r="D408" s="2">
        <v>45026</v>
      </c>
      <c r="E408" s="66">
        <v>773.35</v>
      </c>
    </row>
    <row r="409" spans="1:5" ht="16.5" thickBot="1" x14ac:dyDescent="0.25">
      <c r="A409" s="116">
        <v>3044799.7880000002</v>
      </c>
      <c r="B409" s="116">
        <v>35400795.008000001</v>
      </c>
      <c r="C409" s="60">
        <v>904.28599999999994</v>
      </c>
      <c r="D409" s="2">
        <v>45027</v>
      </c>
      <c r="E409" s="69"/>
    </row>
    <row r="410" spans="1:5" ht="16.5" thickBot="1" x14ac:dyDescent="0.25">
      <c r="A410" s="116">
        <v>3044799.7880000002</v>
      </c>
      <c r="B410" s="116">
        <v>35400795.008000001</v>
      </c>
      <c r="C410" s="60">
        <v>904.28599999999994</v>
      </c>
      <c r="D410" s="2">
        <v>45028</v>
      </c>
      <c r="E410" s="66"/>
    </row>
    <row r="411" spans="1:5" ht="16.5" thickBot="1" x14ac:dyDescent="0.25">
      <c r="A411" s="116">
        <v>3044799.7880000002</v>
      </c>
      <c r="B411" s="116">
        <v>35400795.008000001</v>
      </c>
      <c r="C411" s="60">
        <v>904.28599999999994</v>
      </c>
      <c r="D411" s="2">
        <v>45029</v>
      </c>
      <c r="E411" s="66">
        <v>773.74</v>
      </c>
    </row>
    <row r="412" spans="1:5" ht="16.5" thickBot="1" x14ac:dyDescent="0.25">
      <c r="A412" s="116">
        <v>3044799.7880000002</v>
      </c>
      <c r="B412" s="116">
        <v>35400795.008000001</v>
      </c>
      <c r="C412" s="60">
        <v>904.28599999999994</v>
      </c>
      <c r="D412" s="2">
        <v>45030</v>
      </c>
      <c r="E412" s="66"/>
    </row>
    <row r="413" spans="1:5" ht="16.5" thickBot="1" x14ac:dyDescent="0.25">
      <c r="A413" s="116">
        <v>3044799.7880000002</v>
      </c>
      <c r="B413" s="116">
        <v>35400795.008000001</v>
      </c>
      <c r="C413" s="60">
        <v>904.28599999999994</v>
      </c>
      <c r="D413" s="2">
        <v>45031</v>
      </c>
      <c r="E413" s="66">
        <v>773.84</v>
      </c>
    </row>
    <row r="414" spans="1:5" ht="16.5" thickBot="1" x14ac:dyDescent="0.25">
      <c r="A414" s="116">
        <v>3044799.7880000002</v>
      </c>
      <c r="B414" s="116">
        <v>35400795.008000001</v>
      </c>
      <c r="C414" s="60">
        <v>904.28599999999994</v>
      </c>
      <c r="D414" s="2">
        <v>45032</v>
      </c>
      <c r="E414" s="66">
        <v>773.95</v>
      </c>
    </row>
    <row r="415" spans="1:5" ht="16.5" thickBot="1" x14ac:dyDescent="0.25">
      <c r="A415" s="116">
        <v>3044799.7880000002</v>
      </c>
      <c r="B415" s="116">
        <v>35400795.008000001</v>
      </c>
      <c r="C415" s="60">
        <v>904.28599999999994</v>
      </c>
      <c r="D415" s="2">
        <v>45033</v>
      </c>
      <c r="E415" s="66">
        <v>774.2</v>
      </c>
    </row>
    <row r="416" spans="1:5" ht="16.5" thickBot="1" x14ac:dyDescent="0.25">
      <c r="A416" s="116">
        <v>3044799.7880000002</v>
      </c>
      <c r="B416" s="116">
        <v>35400795.008000001</v>
      </c>
      <c r="C416" s="60">
        <v>904.28599999999994</v>
      </c>
      <c r="D416" s="2">
        <v>45034</v>
      </c>
      <c r="E416" s="66">
        <v>773.98</v>
      </c>
    </row>
    <row r="417" spans="1:5" ht="16.5" thickBot="1" x14ac:dyDescent="0.25">
      <c r="A417" s="116">
        <v>3044799.7880000002</v>
      </c>
      <c r="B417" s="116">
        <v>35400795.008000001</v>
      </c>
      <c r="C417" s="60">
        <v>904.28599999999994</v>
      </c>
      <c r="D417" s="2">
        <v>45035</v>
      </c>
      <c r="E417" s="66">
        <v>774.06</v>
      </c>
    </row>
    <row r="418" spans="1:5" ht="16.5" thickBot="1" x14ac:dyDescent="0.25">
      <c r="A418" s="116">
        <v>3044799.7880000002</v>
      </c>
      <c r="B418" s="116">
        <v>35400795.008000001</v>
      </c>
      <c r="C418" s="60">
        <v>904.28599999999994</v>
      </c>
      <c r="D418" s="2">
        <v>45036</v>
      </c>
      <c r="E418" s="66"/>
    </row>
    <row r="419" spans="1:5" ht="16.5" thickBot="1" x14ac:dyDescent="0.25">
      <c r="A419" s="116">
        <v>3044799.7880000002</v>
      </c>
      <c r="B419" s="116">
        <v>35400795.008000001</v>
      </c>
      <c r="C419" s="60">
        <v>904.28599999999994</v>
      </c>
      <c r="D419" s="2">
        <v>45037</v>
      </c>
      <c r="E419" s="67"/>
    </row>
    <row r="420" spans="1:5" ht="16.5" thickBot="1" x14ac:dyDescent="0.25">
      <c r="A420" s="116">
        <v>3044799.7880000002</v>
      </c>
      <c r="B420" s="116">
        <v>35400795.008000001</v>
      </c>
      <c r="C420" s="60">
        <v>904.28599999999994</v>
      </c>
      <c r="D420" s="2">
        <v>45038</v>
      </c>
      <c r="E420" s="67"/>
    </row>
    <row r="421" spans="1:5" ht="16.5" thickBot="1" x14ac:dyDescent="0.25">
      <c r="A421" s="116">
        <v>3044799.7880000002</v>
      </c>
      <c r="B421" s="116">
        <v>35400795.008000001</v>
      </c>
      <c r="C421" s="60">
        <v>904.28599999999994</v>
      </c>
      <c r="D421" s="2">
        <v>45039</v>
      </c>
      <c r="E421" s="67"/>
    </row>
    <row r="422" spans="1:5" ht="16.5" thickBot="1" x14ac:dyDescent="0.25">
      <c r="A422" s="116">
        <v>3044799.7880000002</v>
      </c>
      <c r="B422" s="116">
        <v>35400795.008000001</v>
      </c>
      <c r="C422" s="60">
        <v>904.28599999999994</v>
      </c>
      <c r="D422" s="2">
        <v>45040</v>
      </c>
      <c r="E422" s="67"/>
    </row>
    <row r="423" spans="1:5" ht="16.5" thickBot="1" x14ac:dyDescent="0.25">
      <c r="A423" s="116">
        <v>3044799.7880000002</v>
      </c>
      <c r="B423" s="116">
        <v>35400795.008000001</v>
      </c>
      <c r="C423" s="60">
        <v>904.28599999999994</v>
      </c>
      <c r="D423" s="2">
        <v>45041</v>
      </c>
      <c r="E423" s="67"/>
    </row>
    <row r="424" spans="1:5" ht="16.5" thickBot="1" x14ac:dyDescent="0.25">
      <c r="A424" s="116">
        <v>3044799.7880000002</v>
      </c>
      <c r="B424" s="116">
        <v>35400795.008000001</v>
      </c>
      <c r="C424" s="60">
        <v>904.28599999999994</v>
      </c>
      <c r="D424" s="2">
        <v>45042</v>
      </c>
      <c r="E424" s="67"/>
    </row>
    <row r="425" spans="1:5" ht="16.5" thickBot="1" x14ac:dyDescent="0.25">
      <c r="A425" s="116">
        <v>3044799.7880000002</v>
      </c>
      <c r="B425" s="116">
        <v>35400795.008000001</v>
      </c>
      <c r="C425" s="60">
        <v>904.28599999999994</v>
      </c>
      <c r="D425" s="2">
        <v>45043</v>
      </c>
      <c r="E425" s="66"/>
    </row>
    <row r="426" spans="1:5" ht="16.5" thickBot="1" x14ac:dyDescent="0.25">
      <c r="A426" s="116">
        <v>3044799.7880000002</v>
      </c>
      <c r="B426" s="116">
        <v>35400795.008000001</v>
      </c>
      <c r="C426" s="60">
        <v>904.28599999999994</v>
      </c>
      <c r="D426" s="2">
        <v>45044</v>
      </c>
      <c r="E426" s="67"/>
    </row>
    <row r="427" spans="1:5" ht="16.5" thickBot="1" x14ac:dyDescent="0.25">
      <c r="A427" s="116">
        <v>3044799.7880000002</v>
      </c>
      <c r="B427" s="116">
        <v>35400795.008000001</v>
      </c>
      <c r="C427" s="60">
        <v>904.28599999999994</v>
      </c>
      <c r="D427" s="2">
        <v>45045</v>
      </c>
      <c r="E427" s="67"/>
    </row>
    <row r="428" spans="1:5" ht="16.5" thickBot="1" x14ac:dyDescent="0.25">
      <c r="A428" s="116">
        <v>3044799.7880000002</v>
      </c>
      <c r="B428" s="116">
        <v>35400795.008000001</v>
      </c>
      <c r="C428" s="60">
        <v>904.28599999999994</v>
      </c>
      <c r="D428" s="2">
        <v>45046</v>
      </c>
      <c r="E428" s="67"/>
    </row>
    <row r="429" spans="1:5" ht="16.5" thickBot="1" x14ac:dyDescent="0.25">
      <c r="A429" s="116">
        <v>3044799.7880000002</v>
      </c>
      <c r="B429" s="116">
        <v>35400795.008000001</v>
      </c>
      <c r="C429" s="60">
        <v>904.28599999999994</v>
      </c>
      <c r="D429" s="2">
        <v>45047</v>
      </c>
      <c r="E429" s="67"/>
    </row>
    <row r="430" spans="1:5" ht="16.5" thickBot="1" x14ac:dyDescent="0.25">
      <c r="A430" s="116">
        <v>3044799.7880000002</v>
      </c>
      <c r="B430" s="116">
        <v>35400795.008000001</v>
      </c>
      <c r="C430" s="60">
        <v>904.28599999999994</v>
      </c>
      <c r="D430" s="2">
        <v>45048</v>
      </c>
      <c r="E430" s="67"/>
    </row>
    <row r="431" spans="1:5" ht="16.5" thickBot="1" x14ac:dyDescent="0.25">
      <c r="A431" s="116">
        <v>3044799.7880000002</v>
      </c>
      <c r="B431" s="116">
        <v>35400795.008000001</v>
      </c>
      <c r="C431" s="60">
        <v>904.28599999999994</v>
      </c>
      <c r="D431" s="2">
        <v>45049</v>
      </c>
      <c r="E431" s="67"/>
    </row>
    <row r="432" spans="1:5" ht="16.5" thickBot="1" x14ac:dyDescent="0.25">
      <c r="A432" s="116">
        <v>3044799.7880000002</v>
      </c>
      <c r="B432" s="116">
        <v>35400795.008000001</v>
      </c>
      <c r="C432" s="60">
        <v>904.28599999999994</v>
      </c>
      <c r="D432" s="2">
        <v>45050</v>
      </c>
      <c r="E432" s="67"/>
    </row>
    <row r="433" spans="1:5" ht="16.5" thickBot="1" x14ac:dyDescent="0.25">
      <c r="A433" s="116">
        <v>3044799.7880000002</v>
      </c>
      <c r="B433" s="116">
        <v>35400795.008000001</v>
      </c>
      <c r="C433" s="60">
        <v>904.28599999999994</v>
      </c>
      <c r="D433" s="2">
        <v>45051</v>
      </c>
      <c r="E433" s="67"/>
    </row>
    <row r="434" spans="1:5" ht="16.5" thickBot="1" x14ac:dyDescent="0.25">
      <c r="A434" s="116">
        <v>3044799.7880000002</v>
      </c>
      <c r="B434" s="116">
        <v>35400795.008000001</v>
      </c>
      <c r="C434" s="60">
        <v>904.28599999999994</v>
      </c>
      <c r="D434" s="2">
        <v>45052</v>
      </c>
      <c r="E434" s="67"/>
    </row>
    <row r="435" spans="1:5" ht="16.5" thickBot="1" x14ac:dyDescent="0.25">
      <c r="A435" s="116">
        <v>3044799.7880000002</v>
      </c>
      <c r="B435" s="116">
        <v>35400795.008000001</v>
      </c>
      <c r="C435" s="60">
        <v>904.28599999999994</v>
      </c>
      <c r="D435" s="2">
        <v>45053</v>
      </c>
      <c r="E435" s="67"/>
    </row>
    <row r="436" spans="1:5" ht="16.5" thickBot="1" x14ac:dyDescent="0.25">
      <c r="A436" s="116">
        <v>3044799.7880000002</v>
      </c>
      <c r="B436" s="116">
        <v>35400795.008000001</v>
      </c>
      <c r="C436" s="60">
        <v>904.28599999999994</v>
      </c>
      <c r="D436" s="2">
        <v>45054</v>
      </c>
      <c r="E436" s="67"/>
    </row>
    <row r="437" spans="1:5" ht="16.5" thickBot="1" x14ac:dyDescent="0.25">
      <c r="A437" s="116">
        <v>3044799.7880000002</v>
      </c>
      <c r="B437" s="116">
        <v>35400795.008000001</v>
      </c>
      <c r="C437" s="60">
        <v>904.28599999999994</v>
      </c>
      <c r="D437" s="2">
        <v>45055</v>
      </c>
      <c r="E437" s="67"/>
    </row>
    <row r="438" spans="1:5" ht="16.5" thickBot="1" x14ac:dyDescent="0.25">
      <c r="A438" s="116">
        <v>3044799.7880000002</v>
      </c>
      <c r="B438" s="116">
        <v>35400795.008000001</v>
      </c>
      <c r="C438" s="60">
        <v>904.28599999999994</v>
      </c>
      <c r="D438" s="2">
        <v>45056</v>
      </c>
      <c r="E438" s="67"/>
    </row>
    <row r="439" spans="1:5" ht="16.5" thickBot="1" x14ac:dyDescent="0.25">
      <c r="A439" s="116">
        <v>3044799.7880000002</v>
      </c>
      <c r="B439" s="116">
        <v>35400795.008000001</v>
      </c>
      <c r="C439" s="60">
        <v>904.28599999999994</v>
      </c>
      <c r="D439" s="2">
        <v>45057</v>
      </c>
      <c r="E439" s="67"/>
    </row>
    <row r="440" spans="1:5" ht="16.5" thickBot="1" x14ac:dyDescent="0.25">
      <c r="A440" s="116">
        <v>3044799.7880000002</v>
      </c>
      <c r="B440" s="116">
        <v>35400795.008000001</v>
      </c>
      <c r="C440" s="60">
        <v>904.28599999999994</v>
      </c>
      <c r="D440" s="2">
        <v>45058</v>
      </c>
      <c r="E440" s="67"/>
    </row>
    <row r="441" spans="1:5" ht="16.5" thickBot="1" x14ac:dyDescent="0.25">
      <c r="A441" s="116">
        <v>3044799.7880000002</v>
      </c>
      <c r="B441" s="116">
        <v>35400795.008000001</v>
      </c>
      <c r="C441" s="60">
        <v>904.28599999999994</v>
      </c>
      <c r="D441" s="2">
        <v>45059</v>
      </c>
      <c r="E441" s="67"/>
    </row>
    <row r="442" spans="1:5" ht="16.5" thickBot="1" x14ac:dyDescent="0.25">
      <c r="A442" s="116">
        <v>3044799.7880000002</v>
      </c>
      <c r="B442" s="116">
        <v>35400795.008000001</v>
      </c>
      <c r="C442" s="60">
        <v>904.28599999999994</v>
      </c>
      <c r="D442" s="2">
        <v>45060</v>
      </c>
      <c r="E442" s="67"/>
    </row>
    <row r="443" spans="1:5" ht="16.5" thickBot="1" x14ac:dyDescent="0.25">
      <c r="A443" s="116">
        <v>3044799.7880000002</v>
      </c>
      <c r="B443" s="116">
        <v>35400795.008000001</v>
      </c>
      <c r="C443" s="60">
        <v>904.28599999999994</v>
      </c>
      <c r="D443" s="2">
        <v>45061</v>
      </c>
      <c r="E443" s="67"/>
    </row>
    <row r="444" spans="1:5" ht="16.5" thickBot="1" x14ac:dyDescent="0.25">
      <c r="A444" s="116">
        <v>3044799.7880000002</v>
      </c>
      <c r="B444" s="116">
        <v>35400795.008000001</v>
      </c>
      <c r="C444" s="60">
        <v>904.28599999999994</v>
      </c>
      <c r="D444" s="2">
        <v>45062</v>
      </c>
      <c r="E444" s="67"/>
    </row>
    <row r="445" spans="1:5" ht="16.5" thickBot="1" x14ac:dyDescent="0.25">
      <c r="A445" s="116">
        <v>3044799.7880000002</v>
      </c>
      <c r="B445" s="116">
        <v>35400795.008000001</v>
      </c>
      <c r="C445" s="60">
        <v>904.28599999999994</v>
      </c>
      <c r="D445" s="2">
        <v>45063</v>
      </c>
      <c r="E445" s="67"/>
    </row>
    <row r="446" spans="1:5" ht="16.5" thickBot="1" x14ac:dyDescent="0.25">
      <c r="A446" s="116">
        <v>3044799.7880000002</v>
      </c>
      <c r="B446" s="116">
        <v>35400795.008000001</v>
      </c>
      <c r="C446" s="60">
        <v>904.28599999999994</v>
      </c>
      <c r="D446" s="2">
        <v>45064</v>
      </c>
      <c r="E446" s="67"/>
    </row>
    <row r="447" spans="1:5" ht="16.5" thickBot="1" x14ac:dyDescent="0.25">
      <c r="A447" s="116">
        <v>3044799.7880000002</v>
      </c>
      <c r="B447" s="116">
        <v>35400795.008000001</v>
      </c>
      <c r="C447" s="60">
        <v>904.28599999999994</v>
      </c>
      <c r="D447" s="2">
        <v>45065</v>
      </c>
      <c r="E447" s="67"/>
    </row>
    <row r="448" spans="1:5" ht="16.5" thickBot="1" x14ac:dyDescent="0.25">
      <c r="A448" s="116">
        <v>3044799.7880000002</v>
      </c>
      <c r="B448" s="116">
        <v>35400795.008000001</v>
      </c>
      <c r="C448" s="60">
        <v>904.28599999999994</v>
      </c>
      <c r="D448" s="2">
        <v>45066</v>
      </c>
      <c r="E448" s="67"/>
    </row>
    <row r="449" spans="1:5" ht="16.5" thickBot="1" x14ac:dyDescent="0.25">
      <c r="A449" s="116">
        <v>3044799.7880000002</v>
      </c>
      <c r="B449" s="116">
        <v>35400795.008000001</v>
      </c>
      <c r="C449" s="60">
        <v>904.28599999999994</v>
      </c>
      <c r="D449" s="2">
        <v>45067</v>
      </c>
      <c r="E449" s="67"/>
    </row>
    <row r="450" spans="1:5" ht="16.5" thickBot="1" x14ac:dyDescent="0.25">
      <c r="A450" s="116">
        <v>3044799.7880000002</v>
      </c>
      <c r="B450" s="116">
        <v>35400795.008000001</v>
      </c>
      <c r="C450" s="60">
        <v>904.28599999999994</v>
      </c>
      <c r="D450" s="2">
        <v>45068</v>
      </c>
      <c r="E450" s="67"/>
    </row>
    <row r="451" spans="1:5" ht="16.5" thickBot="1" x14ac:dyDescent="0.25">
      <c r="A451" s="116">
        <v>3044799.7880000002</v>
      </c>
      <c r="B451" s="116">
        <v>35400795.008000001</v>
      </c>
      <c r="C451" s="60">
        <v>904.28599999999994</v>
      </c>
      <c r="D451" s="2">
        <v>45069</v>
      </c>
      <c r="E451" s="67"/>
    </row>
    <row r="452" spans="1:5" ht="16.5" thickBot="1" x14ac:dyDescent="0.25">
      <c r="A452" s="116">
        <v>3044799.7880000002</v>
      </c>
      <c r="B452" s="116">
        <v>35400795.008000001</v>
      </c>
      <c r="C452" s="60">
        <v>904.28599999999994</v>
      </c>
      <c r="D452" s="2">
        <v>45070</v>
      </c>
      <c r="E452" s="67"/>
    </row>
    <row r="453" spans="1:5" ht="16.5" thickBot="1" x14ac:dyDescent="0.25">
      <c r="A453" s="116">
        <v>3044799.7880000002</v>
      </c>
      <c r="B453" s="116">
        <v>35400795.008000001</v>
      </c>
      <c r="C453" s="60">
        <v>904.28599999999994</v>
      </c>
      <c r="D453" s="2">
        <v>45071</v>
      </c>
      <c r="E453" s="67"/>
    </row>
    <row r="454" spans="1:5" ht="16.5" thickBot="1" x14ac:dyDescent="0.25">
      <c r="A454" s="116">
        <v>3044799.7880000002</v>
      </c>
      <c r="B454" s="116">
        <v>35400795.008000001</v>
      </c>
      <c r="C454" s="60">
        <v>904.28599999999994</v>
      </c>
      <c r="D454" s="2">
        <v>45072</v>
      </c>
      <c r="E454" s="66"/>
    </row>
    <row r="455" spans="1:5" ht="16.5" thickBot="1" x14ac:dyDescent="0.25">
      <c r="A455" s="116">
        <v>3044799.7880000002</v>
      </c>
      <c r="B455" s="116">
        <v>35400795.008000001</v>
      </c>
      <c r="C455" s="60">
        <v>904.28599999999994</v>
      </c>
      <c r="D455" s="2">
        <v>45073</v>
      </c>
      <c r="E455" s="66"/>
    </row>
    <row r="456" spans="1:5" ht="16.5" thickBot="1" x14ac:dyDescent="0.25">
      <c r="A456" s="116">
        <v>3044799.7880000002</v>
      </c>
      <c r="B456" s="116">
        <v>35400795.008000001</v>
      </c>
      <c r="C456" s="60">
        <v>904.28599999999994</v>
      </c>
      <c r="D456" s="2">
        <v>45074</v>
      </c>
      <c r="E456" s="66"/>
    </row>
    <row r="457" spans="1:5" ht="16.5" thickBot="1" x14ac:dyDescent="0.25">
      <c r="A457" s="116">
        <v>3044799.7880000002</v>
      </c>
      <c r="B457" s="116">
        <v>35400795.008000001</v>
      </c>
      <c r="C457" s="60">
        <v>904.28599999999994</v>
      </c>
      <c r="D457" s="2">
        <v>45075</v>
      </c>
      <c r="E457" s="66"/>
    </row>
    <row r="458" spans="1:5" ht="16.5" thickBot="1" x14ac:dyDescent="0.25">
      <c r="A458" s="116">
        <v>3044799.7880000002</v>
      </c>
      <c r="B458" s="116">
        <v>35400795.008000001</v>
      </c>
      <c r="C458" s="60">
        <v>904.28599999999994</v>
      </c>
      <c r="D458" s="2">
        <v>45076</v>
      </c>
      <c r="E458" s="66"/>
    </row>
    <row r="459" spans="1:5" ht="16.5" thickBot="1" x14ac:dyDescent="0.25">
      <c r="A459" s="116">
        <v>3044799.7880000002</v>
      </c>
      <c r="B459" s="116">
        <v>35400795.008000001</v>
      </c>
      <c r="C459" s="60">
        <v>904.28599999999994</v>
      </c>
      <c r="D459" s="2">
        <v>45077</v>
      </c>
      <c r="E459" s="66"/>
    </row>
    <row r="460" spans="1:5" ht="16.5" thickBot="1" x14ac:dyDescent="0.25">
      <c r="A460" s="116">
        <v>3044799.7880000002</v>
      </c>
      <c r="B460" s="116">
        <v>35400795.008000001</v>
      </c>
      <c r="C460" s="60">
        <v>904.28599999999994</v>
      </c>
      <c r="D460" s="2">
        <v>45078</v>
      </c>
      <c r="E460" s="66">
        <v>772</v>
      </c>
    </row>
    <row r="461" spans="1:5" ht="16.5" thickBot="1" x14ac:dyDescent="0.25">
      <c r="A461" s="116">
        <v>3044799.7880000002</v>
      </c>
      <c r="B461" s="116">
        <v>35400795.008000001</v>
      </c>
      <c r="C461" s="60">
        <v>904.28599999999994</v>
      </c>
      <c r="D461" s="2">
        <v>45079</v>
      </c>
      <c r="E461" s="66">
        <v>772.08</v>
      </c>
    </row>
    <row r="462" spans="1:5" ht="16.5" thickBot="1" x14ac:dyDescent="0.25">
      <c r="A462" s="116">
        <v>3044799.7880000002</v>
      </c>
      <c r="B462" s="116">
        <v>35400795.008000001</v>
      </c>
      <c r="C462" s="60">
        <v>904.28599999999994</v>
      </c>
      <c r="D462" s="2">
        <v>45080</v>
      </c>
      <c r="E462" s="66">
        <v>772.04</v>
      </c>
    </row>
    <row r="463" spans="1:5" ht="16.5" thickBot="1" x14ac:dyDescent="0.25">
      <c r="A463" s="116">
        <v>3044799.7880000002</v>
      </c>
      <c r="B463" s="116">
        <v>35400795.008000001</v>
      </c>
      <c r="C463" s="60">
        <v>904.28599999999994</v>
      </c>
      <c r="D463" s="2">
        <v>45081</v>
      </c>
      <c r="E463" s="66">
        <v>771.86</v>
      </c>
    </row>
    <row r="464" spans="1:5" ht="16.5" thickBot="1" x14ac:dyDescent="0.25">
      <c r="A464" s="116">
        <v>3044799.7880000002</v>
      </c>
      <c r="B464" s="116">
        <v>35400795.008000001</v>
      </c>
      <c r="C464" s="60">
        <v>904.28599999999994</v>
      </c>
      <c r="D464" s="2">
        <v>45082</v>
      </c>
      <c r="E464" s="66">
        <v>771.59</v>
      </c>
    </row>
    <row r="465" spans="1:5" ht="16.5" thickBot="1" x14ac:dyDescent="0.25">
      <c r="A465" s="116">
        <v>3044799.7880000002</v>
      </c>
      <c r="B465" s="116">
        <v>35400795.008000001</v>
      </c>
      <c r="C465" s="60">
        <v>904.28599999999994</v>
      </c>
      <c r="D465" s="2">
        <v>45083</v>
      </c>
      <c r="E465" s="66">
        <v>771.57</v>
      </c>
    </row>
    <row r="466" spans="1:5" ht="16.5" thickBot="1" x14ac:dyDescent="0.25">
      <c r="A466" s="116">
        <v>3044799.7880000002</v>
      </c>
      <c r="B466" s="116">
        <v>35400795.008000001</v>
      </c>
      <c r="C466" s="60">
        <v>904.28599999999994</v>
      </c>
      <c r="D466" s="2">
        <v>45084</v>
      </c>
      <c r="E466" s="66">
        <v>771.45</v>
      </c>
    </row>
    <row r="467" spans="1:5" ht="16.5" thickBot="1" x14ac:dyDescent="0.25">
      <c r="A467" s="116">
        <v>3044799.7880000002</v>
      </c>
      <c r="B467" s="116">
        <v>35400795.008000001</v>
      </c>
      <c r="C467" s="60">
        <v>904.28599999999994</v>
      </c>
      <c r="D467" s="2">
        <v>45085</v>
      </c>
      <c r="E467" s="66">
        <v>771.32</v>
      </c>
    </row>
    <row r="468" spans="1:5" ht="16.5" thickBot="1" x14ac:dyDescent="0.25">
      <c r="A468" s="116">
        <v>3044799.7880000002</v>
      </c>
      <c r="B468" s="116">
        <v>35400795.008000001</v>
      </c>
      <c r="C468" s="60">
        <v>904.28599999999994</v>
      </c>
      <c r="D468" s="2">
        <v>45086</v>
      </c>
      <c r="E468" s="66">
        <v>771.13</v>
      </c>
    </row>
    <row r="469" spans="1:5" ht="16.5" thickBot="1" x14ac:dyDescent="0.25">
      <c r="A469" s="116">
        <v>3044799.7880000002</v>
      </c>
      <c r="B469" s="116">
        <v>35400795.008000001</v>
      </c>
      <c r="C469" s="60">
        <v>904.28599999999994</v>
      </c>
      <c r="D469" s="2">
        <v>45087</v>
      </c>
      <c r="E469" s="66">
        <v>770.22</v>
      </c>
    </row>
    <row r="470" spans="1:5" ht="16.5" thickBot="1" x14ac:dyDescent="0.25">
      <c r="A470" s="116">
        <v>3044799.7880000002</v>
      </c>
      <c r="B470" s="116">
        <v>35400795.008000001</v>
      </c>
      <c r="C470" s="60">
        <v>904.28599999999994</v>
      </c>
      <c r="D470" s="2">
        <v>45088</v>
      </c>
      <c r="E470" s="66">
        <v>770.07</v>
      </c>
    </row>
    <row r="471" spans="1:5" ht="16.5" thickBot="1" x14ac:dyDescent="0.25">
      <c r="A471" s="116">
        <v>3044799.7880000002</v>
      </c>
      <c r="B471" s="116">
        <v>35400795.008000001</v>
      </c>
      <c r="C471" s="60">
        <v>904.28599999999994</v>
      </c>
      <c r="D471" s="2">
        <v>45089</v>
      </c>
      <c r="E471" s="66">
        <v>769.8</v>
      </c>
    </row>
    <row r="472" spans="1:5" ht="16.5" thickBot="1" x14ac:dyDescent="0.25">
      <c r="A472" s="116">
        <v>3044799.7880000002</v>
      </c>
      <c r="B472" s="116">
        <v>35400795.008000001</v>
      </c>
      <c r="C472" s="60">
        <v>904.28599999999994</v>
      </c>
      <c r="D472" s="2">
        <v>45090</v>
      </c>
      <c r="E472" s="66">
        <v>769.67</v>
      </c>
    </row>
    <row r="473" spans="1:5" ht="16.5" thickBot="1" x14ac:dyDescent="0.25">
      <c r="A473" s="116">
        <v>3044799.7880000002</v>
      </c>
      <c r="B473" s="116">
        <v>35400795.008000001</v>
      </c>
      <c r="C473" s="60">
        <v>904.28599999999994</v>
      </c>
      <c r="D473" s="2">
        <v>45091</v>
      </c>
      <c r="E473" s="66">
        <v>769.52</v>
      </c>
    </row>
    <row r="474" spans="1:5" ht="16.5" thickBot="1" x14ac:dyDescent="0.25">
      <c r="A474" s="116">
        <v>3044799.7880000002</v>
      </c>
      <c r="B474" s="116">
        <v>35400795.008000001</v>
      </c>
      <c r="C474" s="60">
        <v>904.28599999999994</v>
      </c>
      <c r="D474" s="2">
        <v>45092</v>
      </c>
      <c r="E474" s="66">
        <v>769.44</v>
      </c>
    </row>
    <row r="475" spans="1:5" ht="16.5" thickBot="1" x14ac:dyDescent="0.25">
      <c r="A475" s="116">
        <v>3044799.7880000002</v>
      </c>
      <c r="B475" s="116">
        <v>35400795.008000001</v>
      </c>
      <c r="C475" s="60">
        <v>904.28599999999994</v>
      </c>
      <c r="D475" s="2">
        <v>45093</v>
      </c>
      <c r="E475" s="66">
        <v>769.5</v>
      </c>
    </row>
    <row r="476" spans="1:5" ht="16.5" thickBot="1" x14ac:dyDescent="0.25">
      <c r="A476" s="116">
        <v>3044799.7880000002</v>
      </c>
      <c r="B476" s="116">
        <v>35400795.008000001</v>
      </c>
      <c r="C476" s="60">
        <v>904.28599999999994</v>
      </c>
      <c r="D476" s="2">
        <v>45094</v>
      </c>
      <c r="E476" s="66">
        <v>769.32</v>
      </c>
    </row>
    <row r="477" spans="1:5" ht="16.5" thickBot="1" x14ac:dyDescent="0.25">
      <c r="A477" s="116">
        <v>3044799.7880000002</v>
      </c>
      <c r="B477" s="116">
        <v>35400795.008000001</v>
      </c>
      <c r="C477" s="60">
        <v>904.28599999999994</v>
      </c>
      <c r="D477" s="2">
        <v>45095</v>
      </c>
      <c r="E477" s="66">
        <v>769.19</v>
      </c>
    </row>
    <row r="478" spans="1:5" ht="16.5" thickBot="1" x14ac:dyDescent="0.25">
      <c r="A478" s="116">
        <v>3044799.7880000002</v>
      </c>
      <c r="B478" s="116">
        <v>35400795.008000001</v>
      </c>
      <c r="C478" s="60">
        <v>904.28599999999994</v>
      </c>
      <c r="D478" s="2">
        <v>45096</v>
      </c>
      <c r="E478" s="66">
        <v>769.06</v>
      </c>
    </row>
    <row r="479" spans="1:5" ht="16.5" thickBot="1" x14ac:dyDescent="0.25">
      <c r="A479" s="116">
        <v>3044799.7880000002</v>
      </c>
      <c r="B479" s="116">
        <v>35400795.008000001</v>
      </c>
      <c r="C479" s="60">
        <v>904.28599999999994</v>
      </c>
      <c r="D479" s="2">
        <v>45097</v>
      </c>
      <c r="E479" s="66">
        <v>768.75</v>
      </c>
    </row>
    <row r="480" spans="1:5" ht="16.5" thickBot="1" x14ac:dyDescent="0.25">
      <c r="A480" s="116">
        <v>3044799.7880000002</v>
      </c>
      <c r="B480" s="116">
        <v>35400795.008000001</v>
      </c>
      <c r="C480" s="60">
        <v>904.28599999999994</v>
      </c>
      <c r="D480" s="2">
        <v>45098</v>
      </c>
      <c r="E480" s="66">
        <v>768.96</v>
      </c>
    </row>
    <row r="481" spans="1:5" ht="16.5" thickBot="1" x14ac:dyDescent="0.25">
      <c r="A481" s="116">
        <v>3044799.7880000002</v>
      </c>
      <c r="B481" s="116">
        <v>35400795.008000001</v>
      </c>
      <c r="C481" s="60">
        <v>904.28599999999994</v>
      </c>
      <c r="D481" s="2">
        <v>45099</v>
      </c>
      <c r="E481" s="66">
        <v>768.93</v>
      </c>
    </row>
    <row r="482" spans="1:5" ht="16.5" thickBot="1" x14ac:dyDescent="0.25">
      <c r="A482" s="116">
        <v>3044799.7880000002</v>
      </c>
      <c r="B482" s="116">
        <v>35400795.008000001</v>
      </c>
      <c r="C482" s="60">
        <v>904.28599999999994</v>
      </c>
      <c r="D482" s="2">
        <v>45100</v>
      </c>
      <c r="E482" s="66">
        <v>768.71</v>
      </c>
    </row>
    <row r="483" spans="1:5" ht="16.5" thickBot="1" x14ac:dyDescent="0.25">
      <c r="A483" s="116">
        <v>3044799.7880000002</v>
      </c>
      <c r="B483" s="116">
        <v>35400795.008000001</v>
      </c>
      <c r="C483" s="60">
        <v>904.28599999999994</v>
      </c>
      <c r="D483" s="2">
        <v>45101</v>
      </c>
      <c r="E483" s="66">
        <v>769.72</v>
      </c>
    </row>
    <row r="484" spans="1:5" ht="16.5" thickBot="1" x14ac:dyDescent="0.25">
      <c r="A484" s="116">
        <v>3044799.7880000002</v>
      </c>
      <c r="B484" s="116">
        <v>35400795.008000001</v>
      </c>
      <c r="C484" s="60">
        <v>904.28599999999994</v>
      </c>
      <c r="D484" s="2">
        <v>45102</v>
      </c>
      <c r="E484" s="66">
        <v>769.74</v>
      </c>
    </row>
    <row r="485" spans="1:5" ht="16.5" thickBot="1" x14ac:dyDescent="0.25">
      <c r="A485" s="116">
        <v>3044799.7880000002</v>
      </c>
      <c r="B485" s="116">
        <v>35400795.008000001</v>
      </c>
      <c r="C485" s="60">
        <v>904.28599999999994</v>
      </c>
      <c r="D485" s="2">
        <v>45103</v>
      </c>
      <c r="E485" s="66">
        <v>769.36</v>
      </c>
    </row>
    <row r="486" spans="1:5" ht="16.5" thickBot="1" x14ac:dyDescent="0.25">
      <c r="A486" s="116">
        <v>3044799.7880000002</v>
      </c>
      <c r="B486" s="116">
        <v>35400795.008000001</v>
      </c>
      <c r="C486" s="60">
        <v>904.28599999999994</v>
      </c>
      <c r="D486" s="2">
        <v>45104</v>
      </c>
      <c r="E486" s="66">
        <v>769.08</v>
      </c>
    </row>
    <row r="487" spans="1:5" ht="16.5" thickBot="1" x14ac:dyDescent="0.25">
      <c r="A487" s="116">
        <v>3044799.7880000002</v>
      </c>
      <c r="B487" s="116">
        <v>35400795.008000001</v>
      </c>
      <c r="C487" s="60">
        <v>904.28599999999994</v>
      </c>
      <c r="D487" s="2">
        <v>45105</v>
      </c>
      <c r="E487" s="66">
        <v>769.58</v>
      </c>
    </row>
    <row r="488" spans="1:5" ht="16.5" thickBot="1" x14ac:dyDescent="0.25">
      <c r="A488" s="116">
        <v>3044799.7880000002</v>
      </c>
      <c r="B488" s="116">
        <v>35400795.008000001</v>
      </c>
      <c r="C488" s="60">
        <v>904.28599999999994</v>
      </c>
      <c r="D488" s="2">
        <v>45106</v>
      </c>
      <c r="E488" s="66">
        <v>769.52</v>
      </c>
    </row>
    <row r="489" spans="1:5" ht="16.5" thickBot="1" x14ac:dyDescent="0.25">
      <c r="A489" s="116">
        <v>3044799.7880000002</v>
      </c>
      <c r="B489" s="116">
        <v>35400795.008000001</v>
      </c>
      <c r="C489" s="60">
        <v>904.28599999999994</v>
      </c>
      <c r="D489" s="2">
        <v>45107</v>
      </c>
      <c r="E489" s="66">
        <v>769.7</v>
      </c>
    </row>
    <row r="490" spans="1:5" ht="16.5" thickBot="1" x14ac:dyDescent="0.25">
      <c r="A490" s="116">
        <v>3044799.7880000002</v>
      </c>
      <c r="B490" s="116">
        <v>35400795.008000001</v>
      </c>
      <c r="C490" s="60">
        <v>904.28599999999994</v>
      </c>
      <c r="D490" s="2">
        <v>45108</v>
      </c>
      <c r="E490" s="66">
        <v>769.64</v>
      </c>
    </row>
    <row r="491" spans="1:5" ht="16.5" thickBot="1" x14ac:dyDescent="0.25">
      <c r="A491" s="116">
        <v>3044799.7880000002</v>
      </c>
      <c r="B491" s="116">
        <v>35400795.008000001</v>
      </c>
      <c r="C491" s="60">
        <v>904.28599999999994</v>
      </c>
      <c r="D491" s="2">
        <v>45109</v>
      </c>
      <c r="E491" s="66">
        <v>769.76</v>
      </c>
    </row>
    <row r="492" spans="1:5" ht="16.5" thickBot="1" x14ac:dyDescent="0.25">
      <c r="A492" s="116">
        <v>3044799.7880000002</v>
      </c>
      <c r="B492" s="116">
        <v>35400795.008000001</v>
      </c>
      <c r="C492" s="60">
        <v>904.28599999999994</v>
      </c>
      <c r="D492" s="2">
        <v>45110</v>
      </c>
      <c r="E492" s="66">
        <v>769.53</v>
      </c>
    </row>
    <row r="493" spans="1:5" ht="16.5" thickBot="1" x14ac:dyDescent="0.25">
      <c r="A493" s="116">
        <v>3044799.7880000002</v>
      </c>
      <c r="B493" s="116">
        <v>35400795.008000001</v>
      </c>
      <c r="C493" s="60">
        <v>904.28599999999994</v>
      </c>
      <c r="D493" s="2">
        <v>45111</v>
      </c>
      <c r="E493" s="66">
        <v>769.37</v>
      </c>
    </row>
    <row r="494" spans="1:5" ht="16.5" thickBot="1" x14ac:dyDescent="0.25">
      <c r="A494" s="116">
        <v>3044799.7880000002</v>
      </c>
      <c r="B494" s="116">
        <v>35400795.008000001</v>
      </c>
      <c r="C494" s="60">
        <v>904.28599999999994</v>
      </c>
      <c r="D494" s="2">
        <v>45112</v>
      </c>
      <c r="E494" s="66">
        <v>769.6</v>
      </c>
    </row>
    <row r="495" spans="1:5" ht="16.5" thickBot="1" x14ac:dyDescent="0.25">
      <c r="A495" s="116">
        <v>3044799.7880000002</v>
      </c>
      <c r="B495" s="116">
        <v>35400795.008000001</v>
      </c>
      <c r="C495" s="60">
        <v>904.28599999999994</v>
      </c>
      <c r="D495" s="2">
        <v>45113</v>
      </c>
      <c r="E495" s="66">
        <v>769.66</v>
      </c>
    </row>
    <row r="496" spans="1:5" ht="16.5" thickBot="1" x14ac:dyDescent="0.25">
      <c r="A496" s="116">
        <v>3044799.7880000002</v>
      </c>
      <c r="B496" s="116">
        <v>35400795.008000001</v>
      </c>
      <c r="C496" s="60">
        <v>904.28599999999994</v>
      </c>
      <c r="D496" s="2">
        <v>45114</v>
      </c>
      <c r="E496" s="66">
        <v>769.68</v>
      </c>
    </row>
    <row r="497" spans="1:5" ht="16.5" thickBot="1" x14ac:dyDescent="0.25">
      <c r="A497" s="116">
        <v>3044799.7880000002</v>
      </c>
      <c r="B497" s="116">
        <v>35400795.008000001</v>
      </c>
      <c r="C497" s="60">
        <v>904.28599999999994</v>
      </c>
      <c r="D497" s="2">
        <v>45115</v>
      </c>
      <c r="E497" s="66">
        <v>769.21</v>
      </c>
    </row>
    <row r="498" spans="1:5" ht="16.5" thickBot="1" x14ac:dyDescent="0.25">
      <c r="A498" s="116">
        <v>3044799.7880000002</v>
      </c>
      <c r="B498" s="116">
        <v>35400795.008000001</v>
      </c>
      <c r="C498" s="60">
        <v>904.28599999999994</v>
      </c>
      <c r="D498" s="2">
        <v>45116</v>
      </c>
      <c r="E498" s="66">
        <v>768.78</v>
      </c>
    </row>
    <row r="499" spans="1:5" ht="16.5" thickBot="1" x14ac:dyDescent="0.25">
      <c r="A499" s="116">
        <v>3044799.7880000002</v>
      </c>
      <c r="B499" s="116">
        <v>35400795.008000001</v>
      </c>
      <c r="C499" s="60">
        <v>904.28599999999994</v>
      </c>
      <c r="D499" s="2">
        <v>45117</v>
      </c>
      <c r="E499" s="66">
        <v>768.9</v>
      </c>
    </row>
    <row r="500" spans="1:5" ht="16.5" thickBot="1" x14ac:dyDescent="0.25">
      <c r="A500" s="116">
        <v>3044799.7880000002</v>
      </c>
      <c r="B500" s="116">
        <v>35400795.008000001</v>
      </c>
      <c r="C500" s="60">
        <v>904.28599999999994</v>
      </c>
      <c r="D500" s="2">
        <v>45118</v>
      </c>
      <c r="E500" s="66">
        <v>768.97</v>
      </c>
    </row>
    <row r="501" spans="1:5" ht="16.5" thickBot="1" x14ac:dyDescent="0.25">
      <c r="A501" s="116">
        <v>3044799.7880000002</v>
      </c>
      <c r="B501" s="116">
        <v>35400795.008000001</v>
      </c>
      <c r="C501" s="60">
        <v>904.28599999999994</v>
      </c>
      <c r="D501" s="2">
        <v>45119</v>
      </c>
      <c r="E501" s="66">
        <v>768.77</v>
      </c>
    </row>
    <row r="502" spans="1:5" ht="16.5" thickBot="1" x14ac:dyDescent="0.25">
      <c r="A502" s="116">
        <v>3044799.7880000002</v>
      </c>
      <c r="B502" s="116">
        <v>35400795.008000001</v>
      </c>
      <c r="C502" s="60">
        <v>904.28599999999994</v>
      </c>
      <c r="D502" s="2">
        <v>45120</v>
      </c>
      <c r="E502" s="66">
        <v>768.63800000000003</v>
      </c>
    </row>
    <row r="503" spans="1:5" ht="16.5" thickBot="1" x14ac:dyDescent="0.25">
      <c r="A503" s="116">
        <v>3044799.7880000002</v>
      </c>
      <c r="B503" s="116">
        <v>35400795.008000001</v>
      </c>
      <c r="C503" s="60">
        <v>904.28599999999994</v>
      </c>
      <c r="D503" s="2">
        <v>45121</v>
      </c>
      <c r="E503" s="66">
        <v>768.64599999999996</v>
      </c>
    </row>
    <row r="504" spans="1:5" ht="16.5" thickBot="1" x14ac:dyDescent="0.25">
      <c r="A504" s="116">
        <v>3044799.7880000002</v>
      </c>
      <c r="B504" s="116">
        <v>35400795.008000001</v>
      </c>
      <c r="C504" s="60">
        <v>904.28599999999994</v>
      </c>
      <c r="D504" s="2">
        <v>45122</v>
      </c>
      <c r="E504" s="66">
        <v>768.577</v>
      </c>
    </row>
    <row r="505" spans="1:5" ht="16.5" thickBot="1" x14ac:dyDescent="0.25">
      <c r="A505" s="116">
        <v>3044799.7880000002</v>
      </c>
      <c r="B505" s="116">
        <v>35400795.008000001</v>
      </c>
      <c r="C505" s="60">
        <v>904.28599999999994</v>
      </c>
      <c r="D505" s="2">
        <v>45123</v>
      </c>
      <c r="E505" s="66">
        <v>768.72</v>
      </c>
    </row>
    <row r="506" spans="1:5" ht="16.5" thickBot="1" x14ac:dyDescent="0.25">
      <c r="A506" s="116">
        <v>3044799.7880000002</v>
      </c>
      <c r="B506" s="116">
        <v>35400795.008000001</v>
      </c>
      <c r="C506" s="60">
        <v>904.28599999999994</v>
      </c>
      <c r="D506" s="2">
        <v>45124</v>
      </c>
      <c r="E506" s="66">
        <v>768.58500000000004</v>
      </c>
    </row>
    <row r="507" spans="1:5" ht="16.5" thickBot="1" x14ac:dyDescent="0.25">
      <c r="A507" s="116">
        <v>3044799.7880000002</v>
      </c>
      <c r="B507" s="116">
        <v>35400795.008000001</v>
      </c>
      <c r="C507" s="60">
        <v>904.28599999999994</v>
      </c>
      <c r="D507" s="2">
        <v>45125</v>
      </c>
      <c r="E507" s="66">
        <v>768.649</v>
      </c>
    </row>
    <row r="508" spans="1:5" ht="16.5" thickBot="1" x14ac:dyDescent="0.25">
      <c r="A508" s="116">
        <v>3044799.7880000002</v>
      </c>
      <c r="B508" s="116">
        <v>35400795.008000001</v>
      </c>
      <c r="C508" s="60">
        <v>904.28599999999994</v>
      </c>
      <c r="D508" s="2">
        <v>45126</v>
      </c>
      <c r="E508" s="66">
        <v>768.7</v>
      </c>
    </row>
    <row r="509" spans="1:5" ht="16.5" thickBot="1" x14ac:dyDescent="0.25">
      <c r="A509" s="116">
        <v>3044799.7880000002</v>
      </c>
      <c r="B509" s="116">
        <v>35400795.008000001</v>
      </c>
      <c r="C509" s="60">
        <v>904.28599999999994</v>
      </c>
      <c r="D509" s="2">
        <v>45127</v>
      </c>
      <c r="E509" s="66">
        <v>768.66</v>
      </c>
    </row>
    <row r="510" spans="1:5" ht="16.5" thickBot="1" x14ac:dyDescent="0.25">
      <c r="A510" s="116">
        <v>3044799.7880000002</v>
      </c>
      <c r="B510" s="116">
        <v>35400795.008000001</v>
      </c>
      <c r="C510" s="60">
        <v>904.28599999999994</v>
      </c>
      <c r="D510" s="2">
        <v>45128</v>
      </c>
      <c r="E510" s="66">
        <v>768.58</v>
      </c>
    </row>
    <row r="511" spans="1:5" ht="16.5" thickBot="1" x14ac:dyDescent="0.25">
      <c r="A511" s="116">
        <v>3044799.7880000002</v>
      </c>
      <c r="B511" s="116">
        <v>35400795.008000001</v>
      </c>
      <c r="C511" s="60">
        <v>904.28599999999994</v>
      </c>
      <c r="D511" s="2">
        <v>45129</v>
      </c>
      <c r="E511" s="66">
        <v>768.63</v>
      </c>
    </row>
    <row r="512" spans="1:5" ht="16.5" thickBot="1" x14ac:dyDescent="0.25">
      <c r="A512" s="116">
        <v>3044799.7880000002</v>
      </c>
      <c r="B512" s="116">
        <v>35400795.008000001</v>
      </c>
      <c r="C512" s="60">
        <v>904.28599999999994</v>
      </c>
      <c r="D512" s="2">
        <v>45130</v>
      </c>
      <c r="E512" s="66">
        <v>768.31</v>
      </c>
    </row>
    <row r="513" spans="1:5" ht="16.5" thickBot="1" x14ac:dyDescent="0.25">
      <c r="A513" s="116">
        <v>3044799.7880000002</v>
      </c>
      <c r="B513" s="116">
        <v>35400795.008000001</v>
      </c>
      <c r="C513" s="60">
        <v>904.28599999999994</v>
      </c>
      <c r="D513" s="2">
        <v>45131</v>
      </c>
      <c r="E513" s="66">
        <v>768.34</v>
      </c>
    </row>
    <row r="514" spans="1:5" ht="16.5" thickBot="1" x14ac:dyDescent="0.25">
      <c r="A514" s="116">
        <v>3044799.7880000002</v>
      </c>
      <c r="B514" s="116">
        <v>35400795.008000001</v>
      </c>
      <c r="C514" s="60">
        <v>904.28599999999994</v>
      </c>
      <c r="D514" s="2">
        <v>45132</v>
      </c>
      <c r="E514" s="66">
        <v>768.17</v>
      </c>
    </row>
    <row r="515" spans="1:5" ht="16.5" thickBot="1" x14ac:dyDescent="0.25">
      <c r="A515" s="116">
        <v>3044799.7880000002</v>
      </c>
      <c r="B515" s="116">
        <v>35400795.008000001</v>
      </c>
      <c r="C515" s="60">
        <v>904.28599999999994</v>
      </c>
      <c r="D515" s="2">
        <v>45133</v>
      </c>
      <c r="E515" s="66">
        <v>768.16</v>
      </c>
    </row>
    <row r="516" spans="1:5" ht="16.5" thickBot="1" x14ac:dyDescent="0.25">
      <c r="A516" s="116">
        <v>3044799.7880000002</v>
      </c>
      <c r="B516" s="116">
        <v>35400795.008000001</v>
      </c>
      <c r="C516" s="60">
        <v>904.28599999999994</v>
      </c>
      <c r="D516" s="2">
        <v>45134</v>
      </c>
      <c r="E516" s="66">
        <v>768.72699999999998</v>
      </c>
    </row>
    <row r="517" spans="1:5" ht="16.5" thickBot="1" x14ac:dyDescent="0.25">
      <c r="A517" s="116">
        <v>3044799.7880000002</v>
      </c>
      <c r="B517" s="116">
        <v>35400795.008000001</v>
      </c>
      <c r="C517" s="60">
        <v>904.28599999999994</v>
      </c>
      <c r="D517" s="2">
        <v>45135</v>
      </c>
      <c r="E517" s="66">
        <v>768.72</v>
      </c>
    </row>
    <row r="518" spans="1:5" ht="16.5" thickBot="1" x14ac:dyDescent="0.25">
      <c r="A518" s="116">
        <v>3044799.7880000002</v>
      </c>
      <c r="B518" s="116">
        <v>35400795.008000001</v>
      </c>
      <c r="C518" s="60">
        <v>904.28599999999994</v>
      </c>
      <c r="D518" s="2">
        <v>45136</v>
      </c>
      <c r="E518" s="66">
        <v>768.8</v>
      </c>
    </row>
    <row r="519" spans="1:5" ht="16.5" thickBot="1" x14ac:dyDescent="0.25">
      <c r="A519" s="116">
        <v>3044799.7880000002</v>
      </c>
      <c r="B519" s="116">
        <v>35400795.008000001</v>
      </c>
      <c r="C519" s="60">
        <v>904.28599999999994</v>
      </c>
      <c r="D519" s="2">
        <v>45137</v>
      </c>
      <c r="E519" s="66">
        <v>768.76199999999994</v>
      </c>
    </row>
    <row r="520" spans="1:5" ht="16.5" thickBot="1" x14ac:dyDescent="0.25">
      <c r="A520" s="116">
        <v>3044799.7880000002</v>
      </c>
      <c r="B520" s="116">
        <v>35400795.008000001</v>
      </c>
      <c r="C520" s="60">
        <v>904.28599999999994</v>
      </c>
      <c r="D520" s="2">
        <v>45138</v>
      </c>
      <c r="E520" s="66">
        <v>768.899</v>
      </c>
    </row>
    <row r="521" spans="1:5" ht="16.5" thickBot="1" x14ac:dyDescent="0.25">
      <c r="A521" s="116">
        <v>3044799.7880000002</v>
      </c>
      <c r="B521" s="116">
        <v>35400795.008000001</v>
      </c>
      <c r="C521" s="60">
        <v>904.28599999999994</v>
      </c>
      <c r="D521" s="2">
        <v>45139</v>
      </c>
      <c r="E521" s="66">
        <v>768.84100000000001</v>
      </c>
    </row>
    <row r="522" spans="1:5" ht="16.5" thickBot="1" x14ac:dyDescent="0.25">
      <c r="A522" s="116">
        <v>3044799.7880000002</v>
      </c>
      <c r="B522" s="116">
        <v>35400795.008000001</v>
      </c>
      <c r="C522" s="60">
        <v>904.28599999999994</v>
      </c>
      <c r="D522" s="2">
        <v>45140</v>
      </c>
      <c r="E522" s="66">
        <v>768.90700000000004</v>
      </c>
    </row>
    <row r="523" spans="1:5" ht="16.5" thickBot="1" x14ac:dyDescent="0.25">
      <c r="A523" s="116">
        <v>3044799.7880000002</v>
      </c>
      <c r="B523" s="116">
        <v>35400795.008000001</v>
      </c>
      <c r="C523" s="60">
        <v>904.28599999999994</v>
      </c>
      <c r="D523" s="2">
        <v>45141</v>
      </c>
      <c r="E523" s="68">
        <v>769.19600000000003</v>
      </c>
    </row>
    <row r="524" spans="1:5" ht="16.5" thickBot="1" x14ac:dyDescent="0.25">
      <c r="A524" s="116">
        <v>3044799.7880000002</v>
      </c>
      <c r="B524" s="116">
        <v>35400795.008000001</v>
      </c>
      <c r="C524" s="60">
        <v>904.28599999999994</v>
      </c>
      <c r="D524" s="2">
        <v>45142</v>
      </c>
      <c r="E524" s="66">
        <v>769.41099999999994</v>
      </c>
    </row>
    <row r="525" spans="1:5" ht="16.5" thickBot="1" x14ac:dyDescent="0.25">
      <c r="A525" s="116">
        <v>3044799.7880000002</v>
      </c>
      <c r="B525" s="116">
        <v>35400795.008000001</v>
      </c>
      <c r="C525" s="60">
        <v>904.28599999999994</v>
      </c>
      <c r="D525" s="2">
        <v>45143</v>
      </c>
      <c r="E525" s="66">
        <v>768.73299999999995</v>
      </c>
    </row>
    <row r="526" spans="1:5" ht="16.5" thickBot="1" x14ac:dyDescent="0.25">
      <c r="A526" s="116">
        <v>3044799.7880000002</v>
      </c>
      <c r="B526" s="116">
        <v>35400795.008000001</v>
      </c>
      <c r="C526" s="60">
        <v>904.28599999999994</v>
      </c>
      <c r="D526" s="2">
        <v>45144</v>
      </c>
      <c r="E526" s="66">
        <v>769.60400000000004</v>
      </c>
    </row>
    <row r="527" spans="1:5" ht="16.5" thickBot="1" x14ac:dyDescent="0.25">
      <c r="A527" s="116">
        <v>3044799.7880000002</v>
      </c>
      <c r="B527" s="116">
        <v>35400795.008000001</v>
      </c>
      <c r="C527" s="60">
        <v>904.28599999999994</v>
      </c>
      <c r="D527" s="2">
        <v>45145</v>
      </c>
      <c r="E527" s="66">
        <v>769.755</v>
      </c>
    </row>
    <row r="528" spans="1:5" ht="16.5" thickBot="1" x14ac:dyDescent="0.25">
      <c r="A528" s="116">
        <v>3044799.7880000002</v>
      </c>
      <c r="B528" s="116">
        <v>35400795.008000001</v>
      </c>
      <c r="C528" s="60">
        <v>904.28599999999994</v>
      </c>
      <c r="D528" s="2">
        <v>45146</v>
      </c>
      <c r="E528" s="66">
        <v>769.98500000000001</v>
      </c>
    </row>
    <row r="529" spans="1:5" ht="16.5" thickBot="1" x14ac:dyDescent="0.25">
      <c r="A529" s="116">
        <v>3044799.7880000002</v>
      </c>
      <c r="B529" s="116">
        <v>35400795.008000001</v>
      </c>
      <c r="C529" s="60">
        <v>904.28599999999994</v>
      </c>
      <c r="D529" s="2">
        <v>45147</v>
      </c>
      <c r="E529" s="66">
        <v>769.971</v>
      </c>
    </row>
    <row r="530" spans="1:5" ht="16.5" thickBot="1" x14ac:dyDescent="0.25">
      <c r="A530" s="116">
        <v>3044799.7880000002</v>
      </c>
      <c r="B530" s="116">
        <v>35400795.008000001</v>
      </c>
      <c r="C530" s="60">
        <v>904.28599999999994</v>
      </c>
      <c r="D530" s="2">
        <v>45148</v>
      </c>
      <c r="E530" s="67"/>
    </row>
    <row r="531" spans="1:5" ht="16.5" thickBot="1" x14ac:dyDescent="0.25">
      <c r="A531" s="116">
        <v>3044799.7880000002</v>
      </c>
      <c r="B531" s="116">
        <v>35400795.008000001</v>
      </c>
      <c r="C531" s="60">
        <v>904.28599999999994</v>
      </c>
      <c r="D531" s="2">
        <v>45149</v>
      </c>
      <c r="E531" s="66">
        <v>770.29600000000005</v>
      </c>
    </row>
    <row r="532" spans="1:5" ht="16.5" thickBot="1" x14ac:dyDescent="0.25">
      <c r="A532" s="116">
        <v>3044799.7880000002</v>
      </c>
      <c r="B532" s="116">
        <v>35400795.008000001</v>
      </c>
      <c r="C532" s="60">
        <v>904.28599999999994</v>
      </c>
      <c r="D532" s="2">
        <v>45150</v>
      </c>
      <c r="E532" s="66">
        <v>770.43100000000004</v>
      </c>
    </row>
    <row r="533" spans="1:5" ht="16.5" thickBot="1" x14ac:dyDescent="0.25">
      <c r="A533" s="116">
        <v>3044799.7880000002</v>
      </c>
      <c r="B533" s="116">
        <v>35400795.008000001</v>
      </c>
      <c r="C533" s="60">
        <v>904.28599999999994</v>
      </c>
      <c r="D533" s="2">
        <v>45151</v>
      </c>
      <c r="E533" s="66">
        <v>770.42499999999995</v>
      </c>
    </row>
    <row r="534" spans="1:5" ht="16.5" thickBot="1" x14ac:dyDescent="0.25">
      <c r="A534" s="116">
        <v>3044799.7880000002</v>
      </c>
      <c r="B534" s="116">
        <v>35400795.008000001</v>
      </c>
      <c r="C534" s="60">
        <v>904.28599999999994</v>
      </c>
      <c r="D534" s="2">
        <v>45152</v>
      </c>
      <c r="E534" s="66">
        <v>770.45600000000002</v>
      </c>
    </row>
    <row r="535" spans="1:5" ht="16.5" thickBot="1" x14ac:dyDescent="0.25">
      <c r="A535" s="116">
        <v>3044799.7880000002</v>
      </c>
      <c r="B535" s="116">
        <v>35400795.008000001</v>
      </c>
      <c r="C535" s="60">
        <v>904.28599999999994</v>
      </c>
      <c r="D535" s="2">
        <v>45153</v>
      </c>
      <c r="E535" s="70">
        <v>770.49800000000005</v>
      </c>
    </row>
    <row r="536" spans="1:5" ht="16.5" thickBot="1" x14ac:dyDescent="0.25">
      <c r="A536" s="116">
        <v>3044799.7880000002</v>
      </c>
      <c r="B536" s="116">
        <v>35400795.008000001</v>
      </c>
      <c r="C536" s="60">
        <v>904.28599999999994</v>
      </c>
      <c r="D536" s="2">
        <v>45154</v>
      </c>
      <c r="E536" s="66">
        <v>770.58299999999997</v>
      </c>
    </row>
    <row r="537" spans="1:5" ht="16.5" thickBot="1" x14ac:dyDescent="0.25">
      <c r="A537" s="116">
        <v>3044799.7880000002</v>
      </c>
      <c r="B537" s="116">
        <v>35400795.008000001</v>
      </c>
      <c r="C537" s="60">
        <v>904.28599999999994</v>
      </c>
      <c r="D537" s="2">
        <v>45155</v>
      </c>
      <c r="E537" s="66">
        <v>770.67399999999998</v>
      </c>
    </row>
    <row r="538" spans="1:5" ht="16.5" thickBot="1" x14ac:dyDescent="0.25">
      <c r="A538" s="116">
        <v>3044799.7880000002</v>
      </c>
      <c r="B538" s="116">
        <v>35400795.008000001</v>
      </c>
      <c r="C538" s="60">
        <v>904.28599999999994</v>
      </c>
      <c r="D538" s="2">
        <v>45156</v>
      </c>
      <c r="E538" s="66">
        <v>770.78800000000001</v>
      </c>
    </row>
    <row r="539" spans="1:5" ht="16.5" thickBot="1" x14ac:dyDescent="0.25">
      <c r="A539" s="116">
        <v>3044799.7880000002</v>
      </c>
      <c r="B539" s="116">
        <v>35400795.008000001</v>
      </c>
      <c r="C539" s="60">
        <v>904.28599999999994</v>
      </c>
      <c r="D539" s="2">
        <v>45157</v>
      </c>
      <c r="E539" s="66">
        <v>770.81299999999999</v>
      </c>
    </row>
    <row r="540" spans="1:5" ht="16.5" thickBot="1" x14ac:dyDescent="0.25">
      <c r="A540" s="116">
        <v>3044799.7880000002</v>
      </c>
      <c r="B540" s="116">
        <v>35400795.008000001</v>
      </c>
      <c r="C540" s="60">
        <v>904.28599999999994</v>
      </c>
      <c r="D540" s="2">
        <v>45158</v>
      </c>
      <c r="E540" s="66">
        <v>770.85799999999995</v>
      </c>
    </row>
    <row r="541" spans="1:5" ht="16.5" thickBot="1" x14ac:dyDescent="0.25">
      <c r="A541" s="116">
        <v>3044799.7880000002</v>
      </c>
      <c r="B541" s="116">
        <v>35400795.008000001</v>
      </c>
      <c r="C541" s="60">
        <v>904.28599999999994</v>
      </c>
      <c r="D541" s="2">
        <v>45159</v>
      </c>
      <c r="E541" s="66">
        <v>770.90700000000004</v>
      </c>
    </row>
    <row r="542" spans="1:5" ht="16.5" thickBot="1" x14ac:dyDescent="0.25">
      <c r="A542" s="116">
        <v>3044799.7880000002</v>
      </c>
      <c r="B542" s="116">
        <v>35400795.008000001</v>
      </c>
      <c r="C542" s="60">
        <v>904.28599999999994</v>
      </c>
      <c r="D542" s="2">
        <v>45160</v>
      </c>
      <c r="E542" s="66">
        <v>771.029</v>
      </c>
    </row>
    <row r="543" spans="1:5" ht="16.5" thickBot="1" x14ac:dyDescent="0.25">
      <c r="A543" s="116">
        <v>3044799.7880000002</v>
      </c>
      <c r="B543" s="116">
        <v>35400795.008000001</v>
      </c>
      <c r="C543" s="60">
        <v>904.28599999999994</v>
      </c>
      <c r="D543" s="2">
        <v>45161</v>
      </c>
      <c r="E543" s="66">
        <v>771.14200000000005</v>
      </c>
    </row>
    <row r="544" spans="1:5" ht="16.5" thickBot="1" x14ac:dyDescent="0.25">
      <c r="A544" s="116">
        <v>3044799.7880000002</v>
      </c>
      <c r="B544" s="116">
        <v>35400795.008000001</v>
      </c>
      <c r="C544" s="60">
        <v>904.28599999999994</v>
      </c>
      <c r="D544" s="2">
        <v>45162</v>
      </c>
      <c r="E544" s="66">
        <v>771.08399999999995</v>
      </c>
    </row>
    <row r="545" spans="1:5" ht="16.5" thickBot="1" x14ac:dyDescent="0.25">
      <c r="A545" s="116">
        <v>3044799.7880000002</v>
      </c>
      <c r="B545" s="116">
        <v>35400795.008000001</v>
      </c>
      <c r="C545" s="60">
        <v>904.28599999999994</v>
      </c>
      <c r="D545" s="2">
        <v>45163</v>
      </c>
      <c r="E545" s="66">
        <v>771.02300000000002</v>
      </c>
    </row>
    <row r="546" spans="1:5" ht="16.5" thickBot="1" x14ac:dyDescent="0.25">
      <c r="A546" s="116">
        <v>3044799.7880000002</v>
      </c>
      <c r="B546" s="116">
        <v>35400795.008000001</v>
      </c>
      <c r="C546" s="60">
        <v>904.28599999999994</v>
      </c>
      <c r="D546" s="2">
        <v>45164</v>
      </c>
      <c r="E546" s="66">
        <v>771.20799999999997</v>
      </c>
    </row>
    <row r="547" spans="1:5" ht="16.5" thickBot="1" x14ac:dyDescent="0.25">
      <c r="A547" s="116">
        <v>3044799.7880000002</v>
      </c>
      <c r="B547" s="116">
        <v>35400795.008000001</v>
      </c>
      <c r="C547" s="60">
        <v>904.28599999999994</v>
      </c>
      <c r="D547" s="2">
        <v>45165</v>
      </c>
      <c r="E547" s="66">
        <v>771.24400000000003</v>
      </c>
    </row>
    <row r="548" spans="1:5" ht="16.5" thickBot="1" x14ac:dyDescent="0.25">
      <c r="A548" s="116">
        <v>3044799.7880000002</v>
      </c>
      <c r="B548" s="116">
        <v>35400795.008000001</v>
      </c>
      <c r="C548" s="60">
        <v>904.28599999999994</v>
      </c>
      <c r="D548" s="2">
        <v>45166</v>
      </c>
      <c r="E548" s="66">
        <v>771.005</v>
      </c>
    </row>
    <row r="549" spans="1:5" ht="16.5" thickBot="1" x14ac:dyDescent="0.25">
      <c r="A549" s="116">
        <v>3044799.7880000002</v>
      </c>
      <c r="B549" s="116">
        <v>35400795.008000001</v>
      </c>
      <c r="C549" s="60">
        <v>904.28599999999994</v>
      </c>
      <c r="D549" s="2">
        <v>45167</v>
      </c>
      <c r="E549" s="66">
        <v>770.97400000000005</v>
      </c>
    </row>
    <row r="550" spans="1:5" ht="16.5" thickBot="1" x14ac:dyDescent="0.25">
      <c r="A550" s="116">
        <v>3044799.7880000002</v>
      </c>
      <c r="B550" s="116">
        <v>35400795.008000001</v>
      </c>
      <c r="C550" s="60">
        <v>904.28599999999994</v>
      </c>
      <c r="D550" s="2">
        <v>45168</v>
      </c>
      <c r="E550" s="66">
        <v>771.11500000000001</v>
      </c>
    </row>
    <row r="551" spans="1:5" ht="16.5" thickBot="1" x14ac:dyDescent="0.25">
      <c r="A551" s="116">
        <v>3044799.7880000002</v>
      </c>
      <c r="B551" s="116">
        <v>35400795.008000001</v>
      </c>
      <c r="C551" s="60">
        <v>904.28599999999994</v>
      </c>
      <c r="D551" s="2">
        <v>45169</v>
      </c>
      <c r="E551" s="66"/>
    </row>
    <row r="552" spans="1:5" ht="16.5" thickBot="1" x14ac:dyDescent="0.25">
      <c r="A552" s="116">
        <v>3044799.7880000002</v>
      </c>
      <c r="B552" s="116">
        <v>35400795.008000001</v>
      </c>
      <c r="C552" s="60">
        <v>904.28599999999994</v>
      </c>
      <c r="D552" s="2">
        <v>45170</v>
      </c>
      <c r="E552" s="66">
        <v>771.29200000000003</v>
      </c>
    </row>
    <row r="553" spans="1:5" ht="16.5" thickBot="1" x14ac:dyDescent="0.25">
      <c r="A553" s="116">
        <v>3044799.7880000002</v>
      </c>
      <c r="B553" s="116">
        <v>35400795.008000001</v>
      </c>
      <c r="C553" s="60">
        <v>904.28599999999994</v>
      </c>
      <c r="D553" s="2">
        <v>45171</v>
      </c>
      <c r="E553" s="66">
        <v>771.303</v>
      </c>
    </row>
    <row r="554" spans="1:5" ht="16.5" thickBot="1" x14ac:dyDescent="0.25">
      <c r="A554" s="116">
        <v>3044799.7880000002</v>
      </c>
      <c r="B554" s="116">
        <v>35400795.008000001</v>
      </c>
      <c r="C554" s="60">
        <v>904.28599999999994</v>
      </c>
      <c r="D554" s="2">
        <v>45172</v>
      </c>
      <c r="E554" s="66">
        <v>771.31899999999996</v>
      </c>
    </row>
    <row r="555" spans="1:5" ht="16.5" thickBot="1" x14ac:dyDescent="0.25">
      <c r="A555" s="116">
        <v>3044799.7880000002</v>
      </c>
      <c r="B555" s="116">
        <v>35400795.008000001</v>
      </c>
      <c r="C555" s="60">
        <v>904.28599999999994</v>
      </c>
      <c r="D555" s="2">
        <v>45173</v>
      </c>
      <c r="E555" s="66">
        <v>771.45699999999999</v>
      </c>
    </row>
    <row r="556" spans="1:5" ht="16.5" thickBot="1" x14ac:dyDescent="0.25">
      <c r="A556" s="116">
        <v>3044799.7880000002</v>
      </c>
      <c r="B556" s="116">
        <v>35400795.008000001</v>
      </c>
      <c r="C556" s="60">
        <v>904.28599999999994</v>
      </c>
      <c r="D556" s="2">
        <v>45174</v>
      </c>
      <c r="E556" s="66">
        <v>771.62699999999995</v>
      </c>
    </row>
    <row r="557" spans="1:5" ht="16.5" thickBot="1" x14ac:dyDescent="0.25">
      <c r="A557" s="116">
        <v>3044799.7880000002</v>
      </c>
      <c r="B557" s="116">
        <v>35400795.008000001</v>
      </c>
      <c r="C557" s="60">
        <v>904.28599999999994</v>
      </c>
      <c r="D557" s="2">
        <v>45175</v>
      </c>
      <c r="E557" s="66">
        <v>771.42499999999995</v>
      </c>
    </row>
    <row r="558" spans="1:5" ht="16.5" thickBot="1" x14ac:dyDescent="0.25">
      <c r="A558" s="116">
        <v>3044799.7880000002</v>
      </c>
      <c r="B558" s="116">
        <v>35400795.008000001</v>
      </c>
      <c r="C558" s="60">
        <v>904.28599999999994</v>
      </c>
      <c r="D558" s="2">
        <v>45176</v>
      </c>
      <c r="E558" s="66">
        <v>771.43</v>
      </c>
    </row>
    <row r="559" spans="1:5" ht="16.5" thickBot="1" x14ac:dyDescent="0.25">
      <c r="A559" s="116">
        <v>3044799.7880000002</v>
      </c>
      <c r="B559" s="116">
        <v>35400795.008000001</v>
      </c>
      <c r="C559" s="60">
        <v>904.28599999999994</v>
      </c>
      <c r="D559" s="2">
        <v>45177</v>
      </c>
      <c r="E559" s="66">
        <v>771.34100000000001</v>
      </c>
    </row>
    <row r="560" spans="1:5" ht="16.5" thickBot="1" x14ac:dyDescent="0.25">
      <c r="A560" s="116">
        <v>3044799.7880000002</v>
      </c>
      <c r="B560" s="116">
        <v>35400795.008000001</v>
      </c>
      <c r="C560" s="60">
        <v>904.28599999999994</v>
      </c>
      <c r="D560" s="2">
        <v>45178</v>
      </c>
      <c r="E560" s="66">
        <v>771.27</v>
      </c>
    </row>
    <row r="561" spans="1:5" ht="16.5" thickBot="1" x14ac:dyDescent="0.25">
      <c r="A561" s="116">
        <v>3044799.7880000002</v>
      </c>
      <c r="B561" s="116">
        <v>35400795.008000001</v>
      </c>
      <c r="C561" s="60">
        <v>904.28599999999994</v>
      </c>
      <c r="D561" s="2">
        <v>45179</v>
      </c>
      <c r="E561" s="66">
        <v>771.197</v>
      </c>
    </row>
    <row r="562" spans="1:5" ht="16.5" thickBot="1" x14ac:dyDescent="0.25">
      <c r="A562" s="116">
        <v>3044799.7880000002</v>
      </c>
      <c r="B562" s="116">
        <v>35400795.008000001</v>
      </c>
      <c r="C562" s="60">
        <v>904.28599999999994</v>
      </c>
      <c r="D562" s="2">
        <v>45180</v>
      </c>
      <c r="E562" s="66">
        <v>771.45699999999999</v>
      </c>
    </row>
    <row r="563" spans="1:5" ht="16.5" thickBot="1" x14ac:dyDescent="0.25">
      <c r="A563" s="116">
        <v>3044799.7880000002</v>
      </c>
      <c r="B563" s="116">
        <v>35400795.008000001</v>
      </c>
      <c r="C563" s="60">
        <v>904.28599999999994</v>
      </c>
      <c r="D563" s="2">
        <v>45181</v>
      </c>
      <c r="E563" s="66">
        <v>771.45600000000002</v>
      </c>
    </row>
    <row r="564" spans="1:5" ht="16.5" thickBot="1" x14ac:dyDescent="0.25">
      <c r="A564" s="116">
        <v>3044799.7880000002</v>
      </c>
      <c r="B564" s="116">
        <v>35400795.008000001</v>
      </c>
      <c r="C564" s="60">
        <v>904.28599999999994</v>
      </c>
      <c r="D564" s="2">
        <v>45182</v>
      </c>
      <c r="E564" s="66"/>
    </row>
    <row r="565" spans="1:5" ht="16.5" thickBot="1" x14ac:dyDescent="0.25">
      <c r="A565" s="116">
        <v>3044799.7880000002</v>
      </c>
      <c r="B565" s="116">
        <v>35400795.008000001</v>
      </c>
      <c r="C565" s="60">
        <v>904.28599999999994</v>
      </c>
      <c r="D565" s="2">
        <v>45183</v>
      </c>
      <c r="E565" s="66">
        <v>771.62900000000002</v>
      </c>
    </row>
    <row r="566" spans="1:5" ht="16.5" thickBot="1" x14ac:dyDescent="0.25">
      <c r="A566" s="116">
        <v>3044799.7880000002</v>
      </c>
      <c r="B566" s="116">
        <v>35400795.008000001</v>
      </c>
      <c r="C566" s="60">
        <v>904.28599999999994</v>
      </c>
      <c r="D566" s="2">
        <v>45184</v>
      </c>
      <c r="E566" s="67"/>
    </row>
    <row r="567" spans="1:5" ht="16.5" thickBot="1" x14ac:dyDescent="0.25">
      <c r="A567" s="116">
        <v>3044799.7880000002</v>
      </c>
      <c r="B567" s="116">
        <v>35400795.008000001</v>
      </c>
      <c r="C567" s="60">
        <v>904.28599999999994</v>
      </c>
      <c r="D567" s="2">
        <v>45185</v>
      </c>
      <c r="E567" s="67"/>
    </row>
    <row r="568" spans="1:5" ht="16.5" thickBot="1" x14ac:dyDescent="0.25">
      <c r="A568" s="116">
        <v>3044799.7880000002</v>
      </c>
      <c r="B568" s="116">
        <v>35400795.008000001</v>
      </c>
      <c r="C568" s="60">
        <v>904.28599999999994</v>
      </c>
      <c r="D568" s="2">
        <v>45186</v>
      </c>
      <c r="E568" s="67"/>
    </row>
    <row r="569" spans="1:5" ht="16.5" thickBot="1" x14ac:dyDescent="0.25">
      <c r="A569" s="116">
        <v>3044799.7880000002</v>
      </c>
      <c r="B569" s="116">
        <v>35400795.008000001</v>
      </c>
      <c r="C569" s="60">
        <v>904.28599999999994</v>
      </c>
      <c r="D569" s="2">
        <v>45187</v>
      </c>
      <c r="E569" s="67"/>
    </row>
    <row r="570" spans="1:5" ht="16.5" thickBot="1" x14ac:dyDescent="0.25">
      <c r="A570" s="116">
        <v>3044799.7880000002</v>
      </c>
      <c r="B570" s="116">
        <v>35400795.008000001</v>
      </c>
      <c r="C570" s="60">
        <v>904.28599999999994</v>
      </c>
      <c r="D570" s="2">
        <v>45188</v>
      </c>
      <c r="E570" s="67"/>
    </row>
    <row r="571" spans="1:5" ht="16.5" thickBot="1" x14ac:dyDescent="0.25">
      <c r="A571" s="116">
        <v>3044799.7880000002</v>
      </c>
      <c r="B571" s="116">
        <v>35400795.008000001</v>
      </c>
      <c r="C571" s="60">
        <v>904.28599999999994</v>
      </c>
      <c r="D571" s="2">
        <v>45189</v>
      </c>
      <c r="E571" s="66">
        <v>770.04399999999998</v>
      </c>
    </row>
    <row r="572" spans="1:5" ht="16.5" thickBot="1" x14ac:dyDescent="0.25">
      <c r="A572" s="116">
        <v>3044799.7880000002</v>
      </c>
      <c r="B572" s="116">
        <v>35400795.008000001</v>
      </c>
      <c r="C572" s="60">
        <v>904.28599999999994</v>
      </c>
      <c r="D572" s="2">
        <v>45190</v>
      </c>
      <c r="E572" s="66">
        <v>769.87800000000004</v>
      </c>
    </row>
    <row r="573" spans="1:5" ht="16.5" thickBot="1" x14ac:dyDescent="0.25">
      <c r="A573" s="116">
        <v>3044799.7880000002</v>
      </c>
      <c r="B573" s="116">
        <v>35400795.008000001</v>
      </c>
      <c r="C573" s="60">
        <v>904.28599999999994</v>
      </c>
      <c r="D573" s="2">
        <v>45191</v>
      </c>
      <c r="E573" s="66">
        <v>769.90099999999995</v>
      </c>
    </row>
    <row r="574" spans="1:5" ht="16.5" thickBot="1" x14ac:dyDescent="0.25">
      <c r="A574" s="116">
        <v>3044799.7880000002</v>
      </c>
      <c r="B574" s="116">
        <v>35400795.008000001</v>
      </c>
      <c r="C574" s="60">
        <v>904.28599999999994</v>
      </c>
      <c r="D574" s="2">
        <v>45192</v>
      </c>
      <c r="E574" s="66">
        <v>771.48900000000003</v>
      </c>
    </row>
    <row r="575" spans="1:5" ht="16.5" thickBot="1" x14ac:dyDescent="0.25">
      <c r="A575" s="116">
        <v>3044799.7880000002</v>
      </c>
      <c r="B575" s="116">
        <v>35400795.008000001</v>
      </c>
      <c r="C575" s="60">
        <v>904.28599999999994</v>
      </c>
      <c r="D575" s="2">
        <v>45193</v>
      </c>
      <c r="E575" s="66">
        <v>771.46</v>
      </c>
    </row>
    <row r="576" spans="1:5" ht="16.5" thickBot="1" x14ac:dyDescent="0.25">
      <c r="A576" s="116">
        <v>3044799.7880000002</v>
      </c>
      <c r="B576" s="116">
        <v>35400795.008000001</v>
      </c>
      <c r="C576" s="60">
        <v>904.28599999999994</v>
      </c>
      <c r="D576" s="2">
        <v>45194</v>
      </c>
      <c r="E576" s="66">
        <v>771.38400000000001</v>
      </c>
    </row>
    <row r="577" spans="1:5" ht="16.5" thickBot="1" x14ac:dyDescent="0.25">
      <c r="A577" s="116">
        <v>3044799.7880000002</v>
      </c>
      <c r="B577" s="116">
        <v>35400795.008000001</v>
      </c>
      <c r="C577" s="60">
        <v>904.28599999999994</v>
      </c>
      <c r="D577" s="2">
        <v>45195</v>
      </c>
      <c r="E577" s="66">
        <v>771.08100000000002</v>
      </c>
    </row>
    <row r="578" spans="1:5" ht="16.5" thickBot="1" x14ac:dyDescent="0.25">
      <c r="A578" s="116">
        <v>3044799.7880000002</v>
      </c>
      <c r="B578" s="116">
        <v>35400795.008000001</v>
      </c>
      <c r="C578" s="60">
        <v>904.28599999999994</v>
      </c>
      <c r="D578" s="2">
        <v>45196</v>
      </c>
      <c r="E578" s="66">
        <v>770.37</v>
      </c>
    </row>
    <row r="579" spans="1:5" ht="16.5" thickBot="1" x14ac:dyDescent="0.25">
      <c r="A579" s="116">
        <v>3044799.7880000002</v>
      </c>
      <c r="B579" s="116">
        <v>35400795.008000001</v>
      </c>
      <c r="C579" s="60">
        <v>904.28599999999994</v>
      </c>
      <c r="D579" s="2">
        <v>45197</v>
      </c>
      <c r="E579" s="66">
        <v>771.04100000000005</v>
      </c>
    </row>
    <row r="580" spans="1:5" ht="16.5" thickBot="1" x14ac:dyDescent="0.25">
      <c r="A580" s="116">
        <v>3044799.7880000002</v>
      </c>
      <c r="B580" s="116">
        <v>35400795.008000001</v>
      </c>
      <c r="C580" s="60">
        <v>904.28599999999994</v>
      </c>
      <c r="D580" s="2">
        <v>45198</v>
      </c>
      <c r="E580" s="66">
        <v>771.07600000000002</v>
      </c>
    </row>
    <row r="581" spans="1:5" ht="16.5" thickBot="1" x14ac:dyDescent="0.25">
      <c r="A581" s="116">
        <v>3044799.7880000002</v>
      </c>
      <c r="B581" s="116">
        <v>35400795.008000001</v>
      </c>
      <c r="C581" s="60">
        <v>904.28599999999994</v>
      </c>
      <c r="D581" s="2">
        <v>45199</v>
      </c>
      <c r="E581" s="66">
        <v>770.96199999999999</v>
      </c>
    </row>
    <row r="582" spans="1:5" ht="16.5" thickBot="1" x14ac:dyDescent="0.25">
      <c r="A582" s="116">
        <v>3044799.7880000002</v>
      </c>
      <c r="B582" s="116">
        <v>35400795.008000001</v>
      </c>
      <c r="C582" s="60">
        <v>904.28599999999994</v>
      </c>
      <c r="D582" s="2">
        <v>45200</v>
      </c>
      <c r="E582" s="66">
        <v>770.77599999999995</v>
      </c>
    </row>
    <row r="583" spans="1:5" ht="16.5" thickBot="1" x14ac:dyDescent="0.25">
      <c r="A583" s="116">
        <v>3044799.7880000002</v>
      </c>
      <c r="B583" s="116">
        <v>35400795.008000001</v>
      </c>
      <c r="C583" s="60">
        <v>904.28599999999994</v>
      </c>
      <c r="D583" s="2">
        <v>45201</v>
      </c>
      <c r="E583" s="66">
        <v>770.36599999999999</v>
      </c>
    </row>
    <row r="584" spans="1:5" ht="16.5" thickBot="1" x14ac:dyDescent="0.25">
      <c r="A584" s="116">
        <v>3044799.7880000002</v>
      </c>
      <c r="B584" s="116">
        <v>35400795.008000001</v>
      </c>
      <c r="C584" s="60">
        <v>904.28599999999994</v>
      </c>
      <c r="D584" s="2">
        <v>45202</v>
      </c>
      <c r="E584" s="66">
        <v>770.654</v>
      </c>
    </row>
    <row r="585" spans="1:5" ht="16.5" thickBot="1" x14ac:dyDescent="0.25">
      <c r="A585" s="116">
        <v>3044799.7880000002</v>
      </c>
      <c r="B585" s="116">
        <v>35400795.008000001</v>
      </c>
      <c r="C585" s="60">
        <v>904.28599999999994</v>
      </c>
      <c r="D585" s="2">
        <v>45203</v>
      </c>
      <c r="E585" s="66">
        <v>770.71699999999998</v>
      </c>
    </row>
    <row r="586" spans="1:5" ht="16.5" thickBot="1" x14ac:dyDescent="0.25">
      <c r="A586" s="116">
        <v>3044799.7880000002</v>
      </c>
      <c r="B586" s="116">
        <v>35400795.008000001</v>
      </c>
      <c r="C586" s="60">
        <v>904.28599999999994</v>
      </c>
      <c r="D586" s="2">
        <v>45204</v>
      </c>
      <c r="E586" s="66">
        <v>770.41</v>
      </c>
    </row>
    <row r="587" spans="1:5" ht="16.5" thickBot="1" x14ac:dyDescent="0.25">
      <c r="A587" s="116">
        <v>3044799.7880000002</v>
      </c>
      <c r="B587" s="116">
        <v>35400795.008000001</v>
      </c>
      <c r="C587" s="60">
        <v>904.28599999999994</v>
      </c>
      <c r="D587" s="2">
        <v>45205</v>
      </c>
      <c r="E587" s="66">
        <v>770.41</v>
      </c>
    </row>
    <row r="588" spans="1:5" ht="16.5" thickBot="1" x14ac:dyDescent="0.25">
      <c r="A588" s="116">
        <v>3044799.7880000002</v>
      </c>
      <c r="B588" s="116">
        <v>35400795.008000001</v>
      </c>
      <c r="C588" s="60">
        <v>904.28599999999994</v>
      </c>
      <c r="D588" s="2">
        <v>45206</v>
      </c>
      <c r="E588" s="66">
        <v>770.13699999999994</v>
      </c>
    </row>
    <row r="589" spans="1:5" ht="16.5" thickBot="1" x14ac:dyDescent="0.25">
      <c r="A589" s="116">
        <v>3044799.7880000002</v>
      </c>
      <c r="B589" s="116">
        <v>35400795.008000001</v>
      </c>
      <c r="C589" s="60">
        <v>904.28599999999994</v>
      </c>
      <c r="D589" s="2">
        <v>45207</v>
      </c>
      <c r="E589" s="66">
        <v>770.05</v>
      </c>
    </row>
    <row r="590" spans="1:5" ht="16.5" thickBot="1" x14ac:dyDescent="0.25">
      <c r="A590" s="116">
        <v>3044799.7880000002</v>
      </c>
      <c r="B590" s="116">
        <v>35400795.008000001</v>
      </c>
      <c r="C590" s="60">
        <v>904.28599999999994</v>
      </c>
      <c r="D590" s="2">
        <v>45208</v>
      </c>
      <c r="E590" s="66">
        <v>770.17200000000003</v>
      </c>
    </row>
    <row r="591" spans="1:5" ht="16.5" thickBot="1" x14ac:dyDescent="0.25">
      <c r="A591" s="116">
        <v>3044799.7880000002</v>
      </c>
      <c r="B591" s="116">
        <v>35400795.008000001</v>
      </c>
      <c r="C591" s="60">
        <v>904.28599999999994</v>
      </c>
      <c r="D591" s="2">
        <v>45209</v>
      </c>
      <c r="E591" s="66">
        <v>769.98900000000003</v>
      </c>
    </row>
    <row r="592" spans="1:5" ht="16.5" thickBot="1" x14ac:dyDescent="0.25">
      <c r="A592" s="116">
        <v>3044799.7880000002</v>
      </c>
      <c r="B592" s="116">
        <v>35400795.008000001</v>
      </c>
      <c r="C592" s="60">
        <v>904.28599999999994</v>
      </c>
      <c r="D592" s="2">
        <v>45210</v>
      </c>
      <c r="E592" s="66">
        <v>769.87699999999995</v>
      </c>
    </row>
    <row r="593" spans="1:5" ht="16.5" thickBot="1" x14ac:dyDescent="0.25">
      <c r="A593" s="116">
        <v>3044799.7880000002</v>
      </c>
      <c r="B593" s="116">
        <v>35400795.008000001</v>
      </c>
      <c r="C593" s="60">
        <v>904.28599999999994</v>
      </c>
      <c r="D593" s="2">
        <v>45211</v>
      </c>
      <c r="E593" s="66">
        <v>769.49300000000005</v>
      </c>
    </row>
    <row r="594" spans="1:5" ht="16.5" thickBot="1" x14ac:dyDescent="0.25">
      <c r="A594" s="116">
        <v>3044799.7880000002</v>
      </c>
      <c r="B594" s="116">
        <v>35400795.008000001</v>
      </c>
      <c r="C594" s="60">
        <v>904.28599999999994</v>
      </c>
      <c r="D594" s="2">
        <v>45212</v>
      </c>
      <c r="E594" s="66">
        <v>769.25199999999995</v>
      </c>
    </row>
    <row r="595" spans="1:5" ht="16.5" thickBot="1" x14ac:dyDescent="0.25">
      <c r="A595" s="116">
        <v>3044799.7880000002</v>
      </c>
      <c r="B595" s="116">
        <v>35400795.008000001</v>
      </c>
      <c r="C595" s="60">
        <v>904.28599999999994</v>
      </c>
      <c r="D595" s="2">
        <v>45213</v>
      </c>
      <c r="E595" s="66">
        <v>767.81600000000003</v>
      </c>
    </row>
    <row r="596" spans="1:5" ht="16.5" thickBot="1" x14ac:dyDescent="0.25">
      <c r="A596" s="116">
        <v>3044799.7880000002</v>
      </c>
      <c r="B596" s="116">
        <v>35400795.008000001</v>
      </c>
      <c r="C596" s="60">
        <v>904.28599999999994</v>
      </c>
      <c r="D596" s="2">
        <v>45214</v>
      </c>
      <c r="E596" s="66">
        <v>769.47900000000004</v>
      </c>
    </row>
    <row r="597" spans="1:5" ht="16.5" thickBot="1" x14ac:dyDescent="0.25">
      <c r="A597" s="116">
        <v>3044799.7880000002</v>
      </c>
      <c r="B597" s="116">
        <v>35400795.008000001</v>
      </c>
      <c r="C597" s="60">
        <v>904.28599999999994</v>
      </c>
      <c r="D597" s="2">
        <v>45215</v>
      </c>
      <c r="E597" s="66">
        <v>769.47799999999995</v>
      </c>
    </row>
    <row r="598" spans="1:5" ht="16.5" thickBot="1" x14ac:dyDescent="0.25">
      <c r="A598" s="116">
        <v>3044799.7880000002</v>
      </c>
      <c r="B598" s="116">
        <v>35400795.008000001</v>
      </c>
      <c r="C598" s="60">
        <v>904.28599999999994</v>
      </c>
      <c r="D598" s="2">
        <v>45216</v>
      </c>
      <c r="E598" s="66">
        <v>769.39800000000002</v>
      </c>
    </row>
    <row r="599" spans="1:5" ht="16.5" thickBot="1" x14ac:dyDescent="0.25">
      <c r="A599" s="116">
        <v>3044799.7880000002</v>
      </c>
      <c r="B599" s="116">
        <v>35400795.008000001</v>
      </c>
      <c r="C599" s="60">
        <v>904.28599999999994</v>
      </c>
      <c r="D599" s="2">
        <v>45217</v>
      </c>
      <c r="E599" s="66">
        <v>769.30700000000002</v>
      </c>
    </row>
    <row r="600" spans="1:5" ht="16.5" thickBot="1" x14ac:dyDescent="0.25">
      <c r="A600" s="116">
        <v>3044799.7880000002</v>
      </c>
      <c r="B600" s="116">
        <v>35400795.008000001</v>
      </c>
      <c r="C600" s="60">
        <v>904.28599999999994</v>
      </c>
      <c r="D600" s="2">
        <v>45218</v>
      </c>
      <c r="E600" s="66"/>
    </row>
    <row r="601" spans="1:5" ht="16.5" thickBot="1" x14ac:dyDescent="0.25">
      <c r="A601" s="116">
        <v>3044799.7880000002</v>
      </c>
      <c r="B601" s="116">
        <v>35400795.008000001</v>
      </c>
      <c r="C601" s="60">
        <v>904.28599999999994</v>
      </c>
      <c r="D601" s="2">
        <v>45219</v>
      </c>
      <c r="E601" s="66">
        <v>768.88800000000003</v>
      </c>
    </row>
    <row r="602" spans="1:5" ht="16.5" thickBot="1" x14ac:dyDescent="0.25">
      <c r="A602" s="116">
        <v>3044799.7880000002</v>
      </c>
      <c r="B602" s="116">
        <v>35400795.008000001</v>
      </c>
      <c r="C602" s="60">
        <v>904.28599999999994</v>
      </c>
      <c r="D602" s="2">
        <v>45220</v>
      </c>
      <c r="E602" s="66">
        <v>768.97900000000004</v>
      </c>
    </row>
    <row r="603" spans="1:5" ht="16.5" thickBot="1" x14ac:dyDescent="0.25">
      <c r="A603" s="116">
        <v>3044799.7880000002</v>
      </c>
      <c r="B603" s="116">
        <v>35400795.008000001</v>
      </c>
      <c r="C603" s="60">
        <v>904.28599999999994</v>
      </c>
      <c r="D603" s="2">
        <v>45221</v>
      </c>
      <c r="E603" s="66">
        <v>768.87699999999995</v>
      </c>
    </row>
    <row r="604" spans="1:5" ht="16.5" thickBot="1" x14ac:dyDescent="0.25">
      <c r="A604" s="116">
        <v>3044799.7880000002</v>
      </c>
      <c r="B604" s="116">
        <v>35400795.008000001</v>
      </c>
      <c r="C604" s="60">
        <v>904.28599999999994</v>
      </c>
      <c r="D604" s="2">
        <v>45222</v>
      </c>
      <c r="E604" s="66">
        <v>768.83500000000004</v>
      </c>
    </row>
    <row r="605" spans="1:5" ht="16.5" thickBot="1" x14ac:dyDescent="0.25">
      <c r="A605" s="116">
        <v>3044799.7880000002</v>
      </c>
      <c r="B605" s="116">
        <v>35400795.008000001</v>
      </c>
      <c r="C605" s="60">
        <v>904.28599999999994</v>
      </c>
      <c r="D605" s="2">
        <v>45223</v>
      </c>
      <c r="E605" s="66">
        <v>768.79399999999998</v>
      </c>
    </row>
    <row r="606" spans="1:5" ht="16.5" thickBot="1" x14ac:dyDescent="0.25">
      <c r="A606" s="116">
        <v>3044799.7880000002</v>
      </c>
      <c r="B606" s="116">
        <v>35400795.008000001</v>
      </c>
      <c r="C606" s="60">
        <v>904.28599999999994</v>
      </c>
      <c r="D606" s="2">
        <v>45224</v>
      </c>
      <c r="E606" s="66">
        <v>768.75099999999998</v>
      </c>
    </row>
    <row r="607" spans="1:5" ht="16.5" thickBot="1" x14ac:dyDescent="0.25">
      <c r="A607" s="116">
        <v>3044799.7880000002</v>
      </c>
      <c r="B607" s="116">
        <v>35400795.008000001</v>
      </c>
      <c r="C607" s="60">
        <v>904.28599999999994</v>
      </c>
      <c r="D607" s="2">
        <v>45225</v>
      </c>
      <c r="E607" s="66">
        <v>767.04700000000003</v>
      </c>
    </row>
    <row r="608" spans="1:5" ht="16.5" thickBot="1" x14ac:dyDescent="0.25">
      <c r="A608" s="116">
        <v>3044799.7880000002</v>
      </c>
      <c r="B608" s="116">
        <v>35400795.008000001</v>
      </c>
      <c r="C608" s="60">
        <v>904.28599999999994</v>
      </c>
      <c r="D608" s="2">
        <v>45226</v>
      </c>
      <c r="E608" s="66">
        <v>767.07</v>
      </c>
    </row>
    <row r="609" spans="1:5" ht="16.5" thickBot="1" x14ac:dyDescent="0.25">
      <c r="A609" s="116">
        <v>3044799.7880000002</v>
      </c>
      <c r="B609" s="116">
        <v>35400795.008000001</v>
      </c>
      <c r="C609" s="60">
        <v>904.28599999999994</v>
      </c>
      <c r="D609" s="2">
        <v>45227</v>
      </c>
      <c r="E609" s="66">
        <v>766.51</v>
      </c>
    </row>
    <row r="610" spans="1:5" ht="16.5" thickBot="1" x14ac:dyDescent="0.25">
      <c r="A610" s="116">
        <v>3044799.7880000002</v>
      </c>
      <c r="B610" s="116">
        <v>35400795.008000001</v>
      </c>
      <c r="C610" s="60">
        <v>904.28599999999994</v>
      </c>
      <c r="D610" s="2">
        <v>45228</v>
      </c>
      <c r="E610" s="66">
        <v>766.74</v>
      </c>
    </row>
    <row r="611" spans="1:5" ht="16.5" thickBot="1" x14ac:dyDescent="0.25">
      <c r="A611" s="116">
        <v>3044799.7880000002</v>
      </c>
      <c r="B611" s="116">
        <v>35400795.008000001</v>
      </c>
      <c r="C611" s="60">
        <v>904.28599999999994</v>
      </c>
      <c r="D611" s="2">
        <v>45229</v>
      </c>
      <c r="E611" s="66">
        <v>767.46</v>
      </c>
    </row>
    <row r="612" spans="1:5" ht="16.5" thickBot="1" x14ac:dyDescent="0.25">
      <c r="A612" s="116">
        <v>3044799.7880000002</v>
      </c>
      <c r="B612" s="116">
        <v>35400795.008000001</v>
      </c>
      <c r="C612" s="60">
        <v>904.28599999999994</v>
      </c>
      <c r="D612" s="2">
        <v>45230</v>
      </c>
      <c r="E612" s="66">
        <v>767.41</v>
      </c>
    </row>
    <row r="613" spans="1:5" ht="16.5" thickBot="1" x14ac:dyDescent="0.25">
      <c r="A613" s="116">
        <v>3044799.7880000002</v>
      </c>
      <c r="B613" s="116">
        <v>35400795.008000001</v>
      </c>
      <c r="C613" s="60">
        <v>904.28599999999994</v>
      </c>
      <c r="D613" s="2">
        <v>45231</v>
      </c>
      <c r="E613" s="66">
        <v>767.4</v>
      </c>
    </row>
    <row r="614" spans="1:5" ht="16.5" thickBot="1" x14ac:dyDescent="0.25">
      <c r="A614" s="116">
        <v>3044799.7880000002</v>
      </c>
      <c r="B614" s="116">
        <v>35400795.008000001</v>
      </c>
      <c r="C614" s="60">
        <v>904.28599999999994</v>
      </c>
      <c r="D614" s="2">
        <v>45232</v>
      </c>
      <c r="E614" s="66">
        <v>767.96199999999999</v>
      </c>
    </row>
    <row r="615" spans="1:5" ht="16.5" thickBot="1" x14ac:dyDescent="0.25">
      <c r="A615" s="116">
        <v>3044799.7880000002</v>
      </c>
      <c r="B615" s="116">
        <v>35400795.008000001</v>
      </c>
      <c r="C615" s="60">
        <v>904.28599999999994</v>
      </c>
      <c r="D615" s="2">
        <v>45233</v>
      </c>
      <c r="E615" s="66">
        <v>768.02</v>
      </c>
    </row>
    <row r="616" spans="1:5" ht="16.5" thickBot="1" x14ac:dyDescent="0.25">
      <c r="A616" s="116">
        <v>3044799.7880000002</v>
      </c>
      <c r="B616" s="116">
        <v>35400795.008000001</v>
      </c>
      <c r="C616" s="60">
        <v>904.28599999999994</v>
      </c>
      <c r="D616" s="2">
        <v>45234</v>
      </c>
      <c r="E616" s="66">
        <v>767.98</v>
      </c>
    </row>
    <row r="617" spans="1:5" ht="16.5" thickBot="1" x14ac:dyDescent="0.25">
      <c r="A617" s="116">
        <v>3044799.7880000002</v>
      </c>
      <c r="B617" s="116">
        <v>35400795.008000001</v>
      </c>
      <c r="C617" s="60">
        <v>904.28599999999994</v>
      </c>
      <c r="D617" s="2">
        <v>45235</v>
      </c>
      <c r="E617" s="66">
        <v>767.88</v>
      </c>
    </row>
    <row r="618" spans="1:5" ht="16.5" thickBot="1" x14ac:dyDescent="0.25">
      <c r="A618" s="116">
        <v>3044799.7880000002</v>
      </c>
      <c r="B618" s="116">
        <v>35400795.008000001</v>
      </c>
      <c r="C618" s="60">
        <v>904.28599999999994</v>
      </c>
      <c r="D618" s="2">
        <v>45236</v>
      </c>
      <c r="E618" s="66">
        <v>767.85</v>
      </c>
    </row>
    <row r="619" spans="1:5" ht="16.5" thickBot="1" x14ac:dyDescent="0.25">
      <c r="A619" s="116">
        <v>3044799.7880000002</v>
      </c>
      <c r="B619" s="116">
        <v>35400795.008000001</v>
      </c>
      <c r="C619" s="60">
        <v>904.28599999999994</v>
      </c>
      <c r="D619" s="2">
        <v>45237</v>
      </c>
      <c r="E619" s="66">
        <v>767.82</v>
      </c>
    </row>
    <row r="620" spans="1:5" ht="16.5" thickBot="1" x14ac:dyDescent="0.25">
      <c r="A620" s="116">
        <v>3044799.7880000002</v>
      </c>
      <c r="B620" s="116">
        <v>35400795.008000001</v>
      </c>
      <c r="C620" s="60">
        <v>904.28599999999994</v>
      </c>
      <c r="D620" s="2">
        <v>45238</v>
      </c>
      <c r="E620" s="66">
        <v>767.71</v>
      </c>
    </row>
    <row r="621" spans="1:5" ht="16.5" thickBot="1" x14ac:dyDescent="0.25">
      <c r="A621" s="116">
        <v>3044799.7880000002</v>
      </c>
      <c r="B621" s="116">
        <v>35400795.008000001</v>
      </c>
      <c r="C621" s="60">
        <v>904.28599999999994</v>
      </c>
      <c r="D621" s="2">
        <v>45239</v>
      </c>
      <c r="E621" s="66">
        <v>767.61</v>
      </c>
    </row>
    <row r="622" spans="1:5" ht="16.5" thickBot="1" x14ac:dyDescent="0.25">
      <c r="A622" s="116">
        <v>3044799.7880000002</v>
      </c>
      <c r="B622" s="116">
        <v>35400795.008000001</v>
      </c>
      <c r="C622" s="60">
        <v>904.28599999999994</v>
      </c>
      <c r="D622" s="2">
        <v>45240</v>
      </c>
      <c r="E622" s="66">
        <v>767.57299999999998</v>
      </c>
    </row>
    <row r="623" spans="1:5" ht="16.5" thickBot="1" x14ac:dyDescent="0.25">
      <c r="A623" s="116">
        <v>3044799.7880000002</v>
      </c>
      <c r="B623" s="116">
        <v>35400795.008000001</v>
      </c>
      <c r="C623" s="60">
        <v>904.28599999999994</v>
      </c>
      <c r="D623" s="2">
        <v>45241</v>
      </c>
      <c r="E623" s="66">
        <v>767.41</v>
      </c>
    </row>
    <row r="624" spans="1:5" ht="16.5" thickBot="1" x14ac:dyDescent="0.25">
      <c r="A624" s="116">
        <v>3044799.7880000002</v>
      </c>
      <c r="B624" s="116">
        <v>35400795.008000001</v>
      </c>
      <c r="C624" s="60">
        <v>904.28599999999994</v>
      </c>
      <c r="D624" s="2">
        <v>45242</v>
      </c>
      <c r="E624" s="66">
        <v>767.3</v>
      </c>
    </row>
    <row r="625" spans="1:5" ht="16.5" thickBot="1" x14ac:dyDescent="0.25">
      <c r="A625" s="116">
        <v>3044799.7880000002</v>
      </c>
      <c r="B625" s="116">
        <v>35400795.008000001</v>
      </c>
      <c r="C625" s="60">
        <v>904.28599999999994</v>
      </c>
      <c r="D625" s="2">
        <v>45243</v>
      </c>
      <c r="E625" s="66">
        <v>767.27</v>
      </c>
    </row>
    <row r="626" spans="1:5" ht="16.5" thickBot="1" x14ac:dyDescent="0.25">
      <c r="A626" s="116">
        <v>3044799.7880000002</v>
      </c>
      <c r="B626" s="116">
        <v>35400795.008000001</v>
      </c>
      <c r="C626" s="60">
        <v>904.28599999999994</v>
      </c>
      <c r="D626" s="2">
        <v>45244</v>
      </c>
      <c r="E626" s="66">
        <v>767.21</v>
      </c>
    </row>
    <row r="627" spans="1:5" ht="16.5" thickBot="1" x14ac:dyDescent="0.25">
      <c r="A627" s="116">
        <v>3044799.7880000002</v>
      </c>
      <c r="B627" s="116">
        <v>35400795.008000001</v>
      </c>
      <c r="C627" s="60">
        <v>904.28599999999994</v>
      </c>
      <c r="D627" s="2">
        <v>45245</v>
      </c>
      <c r="E627" s="66">
        <v>767.13</v>
      </c>
    </row>
    <row r="628" spans="1:5" ht="16.5" thickBot="1" x14ac:dyDescent="0.25">
      <c r="A628" s="116">
        <v>3044799.7880000002</v>
      </c>
      <c r="B628" s="116">
        <v>35400795.008000001</v>
      </c>
      <c r="C628" s="60">
        <v>904.28599999999994</v>
      </c>
      <c r="D628" s="2">
        <v>45246</v>
      </c>
      <c r="E628" s="66">
        <v>766.96</v>
      </c>
    </row>
    <row r="629" spans="1:5" ht="16.5" thickBot="1" x14ac:dyDescent="0.25">
      <c r="A629" s="116">
        <v>3044799.7880000002</v>
      </c>
      <c r="B629" s="116">
        <v>35400795.008000001</v>
      </c>
      <c r="C629" s="60">
        <v>904.28599999999994</v>
      </c>
      <c r="D629" s="2">
        <v>45247</v>
      </c>
      <c r="E629" s="66">
        <v>767.01</v>
      </c>
    </row>
    <row r="630" spans="1:5" ht="16.5" thickBot="1" x14ac:dyDescent="0.25">
      <c r="A630" s="116">
        <v>3044799.7880000002</v>
      </c>
      <c r="B630" s="116">
        <v>35400795.008000001</v>
      </c>
      <c r="C630" s="60">
        <v>904.28599999999994</v>
      </c>
      <c r="D630" s="2">
        <v>45248</v>
      </c>
      <c r="E630" s="66">
        <v>766.96</v>
      </c>
    </row>
    <row r="631" spans="1:5" ht="16.5" thickBot="1" x14ac:dyDescent="0.25">
      <c r="A631" s="116">
        <v>3044799.7880000002</v>
      </c>
      <c r="B631" s="116">
        <v>35400795.008000001</v>
      </c>
      <c r="C631" s="60">
        <v>904.28599999999994</v>
      </c>
      <c r="D631" s="2">
        <v>45249</v>
      </c>
      <c r="E631" s="66">
        <v>766.94</v>
      </c>
    </row>
    <row r="632" spans="1:5" ht="16.5" thickBot="1" x14ac:dyDescent="0.25">
      <c r="A632" s="116">
        <v>3044799.7880000002</v>
      </c>
      <c r="B632" s="116">
        <v>35400795.008000001</v>
      </c>
      <c r="C632" s="60">
        <v>904.28599999999994</v>
      </c>
      <c r="D632" s="2">
        <v>45250</v>
      </c>
      <c r="E632" s="66">
        <v>767.01</v>
      </c>
    </row>
    <row r="633" spans="1:5" ht="16.5" thickBot="1" x14ac:dyDescent="0.25">
      <c r="A633" s="116">
        <v>3044799.7880000002</v>
      </c>
      <c r="B633" s="116">
        <v>35400795.008000001</v>
      </c>
      <c r="C633" s="60">
        <v>904.28599999999994</v>
      </c>
      <c r="D633" s="2">
        <v>45251</v>
      </c>
      <c r="E633" s="66">
        <v>767.14</v>
      </c>
    </row>
    <row r="634" spans="1:5" ht="16.5" thickBot="1" x14ac:dyDescent="0.25">
      <c r="A634" s="116">
        <v>3044799.7880000002</v>
      </c>
      <c r="B634" s="116">
        <v>35400795.008000001</v>
      </c>
      <c r="C634" s="60">
        <v>904.28599999999994</v>
      </c>
      <c r="D634" s="2">
        <v>45252</v>
      </c>
      <c r="E634" s="66">
        <v>766.99</v>
      </c>
    </row>
    <row r="635" spans="1:5" ht="16.5" thickBot="1" x14ac:dyDescent="0.25">
      <c r="A635" s="116">
        <v>3044799.7880000002</v>
      </c>
      <c r="B635" s="116">
        <v>35400795.008000001</v>
      </c>
      <c r="C635" s="60">
        <v>904.28599999999994</v>
      </c>
      <c r="D635" s="2">
        <v>45253</v>
      </c>
      <c r="E635" s="66">
        <v>766.82</v>
      </c>
    </row>
    <row r="636" spans="1:5" ht="16.5" thickBot="1" x14ac:dyDescent="0.25">
      <c r="A636" s="116">
        <v>3044799.7880000002</v>
      </c>
      <c r="B636" s="116">
        <v>35400795.008000001</v>
      </c>
      <c r="C636" s="60">
        <v>904.28599999999994</v>
      </c>
      <c r="D636" s="2">
        <v>45254</v>
      </c>
      <c r="E636" s="66">
        <v>766.78</v>
      </c>
    </row>
    <row r="637" spans="1:5" ht="16.5" thickBot="1" x14ac:dyDescent="0.25">
      <c r="A637" s="116">
        <v>3044799.7880000002</v>
      </c>
      <c r="B637" s="116">
        <v>35400795.008000001</v>
      </c>
      <c r="C637" s="60">
        <v>904.28599999999994</v>
      </c>
      <c r="D637" s="2">
        <v>45255</v>
      </c>
      <c r="E637" s="66"/>
    </row>
    <row r="638" spans="1:5" ht="16.5" thickBot="1" x14ac:dyDescent="0.25">
      <c r="A638" s="116">
        <v>3044799.7880000002</v>
      </c>
      <c r="B638" s="116">
        <v>35400795.008000001</v>
      </c>
      <c r="C638" s="60">
        <v>904.28599999999994</v>
      </c>
      <c r="D638" s="2">
        <v>45256</v>
      </c>
      <c r="E638" s="66"/>
    </row>
    <row r="639" spans="1:5" ht="16.5" thickBot="1" x14ac:dyDescent="0.25">
      <c r="A639" s="116">
        <v>3044799.7880000002</v>
      </c>
      <c r="B639" s="116">
        <v>35400795.008000001</v>
      </c>
      <c r="C639" s="60">
        <v>904.28599999999994</v>
      </c>
      <c r="D639" s="2">
        <v>45257</v>
      </c>
      <c r="E639" s="66"/>
    </row>
    <row r="640" spans="1:5" ht="16.5" thickBot="1" x14ac:dyDescent="0.25">
      <c r="A640" s="116">
        <v>3044799.7880000002</v>
      </c>
      <c r="B640" s="116">
        <v>35400795.008000001</v>
      </c>
      <c r="C640" s="60">
        <v>904.28599999999994</v>
      </c>
      <c r="D640" s="2">
        <v>45258</v>
      </c>
      <c r="E640" s="66">
        <v>766.63</v>
      </c>
    </row>
    <row r="641" spans="1:5" ht="16.5" thickBot="1" x14ac:dyDescent="0.25">
      <c r="A641" s="116">
        <v>3044799.7880000002</v>
      </c>
      <c r="B641" s="116">
        <v>35400795.008000001</v>
      </c>
      <c r="C641" s="60">
        <v>904.28599999999994</v>
      </c>
      <c r="D641" s="2">
        <v>45259</v>
      </c>
      <c r="E641" s="66">
        <v>766.58</v>
      </c>
    </row>
    <row r="642" spans="1:5" ht="16.5" thickBot="1" x14ac:dyDescent="0.25">
      <c r="A642" s="116">
        <v>3044799.7880000002</v>
      </c>
      <c r="B642" s="116">
        <v>35400795.008000001</v>
      </c>
      <c r="C642" s="60">
        <v>904.28599999999994</v>
      </c>
      <c r="D642" s="2">
        <v>45260</v>
      </c>
      <c r="E642" s="66">
        <v>766.5</v>
      </c>
    </row>
    <row r="643" spans="1:5" ht="16.5" thickBot="1" x14ac:dyDescent="0.25">
      <c r="A643" s="116">
        <v>3044799.7880000002</v>
      </c>
      <c r="B643" s="116">
        <v>35400795.008000001</v>
      </c>
      <c r="C643" s="60">
        <v>904.28599999999994</v>
      </c>
      <c r="D643" s="2">
        <v>45261</v>
      </c>
      <c r="E643" s="66">
        <v>766.54</v>
      </c>
    </row>
    <row r="644" spans="1:5" ht="16.5" thickBot="1" x14ac:dyDescent="0.25">
      <c r="A644" s="116">
        <v>3044799.7880000002</v>
      </c>
      <c r="B644" s="116">
        <v>35400795.008000001</v>
      </c>
      <c r="C644" s="60">
        <v>904.28599999999994</v>
      </c>
      <c r="D644" s="2">
        <v>45262</v>
      </c>
      <c r="E644" s="66">
        <v>766.32</v>
      </c>
    </row>
    <row r="645" spans="1:5" ht="16.5" thickBot="1" x14ac:dyDescent="0.25">
      <c r="A645" s="116">
        <v>3044799.7880000002</v>
      </c>
      <c r="B645" s="116">
        <v>35400795.008000001</v>
      </c>
      <c r="C645" s="60">
        <v>904.28599999999994</v>
      </c>
      <c r="D645" s="2">
        <v>45263</v>
      </c>
      <c r="E645" s="66">
        <v>766.32</v>
      </c>
    </row>
    <row r="646" spans="1:5" ht="16.5" thickBot="1" x14ac:dyDescent="0.25">
      <c r="A646" s="116">
        <v>3044799.7880000002</v>
      </c>
      <c r="B646" s="116">
        <v>35400795.008000001</v>
      </c>
      <c r="C646" s="60">
        <v>904.28599999999994</v>
      </c>
      <c r="D646" s="2">
        <v>45264</v>
      </c>
      <c r="E646" s="66">
        <v>766.21</v>
      </c>
    </row>
    <row r="647" spans="1:5" ht="16.5" thickBot="1" x14ac:dyDescent="0.25">
      <c r="A647" s="116">
        <v>3044799.7880000002</v>
      </c>
      <c r="B647" s="116">
        <v>35400795.008000001</v>
      </c>
      <c r="C647" s="60">
        <v>904.28599999999994</v>
      </c>
      <c r="D647" s="2">
        <v>45265</v>
      </c>
      <c r="E647" s="66">
        <v>766.17</v>
      </c>
    </row>
    <row r="648" spans="1:5" ht="16.5" thickBot="1" x14ac:dyDescent="0.25">
      <c r="A648" s="116">
        <v>3044799.7880000002</v>
      </c>
      <c r="B648" s="116">
        <v>35400795.008000001</v>
      </c>
      <c r="C648" s="60">
        <v>904.28599999999994</v>
      </c>
      <c r="D648" s="2">
        <v>45266</v>
      </c>
      <c r="E648" s="66">
        <v>766.18</v>
      </c>
    </row>
    <row r="649" spans="1:5" ht="16.5" thickBot="1" x14ac:dyDescent="0.25">
      <c r="A649" s="116">
        <v>3044799.7880000002</v>
      </c>
      <c r="B649" s="116">
        <v>35400795.008000001</v>
      </c>
      <c r="C649" s="60">
        <v>904.28599999999994</v>
      </c>
      <c r="D649" s="2">
        <v>45267</v>
      </c>
      <c r="E649" s="66">
        <v>766.16</v>
      </c>
    </row>
    <row r="650" spans="1:5" ht="16.5" thickBot="1" x14ac:dyDescent="0.25">
      <c r="A650" s="116">
        <v>3044799.7880000002</v>
      </c>
      <c r="B650" s="116">
        <v>35400795.008000001</v>
      </c>
      <c r="C650" s="60">
        <v>904.28599999999994</v>
      </c>
      <c r="D650" s="2">
        <v>45268</v>
      </c>
      <c r="E650" s="66">
        <v>766.346</v>
      </c>
    </row>
    <row r="651" spans="1:5" ht="16.5" thickBot="1" x14ac:dyDescent="0.25">
      <c r="A651" s="116">
        <v>3044799.7880000002</v>
      </c>
      <c r="B651" s="116">
        <v>35400795.008000001</v>
      </c>
      <c r="C651" s="60">
        <v>904.28599999999994</v>
      </c>
      <c r="D651" s="2">
        <v>45269</v>
      </c>
      <c r="E651" s="66">
        <v>767.005</v>
      </c>
    </row>
    <row r="652" spans="1:5" ht="16.5" thickBot="1" x14ac:dyDescent="0.25">
      <c r="A652" s="116">
        <v>3044799.7880000002</v>
      </c>
      <c r="B652" s="116">
        <v>35400795.008000001</v>
      </c>
      <c r="C652" s="60">
        <v>904.28599999999994</v>
      </c>
      <c r="D652" s="2">
        <v>45270</v>
      </c>
      <c r="E652" s="66">
        <v>767.029</v>
      </c>
    </row>
    <row r="653" spans="1:5" ht="16.5" thickBot="1" x14ac:dyDescent="0.25">
      <c r="A653" s="116">
        <v>3044799.7880000002</v>
      </c>
      <c r="B653" s="116">
        <v>35400795.008000001</v>
      </c>
      <c r="C653" s="60">
        <v>904.28599999999994</v>
      </c>
      <c r="D653" s="2">
        <v>45271</v>
      </c>
      <c r="E653" s="66">
        <v>766.65599999999995</v>
      </c>
    </row>
    <row r="654" spans="1:5" ht="16.5" thickBot="1" x14ac:dyDescent="0.25">
      <c r="A654" s="116">
        <v>3044799.7880000002</v>
      </c>
      <c r="B654" s="116">
        <v>35400795.008000001</v>
      </c>
      <c r="C654" s="60">
        <v>904.28599999999994</v>
      </c>
      <c r="D654" s="2">
        <v>45272</v>
      </c>
      <c r="E654" s="66">
        <v>766.495</v>
      </c>
    </row>
    <row r="655" spans="1:5" ht="16.5" thickBot="1" x14ac:dyDescent="0.25">
      <c r="A655" s="116">
        <v>3044799.7880000002</v>
      </c>
      <c r="B655" s="116">
        <v>35400795.008000001</v>
      </c>
      <c r="C655" s="60">
        <v>904.28599999999994</v>
      </c>
      <c r="D655" s="2">
        <v>45273</v>
      </c>
      <c r="E655" s="66">
        <v>766.62</v>
      </c>
    </row>
    <row r="656" spans="1:5" ht="16.5" thickBot="1" x14ac:dyDescent="0.25">
      <c r="A656" s="116">
        <v>3044799.7880000002</v>
      </c>
      <c r="B656" s="116">
        <v>35400795.008000001</v>
      </c>
      <c r="C656" s="60">
        <v>904.28599999999994</v>
      </c>
      <c r="D656" s="2">
        <v>45274</v>
      </c>
      <c r="E656" s="66">
        <v>766.52300000000002</v>
      </c>
    </row>
    <row r="657" spans="1:5" ht="16.5" thickBot="1" x14ac:dyDescent="0.25">
      <c r="A657" s="116">
        <v>3044799.7880000002</v>
      </c>
      <c r="B657" s="116">
        <v>35400795.008000001</v>
      </c>
      <c r="C657" s="60">
        <v>904.28599999999994</v>
      </c>
      <c r="D657" s="2">
        <v>45275</v>
      </c>
      <c r="E657" s="66">
        <v>764.80200000000002</v>
      </c>
    </row>
    <row r="658" spans="1:5" ht="16.5" thickBot="1" x14ac:dyDescent="0.25">
      <c r="A658" s="116">
        <v>3044799.7880000002</v>
      </c>
      <c r="B658" s="116">
        <v>35400795.008000001</v>
      </c>
      <c r="C658" s="60">
        <v>904.28599999999994</v>
      </c>
      <c r="D658" s="2">
        <v>45276</v>
      </c>
      <c r="E658" s="66">
        <v>764.577</v>
      </c>
    </row>
    <row r="659" spans="1:5" ht="16.5" thickBot="1" x14ac:dyDescent="0.25">
      <c r="A659" s="116">
        <v>3044799.7880000002</v>
      </c>
      <c r="B659" s="116">
        <v>35400795.008000001</v>
      </c>
      <c r="C659" s="60">
        <v>904.28599999999994</v>
      </c>
      <c r="D659" s="2">
        <v>45277</v>
      </c>
      <c r="E659" s="66">
        <v>764.59900000000005</v>
      </c>
    </row>
    <row r="660" spans="1:5" ht="16.5" thickBot="1" x14ac:dyDescent="0.25">
      <c r="A660" s="116">
        <v>3044799.7880000002</v>
      </c>
      <c r="B660" s="116">
        <v>35400795.008000001</v>
      </c>
      <c r="C660" s="60">
        <v>904.28599999999994</v>
      </c>
      <c r="D660" s="2">
        <v>45278</v>
      </c>
      <c r="E660" s="66">
        <v>764.54100000000005</v>
      </c>
    </row>
    <row r="661" spans="1:5" ht="16.5" thickBot="1" x14ac:dyDescent="0.25">
      <c r="A661" s="116">
        <v>3044799.7880000002</v>
      </c>
      <c r="B661" s="116">
        <v>35400795.008000001</v>
      </c>
      <c r="C661" s="60">
        <v>904.28599999999994</v>
      </c>
      <c r="D661" s="2">
        <v>45279</v>
      </c>
      <c r="E661" s="66">
        <v>764.37800000000004</v>
      </c>
    </row>
    <row r="662" spans="1:5" ht="16.5" thickBot="1" x14ac:dyDescent="0.25">
      <c r="A662" s="116">
        <v>3044799.7880000002</v>
      </c>
      <c r="B662" s="116">
        <v>35400795.008000001</v>
      </c>
      <c r="C662" s="60">
        <v>904.28599999999994</v>
      </c>
      <c r="D662" s="2">
        <v>45280</v>
      </c>
      <c r="E662" s="66">
        <v>764.36500000000001</v>
      </c>
    </row>
    <row r="663" spans="1:5" ht="16.5" thickBot="1" x14ac:dyDescent="0.25">
      <c r="A663" s="116">
        <v>3044799.7880000002</v>
      </c>
      <c r="B663" s="116">
        <v>35400795.008000001</v>
      </c>
      <c r="C663" s="60">
        <v>904.28599999999994</v>
      </c>
      <c r="D663" s="2">
        <v>45281</v>
      </c>
      <c r="E663" s="66">
        <v>764.26499999999999</v>
      </c>
    </row>
    <row r="664" spans="1:5" ht="16.5" thickBot="1" x14ac:dyDescent="0.25">
      <c r="A664" s="116">
        <v>3044799.7880000002</v>
      </c>
      <c r="B664" s="116">
        <v>35400795.008000001</v>
      </c>
      <c r="C664" s="60">
        <v>904.28599999999994</v>
      </c>
      <c r="D664" s="2">
        <v>45282</v>
      </c>
      <c r="E664" s="66">
        <v>764.2</v>
      </c>
    </row>
    <row r="665" spans="1:5" ht="16.5" thickBot="1" x14ac:dyDescent="0.25">
      <c r="A665" s="116">
        <v>3044799.7880000002</v>
      </c>
      <c r="B665" s="116">
        <v>35400795.008000001</v>
      </c>
      <c r="C665" s="60">
        <v>904.28599999999994</v>
      </c>
      <c r="D665" s="2">
        <v>45283</v>
      </c>
      <c r="E665" s="66">
        <v>765.553</v>
      </c>
    </row>
    <row r="666" spans="1:5" ht="16.5" thickBot="1" x14ac:dyDescent="0.25">
      <c r="A666" s="116">
        <v>3044799.7880000002</v>
      </c>
      <c r="B666" s="116">
        <v>35400795.008000001</v>
      </c>
      <c r="C666" s="60">
        <v>904.28599999999994</v>
      </c>
      <c r="D666" s="2">
        <v>45284</v>
      </c>
      <c r="E666" s="66">
        <v>766.03899999999999</v>
      </c>
    </row>
    <row r="667" spans="1:5" ht="16.5" thickBot="1" x14ac:dyDescent="0.25">
      <c r="A667" s="116">
        <v>3044799.7880000002</v>
      </c>
      <c r="B667" s="116">
        <v>35400795.008000001</v>
      </c>
      <c r="C667" s="60">
        <v>904.28599999999994</v>
      </c>
      <c r="D667" s="2">
        <v>45285</v>
      </c>
      <c r="E667" s="66">
        <v>766.149</v>
      </c>
    </row>
    <row r="668" spans="1:5" ht="16.5" thickBot="1" x14ac:dyDescent="0.25">
      <c r="A668" s="116">
        <v>3044799.7880000002</v>
      </c>
      <c r="B668" s="116">
        <v>35400795.008000001</v>
      </c>
      <c r="C668" s="60">
        <v>904.28599999999994</v>
      </c>
      <c r="D668" s="2">
        <v>45286</v>
      </c>
      <c r="E668" s="66">
        <v>763.98800000000006</v>
      </c>
    </row>
    <row r="669" spans="1:5" ht="16.5" thickBot="1" x14ac:dyDescent="0.25">
      <c r="A669" s="116">
        <v>3044799.7880000002</v>
      </c>
      <c r="B669" s="116">
        <v>35400795.008000001</v>
      </c>
      <c r="C669" s="60">
        <v>904.28599999999994</v>
      </c>
      <c r="D669" s="2">
        <v>45287</v>
      </c>
      <c r="E669" s="66">
        <v>763.9</v>
      </c>
    </row>
    <row r="670" spans="1:5" ht="16.5" thickBot="1" x14ac:dyDescent="0.25">
      <c r="A670" s="116">
        <v>3044799.7880000002</v>
      </c>
      <c r="B670" s="116">
        <v>35400795.008000001</v>
      </c>
      <c r="C670" s="60">
        <v>904.28599999999994</v>
      </c>
      <c r="D670" s="2">
        <v>45288</v>
      </c>
      <c r="E670" s="66">
        <v>765.12</v>
      </c>
    </row>
    <row r="671" spans="1:5" ht="16.5" thickBot="1" x14ac:dyDescent="0.25">
      <c r="A671" s="116">
        <v>3044799.7880000002</v>
      </c>
      <c r="B671" s="116">
        <v>35400795.008000001</v>
      </c>
      <c r="C671" s="60">
        <v>904.28599999999994</v>
      </c>
      <c r="D671" s="2">
        <v>45289</v>
      </c>
      <c r="E671" s="66">
        <v>765.64</v>
      </c>
    </row>
    <row r="672" spans="1:5" ht="16.5" thickBot="1" x14ac:dyDescent="0.25">
      <c r="A672" s="116">
        <v>3044799.7880000002</v>
      </c>
      <c r="B672" s="116">
        <v>35400795.008000001</v>
      </c>
      <c r="C672" s="60">
        <v>904.28599999999994</v>
      </c>
      <c r="D672" s="2">
        <v>45290</v>
      </c>
      <c r="E672" s="66">
        <v>765.91300000000001</v>
      </c>
    </row>
    <row r="673" spans="1:5" ht="16.5" thickBot="1" x14ac:dyDescent="0.25">
      <c r="A673" s="116">
        <v>3044799.7880000002</v>
      </c>
      <c r="B673" s="116">
        <v>35400795.008000001</v>
      </c>
      <c r="C673" s="60">
        <v>904.28599999999994</v>
      </c>
      <c r="D673" s="2">
        <v>45291</v>
      </c>
      <c r="E673" s="66">
        <v>765.86900000000003</v>
      </c>
    </row>
    <row r="674" spans="1:5" ht="16.5" thickBot="1" x14ac:dyDescent="0.25">
      <c r="A674" s="116">
        <v>3044799.7880000002</v>
      </c>
      <c r="B674" s="116">
        <v>35400795.008000001</v>
      </c>
      <c r="C674" s="60">
        <v>904.28599999999994</v>
      </c>
      <c r="D674" s="2">
        <v>45292</v>
      </c>
      <c r="E674" s="66">
        <v>765.84900000000005</v>
      </c>
    </row>
    <row r="675" spans="1:5" ht="16.5" thickBot="1" x14ac:dyDescent="0.25">
      <c r="A675" s="116">
        <v>3044799.7880000002</v>
      </c>
      <c r="B675" s="116">
        <v>35400795.008000001</v>
      </c>
      <c r="C675" s="60">
        <v>904.28599999999994</v>
      </c>
      <c r="D675" s="2">
        <v>45293</v>
      </c>
      <c r="E675" s="66">
        <v>765.81899999999996</v>
      </c>
    </row>
    <row r="676" spans="1:5" ht="16.5" thickBot="1" x14ac:dyDescent="0.25">
      <c r="A676" s="116">
        <v>3044799.7880000002</v>
      </c>
      <c r="B676" s="116">
        <v>35400795.008000001</v>
      </c>
      <c r="C676" s="60">
        <v>904.28599999999994</v>
      </c>
      <c r="D676" s="2">
        <v>45294</v>
      </c>
      <c r="E676" s="66">
        <v>765.76700000000005</v>
      </c>
    </row>
    <row r="677" spans="1:5" ht="16.5" thickBot="1" x14ac:dyDescent="0.25">
      <c r="A677" s="116">
        <v>3044799.7880000002</v>
      </c>
      <c r="B677" s="116">
        <v>35400795.008000001</v>
      </c>
      <c r="C677" s="60">
        <v>904.28599999999994</v>
      </c>
      <c r="D677" s="2">
        <v>45295</v>
      </c>
      <c r="E677" s="71">
        <v>764.154</v>
      </c>
    </row>
    <row r="678" spans="1:5" ht="16.5" thickBot="1" x14ac:dyDescent="0.25">
      <c r="A678" s="116">
        <v>3044799.7880000002</v>
      </c>
      <c r="B678" s="116">
        <v>35400795.008000001</v>
      </c>
      <c r="C678" s="60">
        <v>904.28599999999994</v>
      </c>
      <c r="D678" s="2">
        <v>45296</v>
      </c>
      <c r="E678" s="71">
        <v>765.69299999999998</v>
      </c>
    </row>
    <row r="679" spans="1:5" ht="16.5" thickBot="1" x14ac:dyDescent="0.25">
      <c r="A679" s="116">
        <v>3044799.7880000002</v>
      </c>
      <c r="B679" s="116">
        <v>35400795.008000001</v>
      </c>
      <c r="C679" s="60">
        <v>904.28599999999994</v>
      </c>
      <c r="D679" s="2">
        <v>45297</v>
      </c>
      <c r="E679" s="72">
        <v>765.67100000000005</v>
      </c>
    </row>
    <row r="680" spans="1:5" ht="16.5" thickBot="1" x14ac:dyDescent="0.25">
      <c r="A680" s="116">
        <v>3044799.7880000002</v>
      </c>
      <c r="B680" s="116">
        <v>35400795.008000001</v>
      </c>
      <c r="C680" s="60">
        <v>904.28599999999994</v>
      </c>
      <c r="D680" s="2">
        <v>45298</v>
      </c>
      <c r="E680" s="72">
        <v>764.03</v>
      </c>
    </row>
    <row r="681" spans="1:5" ht="16.5" thickBot="1" x14ac:dyDescent="0.25">
      <c r="A681" s="116">
        <v>3044799.7880000002</v>
      </c>
      <c r="B681" s="116">
        <v>35400795.008000001</v>
      </c>
      <c r="C681" s="60">
        <v>904.28599999999994</v>
      </c>
      <c r="D681" s="2">
        <v>45299</v>
      </c>
      <c r="E681" s="72">
        <v>762.83500000000004</v>
      </c>
    </row>
    <row r="682" spans="1:5" ht="16.5" thickBot="1" x14ac:dyDescent="0.25">
      <c r="A682" s="116">
        <v>3044799.7880000002</v>
      </c>
      <c r="B682" s="116">
        <v>35400795.008000001</v>
      </c>
      <c r="C682" s="60">
        <v>904.28599999999994</v>
      </c>
      <c r="D682" s="2">
        <v>45300</v>
      </c>
      <c r="E682" s="71">
        <v>762.76900000000001</v>
      </c>
    </row>
    <row r="683" spans="1:5" ht="16.5" thickBot="1" x14ac:dyDescent="0.25">
      <c r="A683" s="116">
        <v>3044799.7880000002</v>
      </c>
      <c r="B683" s="116">
        <v>35400795.008000001</v>
      </c>
      <c r="C683" s="60">
        <v>904.28599999999994</v>
      </c>
      <c r="D683" s="2">
        <v>45301</v>
      </c>
      <c r="E683" s="71">
        <v>762.63800000000003</v>
      </c>
    </row>
    <row r="684" spans="1:5" ht="16.5" thickBot="1" x14ac:dyDescent="0.25">
      <c r="A684" s="116">
        <v>3044799.7880000002</v>
      </c>
      <c r="B684" s="116">
        <v>35400795.008000001</v>
      </c>
      <c r="C684" s="60">
        <v>904.28599999999994</v>
      </c>
      <c r="D684" s="2">
        <v>45302</v>
      </c>
      <c r="E684" s="71">
        <v>762.62300000000005</v>
      </c>
    </row>
    <row r="685" spans="1:5" ht="16.5" thickBot="1" x14ac:dyDescent="0.25">
      <c r="A685" s="116">
        <v>3044799.7880000002</v>
      </c>
      <c r="B685" s="116">
        <v>35400795.008000001</v>
      </c>
      <c r="C685" s="60">
        <v>904.28599999999994</v>
      </c>
      <c r="D685" s="2">
        <v>45303</v>
      </c>
      <c r="E685" s="71">
        <v>762.48</v>
      </c>
    </row>
    <row r="686" spans="1:5" ht="16.5" thickBot="1" x14ac:dyDescent="0.25">
      <c r="A686" s="116">
        <v>3044799.7880000002</v>
      </c>
      <c r="B686" s="116">
        <v>35400795.008000001</v>
      </c>
      <c r="C686" s="60">
        <v>904.28599999999994</v>
      </c>
      <c r="D686" s="2">
        <v>45304</v>
      </c>
      <c r="E686" s="71">
        <v>762.28099999999995</v>
      </c>
    </row>
    <row r="687" spans="1:5" ht="16.5" thickBot="1" x14ac:dyDescent="0.25">
      <c r="A687" s="116">
        <v>3044799.7880000002</v>
      </c>
      <c r="B687" s="116">
        <v>35400795.008000001</v>
      </c>
      <c r="C687" s="60">
        <v>904.28599999999994</v>
      </c>
      <c r="D687" s="2">
        <v>45305</v>
      </c>
      <c r="E687" s="71">
        <v>762.18399999999997</v>
      </c>
    </row>
    <row r="688" spans="1:5" ht="16.5" thickBot="1" x14ac:dyDescent="0.25">
      <c r="A688" s="116">
        <v>3044799.7880000002</v>
      </c>
      <c r="B688" s="116">
        <v>35400795.008000001</v>
      </c>
      <c r="C688" s="60">
        <v>904.28599999999994</v>
      </c>
      <c r="D688" s="2">
        <v>45306</v>
      </c>
      <c r="E688" s="71">
        <v>762.197</v>
      </c>
    </row>
    <row r="689" spans="1:5" ht="16.5" thickBot="1" x14ac:dyDescent="0.25">
      <c r="A689" s="116">
        <v>3044799.7880000002</v>
      </c>
      <c r="B689" s="116">
        <v>35400795.008000001</v>
      </c>
      <c r="C689" s="60">
        <v>904.28599999999994</v>
      </c>
      <c r="D689" s="2">
        <v>45307</v>
      </c>
      <c r="E689" s="71">
        <v>762.18399999999997</v>
      </c>
    </row>
    <row r="690" spans="1:5" ht="16.5" thickBot="1" x14ac:dyDescent="0.25">
      <c r="A690" s="116">
        <v>3044799.7880000002</v>
      </c>
      <c r="B690" s="116">
        <v>35400795.008000001</v>
      </c>
      <c r="C690" s="60">
        <v>904.28599999999994</v>
      </c>
      <c r="D690" s="2">
        <v>45308</v>
      </c>
      <c r="E690" s="71">
        <v>762.00699999999995</v>
      </c>
    </row>
    <row r="691" spans="1:5" ht="16.5" thickBot="1" x14ac:dyDescent="0.25">
      <c r="A691" s="116">
        <v>3044799.7880000002</v>
      </c>
      <c r="B691" s="116">
        <v>35400795.008000001</v>
      </c>
      <c r="C691" s="60">
        <v>904.28599999999994</v>
      </c>
      <c r="D691" s="2">
        <v>45309</v>
      </c>
      <c r="E691" s="71">
        <v>761.96600000000001</v>
      </c>
    </row>
    <row r="692" spans="1:5" ht="16.5" thickBot="1" x14ac:dyDescent="0.25">
      <c r="A692" s="116">
        <v>3044799.7880000002</v>
      </c>
      <c r="B692" s="116">
        <v>35400795.008000001</v>
      </c>
      <c r="C692" s="60">
        <v>904.28599999999994</v>
      </c>
      <c r="D692" s="2">
        <v>45310</v>
      </c>
      <c r="E692" s="71">
        <v>762.03</v>
      </c>
    </row>
    <row r="693" spans="1:5" ht="16.5" thickBot="1" x14ac:dyDescent="0.25">
      <c r="A693" s="116">
        <v>3044799.7880000002</v>
      </c>
      <c r="B693" s="116">
        <v>35400795.008000001</v>
      </c>
      <c r="C693" s="60">
        <v>904.28599999999994</v>
      </c>
      <c r="D693" s="2">
        <v>45311</v>
      </c>
      <c r="E693" s="71">
        <v>761.947</v>
      </c>
    </row>
    <row r="694" spans="1:5" ht="16.5" thickBot="1" x14ac:dyDescent="0.25">
      <c r="A694" s="116">
        <v>3044799.7880000002</v>
      </c>
      <c r="B694" s="116">
        <v>35400795.008000001</v>
      </c>
      <c r="C694" s="60">
        <v>904.28599999999994</v>
      </c>
      <c r="D694" s="2">
        <v>45312</v>
      </c>
      <c r="E694" s="71">
        <v>761.84400000000005</v>
      </c>
    </row>
    <row r="695" spans="1:5" ht="16.5" thickBot="1" x14ac:dyDescent="0.25">
      <c r="A695" s="116">
        <v>3044799.7880000002</v>
      </c>
      <c r="B695" s="116">
        <v>35400795.008000001</v>
      </c>
      <c r="C695" s="60">
        <v>904.28599999999994</v>
      </c>
      <c r="D695" s="2">
        <v>45313</v>
      </c>
      <c r="E695" s="71">
        <v>761.70899999999995</v>
      </c>
    </row>
    <row r="696" spans="1:5" ht="16.5" thickBot="1" x14ac:dyDescent="0.25">
      <c r="A696" s="116">
        <v>3044799.7880000002</v>
      </c>
      <c r="B696" s="116">
        <v>35400795.008000001</v>
      </c>
      <c r="C696" s="60">
        <v>904.28599999999994</v>
      </c>
      <c r="D696" s="2">
        <v>45314</v>
      </c>
      <c r="E696" s="71">
        <v>761.73400000000004</v>
      </c>
    </row>
    <row r="697" spans="1:5" ht="16.5" thickBot="1" x14ac:dyDescent="0.25">
      <c r="A697" s="116">
        <v>3044799.7880000002</v>
      </c>
      <c r="B697" s="116">
        <v>35400795.008000001</v>
      </c>
      <c r="C697" s="60">
        <v>904.28599999999994</v>
      </c>
      <c r="D697" s="2">
        <v>45315</v>
      </c>
      <c r="E697" s="71">
        <v>761.61599999999999</v>
      </c>
    </row>
    <row r="698" spans="1:5" ht="16.5" thickBot="1" x14ac:dyDescent="0.25">
      <c r="A698" s="116">
        <v>3044799.7880000002</v>
      </c>
      <c r="B698" s="116">
        <v>35400795.008000001</v>
      </c>
      <c r="C698" s="60">
        <v>904.28599999999994</v>
      </c>
      <c r="D698" s="2">
        <v>45316</v>
      </c>
      <c r="E698" s="71">
        <v>761.59400000000005</v>
      </c>
    </row>
    <row r="699" spans="1:5" ht="16.5" thickBot="1" x14ac:dyDescent="0.25">
      <c r="A699" s="116">
        <v>3044799.7880000002</v>
      </c>
      <c r="B699" s="116">
        <v>35400795.008000001</v>
      </c>
      <c r="C699" s="60">
        <v>904.28599999999994</v>
      </c>
      <c r="D699" s="2">
        <v>45317</v>
      </c>
      <c r="E699" s="71">
        <v>762.29300000000001</v>
      </c>
    </row>
    <row r="700" spans="1:5" ht="16.5" thickBot="1" x14ac:dyDescent="0.25">
      <c r="A700" s="116">
        <v>3044799.7880000002</v>
      </c>
      <c r="B700" s="116">
        <v>35400795.008000001</v>
      </c>
      <c r="C700" s="60">
        <v>904.28599999999994</v>
      </c>
      <c r="D700" s="2">
        <v>45318</v>
      </c>
      <c r="E700" s="71">
        <v>762.66800000000001</v>
      </c>
    </row>
    <row r="701" spans="1:5" ht="16.5" thickBot="1" x14ac:dyDescent="0.25">
      <c r="A701" s="116">
        <v>3044799.7880000002</v>
      </c>
      <c r="B701" s="116">
        <v>35400795.008000001</v>
      </c>
      <c r="C701" s="60">
        <v>904.28599999999994</v>
      </c>
      <c r="D701" s="2">
        <v>45319</v>
      </c>
      <c r="E701" s="71">
        <v>763.68700000000001</v>
      </c>
    </row>
    <row r="702" spans="1:5" ht="16.5" thickBot="1" x14ac:dyDescent="0.25">
      <c r="A702" s="116">
        <v>3044799.7880000002</v>
      </c>
      <c r="B702" s="116">
        <v>35400795.008000001</v>
      </c>
      <c r="C702" s="60">
        <v>904.28599999999994</v>
      </c>
      <c r="D702" s="2">
        <v>45320</v>
      </c>
      <c r="E702" s="71">
        <v>763.572</v>
      </c>
    </row>
    <row r="703" spans="1:5" ht="16.5" thickBot="1" x14ac:dyDescent="0.25">
      <c r="A703" s="116">
        <v>3044799.7880000002</v>
      </c>
      <c r="B703" s="116">
        <v>35400795.008000001</v>
      </c>
      <c r="C703" s="60">
        <v>904.28599999999994</v>
      </c>
      <c r="D703" s="2">
        <v>45321</v>
      </c>
      <c r="E703" s="71">
        <v>763.76800000000003</v>
      </c>
    </row>
    <row r="704" spans="1:5" ht="16.5" thickBot="1" x14ac:dyDescent="0.25">
      <c r="A704" s="116">
        <v>3044799.7880000002</v>
      </c>
      <c r="B704" s="116">
        <v>35400795.008000001</v>
      </c>
      <c r="C704" s="60">
        <v>904.28599999999994</v>
      </c>
      <c r="D704" s="2">
        <v>45322</v>
      </c>
      <c r="E704" s="71">
        <v>763.471</v>
      </c>
    </row>
    <row r="705" spans="1:5" ht="16.5" thickBot="1" x14ac:dyDescent="0.25">
      <c r="A705" s="116">
        <v>3044799.7880000002</v>
      </c>
      <c r="B705" s="116">
        <v>35400795.008000001</v>
      </c>
      <c r="C705" s="60">
        <v>904.28599999999994</v>
      </c>
      <c r="D705" s="2">
        <v>45323</v>
      </c>
      <c r="E705" s="71">
        <v>763.39099999999996</v>
      </c>
    </row>
    <row r="706" spans="1:5" ht="16.5" thickBot="1" x14ac:dyDescent="0.25">
      <c r="A706" s="116">
        <v>3044799.7880000002</v>
      </c>
      <c r="B706" s="116">
        <v>35400795.008000001</v>
      </c>
      <c r="C706" s="60">
        <v>904.28599999999994</v>
      </c>
      <c r="D706" s="2">
        <v>45324</v>
      </c>
      <c r="E706" s="71">
        <v>762.03399999999999</v>
      </c>
    </row>
    <row r="707" spans="1:5" ht="16.5" thickBot="1" x14ac:dyDescent="0.25">
      <c r="A707" s="116">
        <v>3044799.7880000002</v>
      </c>
      <c r="B707" s="116">
        <v>35400795.008000001</v>
      </c>
      <c r="C707" s="60">
        <v>904.28599999999994</v>
      </c>
      <c r="D707" s="2">
        <v>45325</v>
      </c>
      <c r="E707" s="71">
        <v>762.971</v>
      </c>
    </row>
    <row r="708" spans="1:5" ht="16.5" thickBot="1" x14ac:dyDescent="0.25">
      <c r="A708" s="116">
        <v>3044799.7880000002</v>
      </c>
      <c r="B708" s="116">
        <v>35400795.008000001</v>
      </c>
      <c r="C708" s="60">
        <v>904.28599999999994</v>
      </c>
      <c r="D708" s="2">
        <v>45326</v>
      </c>
      <c r="E708" s="71">
        <v>762.84699999999998</v>
      </c>
    </row>
    <row r="709" spans="1:5" ht="16.5" thickBot="1" x14ac:dyDescent="0.25">
      <c r="A709" s="116">
        <v>3044799.7880000002</v>
      </c>
      <c r="B709" s="116">
        <v>35400795.008000001</v>
      </c>
      <c r="C709" s="60">
        <v>904.28599999999994</v>
      </c>
      <c r="D709" s="2">
        <v>45327</v>
      </c>
      <c r="E709" s="71">
        <v>762.91</v>
      </c>
    </row>
    <row r="710" spans="1:5" ht="16.5" thickBot="1" x14ac:dyDescent="0.25">
      <c r="A710" s="116">
        <v>3044799.7880000002</v>
      </c>
      <c r="B710" s="116">
        <v>35400795.008000001</v>
      </c>
      <c r="C710" s="60">
        <v>904.28599999999994</v>
      </c>
      <c r="D710" s="2">
        <v>45328</v>
      </c>
      <c r="E710" s="71">
        <v>762.79</v>
      </c>
    </row>
    <row r="711" spans="1:5" ht="16.5" thickBot="1" x14ac:dyDescent="0.25">
      <c r="A711" s="116">
        <v>3044799.7880000002</v>
      </c>
      <c r="B711" s="116">
        <v>35400795.008000001</v>
      </c>
      <c r="C711" s="60">
        <v>904.28599999999994</v>
      </c>
      <c r="D711" s="2">
        <v>45329</v>
      </c>
      <c r="E711" s="71">
        <v>762.81100000000004</v>
      </c>
    </row>
    <row r="712" spans="1:5" ht="16.5" thickBot="1" x14ac:dyDescent="0.25">
      <c r="A712" s="116">
        <v>3044799.7880000002</v>
      </c>
      <c r="B712" s="116">
        <v>35400795.008000001</v>
      </c>
      <c r="C712" s="60">
        <v>904.28599999999994</v>
      </c>
      <c r="D712" s="2">
        <v>45330</v>
      </c>
      <c r="E712" s="71">
        <v>762.67100000000005</v>
      </c>
    </row>
    <row r="713" spans="1:5" ht="16.5" thickBot="1" x14ac:dyDescent="0.25">
      <c r="A713" s="116">
        <v>3044799.7880000002</v>
      </c>
      <c r="B713" s="116">
        <v>35400795.008000001</v>
      </c>
      <c r="C713" s="60">
        <v>904.28599999999994</v>
      </c>
      <c r="D713" s="2">
        <v>45331</v>
      </c>
      <c r="E713" s="71">
        <v>762.54100000000005</v>
      </c>
    </row>
    <row r="714" spans="1:5" ht="16.5" thickBot="1" x14ac:dyDescent="0.25">
      <c r="A714" s="116">
        <v>3044799.7880000002</v>
      </c>
      <c r="B714" s="116">
        <v>35400795.008000001</v>
      </c>
      <c r="C714" s="60">
        <v>904.28599999999994</v>
      </c>
      <c r="D714" s="2">
        <v>45332</v>
      </c>
      <c r="E714" s="71">
        <v>762.59699999999998</v>
      </c>
    </row>
    <row r="715" spans="1:5" ht="16.5" thickBot="1" x14ac:dyDescent="0.25">
      <c r="A715" s="116">
        <v>3044799.7880000002</v>
      </c>
      <c r="B715" s="116">
        <v>35400795.008000001</v>
      </c>
      <c r="C715" s="60">
        <v>904.28599999999994</v>
      </c>
      <c r="D715" s="2">
        <v>45333</v>
      </c>
      <c r="E715" s="71">
        <v>762.60400000000004</v>
      </c>
    </row>
    <row r="716" spans="1:5" ht="16.5" thickBot="1" x14ac:dyDescent="0.25">
      <c r="A716" s="116">
        <v>3044799.7880000002</v>
      </c>
      <c r="B716" s="116">
        <v>35400795.008000001</v>
      </c>
      <c r="C716" s="60">
        <v>904.28599999999994</v>
      </c>
      <c r="D716" s="2">
        <v>45334</v>
      </c>
      <c r="E716" s="71">
        <v>762.58500000000004</v>
      </c>
    </row>
    <row r="717" spans="1:5" ht="16.5" thickBot="1" x14ac:dyDescent="0.25">
      <c r="A717" s="116">
        <v>3044799.7880000002</v>
      </c>
      <c r="B717" s="116">
        <v>35400795.008000001</v>
      </c>
      <c r="C717" s="60">
        <v>904.28599999999994</v>
      </c>
      <c r="D717" s="2">
        <v>45335</v>
      </c>
      <c r="E717" s="71">
        <v>762.351</v>
      </c>
    </row>
    <row r="718" spans="1:5" ht="16.5" thickBot="1" x14ac:dyDescent="0.25">
      <c r="A718" s="116">
        <v>3044799.7880000002</v>
      </c>
      <c r="B718" s="116">
        <v>35400795.008000001</v>
      </c>
      <c r="C718" s="60">
        <v>904.28599999999994</v>
      </c>
      <c r="D718" s="2">
        <v>45336</v>
      </c>
      <c r="E718" s="73">
        <v>762.31600000000003</v>
      </c>
    </row>
    <row r="719" spans="1:5" ht="16.5" thickBot="1" x14ac:dyDescent="0.25">
      <c r="A719" s="116">
        <v>3044799.7880000002</v>
      </c>
      <c r="B719" s="116">
        <v>35400795.008000001</v>
      </c>
      <c r="C719" s="60">
        <v>904.28599999999994</v>
      </c>
      <c r="D719" s="2">
        <v>45337</v>
      </c>
      <c r="E719" s="67"/>
    </row>
    <row r="720" spans="1:5" ht="16.5" thickBot="1" x14ac:dyDescent="0.25">
      <c r="A720" s="116">
        <v>3044799.7880000002</v>
      </c>
      <c r="B720" s="116">
        <v>35400795.008000001</v>
      </c>
      <c r="C720" s="60">
        <v>904.28599999999994</v>
      </c>
      <c r="D720" s="2">
        <v>45338</v>
      </c>
      <c r="E720" s="67"/>
    </row>
    <row r="721" spans="1:5" ht="16.5" thickBot="1" x14ac:dyDescent="0.25">
      <c r="A721" s="116">
        <v>3044799.7880000002</v>
      </c>
      <c r="B721" s="116">
        <v>35400795.008000001</v>
      </c>
      <c r="C721" s="60">
        <v>904.28599999999994</v>
      </c>
      <c r="D721" s="2">
        <v>45339</v>
      </c>
      <c r="E721" s="67"/>
    </row>
    <row r="722" spans="1:5" ht="16.5" thickBot="1" x14ac:dyDescent="0.25">
      <c r="A722" s="116">
        <v>3044799.7880000002</v>
      </c>
      <c r="B722" s="116">
        <v>35400795.008000001</v>
      </c>
      <c r="C722" s="60">
        <v>904.28599999999994</v>
      </c>
      <c r="D722" s="2">
        <v>45340</v>
      </c>
      <c r="E722" s="67"/>
    </row>
    <row r="723" spans="1:5" ht="16.5" thickBot="1" x14ac:dyDescent="0.25">
      <c r="A723" s="116">
        <v>3044799.7880000002</v>
      </c>
      <c r="B723" s="116">
        <v>35400795.008000001</v>
      </c>
      <c r="C723" s="60">
        <v>904.28599999999994</v>
      </c>
      <c r="D723" s="2">
        <v>45341</v>
      </c>
      <c r="E723" s="71">
        <v>762.21900000000005</v>
      </c>
    </row>
    <row r="724" spans="1:5" ht="16.5" thickBot="1" x14ac:dyDescent="0.25">
      <c r="A724" s="116">
        <v>3044799.7880000002</v>
      </c>
      <c r="B724" s="116">
        <v>35400795.008000001</v>
      </c>
      <c r="C724" s="60">
        <v>904.28599999999994</v>
      </c>
      <c r="D724" s="2">
        <v>45342</v>
      </c>
      <c r="E724" s="71">
        <v>761.947</v>
      </c>
    </row>
    <row r="725" spans="1:5" ht="16.5" thickBot="1" x14ac:dyDescent="0.25">
      <c r="A725" s="116">
        <v>3044799.7880000002</v>
      </c>
      <c r="B725" s="116">
        <v>35400795.008000001</v>
      </c>
      <c r="C725" s="60">
        <v>904.28599999999994</v>
      </c>
      <c r="D725" s="2">
        <v>45343</v>
      </c>
      <c r="E725" s="71">
        <v>761.82</v>
      </c>
    </row>
    <row r="726" spans="1:5" ht="16.5" thickBot="1" x14ac:dyDescent="0.25">
      <c r="A726" s="116">
        <v>3044799.7880000002</v>
      </c>
      <c r="B726" s="116">
        <v>35400795.008000001</v>
      </c>
      <c r="C726" s="60">
        <v>904.28599999999994</v>
      </c>
      <c r="D726" s="2">
        <v>45344</v>
      </c>
      <c r="E726" s="71">
        <v>761.68100000000004</v>
      </c>
    </row>
    <row r="727" spans="1:5" ht="16.5" thickBot="1" x14ac:dyDescent="0.25">
      <c r="A727" s="116">
        <v>3044799.7880000002</v>
      </c>
      <c r="B727" s="116">
        <v>35400795.008000001</v>
      </c>
      <c r="C727" s="60">
        <v>904.28599999999994</v>
      </c>
      <c r="D727" s="2">
        <v>45345</v>
      </c>
      <c r="E727" s="71">
        <v>761.57299999999998</v>
      </c>
    </row>
    <row r="728" spans="1:5" ht="16.5" thickBot="1" x14ac:dyDescent="0.25">
      <c r="A728" s="116">
        <v>3044799.7880000002</v>
      </c>
      <c r="B728" s="116">
        <v>35400795.008000001</v>
      </c>
      <c r="C728" s="60">
        <v>904.28599999999994</v>
      </c>
      <c r="D728" s="2">
        <v>45346</v>
      </c>
      <c r="E728" s="71">
        <v>761.49699999999996</v>
      </c>
    </row>
    <row r="729" spans="1:5" ht="16.5" thickBot="1" x14ac:dyDescent="0.25">
      <c r="A729" s="116">
        <v>3044799.7880000002</v>
      </c>
      <c r="B729" s="116">
        <v>35400795.008000001</v>
      </c>
      <c r="C729" s="60">
        <v>904.28599999999994</v>
      </c>
      <c r="D729" s="2">
        <v>45347</v>
      </c>
      <c r="E729" s="71">
        <v>761.33299999999997</v>
      </c>
    </row>
    <row r="730" spans="1:5" ht="16.5" thickBot="1" x14ac:dyDescent="0.25">
      <c r="A730" s="116">
        <v>3044799.7880000002</v>
      </c>
      <c r="B730" s="116">
        <v>35400795.008000001</v>
      </c>
      <c r="C730" s="60">
        <v>904.28599999999994</v>
      </c>
      <c r="D730" s="2">
        <v>45348</v>
      </c>
      <c r="E730" s="71">
        <v>761.31299999999999</v>
      </c>
    </row>
    <row r="731" spans="1:5" ht="16.5" thickBot="1" x14ac:dyDescent="0.25">
      <c r="A731" s="116">
        <v>3044799.7880000002</v>
      </c>
      <c r="B731" s="116">
        <v>35400795.008000001</v>
      </c>
      <c r="C731" s="60">
        <v>904.28599999999994</v>
      </c>
      <c r="D731" s="2">
        <v>45349</v>
      </c>
      <c r="E731" s="71">
        <v>761.16800000000001</v>
      </c>
    </row>
    <row r="732" spans="1:5" ht="16.5" thickBot="1" x14ac:dyDescent="0.25">
      <c r="A732" s="116">
        <v>3044799.7880000002</v>
      </c>
      <c r="B732" s="116">
        <v>35400795.008000001</v>
      </c>
      <c r="C732" s="60">
        <v>904.28599999999994</v>
      </c>
      <c r="D732" s="2">
        <v>45350</v>
      </c>
      <c r="E732" s="71">
        <v>761.09500000000003</v>
      </c>
    </row>
    <row r="733" spans="1:5" ht="16.5" thickBot="1" x14ac:dyDescent="0.25">
      <c r="A733" s="116">
        <v>3044799.7880000002</v>
      </c>
      <c r="B733" s="116">
        <v>35400795.008000001</v>
      </c>
      <c r="C733" s="60">
        <v>904.28599999999994</v>
      </c>
      <c r="D733" s="2">
        <v>45351</v>
      </c>
      <c r="E733" s="71">
        <v>761.077</v>
      </c>
    </row>
    <row r="734" spans="1:5" ht="16.5" thickBot="1" x14ac:dyDescent="0.25">
      <c r="A734" s="116">
        <v>3044799.7880000002</v>
      </c>
      <c r="B734" s="116">
        <v>35400795.008000001</v>
      </c>
      <c r="C734" s="60">
        <v>904.28599999999994</v>
      </c>
      <c r="D734" s="2">
        <v>45352</v>
      </c>
      <c r="E734" s="71">
        <v>761.154</v>
      </c>
    </row>
    <row r="735" spans="1:5" ht="16.5" thickBot="1" x14ac:dyDescent="0.25">
      <c r="A735" s="116">
        <v>3044799.7880000002</v>
      </c>
      <c r="B735" s="116">
        <v>35400795.008000001</v>
      </c>
      <c r="C735" s="60">
        <v>904.28599999999994</v>
      </c>
      <c r="D735" s="2">
        <v>45353</v>
      </c>
      <c r="E735" s="71">
        <v>761.077</v>
      </c>
    </row>
    <row r="736" spans="1:5" ht="16.5" thickBot="1" x14ac:dyDescent="0.25">
      <c r="A736" s="116">
        <v>3044799.7880000002</v>
      </c>
      <c r="B736" s="116">
        <v>35400795.008000001</v>
      </c>
      <c r="C736" s="60">
        <v>904.28599999999994</v>
      </c>
      <c r="D736" s="2">
        <v>45354</v>
      </c>
      <c r="E736" s="71">
        <v>761.154</v>
      </c>
    </row>
    <row r="737" spans="1:5" ht="16.5" thickBot="1" x14ac:dyDescent="0.25">
      <c r="A737" s="116">
        <v>3044799.7880000002</v>
      </c>
      <c r="B737" s="116">
        <v>35400795.008000001</v>
      </c>
      <c r="C737" s="60">
        <v>904.28599999999994</v>
      </c>
      <c r="D737" s="2">
        <v>45355</v>
      </c>
      <c r="E737" s="71">
        <v>761.71</v>
      </c>
    </row>
    <row r="738" spans="1:5" ht="16.5" thickBot="1" x14ac:dyDescent="0.25">
      <c r="A738" s="116">
        <v>3044799.7880000002</v>
      </c>
      <c r="B738" s="116">
        <v>35400795.008000001</v>
      </c>
      <c r="C738" s="60">
        <v>904.28599999999994</v>
      </c>
      <c r="D738" s="2">
        <v>45356</v>
      </c>
      <c r="E738" s="71">
        <v>761.22299999999996</v>
      </c>
    </row>
    <row r="739" spans="1:5" ht="16.5" thickBot="1" x14ac:dyDescent="0.25">
      <c r="A739" s="116">
        <v>3044799.7880000002</v>
      </c>
      <c r="B739" s="116">
        <v>35400795.008000001</v>
      </c>
      <c r="C739" s="60">
        <v>904.28599999999994</v>
      </c>
      <c r="D739" s="2">
        <v>45357</v>
      </c>
      <c r="E739" s="71">
        <v>760.85799999999995</v>
      </c>
    </row>
    <row r="740" spans="1:5" ht="16.5" thickBot="1" x14ac:dyDescent="0.25">
      <c r="A740" s="116">
        <v>3044799.7880000002</v>
      </c>
      <c r="B740" s="116">
        <v>35400795.008000001</v>
      </c>
      <c r="C740" s="60">
        <v>904.28599999999994</v>
      </c>
      <c r="D740" s="2">
        <v>45358</v>
      </c>
      <c r="E740" s="71">
        <v>760.70399999999995</v>
      </c>
    </row>
    <row r="741" spans="1:5" ht="16.5" thickBot="1" x14ac:dyDescent="0.25">
      <c r="A741" s="116">
        <v>3044799.7880000002</v>
      </c>
      <c r="B741" s="116">
        <v>35400795.008000001</v>
      </c>
      <c r="C741" s="60">
        <v>904.28599999999994</v>
      </c>
      <c r="D741" s="2">
        <v>45359</v>
      </c>
      <c r="E741" s="71">
        <v>760.72699999999998</v>
      </c>
    </row>
    <row r="742" spans="1:5" ht="16.5" thickBot="1" x14ac:dyDescent="0.25">
      <c r="A742" s="116">
        <v>3044799.7880000002</v>
      </c>
      <c r="B742" s="116">
        <v>35400795.008000001</v>
      </c>
      <c r="C742" s="60">
        <v>904.28599999999994</v>
      </c>
      <c r="D742" s="2">
        <v>45360</v>
      </c>
      <c r="E742" s="71">
        <v>760.654</v>
      </c>
    </row>
    <row r="743" spans="1:5" ht="16.5" thickBot="1" x14ac:dyDescent="0.25">
      <c r="A743" s="116">
        <v>3044799.7880000002</v>
      </c>
      <c r="B743" s="116">
        <v>35400795.008000001</v>
      </c>
      <c r="C743" s="60">
        <v>904.28599999999994</v>
      </c>
      <c r="D743" s="2">
        <v>45361</v>
      </c>
      <c r="E743" s="71">
        <v>760.57600000000002</v>
      </c>
    </row>
    <row r="744" spans="1:5" ht="16.5" thickBot="1" x14ac:dyDescent="0.25">
      <c r="A744" s="116">
        <v>3044799.7880000002</v>
      </c>
      <c r="B744" s="116">
        <v>35400795.008000001</v>
      </c>
      <c r="C744" s="60">
        <v>904.28599999999994</v>
      </c>
      <c r="D744" s="2">
        <v>45362</v>
      </c>
      <c r="E744" s="71">
        <v>760.52099999999996</v>
      </c>
    </row>
    <row r="745" spans="1:5" ht="16.5" thickBot="1" x14ac:dyDescent="0.25">
      <c r="A745" s="116">
        <v>3044799.7880000002</v>
      </c>
      <c r="B745" s="116">
        <v>35400795.008000001</v>
      </c>
      <c r="C745" s="60">
        <v>904.28599999999994</v>
      </c>
      <c r="D745" s="2">
        <v>45363</v>
      </c>
      <c r="E745" s="71">
        <v>760.66200000000003</v>
      </c>
    </row>
    <row r="746" spans="1:5" ht="16.5" thickBot="1" x14ac:dyDescent="0.25">
      <c r="A746" s="116">
        <v>3044799.7880000002</v>
      </c>
      <c r="B746" s="116">
        <v>35400795.008000001</v>
      </c>
      <c r="C746" s="60">
        <v>904.28599999999994</v>
      </c>
      <c r="D746" s="2">
        <v>45364</v>
      </c>
      <c r="E746" s="71">
        <v>760.49</v>
      </c>
    </row>
    <row r="747" spans="1:5" ht="16.5" thickBot="1" x14ac:dyDescent="0.25">
      <c r="A747" s="116">
        <v>3044799.7880000002</v>
      </c>
      <c r="B747" s="116">
        <v>35400795.008000001</v>
      </c>
      <c r="C747" s="60">
        <v>904.28599999999994</v>
      </c>
      <c r="D747" s="2">
        <v>45365</v>
      </c>
      <c r="E747" s="71">
        <v>760.37099999999998</v>
      </c>
    </row>
    <row r="748" spans="1:5" ht="16.5" thickBot="1" x14ac:dyDescent="0.25">
      <c r="A748" s="116">
        <v>3044799.7880000002</v>
      </c>
      <c r="B748" s="116">
        <v>35400795.008000001</v>
      </c>
      <c r="C748" s="60">
        <v>904.28599999999994</v>
      </c>
      <c r="D748" s="2">
        <v>45366</v>
      </c>
      <c r="E748" s="71">
        <v>760.32500000000005</v>
      </c>
    </row>
    <row r="749" spans="1:5" ht="16.5" thickBot="1" x14ac:dyDescent="0.25">
      <c r="A749" s="116">
        <v>3044799.7880000002</v>
      </c>
      <c r="B749" s="116">
        <v>35400795.008000001</v>
      </c>
      <c r="C749" s="60">
        <v>904.28599999999994</v>
      </c>
      <c r="D749" s="2">
        <v>45367</v>
      </c>
      <c r="E749" s="71">
        <v>760.21600000000001</v>
      </c>
    </row>
    <row r="750" spans="1:5" ht="16.5" thickBot="1" x14ac:dyDescent="0.25">
      <c r="A750" s="116">
        <v>3044799.7880000002</v>
      </c>
      <c r="B750" s="116">
        <v>35400795.008000001</v>
      </c>
      <c r="C750" s="60">
        <v>904.28599999999994</v>
      </c>
      <c r="D750" s="2">
        <v>45368</v>
      </c>
      <c r="E750" s="71">
        <v>760.04300000000001</v>
      </c>
    </row>
    <row r="751" spans="1:5" ht="16.5" thickBot="1" x14ac:dyDescent="0.25">
      <c r="A751" s="116">
        <v>3044799.7880000002</v>
      </c>
      <c r="B751" s="116">
        <v>35400795.008000001</v>
      </c>
      <c r="C751" s="60">
        <v>904.28599999999994</v>
      </c>
      <c r="D751" s="2">
        <v>45369</v>
      </c>
      <c r="E751" s="71">
        <v>759.91899999999998</v>
      </c>
    </row>
    <row r="752" spans="1:5" ht="16.5" thickBot="1" x14ac:dyDescent="0.25">
      <c r="A752" s="116">
        <v>3044799.7880000002</v>
      </c>
      <c r="B752" s="116">
        <v>35400795.008000001</v>
      </c>
      <c r="C752" s="60">
        <v>904.28599999999994</v>
      </c>
      <c r="D752" s="2">
        <v>45370</v>
      </c>
      <c r="E752" s="71">
        <v>759.74800000000005</v>
      </c>
    </row>
    <row r="753" spans="1:5" ht="16.5" thickBot="1" x14ac:dyDescent="0.25">
      <c r="A753" s="116">
        <v>3044799.7880000002</v>
      </c>
      <c r="B753" s="116">
        <v>35400795.008000001</v>
      </c>
      <c r="C753" s="60">
        <v>904.28599999999994</v>
      </c>
      <c r="D753" s="2">
        <v>45371</v>
      </c>
      <c r="E753" s="71">
        <v>759.67200000000003</v>
      </c>
    </row>
    <row r="754" spans="1:5" ht="16.5" thickBot="1" x14ac:dyDescent="0.25">
      <c r="A754" s="116">
        <v>3044799.7880000002</v>
      </c>
      <c r="B754" s="116">
        <v>35400795.008000001</v>
      </c>
      <c r="C754" s="60">
        <v>904.28599999999994</v>
      </c>
      <c r="D754" s="2">
        <v>45372</v>
      </c>
      <c r="E754" s="71">
        <v>759.77800000000002</v>
      </c>
    </row>
    <row r="755" spans="1:5" ht="16.5" thickBot="1" x14ac:dyDescent="0.25">
      <c r="A755" s="116">
        <v>3044799.7880000002</v>
      </c>
      <c r="B755" s="116">
        <v>35400795.008000001</v>
      </c>
      <c r="C755" s="60">
        <v>904.28599999999994</v>
      </c>
      <c r="D755" s="2">
        <v>45373</v>
      </c>
      <c r="E755" s="71">
        <v>760.49099999999999</v>
      </c>
    </row>
    <row r="756" spans="1:5" ht="16.5" thickBot="1" x14ac:dyDescent="0.25">
      <c r="A756" s="116">
        <v>3044799.7880000002</v>
      </c>
      <c r="B756" s="116">
        <v>35400795.008000001</v>
      </c>
      <c r="C756" s="60">
        <v>904.28599999999994</v>
      </c>
      <c r="D756" s="2">
        <v>45374</v>
      </c>
      <c r="E756" s="71">
        <v>760.38599999999997</v>
      </c>
    </row>
    <row r="757" spans="1:5" ht="16.5" thickBot="1" x14ac:dyDescent="0.25">
      <c r="A757" s="116">
        <v>3044799.7880000002</v>
      </c>
      <c r="B757" s="116">
        <v>35400795.008000001</v>
      </c>
      <c r="C757" s="60">
        <v>904.28599999999994</v>
      </c>
      <c r="D757" s="2">
        <v>45375</v>
      </c>
      <c r="E757" s="71">
        <v>759.98400000000004</v>
      </c>
    </row>
    <row r="758" spans="1:5" ht="16.5" thickBot="1" x14ac:dyDescent="0.25">
      <c r="A758" s="116">
        <v>3044799.7880000002</v>
      </c>
      <c r="B758" s="116">
        <v>35400795.008000001</v>
      </c>
      <c r="C758" s="60">
        <v>904.28599999999994</v>
      </c>
      <c r="D758" s="2">
        <v>45376</v>
      </c>
      <c r="E758" s="71">
        <v>759.71299999999997</v>
      </c>
    </row>
    <row r="759" spans="1:5" ht="16.5" thickBot="1" x14ac:dyDescent="0.25">
      <c r="A759" s="116">
        <v>3044799.7880000002</v>
      </c>
      <c r="B759" s="116">
        <v>35400795.008000001</v>
      </c>
      <c r="C759" s="60">
        <v>904.28599999999994</v>
      </c>
      <c r="D759" s="2">
        <v>45377</v>
      </c>
      <c r="E759" s="71">
        <v>759.70899999999995</v>
      </c>
    </row>
    <row r="760" spans="1:5" ht="16.5" thickBot="1" x14ac:dyDescent="0.25">
      <c r="A760" s="116">
        <v>3044799.7880000002</v>
      </c>
      <c r="B760" s="116">
        <v>35400795.008000001</v>
      </c>
      <c r="C760" s="60">
        <v>904.28599999999994</v>
      </c>
      <c r="D760" s="2">
        <v>45378</v>
      </c>
      <c r="E760" s="71">
        <v>759.60299999999995</v>
      </c>
    </row>
    <row r="761" spans="1:5" ht="16.5" thickBot="1" x14ac:dyDescent="0.25">
      <c r="A761" s="116">
        <v>3044799.7880000002</v>
      </c>
      <c r="B761" s="116">
        <v>35400795.008000001</v>
      </c>
      <c r="C761" s="60">
        <v>904.28599999999994</v>
      </c>
      <c r="D761" s="2">
        <v>45379</v>
      </c>
      <c r="E761" s="71">
        <v>759.18899999999996</v>
      </c>
    </row>
    <row r="762" spans="1:5" ht="16.5" thickBot="1" x14ac:dyDescent="0.25">
      <c r="A762" s="116">
        <v>3044799.7880000002</v>
      </c>
      <c r="B762" s="116">
        <v>35400795.008000001</v>
      </c>
      <c r="C762" s="60">
        <v>904.28599999999994</v>
      </c>
      <c r="D762" s="2">
        <v>45380</v>
      </c>
      <c r="E762" s="71">
        <v>759.10299999999995</v>
      </c>
    </row>
    <row r="763" spans="1:5" ht="16.5" thickBot="1" x14ac:dyDescent="0.25">
      <c r="A763" s="116">
        <v>3044799.7880000002</v>
      </c>
      <c r="B763" s="116">
        <v>35400795.008000001</v>
      </c>
      <c r="C763" s="60">
        <v>904.28599999999994</v>
      </c>
      <c r="D763" s="2">
        <v>45381</v>
      </c>
      <c r="E763" s="71">
        <v>758.84900000000005</v>
      </c>
    </row>
    <row r="764" spans="1:5" ht="16.5" thickBot="1" x14ac:dyDescent="0.25">
      <c r="A764" s="116">
        <v>3044799.7880000002</v>
      </c>
      <c r="B764" s="116">
        <v>35400795.008000001</v>
      </c>
      <c r="C764" s="60">
        <v>904.28599999999994</v>
      </c>
      <c r="D764" s="2">
        <v>45382</v>
      </c>
      <c r="E764" s="71">
        <v>758.75699999999995</v>
      </c>
    </row>
    <row r="765" spans="1:5" ht="16.5" thickBot="1" x14ac:dyDescent="0.25">
      <c r="A765" s="116">
        <v>3044799.7880000002</v>
      </c>
      <c r="B765" s="116">
        <v>35400795.008000001</v>
      </c>
      <c r="C765" s="60">
        <v>904.28599999999994</v>
      </c>
      <c r="D765" s="2">
        <v>45383</v>
      </c>
      <c r="E765" s="71">
        <v>758.54499999999996</v>
      </c>
    </row>
    <row r="766" spans="1:5" ht="16.5" thickBot="1" x14ac:dyDescent="0.25">
      <c r="A766" s="116">
        <v>3044799.7880000002</v>
      </c>
      <c r="B766" s="116">
        <v>35400795.008000001</v>
      </c>
      <c r="C766" s="60">
        <v>904.28599999999994</v>
      </c>
      <c r="D766" s="2">
        <v>45384</v>
      </c>
      <c r="E766" s="71">
        <v>758.29200000000003</v>
      </c>
    </row>
    <row r="767" spans="1:5" ht="16.5" thickBot="1" x14ac:dyDescent="0.25">
      <c r="A767" s="116">
        <v>3044799.7880000002</v>
      </c>
      <c r="B767" s="116">
        <v>35400795.008000001</v>
      </c>
      <c r="C767" s="60">
        <v>904.28599999999994</v>
      </c>
      <c r="D767" s="2">
        <v>45385</v>
      </c>
      <c r="E767" s="71">
        <v>757.73199999999997</v>
      </c>
    </row>
    <row r="768" spans="1:5" ht="16.5" thickBot="1" x14ac:dyDescent="0.25">
      <c r="A768" s="116">
        <v>3044799.7880000002</v>
      </c>
      <c r="B768" s="116">
        <v>35400795.008000001</v>
      </c>
      <c r="C768" s="60">
        <v>904.28599999999994</v>
      </c>
      <c r="D768" s="2">
        <v>45386</v>
      </c>
      <c r="E768" s="71">
        <v>757.495</v>
      </c>
    </row>
    <row r="769" spans="1:5" ht="16.5" thickBot="1" x14ac:dyDescent="0.25">
      <c r="A769" s="116">
        <v>3044799.7880000002</v>
      </c>
      <c r="B769" s="116">
        <v>35400795.008000001</v>
      </c>
      <c r="C769" s="60">
        <v>904.28599999999994</v>
      </c>
      <c r="D769" s="2">
        <v>45387</v>
      </c>
      <c r="E769" s="71">
        <v>757.22699999999998</v>
      </c>
    </row>
    <row r="770" spans="1:5" ht="16.5" thickBot="1" x14ac:dyDescent="0.25">
      <c r="A770" s="116">
        <v>3044799.7880000002</v>
      </c>
      <c r="B770" s="116">
        <v>35400795.008000001</v>
      </c>
      <c r="C770" s="60">
        <v>904.28599999999994</v>
      </c>
      <c r="D770" s="2">
        <v>45388</v>
      </c>
      <c r="E770" s="71">
        <v>756.87300000000005</v>
      </c>
    </row>
    <row r="771" spans="1:5" ht="16.5" thickBot="1" x14ac:dyDescent="0.25">
      <c r="A771" s="116">
        <v>3044799.7880000002</v>
      </c>
      <c r="B771" s="116">
        <v>35400795.008000001</v>
      </c>
      <c r="C771" s="60">
        <v>904.28599999999994</v>
      </c>
      <c r="D771" s="2">
        <v>45389</v>
      </c>
      <c r="E771" s="71">
        <v>756.79499999999996</v>
      </c>
    </row>
    <row r="772" spans="1:5" ht="16.5" thickBot="1" x14ac:dyDescent="0.25">
      <c r="A772" s="116">
        <v>3044799.7880000002</v>
      </c>
      <c r="B772" s="116">
        <v>35400795.008000001</v>
      </c>
      <c r="C772" s="60">
        <v>904.28599999999994</v>
      </c>
      <c r="D772" s="2">
        <v>45390</v>
      </c>
      <c r="E772" s="71">
        <v>756.69600000000003</v>
      </c>
    </row>
    <row r="773" spans="1:5" ht="16.5" thickBot="1" x14ac:dyDescent="0.25">
      <c r="A773" s="116">
        <v>3044799.7880000002</v>
      </c>
      <c r="B773" s="116">
        <v>35400795.008000001</v>
      </c>
      <c r="C773" s="60">
        <v>904.28599999999994</v>
      </c>
      <c r="D773" s="2">
        <v>45391</v>
      </c>
      <c r="E773" s="71">
        <v>756.54300000000001</v>
      </c>
    </row>
    <row r="774" spans="1:5" ht="16.5" thickBot="1" x14ac:dyDescent="0.25">
      <c r="A774" s="116">
        <v>3044799.7880000002</v>
      </c>
      <c r="B774" s="116">
        <v>35400795.008000001</v>
      </c>
      <c r="C774" s="60">
        <v>904.28599999999994</v>
      </c>
      <c r="D774" s="2">
        <v>45392</v>
      </c>
      <c r="E774" s="71"/>
    </row>
    <row r="775" spans="1:5" ht="16.5" thickBot="1" x14ac:dyDescent="0.25">
      <c r="A775" s="116">
        <v>3044799.7880000002</v>
      </c>
      <c r="B775" s="116">
        <v>35400795.008000001</v>
      </c>
      <c r="C775" s="60">
        <v>904.28599999999994</v>
      </c>
      <c r="D775" s="2">
        <v>45393</v>
      </c>
      <c r="E775" s="71"/>
    </row>
    <row r="776" spans="1:5" ht="16.5" thickBot="1" x14ac:dyDescent="0.25">
      <c r="A776" s="116">
        <v>3044799.7880000002</v>
      </c>
      <c r="B776" s="116">
        <v>35400795.008000001</v>
      </c>
      <c r="C776" s="60">
        <v>904.28599999999994</v>
      </c>
      <c r="D776" s="2">
        <v>45394</v>
      </c>
      <c r="E776" s="71"/>
    </row>
    <row r="777" spans="1:5" ht="16.5" thickBot="1" x14ac:dyDescent="0.25">
      <c r="A777" s="116">
        <v>3044799.7880000002</v>
      </c>
      <c r="B777" s="116">
        <v>35400795.008000001</v>
      </c>
      <c r="C777" s="60">
        <v>904.28599999999994</v>
      </c>
      <c r="D777" s="2">
        <v>45395</v>
      </c>
      <c r="E777" s="71">
        <v>756.44799999999998</v>
      </c>
    </row>
    <row r="778" spans="1:5" ht="16.5" thickBot="1" x14ac:dyDescent="0.25">
      <c r="A778" s="116">
        <v>3044799.7880000002</v>
      </c>
      <c r="B778" s="116">
        <v>35400795.008000001</v>
      </c>
      <c r="C778" s="60">
        <v>904.28599999999994</v>
      </c>
      <c r="D778" s="2">
        <v>45396</v>
      </c>
      <c r="E778" s="71">
        <v>756.40599999999995</v>
      </c>
    </row>
    <row r="779" spans="1:5" ht="16.5" thickBot="1" x14ac:dyDescent="0.25">
      <c r="A779" s="116">
        <v>3044799.7880000002</v>
      </c>
      <c r="B779" s="116">
        <v>35400795.008000001</v>
      </c>
      <c r="C779" s="60">
        <v>904.28599999999994</v>
      </c>
      <c r="D779" s="2">
        <v>45397</v>
      </c>
      <c r="E779" s="71">
        <v>756.28700000000003</v>
      </c>
    </row>
    <row r="780" spans="1:5" ht="16.5" thickBot="1" x14ac:dyDescent="0.25">
      <c r="A780" s="116">
        <v>3044799.7880000002</v>
      </c>
      <c r="B780" s="116">
        <v>35400795.008000001</v>
      </c>
      <c r="C780" s="60">
        <v>904.28599999999994</v>
      </c>
      <c r="D780" s="2">
        <v>45398</v>
      </c>
      <c r="E780" s="71">
        <v>756.16700000000003</v>
      </c>
    </row>
    <row r="781" spans="1:5" ht="16.5" thickBot="1" x14ac:dyDescent="0.25">
      <c r="A781" s="116">
        <v>3044799.7880000002</v>
      </c>
      <c r="B781" s="116">
        <v>35400795.008000001</v>
      </c>
      <c r="C781" s="60">
        <v>904.28599999999994</v>
      </c>
      <c r="D781" s="2">
        <v>45399</v>
      </c>
      <c r="E781" s="71">
        <v>755.96799999999996</v>
      </c>
    </row>
    <row r="782" spans="1:5" ht="16.5" thickBot="1" x14ac:dyDescent="0.25">
      <c r="A782" s="116">
        <v>3044799.7880000002</v>
      </c>
      <c r="B782" s="116">
        <v>35400795.008000001</v>
      </c>
      <c r="C782" s="60">
        <v>904.28599999999994</v>
      </c>
      <c r="D782" s="2">
        <v>45400</v>
      </c>
      <c r="E782" s="71">
        <v>755.85400000000004</v>
      </c>
    </row>
    <row r="783" spans="1:5" ht="16.5" thickBot="1" x14ac:dyDescent="0.25">
      <c r="A783" s="116">
        <v>3044799.7880000002</v>
      </c>
      <c r="B783" s="116">
        <v>35400795.008000001</v>
      </c>
      <c r="C783" s="60">
        <v>904.28599999999994</v>
      </c>
      <c r="D783" s="2">
        <v>45401</v>
      </c>
      <c r="E783" s="71">
        <v>755.548</v>
      </c>
    </row>
    <row r="784" spans="1:5" ht="16.5" thickBot="1" x14ac:dyDescent="0.25">
      <c r="A784" s="116">
        <v>3044799.7880000002</v>
      </c>
      <c r="B784" s="116">
        <v>35400795.008000001</v>
      </c>
      <c r="C784" s="60">
        <v>904.28599999999994</v>
      </c>
      <c r="D784" s="2">
        <v>45402</v>
      </c>
      <c r="E784" s="71">
        <v>755.46500000000003</v>
      </c>
    </row>
    <row r="785" spans="1:5" ht="16.5" thickBot="1" x14ac:dyDescent="0.25">
      <c r="A785" s="116">
        <v>3044799.7880000002</v>
      </c>
      <c r="B785" s="116">
        <v>35400795.008000001</v>
      </c>
      <c r="C785" s="60">
        <v>904.28599999999994</v>
      </c>
      <c r="D785" s="2">
        <v>45403</v>
      </c>
      <c r="E785" s="71">
        <v>755.44600000000003</v>
      </c>
    </row>
    <row r="786" spans="1:5" ht="16.5" thickBot="1" x14ac:dyDescent="0.25">
      <c r="A786" s="116">
        <v>3044799.7880000002</v>
      </c>
      <c r="B786" s="116">
        <v>35400795.008000001</v>
      </c>
      <c r="C786" s="60">
        <v>904.28599999999994</v>
      </c>
      <c r="D786" s="2">
        <v>45404</v>
      </c>
      <c r="E786" s="71">
        <v>755.29700000000003</v>
      </c>
    </row>
    <row r="787" spans="1:5" ht="16.5" thickBot="1" x14ac:dyDescent="0.25">
      <c r="A787" s="116">
        <v>3044799.7880000002</v>
      </c>
      <c r="B787" s="116">
        <v>35400795.008000001</v>
      </c>
      <c r="C787" s="60">
        <v>904.28599999999994</v>
      </c>
      <c r="D787" s="2">
        <v>45405</v>
      </c>
      <c r="E787" s="71">
        <v>755.17100000000005</v>
      </c>
    </row>
    <row r="788" spans="1:5" ht="16.5" thickBot="1" x14ac:dyDescent="0.25">
      <c r="A788" s="116">
        <v>3044799.7880000002</v>
      </c>
      <c r="B788" s="116">
        <v>35400795.008000001</v>
      </c>
      <c r="C788" s="60">
        <v>904.28599999999994</v>
      </c>
      <c r="D788" s="2">
        <v>45406</v>
      </c>
      <c r="E788" s="71">
        <v>755.11300000000006</v>
      </c>
    </row>
    <row r="789" spans="1:5" ht="16.5" thickBot="1" x14ac:dyDescent="0.25">
      <c r="A789" s="116">
        <v>3044799.7880000002</v>
      </c>
      <c r="B789" s="116">
        <v>35400795.008000001</v>
      </c>
      <c r="C789" s="60">
        <v>904.28599999999994</v>
      </c>
      <c r="D789" s="2">
        <v>45407</v>
      </c>
      <c r="E789" s="71">
        <v>755.06600000000003</v>
      </c>
    </row>
    <row r="790" spans="1:5" ht="16.5" thickBot="1" x14ac:dyDescent="0.25">
      <c r="A790" s="116">
        <v>3044799.7880000002</v>
      </c>
      <c r="B790" s="116">
        <v>35400795.008000001</v>
      </c>
      <c r="C790" s="60">
        <v>904.28599999999994</v>
      </c>
      <c r="D790" s="2">
        <v>45408</v>
      </c>
      <c r="E790" s="71">
        <v>755.18299999999999</v>
      </c>
    </row>
    <row r="791" spans="1:5" ht="16.5" thickBot="1" x14ac:dyDescent="0.25">
      <c r="A791" s="116">
        <v>3044799.7880000002</v>
      </c>
      <c r="B791" s="116">
        <v>35400795.008000001</v>
      </c>
      <c r="C791" s="60">
        <v>904.28599999999994</v>
      </c>
      <c r="D791" s="2">
        <v>45409</v>
      </c>
      <c r="E791" s="71">
        <v>755.34500000000003</v>
      </c>
    </row>
    <row r="792" spans="1:5" ht="16.5" thickBot="1" x14ac:dyDescent="0.25">
      <c r="A792" s="116">
        <v>3044799.7880000002</v>
      </c>
      <c r="B792" s="116">
        <v>35400795.008000001</v>
      </c>
      <c r="C792" s="60">
        <v>904.28599999999994</v>
      </c>
      <c r="D792" s="2">
        <v>45410</v>
      </c>
      <c r="E792" s="71">
        <v>755.09799999999996</v>
      </c>
    </row>
    <row r="793" spans="1:5" ht="16.5" thickBot="1" x14ac:dyDescent="0.25">
      <c r="A793" s="116">
        <v>3044799.7880000002</v>
      </c>
      <c r="B793" s="116">
        <v>35400795.008000001</v>
      </c>
      <c r="C793" s="60">
        <v>904.28599999999994</v>
      </c>
      <c r="D793" s="2">
        <v>45411</v>
      </c>
      <c r="E793" s="71">
        <v>755.1</v>
      </c>
    </row>
    <row r="794" spans="1:5" ht="16.5" thickBot="1" x14ac:dyDescent="0.25">
      <c r="A794" s="116">
        <v>3044799.7880000002</v>
      </c>
      <c r="B794" s="116">
        <v>35400795.008000001</v>
      </c>
      <c r="C794" s="60">
        <v>904.28599999999994</v>
      </c>
      <c r="D794" s="2">
        <v>45412</v>
      </c>
      <c r="E794" s="71">
        <v>755.005</v>
      </c>
    </row>
    <row r="795" spans="1:5" ht="16.5" thickBot="1" x14ac:dyDescent="0.25">
      <c r="A795" s="116">
        <v>3044799.7880000002</v>
      </c>
      <c r="B795" s="116">
        <v>35400795.008000001</v>
      </c>
      <c r="C795" s="60">
        <v>904.28599999999994</v>
      </c>
      <c r="D795" s="2">
        <v>45413</v>
      </c>
      <c r="E795" s="71">
        <v>754.92499999999995</v>
      </c>
    </row>
    <row r="796" spans="1:5" ht="16.5" thickBot="1" x14ac:dyDescent="0.25">
      <c r="A796" s="116">
        <v>3044799.7880000002</v>
      </c>
      <c r="B796" s="116">
        <v>35400795.008000001</v>
      </c>
      <c r="C796" s="60">
        <v>904.28599999999994</v>
      </c>
      <c r="D796" s="2">
        <v>45414</v>
      </c>
      <c r="E796" s="71">
        <v>754.79499999999996</v>
      </c>
    </row>
    <row r="797" spans="1:5" ht="16.5" thickBot="1" x14ac:dyDescent="0.25">
      <c r="A797" s="116">
        <v>3044799.7880000002</v>
      </c>
      <c r="B797" s="116">
        <v>35400795.008000001</v>
      </c>
      <c r="C797" s="60">
        <v>904.28599999999994</v>
      </c>
      <c r="D797" s="2">
        <v>45415</v>
      </c>
      <c r="E797" s="71">
        <v>754.80799999999999</v>
      </c>
    </row>
    <row r="798" spans="1:5" ht="16.5" thickBot="1" x14ac:dyDescent="0.25">
      <c r="A798" s="116">
        <v>3044799.7880000002</v>
      </c>
      <c r="B798" s="116">
        <v>35400795.008000001</v>
      </c>
      <c r="C798" s="60">
        <v>904.28599999999994</v>
      </c>
      <c r="D798" s="2">
        <v>45416</v>
      </c>
      <c r="E798" s="71">
        <v>754.798</v>
      </c>
    </row>
    <row r="799" spans="1:5" ht="16.5" thickBot="1" x14ac:dyDescent="0.25">
      <c r="A799" s="116">
        <v>3044799.7880000002</v>
      </c>
      <c r="B799" s="116">
        <v>35400795.008000001</v>
      </c>
      <c r="C799" s="60">
        <v>904.28599999999994</v>
      </c>
      <c r="D799" s="2">
        <v>45417</v>
      </c>
      <c r="E799" s="71">
        <v>754.57399999999996</v>
      </c>
    </row>
    <row r="800" spans="1:5" ht="16.5" thickBot="1" x14ac:dyDescent="0.25">
      <c r="A800" s="116">
        <v>3044799.7880000002</v>
      </c>
      <c r="B800" s="116">
        <v>35400795.008000001</v>
      </c>
      <c r="C800" s="60">
        <v>904.28599999999994</v>
      </c>
      <c r="D800" s="2">
        <v>45418</v>
      </c>
      <c r="E800" s="71">
        <v>754.31</v>
      </c>
    </row>
    <row r="801" spans="1:5" ht="16.5" thickBot="1" x14ac:dyDescent="0.25">
      <c r="A801" s="116">
        <v>3044799.7880000002</v>
      </c>
      <c r="B801" s="116">
        <v>35400795.008000001</v>
      </c>
      <c r="C801" s="60">
        <v>904.28599999999994</v>
      </c>
      <c r="D801" s="2">
        <v>45419</v>
      </c>
      <c r="E801" s="71">
        <v>753.971</v>
      </c>
    </row>
    <row r="802" spans="1:5" ht="16.5" thickBot="1" x14ac:dyDescent="0.25">
      <c r="A802" s="116">
        <v>3044799.7880000002</v>
      </c>
      <c r="B802" s="116">
        <v>35400795.008000001</v>
      </c>
      <c r="C802" s="60">
        <v>904.28599999999994</v>
      </c>
      <c r="D802" s="2">
        <v>45420</v>
      </c>
      <c r="E802" s="71">
        <v>753.96699999999998</v>
      </c>
    </row>
    <row r="803" spans="1:5" ht="16.5" thickBot="1" x14ac:dyDescent="0.25">
      <c r="A803" s="116">
        <v>3044799.7880000002</v>
      </c>
      <c r="B803" s="116">
        <v>35400795.008000001</v>
      </c>
      <c r="C803" s="60">
        <v>904.28599999999994</v>
      </c>
      <c r="D803" s="2">
        <v>45421</v>
      </c>
      <c r="E803" s="71">
        <v>753.83</v>
      </c>
    </row>
    <row r="804" spans="1:5" ht="16.5" thickBot="1" x14ac:dyDescent="0.25">
      <c r="A804" s="116">
        <v>3044799.7880000002</v>
      </c>
      <c r="B804" s="116">
        <v>35400795.008000001</v>
      </c>
      <c r="C804" s="60">
        <v>904.28599999999994</v>
      </c>
      <c r="D804" s="2">
        <v>45422</v>
      </c>
      <c r="E804" s="71">
        <v>753.27800000000002</v>
      </c>
    </row>
    <row r="805" spans="1:5" ht="16.5" thickBot="1" x14ac:dyDescent="0.25">
      <c r="A805" s="116">
        <v>3044799.7880000002</v>
      </c>
      <c r="B805" s="116">
        <v>35400795.008000001</v>
      </c>
      <c r="C805" s="60">
        <v>904.28599999999994</v>
      </c>
      <c r="D805" s="2">
        <v>45423</v>
      </c>
      <c r="E805" s="71">
        <v>752.93700000000001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SBZK 670-118-1</vt:lpstr>
      <vt:lpstr>SBZK670-110-1</vt:lpstr>
      <vt:lpstr>ZK001</vt:lpstr>
      <vt:lpstr>水地1</vt:lpstr>
      <vt:lpstr>水地2</vt:lpstr>
      <vt:lpstr>水地3</vt:lpstr>
      <vt:lpstr>水地6</vt:lpstr>
      <vt:lpstr>水地7</vt:lpstr>
      <vt:lpstr>水8-12</vt:lpstr>
      <vt:lpstr>DK06</vt:lpstr>
      <vt:lpstr>BK01</vt:lpstr>
      <vt:lpstr>BK11</vt:lpstr>
      <vt:lpstr>SK01</vt:lpstr>
      <vt:lpstr>SK02</vt:lpstr>
      <vt:lpstr>SK03</vt:lpstr>
      <vt:lpstr>SK04</vt:lpstr>
      <vt:lpstr>SK05</vt:lpstr>
      <vt:lpstr>SK06</vt:lpstr>
      <vt:lpstr>SK07</vt:lpstr>
      <vt:lpstr>SK08</vt:lpstr>
      <vt:lpstr>SK09</vt:lpstr>
      <vt:lpstr>SK14</vt:lpstr>
      <vt:lpstr>SK15</vt:lpstr>
      <vt:lpstr>SK16</vt:lpstr>
      <vt:lpstr>SK21</vt:lpstr>
      <vt:lpstr>SK22</vt:lpstr>
      <vt:lpstr>SK23</vt:lpstr>
      <vt:lpstr>SK24</vt:lpstr>
      <vt:lpstr>SK29</vt:lpstr>
      <vt:lpstr>SK30</vt:lpstr>
      <vt:lpstr>G1</vt:lpstr>
      <vt:lpstr>G2</vt:lpstr>
      <vt:lpstr>G3</vt:lpstr>
      <vt:lpstr>G4</vt:lpstr>
      <vt:lpstr>G5</vt:lpstr>
      <vt:lpstr>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wzmNo2</dc:creator>
  <cp:lastModifiedBy>Admin</cp:lastModifiedBy>
  <dcterms:created xsi:type="dcterms:W3CDTF">2015-06-05T18:19:34Z</dcterms:created>
  <dcterms:modified xsi:type="dcterms:W3CDTF">2024-10-10T05:17:26Z</dcterms:modified>
</cp:coreProperties>
</file>